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 Arcanjo\Desktop\Mestrado - UFJF\Artigo Resiliência - Brasil\Revista\"/>
    </mc:Choice>
  </mc:AlternateContent>
  <xr:revisionPtr revIDLastSave="0" documentId="13_ncr:1_{39A59A9A-D687-4F24-B24D-6434DAAEEC32}" xr6:coauthVersionLast="47" xr6:coauthVersionMax="47" xr10:uidLastSave="{00000000-0000-0000-0000-000000000000}"/>
  <bookViews>
    <workbookView xWindow="-110" yWindow="-110" windowWidth="19420" windowHeight="10300" firstSheet="1" activeTab="6" xr2:uid="{00000000-000D-0000-FFFF-FFFF00000000}"/>
  </bookViews>
  <sheets>
    <sheet name="Referência" sheetId="14" r:id="rId1"/>
    <sheet name="Usos SxS" sheetId="11" r:id="rId2"/>
    <sheet name="Mat A Coef Tec" sheetId="12" r:id="rId3"/>
    <sheet name="Inv Leontief" sheetId="13" r:id="rId4"/>
    <sheet name="e" sheetId="15" r:id="rId5"/>
    <sheet name="r" sheetId="17" r:id="rId6"/>
    <sheet name="Multipliers" sheetId="16" r:id="rId7"/>
    <sheet name="Quartile" sheetId="18" r:id="rId8"/>
    <sheet name="Figure" sheetId="19" r:id="rId9"/>
  </sheets>
  <definedNames>
    <definedName name="_xlnm._FilterDatabase" localSheetId="7" hidden="1">Quartile!$M$7:$P$75</definedName>
  </definedNames>
  <calcPr calcId="191029"/>
</workbook>
</file>

<file path=xl/calcChain.xml><?xml version="1.0" encoding="utf-8"?>
<calcChain xmlns="http://schemas.openxmlformats.org/spreadsheetml/2006/main">
  <c r="D71" i="16" l="1"/>
  <c r="D8" i="16" a="1"/>
  <c r="D8" i="16" s="1"/>
  <c r="BR146" i="15"/>
  <c r="BQ146" i="15"/>
  <c r="BP146" i="15"/>
  <c r="BO146" i="15"/>
  <c r="BN146" i="15"/>
  <c r="BM146" i="15"/>
  <c r="BL146" i="15"/>
  <c r="BK146" i="15"/>
  <c r="BJ146" i="15"/>
  <c r="BI146" i="15"/>
  <c r="BH146" i="15"/>
  <c r="BG146" i="15"/>
  <c r="BF146" i="15"/>
  <c r="BE146" i="15"/>
  <c r="BD146" i="15"/>
  <c r="BC146" i="15"/>
  <c r="BB146" i="15"/>
  <c r="BA146" i="15"/>
  <c r="AZ146" i="15"/>
  <c r="AY146" i="15"/>
  <c r="AX146" i="15"/>
  <c r="AW146" i="15"/>
  <c r="AV146" i="15"/>
  <c r="AU146" i="15"/>
  <c r="AT146" i="15"/>
  <c r="AS146" i="15"/>
  <c r="AR146" i="15"/>
  <c r="AQ146" i="15"/>
  <c r="AP146" i="15"/>
  <c r="AO146" i="15"/>
  <c r="AN146" i="15"/>
  <c r="AM146" i="15"/>
  <c r="AL146" i="15"/>
  <c r="AK146" i="15"/>
  <c r="AJ146" i="15"/>
  <c r="AI146" i="15"/>
  <c r="AH146" i="15"/>
  <c r="AG146" i="15"/>
  <c r="AF146" i="15"/>
  <c r="AE146" i="15"/>
  <c r="AD146" i="15"/>
  <c r="AC146" i="15"/>
  <c r="AB146" i="15"/>
  <c r="AA146" i="15"/>
  <c r="Z146" i="15"/>
  <c r="Y146" i="15"/>
  <c r="X146" i="15"/>
  <c r="W146" i="15"/>
  <c r="V146" i="15"/>
  <c r="U146" i="15"/>
  <c r="T146" i="15"/>
  <c r="S146" i="15"/>
  <c r="R146" i="15"/>
  <c r="Q146" i="15"/>
  <c r="P146" i="15"/>
  <c r="O146" i="15"/>
  <c r="N146" i="15"/>
  <c r="M146" i="15"/>
  <c r="L146" i="15"/>
  <c r="K146" i="15"/>
  <c r="J146" i="15"/>
  <c r="I146" i="15"/>
  <c r="H146" i="15"/>
  <c r="G146" i="15"/>
  <c r="F146" i="15"/>
  <c r="E146" i="15"/>
  <c r="D146" i="15"/>
  <c r="BS145" i="15"/>
  <c r="BQ145" i="15"/>
  <c r="BP145" i="15"/>
  <c r="BO145" i="15"/>
  <c r="BN145" i="15"/>
  <c r="BM145" i="15"/>
  <c r="BL145" i="15"/>
  <c r="BK145" i="15"/>
  <c r="BJ145" i="15"/>
  <c r="BI145" i="15"/>
  <c r="BH145" i="15"/>
  <c r="BG145" i="15"/>
  <c r="BF145" i="15"/>
  <c r="BE145" i="15"/>
  <c r="BD145" i="15"/>
  <c r="BC145" i="15"/>
  <c r="BB145" i="15"/>
  <c r="BA145" i="15"/>
  <c r="AZ145" i="15"/>
  <c r="AY145" i="15"/>
  <c r="AX145" i="15"/>
  <c r="AW145" i="15"/>
  <c r="AV145" i="15"/>
  <c r="AU145" i="15"/>
  <c r="AT145" i="15"/>
  <c r="AS145" i="15"/>
  <c r="AR145" i="15"/>
  <c r="AQ145" i="15"/>
  <c r="AP145" i="15"/>
  <c r="AO145" i="15"/>
  <c r="AN145" i="15"/>
  <c r="AM145" i="15"/>
  <c r="AL145" i="15"/>
  <c r="AK145" i="15"/>
  <c r="AJ145" i="15"/>
  <c r="AI145" i="15"/>
  <c r="AH145" i="15"/>
  <c r="AG145" i="15"/>
  <c r="AF145" i="15"/>
  <c r="AE145" i="15"/>
  <c r="AD145" i="15"/>
  <c r="AC145" i="15"/>
  <c r="AB145" i="15"/>
  <c r="AA145" i="15"/>
  <c r="Z145" i="15"/>
  <c r="Y145" i="15"/>
  <c r="X145" i="15"/>
  <c r="W145" i="15"/>
  <c r="V145" i="15"/>
  <c r="U145" i="15"/>
  <c r="T145" i="15"/>
  <c r="S145" i="15"/>
  <c r="R145" i="15"/>
  <c r="Q145" i="15"/>
  <c r="P145" i="15"/>
  <c r="O145" i="15"/>
  <c r="N145" i="15"/>
  <c r="M145" i="15"/>
  <c r="L145" i="15"/>
  <c r="K145" i="15"/>
  <c r="J145" i="15"/>
  <c r="I145" i="15"/>
  <c r="H145" i="15"/>
  <c r="G145" i="15"/>
  <c r="F145" i="15"/>
  <c r="E145" i="15"/>
  <c r="D145" i="15"/>
  <c r="BS144" i="15"/>
  <c r="BR144" i="15"/>
  <c r="BP144" i="15"/>
  <c r="BO144" i="15"/>
  <c r="BN144" i="15"/>
  <c r="BM144" i="15"/>
  <c r="BL144" i="15"/>
  <c r="BK144" i="15"/>
  <c r="BJ144" i="15"/>
  <c r="BI144" i="15"/>
  <c r="BH144" i="15"/>
  <c r="BG144" i="15"/>
  <c r="BF144" i="15"/>
  <c r="BE144" i="15"/>
  <c r="BD144" i="15"/>
  <c r="BC144" i="15"/>
  <c r="BB144" i="15"/>
  <c r="BA144" i="15"/>
  <c r="AZ144" i="15"/>
  <c r="AY144" i="15"/>
  <c r="AX144" i="15"/>
  <c r="AW144" i="15"/>
  <c r="AV144" i="15"/>
  <c r="AU144" i="15"/>
  <c r="AT144" i="15"/>
  <c r="AS144" i="15"/>
  <c r="AR144" i="15"/>
  <c r="AQ144" i="15"/>
  <c r="AP144" i="15"/>
  <c r="AO144" i="15"/>
  <c r="AN144" i="15"/>
  <c r="AM144" i="15"/>
  <c r="AL144" i="15"/>
  <c r="AK144" i="15"/>
  <c r="AJ144" i="15"/>
  <c r="AI144" i="15"/>
  <c r="AH144" i="15"/>
  <c r="AG144" i="15"/>
  <c r="AF144" i="15"/>
  <c r="AE144" i="15"/>
  <c r="AD144" i="15"/>
  <c r="AC144" i="15"/>
  <c r="AB144" i="15"/>
  <c r="AA144" i="15"/>
  <c r="Z144" i="15"/>
  <c r="Y144" i="15"/>
  <c r="X144" i="15"/>
  <c r="W144" i="15"/>
  <c r="V144" i="15"/>
  <c r="U144" i="15"/>
  <c r="T144" i="15"/>
  <c r="S144" i="15"/>
  <c r="R144" i="15"/>
  <c r="Q144" i="15"/>
  <c r="P144" i="15"/>
  <c r="O144" i="15"/>
  <c r="N144" i="15"/>
  <c r="M144" i="15"/>
  <c r="L144" i="15"/>
  <c r="K144" i="15"/>
  <c r="J144" i="15"/>
  <c r="I144" i="15"/>
  <c r="H144" i="15"/>
  <c r="G144" i="15"/>
  <c r="F144" i="15"/>
  <c r="E144" i="15"/>
  <c r="D144" i="15"/>
  <c r="BS143" i="15"/>
  <c r="BR143" i="15"/>
  <c r="BQ143" i="15"/>
  <c r="BO143" i="15"/>
  <c r="BN143" i="15"/>
  <c r="BM143" i="15"/>
  <c r="BL143" i="15"/>
  <c r="BK143" i="15"/>
  <c r="BJ143" i="15"/>
  <c r="BI143" i="15"/>
  <c r="BH143" i="15"/>
  <c r="BG143" i="15"/>
  <c r="BF143" i="15"/>
  <c r="BE143" i="15"/>
  <c r="BD143" i="15"/>
  <c r="BC143" i="15"/>
  <c r="BB143" i="15"/>
  <c r="BA143" i="15"/>
  <c r="AZ143" i="15"/>
  <c r="AY143" i="15"/>
  <c r="AX143" i="15"/>
  <c r="AW143" i="15"/>
  <c r="AV143" i="15"/>
  <c r="AU143" i="15"/>
  <c r="AT143" i="15"/>
  <c r="AS143" i="15"/>
  <c r="AR143" i="15"/>
  <c r="AQ143" i="15"/>
  <c r="AP143" i="15"/>
  <c r="AO143" i="15"/>
  <c r="AN143" i="15"/>
  <c r="AM143" i="15"/>
  <c r="AL143" i="15"/>
  <c r="AK143" i="15"/>
  <c r="AJ143" i="15"/>
  <c r="AI143" i="15"/>
  <c r="AH143" i="15"/>
  <c r="AG143" i="15"/>
  <c r="AF143" i="15"/>
  <c r="AE143" i="15"/>
  <c r="AD143" i="15"/>
  <c r="AC143" i="15"/>
  <c r="AB143" i="15"/>
  <c r="AA143" i="15"/>
  <c r="Z143" i="15"/>
  <c r="Y143" i="15"/>
  <c r="X143" i="15"/>
  <c r="W143" i="15"/>
  <c r="V143" i="15"/>
  <c r="U143" i="15"/>
  <c r="T143" i="15"/>
  <c r="S143" i="15"/>
  <c r="R143" i="15"/>
  <c r="Q143" i="15"/>
  <c r="P143" i="15"/>
  <c r="O143" i="15"/>
  <c r="N143" i="15"/>
  <c r="M143" i="15"/>
  <c r="L143" i="15"/>
  <c r="K143" i="15"/>
  <c r="J143" i="15"/>
  <c r="I143" i="15"/>
  <c r="H143" i="15"/>
  <c r="G143" i="15"/>
  <c r="F143" i="15"/>
  <c r="E143" i="15"/>
  <c r="D143" i="15"/>
  <c r="BS142" i="15"/>
  <c r="BR142" i="15"/>
  <c r="BQ142" i="15"/>
  <c r="BP142" i="15"/>
  <c r="BN142" i="15"/>
  <c r="BM142" i="15"/>
  <c r="BL142" i="15"/>
  <c r="BK142" i="15"/>
  <c r="BJ142" i="15"/>
  <c r="BI142" i="15"/>
  <c r="BH142" i="15"/>
  <c r="BG142" i="15"/>
  <c r="BF142" i="15"/>
  <c r="BE142" i="15"/>
  <c r="BD142" i="15"/>
  <c r="BC142" i="15"/>
  <c r="BB142" i="15"/>
  <c r="BA142" i="15"/>
  <c r="AZ142" i="15"/>
  <c r="AY142" i="15"/>
  <c r="AX142" i="15"/>
  <c r="AW142" i="15"/>
  <c r="AV142" i="15"/>
  <c r="AU142" i="15"/>
  <c r="AT142" i="15"/>
  <c r="AS142" i="15"/>
  <c r="AR142" i="15"/>
  <c r="AQ142" i="15"/>
  <c r="AP142" i="15"/>
  <c r="AO142" i="15"/>
  <c r="AN142" i="15"/>
  <c r="AM142" i="15"/>
  <c r="AL142" i="15"/>
  <c r="AK142" i="15"/>
  <c r="AJ142" i="15"/>
  <c r="AI142" i="15"/>
  <c r="AH142" i="15"/>
  <c r="AG142" i="15"/>
  <c r="AF142" i="15"/>
  <c r="AE142" i="15"/>
  <c r="AD142" i="15"/>
  <c r="AC142" i="15"/>
  <c r="AB142" i="15"/>
  <c r="AA142" i="15"/>
  <c r="Z142" i="15"/>
  <c r="Y142" i="15"/>
  <c r="X142" i="15"/>
  <c r="W142" i="15"/>
  <c r="V142" i="15"/>
  <c r="U142" i="15"/>
  <c r="T142" i="15"/>
  <c r="S142" i="15"/>
  <c r="R142" i="15"/>
  <c r="Q142" i="15"/>
  <c r="P142" i="15"/>
  <c r="O142" i="15"/>
  <c r="N142" i="15"/>
  <c r="M142" i="15"/>
  <c r="L142" i="15"/>
  <c r="K142" i="15"/>
  <c r="J142" i="15"/>
  <c r="I142" i="15"/>
  <c r="H142" i="15"/>
  <c r="G142" i="15"/>
  <c r="F142" i="15"/>
  <c r="E142" i="15"/>
  <c r="D142" i="15"/>
  <c r="BS141" i="15"/>
  <c r="BR141" i="15"/>
  <c r="BQ141" i="15"/>
  <c r="BP141" i="15"/>
  <c r="BO141" i="15"/>
  <c r="BM141" i="15"/>
  <c r="BL141" i="15"/>
  <c r="BK141" i="15"/>
  <c r="BJ141" i="15"/>
  <c r="BI141" i="15"/>
  <c r="BH141" i="15"/>
  <c r="BG141" i="15"/>
  <c r="BF141" i="15"/>
  <c r="BE141" i="15"/>
  <c r="BD141" i="15"/>
  <c r="BC141" i="15"/>
  <c r="BB141" i="15"/>
  <c r="BA141" i="15"/>
  <c r="AZ141" i="15"/>
  <c r="AY141" i="15"/>
  <c r="AX141" i="15"/>
  <c r="AW141" i="15"/>
  <c r="AV141" i="15"/>
  <c r="AU141" i="15"/>
  <c r="AT141" i="15"/>
  <c r="AS141" i="15"/>
  <c r="AR141" i="15"/>
  <c r="AQ141" i="15"/>
  <c r="AP141" i="15"/>
  <c r="AO141" i="15"/>
  <c r="AN141" i="15"/>
  <c r="AM141" i="15"/>
  <c r="AL141" i="15"/>
  <c r="AK141" i="15"/>
  <c r="AJ141" i="15"/>
  <c r="AI141" i="15"/>
  <c r="AH141" i="15"/>
  <c r="AG141" i="15"/>
  <c r="AF141" i="15"/>
  <c r="AE141" i="15"/>
  <c r="AD141" i="15"/>
  <c r="AC141" i="15"/>
  <c r="AB141" i="15"/>
  <c r="AA141" i="15"/>
  <c r="Z141" i="15"/>
  <c r="Y141" i="15"/>
  <c r="X141" i="15"/>
  <c r="W141" i="15"/>
  <c r="V141" i="15"/>
  <c r="U141" i="15"/>
  <c r="T141" i="15"/>
  <c r="S141" i="15"/>
  <c r="R141" i="15"/>
  <c r="Q141" i="15"/>
  <c r="P141" i="15"/>
  <c r="O141" i="15"/>
  <c r="N141" i="15"/>
  <c r="M141" i="15"/>
  <c r="L141" i="15"/>
  <c r="K141" i="15"/>
  <c r="J141" i="15"/>
  <c r="I141" i="15"/>
  <c r="H141" i="15"/>
  <c r="G141" i="15"/>
  <c r="F141" i="15"/>
  <c r="E141" i="15"/>
  <c r="D141" i="15"/>
  <c r="BS140" i="15"/>
  <c r="BR140" i="15"/>
  <c r="BQ140" i="15"/>
  <c r="BP140" i="15"/>
  <c r="BO140" i="15"/>
  <c r="BN140" i="15"/>
  <c r="BL140" i="15"/>
  <c r="BK140" i="15"/>
  <c r="BJ140" i="15"/>
  <c r="BI140" i="15"/>
  <c r="BH140" i="15"/>
  <c r="BG140" i="15"/>
  <c r="BF140" i="15"/>
  <c r="BE140" i="15"/>
  <c r="BD140" i="15"/>
  <c r="BC140" i="15"/>
  <c r="BB140" i="15"/>
  <c r="BA140" i="15"/>
  <c r="AZ140" i="15"/>
  <c r="AY140" i="15"/>
  <c r="AX140" i="15"/>
  <c r="AW140" i="15"/>
  <c r="AV140" i="15"/>
  <c r="AU140" i="15"/>
  <c r="AT140" i="15"/>
  <c r="AS140" i="15"/>
  <c r="AR140" i="15"/>
  <c r="AQ140" i="15"/>
  <c r="AP140" i="15"/>
  <c r="AO140" i="15"/>
  <c r="AN140" i="15"/>
  <c r="AM140" i="15"/>
  <c r="AL140" i="15"/>
  <c r="AK140" i="15"/>
  <c r="AJ140" i="15"/>
  <c r="AI140" i="15"/>
  <c r="AH140" i="15"/>
  <c r="AG140" i="15"/>
  <c r="AF140" i="15"/>
  <c r="AE140" i="15"/>
  <c r="AD140" i="15"/>
  <c r="AC140" i="15"/>
  <c r="AB140" i="15"/>
  <c r="AA140" i="15"/>
  <c r="Z140" i="15"/>
  <c r="Y140" i="15"/>
  <c r="X140" i="15"/>
  <c r="W140" i="15"/>
  <c r="V140" i="15"/>
  <c r="U140" i="15"/>
  <c r="T140" i="15"/>
  <c r="S140" i="15"/>
  <c r="R140" i="15"/>
  <c r="Q140" i="15"/>
  <c r="P140" i="15"/>
  <c r="O140" i="15"/>
  <c r="N140" i="15"/>
  <c r="M140" i="15"/>
  <c r="L140" i="15"/>
  <c r="K140" i="15"/>
  <c r="J140" i="15"/>
  <c r="I140" i="15"/>
  <c r="H140" i="15"/>
  <c r="G140" i="15"/>
  <c r="F140" i="15"/>
  <c r="E140" i="15"/>
  <c r="D140" i="15"/>
  <c r="BS139" i="15"/>
  <c r="BR139" i="15"/>
  <c r="BQ139" i="15"/>
  <c r="BP139" i="15"/>
  <c r="BO139" i="15"/>
  <c r="BN139" i="15"/>
  <c r="BM139" i="15"/>
  <c r="BK139" i="15"/>
  <c r="BJ139" i="15"/>
  <c r="BI139" i="15"/>
  <c r="BH139" i="15"/>
  <c r="BG139" i="15"/>
  <c r="BF139" i="15"/>
  <c r="BE139" i="15"/>
  <c r="BD139" i="15"/>
  <c r="BC139" i="15"/>
  <c r="BB139" i="15"/>
  <c r="BA139" i="15"/>
  <c r="AZ139" i="15"/>
  <c r="AY139" i="15"/>
  <c r="AX139" i="15"/>
  <c r="AW139" i="15"/>
  <c r="AV139" i="15"/>
  <c r="AU139" i="15"/>
  <c r="AT139" i="15"/>
  <c r="AS139" i="15"/>
  <c r="AR139" i="15"/>
  <c r="AQ139" i="15"/>
  <c r="AP139" i="15"/>
  <c r="AO139" i="15"/>
  <c r="AN139" i="15"/>
  <c r="AM139" i="15"/>
  <c r="AL139" i="15"/>
  <c r="AK139" i="15"/>
  <c r="AJ139" i="15"/>
  <c r="AI139" i="15"/>
  <c r="AH139" i="15"/>
  <c r="AG139" i="15"/>
  <c r="AF139" i="15"/>
  <c r="AE139" i="15"/>
  <c r="AD139" i="15"/>
  <c r="AC139" i="15"/>
  <c r="AB139" i="15"/>
  <c r="AA139" i="15"/>
  <c r="Z139" i="15"/>
  <c r="Y139" i="15"/>
  <c r="X139" i="15"/>
  <c r="W139" i="15"/>
  <c r="V139" i="15"/>
  <c r="U139" i="15"/>
  <c r="T139" i="15"/>
  <c r="S139" i="15"/>
  <c r="R139" i="15"/>
  <c r="Q139" i="15"/>
  <c r="P139" i="15"/>
  <c r="O139" i="15"/>
  <c r="N139" i="15"/>
  <c r="M139" i="15"/>
  <c r="L139" i="15"/>
  <c r="K139" i="15"/>
  <c r="J139" i="15"/>
  <c r="I139" i="15"/>
  <c r="H139" i="15"/>
  <c r="G139" i="15"/>
  <c r="F139" i="15"/>
  <c r="E139" i="15"/>
  <c r="D139" i="15"/>
  <c r="BS138" i="15"/>
  <c r="BR138" i="15"/>
  <c r="BQ138" i="15"/>
  <c r="BP138" i="15"/>
  <c r="BO138" i="15"/>
  <c r="BN138" i="15"/>
  <c r="BM138" i="15"/>
  <c r="BL138" i="15"/>
  <c r="BJ138" i="15"/>
  <c r="BI138" i="15"/>
  <c r="BH138" i="15"/>
  <c r="BG138" i="15"/>
  <c r="BF138" i="15"/>
  <c r="BE138" i="15"/>
  <c r="BD138" i="15"/>
  <c r="BC138" i="15"/>
  <c r="BB138" i="15"/>
  <c r="BA138" i="15"/>
  <c r="AZ138" i="15"/>
  <c r="AY138" i="15"/>
  <c r="AX138" i="15"/>
  <c r="AW138" i="15"/>
  <c r="AV138" i="15"/>
  <c r="AU138" i="15"/>
  <c r="AT138" i="15"/>
  <c r="AS138" i="15"/>
  <c r="AR138" i="15"/>
  <c r="AQ138" i="15"/>
  <c r="AP138" i="15"/>
  <c r="AO138" i="15"/>
  <c r="AN138" i="15"/>
  <c r="AM138" i="15"/>
  <c r="AL138" i="15"/>
  <c r="AK138" i="15"/>
  <c r="AJ138" i="15"/>
  <c r="AI138" i="15"/>
  <c r="AH138" i="15"/>
  <c r="AG138" i="15"/>
  <c r="AF138" i="15"/>
  <c r="AE138" i="15"/>
  <c r="AD138" i="15"/>
  <c r="AC138" i="15"/>
  <c r="AB138" i="15"/>
  <c r="AA138" i="15"/>
  <c r="Z138" i="15"/>
  <c r="Y138" i="15"/>
  <c r="X138" i="15"/>
  <c r="W138" i="15"/>
  <c r="V138" i="15"/>
  <c r="U138" i="15"/>
  <c r="T138" i="15"/>
  <c r="S138" i="15"/>
  <c r="R138" i="15"/>
  <c r="Q138" i="15"/>
  <c r="P138" i="15"/>
  <c r="O138" i="15"/>
  <c r="N138" i="15"/>
  <c r="M138" i="15"/>
  <c r="L138" i="15"/>
  <c r="K138" i="15"/>
  <c r="J138" i="15"/>
  <c r="I138" i="15"/>
  <c r="H138" i="15"/>
  <c r="G138" i="15"/>
  <c r="F138" i="15"/>
  <c r="E138" i="15"/>
  <c r="D138" i="15"/>
  <c r="BS137" i="15"/>
  <c r="BR137" i="15"/>
  <c r="BQ137" i="15"/>
  <c r="BP137" i="15"/>
  <c r="BO137" i="15"/>
  <c r="BN137" i="15"/>
  <c r="BM137" i="15"/>
  <c r="BL137" i="15"/>
  <c r="BK137" i="15"/>
  <c r="BI137" i="15"/>
  <c r="BH137" i="15"/>
  <c r="BG137" i="15"/>
  <c r="BF137" i="15"/>
  <c r="BE137" i="15"/>
  <c r="BD137" i="15"/>
  <c r="BC137" i="15"/>
  <c r="BB137" i="15"/>
  <c r="BA137" i="15"/>
  <c r="AZ137" i="15"/>
  <c r="AY137" i="15"/>
  <c r="AX137" i="15"/>
  <c r="AW137" i="15"/>
  <c r="AV137" i="15"/>
  <c r="AU137" i="15"/>
  <c r="AT137" i="15"/>
  <c r="AS137" i="15"/>
  <c r="AR137" i="15"/>
  <c r="AQ137" i="15"/>
  <c r="AP137" i="15"/>
  <c r="AO137" i="15"/>
  <c r="AN137" i="15"/>
  <c r="AM137" i="15"/>
  <c r="AL137" i="15"/>
  <c r="AK137" i="15"/>
  <c r="AJ137" i="15"/>
  <c r="AI137" i="15"/>
  <c r="AH137" i="15"/>
  <c r="AG137" i="15"/>
  <c r="AF137" i="15"/>
  <c r="AE137" i="15"/>
  <c r="AD137" i="15"/>
  <c r="AC137" i="15"/>
  <c r="AB137" i="15"/>
  <c r="AA137" i="15"/>
  <c r="Z137" i="15"/>
  <c r="Y137" i="15"/>
  <c r="X137" i="15"/>
  <c r="W137" i="15"/>
  <c r="V137" i="15"/>
  <c r="U137" i="15"/>
  <c r="T137" i="15"/>
  <c r="S137" i="15"/>
  <c r="R137" i="15"/>
  <c r="Q137" i="15"/>
  <c r="P137" i="15"/>
  <c r="O137" i="15"/>
  <c r="N137" i="15"/>
  <c r="M137" i="15"/>
  <c r="L137" i="15"/>
  <c r="K137" i="15"/>
  <c r="J137" i="15"/>
  <c r="I137" i="15"/>
  <c r="H137" i="15"/>
  <c r="G137" i="15"/>
  <c r="F137" i="15"/>
  <c r="E137" i="15"/>
  <c r="D137" i="15"/>
  <c r="BS136" i="15"/>
  <c r="BR136" i="15"/>
  <c r="BQ136" i="15"/>
  <c r="BP136" i="15"/>
  <c r="BO136" i="15"/>
  <c r="BN136" i="15"/>
  <c r="BM136" i="15"/>
  <c r="BL136" i="15"/>
  <c r="BK136" i="15"/>
  <c r="BJ136" i="15"/>
  <c r="BH136" i="15"/>
  <c r="BG136" i="15"/>
  <c r="BF136" i="15"/>
  <c r="BE136" i="15"/>
  <c r="BD136" i="15"/>
  <c r="BC136" i="15"/>
  <c r="BB136" i="15"/>
  <c r="BA136" i="15"/>
  <c r="AZ136" i="15"/>
  <c r="AY136" i="15"/>
  <c r="AX136" i="15"/>
  <c r="AW136" i="15"/>
  <c r="AV136" i="15"/>
  <c r="AU136" i="15"/>
  <c r="AT136" i="15"/>
  <c r="AS136" i="15"/>
  <c r="AR136" i="15"/>
  <c r="AQ136" i="15"/>
  <c r="AP136" i="15"/>
  <c r="AO136" i="15"/>
  <c r="AN136" i="15"/>
  <c r="AM136" i="15"/>
  <c r="AL136" i="15"/>
  <c r="AK136" i="15"/>
  <c r="AJ136" i="15"/>
  <c r="AI136" i="15"/>
  <c r="AH136" i="15"/>
  <c r="AG136" i="15"/>
  <c r="AF136" i="15"/>
  <c r="AE136" i="15"/>
  <c r="AD136" i="15"/>
  <c r="AC136" i="15"/>
  <c r="AB136" i="15"/>
  <c r="AA136" i="15"/>
  <c r="Z136" i="15"/>
  <c r="Y136" i="15"/>
  <c r="X136" i="15"/>
  <c r="W136" i="15"/>
  <c r="V136" i="15"/>
  <c r="U136" i="15"/>
  <c r="T136" i="15"/>
  <c r="S136" i="15"/>
  <c r="R136" i="15"/>
  <c r="Q136" i="15"/>
  <c r="P136" i="15"/>
  <c r="O136" i="15"/>
  <c r="N136" i="15"/>
  <c r="M136" i="15"/>
  <c r="L136" i="15"/>
  <c r="K136" i="15"/>
  <c r="J136" i="15"/>
  <c r="I136" i="15"/>
  <c r="H136" i="15"/>
  <c r="G136" i="15"/>
  <c r="F136" i="15"/>
  <c r="E136" i="15"/>
  <c r="D136" i="15"/>
  <c r="BS135" i="15"/>
  <c r="BR135" i="15"/>
  <c r="BQ135" i="15"/>
  <c r="BP135" i="15"/>
  <c r="BO135" i="15"/>
  <c r="BN135" i="15"/>
  <c r="BM135" i="15"/>
  <c r="BL135" i="15"/>
  <c r="BK135" i="15"/>
  <c r="BJ135" i="15"/>
  <c r="BI135" i="15"/>
  <c r="BG135" i="15"/>
  <c r="BF135" i="15"/>
  <c r="BE135" i="15"/>
  <c r="BD135" i="15"/>
  <c r="BC135" i="15"/>
  <c r="BB135" i="15"/>
  <c r="BA135" i="15"/>
  <c r="AZ135" i="15"/>
  <c r="AY135" i="15"/>
  <c r="AX135" i="15"/>
  <c r="AW135" i="15"/>
  <c r="AV135" i="15"/>
  <c r="AU135" i="15"/>
  <c r="AT135" i="15"/>
  <c r="AS135" i="15"/>
  <c r="AR135" i="15"/>
  <c r="AQ135" i="15"/>
  <c r="AP135" i="15"/>
  <c r="AO135" i="15"/>
  <c r="AN135" i="15"/>
  <c r="AM135" i="15"/>
  <c r="AL135" i="15"/>
  <c r="AK135" i="15"/>
  <c r="AJ135" i="15"/>
  <c r="AI135" i="15"/>
  <c r="AH135" i="15"/>
  <c r="AG135" i="15"/>
  <c r="AF135" i="15"/>
  <c r="AE135" i="15"/>
  <c r="AD135" i="15"/>
  <c r="AC135" i="15"/>
  <c r="AB135" i="15"/>
  <c r="AA135" i="15"/>
  <c r="Z135" i="15"/>
  <c r="Y135" i="15"/>
  <c r="X135" i="15"/>
  <c r="W135" i="15"/>
  <c r="V135" i="15"/>
  <c r="U135" i="15"/>
  <c r="T135" i="15"/>
  <c r="S135" i="15"/>
  <c r="R135" i="15"/>
  <c r="Q135" i="15"/>
  <c r="P135" i="15"/>
  <c r="O135" i="15"/>
  <c r="N135" i="15"/>
  <c r="M135" i="15"/>
  <c r="L135" i="15"/>
  <c r="K135" i="15"/>
  <c r="J135" i="15"/>
  <c r="I135" i="15"/>
  <c r="H135" i="15"/>
  <c r="G135" i="15"/>
  <c r="F135" i="15"/>
  <c r="E135" i="15"/>
  <c r="D135" i="15"/>
  <c r="BS134" i="15"/>
  <c r="BR134" i="15"/>
  <c r="BQ134" i="15"/>
  <c r="BP134" i="15"/>
  <c r="BO134" i="15"/>
  <c r="BN134" i="15"/>
  <c r="BM134" i="15"/>
  <c r="BL134" i="15"/>
  <c r="BK134" i="15"/>
  <c r="BJ134" i="15"/>
  <c r="BI134" i="15"/>
  <c r="BH134" i="15"/>
  <c r="BF134" i="15"/>
  <c r="BE134" i="15"/>
  <c r="BD134" i="15"/>
  <c r="BC134" i="15"/>
  <c r="BB134" i="15"/>
  <c r="BA134" i="15"/>
  <c r="AZ134" i="15"/>
  <c r="AY134" i="15"/>
  <c r="AX134" i="15"/>
  <c r="AW134" i="15"/>
  <c r="AV134" i="15"/>
  <c r="AU134" i="15"/>
  <c r="AT134" i="15"/>
  <c r="AS134" i="15"/>
  <c r="AR134" i="15"/>
  <c r="AQ134" i="15"/>
  <c r="AP134" i="15"/>
  <c r="AO134" i="15"/>
  <c r="AN134" i="15"/>
  <c r="AM134" i="15"/>
  <c r="AL134" i="15"/>
  <c r="AK134" i="15"/>
  <c r="AJ134" i="15"/>
  <c r="AI134" i="15"/>
  <c r="AH134" i="15"/>
  <c r="AG134" i="15"/>
  <c r="AF134" i="15"/>
  <c r="AE134" i="15"/>
  <c r="AD134" i="15"/>
  <c r="AC134" i="15"/>
  <c r="AB134" i="15"/>
  <c r="AA134" i="15"/>
  <c r="Z134" i="15"/>
  <c r="Y134" i="15"/>
  <c r="X134" i="15"/>
  <c r="W134" i="15"/>
  <c r="V134" i="15"/>
  <c r="U134" i="15"/>
  <c r="T134" i="15"/>
  <c r="S134" i="15"/>
  <c r="R134" i="15"/>
  <c r="Q134" i="15"/>
  <c r="P134" i="15"/>
  <c r="O134" i="15"/>
  <c r="N134" i="15"/>
  <c r="M134" i="15"/>
  <c r="L134" i="15"/>
  <c r="K134" i="15"/>
  <c r="J134" i="15"/>
  <c r="I134" i="15"/>
  <c r="H134" i="15"/>
  <c r="G134" i="15"/>
  <c r="F134" i="15"/>
  <c r="E134" i="15"/>
  <c r="D134" i="15"/>
  <c r="BS133" i="15"/>
  <c r="BR133" i="15"/>
  <c r="BQ133" i="15"/>
  <c r="BP133" i="15"/>
  <c r="BO133" i="15"/>
  <c r="BN133" i="15"/>
  <c r="BM133" i="15"/>
  <c r="BL133" i="15"/>
  <c r="BK133" i="15"/>
  <c r="BJ133" i="15"/>
  <c r="BI133" i="15"/>
  <c r="BH133" i="15"/>
  <c r="BG133" i="15"/>
  <c r="BE133" i="15"/>
  <c r="BD133" i="15"/>
  <c r="BC133" i="15"/>
  <c r="BB133" i="15"/>
  <c r="BA133" i="15"/>
  <c r="AZ133" i="15"/>
  <c r="AY133" i="15"/>
  <c r="AX133" i="15"/>
  <c r="AW133" i="15"/>
  <c r="AV133" i="15"/>
  <c r="AU133" i="15"/>
  <c r="AT133" i="15"/>
  <c r="AS133" i="15"/>
  <c r="AR133" i="15"/>
  <c r="AQ133" i="15"/>
  <c r="AP133" i="15"/>
  <c r="AO133" i="15"/>
  <c r="AN133" i="15"/>
  <c r="AM133" i="15"/>
  <c r="AL133" i="15"/>
  <c r="AK133" i="15"/>
  <c r="AJ133" i="15"/>
  <c r="AI133" i="15"/>
  <c r="AH133" i="15"/>
  <c r="AG133" i="15"/>
  <c r="AF133" i="15"/>
  <c r="AE133" i="15"/>
  <c r="AD133" i="15"/>
  <c r="AC133" i="15"/>
  <c r="AB133" i="15"/>
  <c r="AA133" i="15"/>
  <c r="Z133" i="15"/>
  <c r="Y133" i="15"/>
  <c r="X133" i="15"/>
  <c r="W133" i="15"/>
  <c r="V133" i="15"/>
  <c r="U133" i="15"/>
  <c r="T133" i="15"/>
  <c r="S133" i="15"/>
  <c r="R133" i="15"/>
  <c r="Q133" i="15"/>
  <c r="P133" i="15"/>
  <c r="O133" i="15"/>
  <c r="N133" i="15"/>
  <c r="M133" i="15"/>
  <c r="L133" i="15"/>
  <c r="K133" i="15"/>
  <c r="J133" i="15"/>
  <c r="I133" i="15"/>
  <c r="H133" i="15"/>
  <c r="G133" i="15"/>
  <c r="F133" i="15"/>
  <c r="E133" i="15"/>
  <c r="D133" i="15"/>
  <c r="BS132" i="15"/>
  <c r="BR132" i="15"/>
  <c r="BQ132" i="15"/>
  <c r="BP132" i="15"/>
  <c r="BO132" i="15"/>
  <c r="BN132" i="15"/>
  <c r="BM132" i="15"/>
  <c r="BL132" i="15"/>
  <c r="BK132" i="15"/>
  <c r="BJ132" i="15"/>
  <c r="BI132" i="15"/>
  <c r="BH132" i="15"/>
  <c r="BG132" i="15"/>
  <c r="BF132" i="15"/>
  <c r="BD132" i="15"/>
  <c r="BC132" i="15"/>
  <c r="BB132" i="15"/>
  <c r="BA132" i="15"/>
  <c r="AZ132" i="15"/>
  <c r="AY132" i="15"/>
  <c r="AX132" i="15"/>
  <c r="AW132" i="15"/>
  <c r="AV132" i="15"/>
  <c r="AU132" i="15"/>
  <c r="AT132" i="15"/>
  <c r="AS132" i="15"/>
  <c r="AR132" i="15"/>
  <c r="AQ132" i="15"/>
  <c r="AP132" i="15"/>
  <c r="AO132" i="15"/>
  <c r="AN132" i="15"/>
  <c r="AM132" i="15"/>
  <c r="AL132" i="15"/>
  <c r="AK132" i="15"/>
  <c r="AJ132" i="15"/>
  <c r="AI132" i="15"/>
  <c r="AH132" i="15"/>
  <c r="AG132" i="15"/>
  <c r="AF132" i="15"/>
  <c r="AE132" i="15"/>
  <c r="AD132" i="15"/>
  <c r="AC132" i="15"/>
  <c r="AB132" i="15"/>
  <c r="AA132" i="15"/>
  <c r="Z132" i="15"/>
  <c r="Y132" i="15"/>
  <c r="X132" i="15"/>
  <c r="W132" i="15"/>
  <c r="V132" i="15"/>
  <c r="U132" i="15"/>
  <c r="T132" i="15"/>
  <c r="S132" i="15"/>
  <c r="R132" i="15"/>
  <c r="Q132" i="15"/>
  <c r="P132" i="15"/>
  <c r="O132" i="15"/>
  <c r="N132" i="15"/>
  <c r="M132" i="15"/>
  <c r="L132" i="15"/>
  <c r="K132" i="15"/>
  <c r="J132" i="15"/>
  <c r="I132" i="15"/>
  <c r="H132" i="15"/>
  <c r="G132" i="15"/>
  <c r="F132" i="15"/>
  <c r="E132" i="15"/>
  <c r="D132" i="15"/>
  <c r="BS131" i="15"/>
  <c r="BR131" i="15"/>
  <c r="BQ131" i="15"/>
  <c r="BP131" i="15"/>
  <c r="BO131" i="15"/>
  <c r="BN131" i="15"/>
  <c r="BM131" i="15"/>
  <c r="BL131" i="15"/>
  <c r="BK131" i="15"/>
  <c r="BJ131" i="15"/>
  <c r="BI131" i="15"/>
  <c r="BH131" i="15"/>
  <c r="BG131" i="15"/>
  <c r="BF131" i="15"/>
  <c r="BE131" i="15"/>
  <c r="BC131" i="15"/>
  <c r="BB131" i="15"/>
  <c r="BA131" i="15"/>
  <c r="AZ131" i="15"/>
  <c r="AY131" i="15"/>
  <c r="AX131" i="15"/>
  <c r="AW131" i="15"/>
  <c r="AV131" i="15"/>
  <c r="AU131" i="15"/>
  <c r="AT131" i="15"/>
  <c r="AS131" i="15"/>
  <c r="AR131" i="15"/>
  <c r="AQ131" i="15"/>
  <c r="AP131" i="15"/>
  <c r="AO131" i="15"/>
  <c r="AN131" i="15"/>
  <c r="AM131" i="15"/>
  <c r="AL131" i="15"/>
  <c r="AK131" i="15"/>
  <c r="AJ131" i="15"/>
  <c r="AI131" i="15"/>
  <c r="AH131" i="15"/>
  <c r="AG131" i="15"/>
  <c r="AF131" i="15"/>
  <c r="AE131" i="15"/>
  <c r="AD131" i="15"/>
  <c r="AC131" i="15"/>
  <c r="AB131" i="15"/>
  <c r="AA131" i="15"/>
  <c r="Z131" i="15"/>
  <c r="Y131" i="15"/>
  <c r="X131" i="15"/>
  <c r="W131" i="15"/>
  <c r="V131" i="15"/>
  <c r="U131" i="15"/>
  <c r="T131" i="15"/>
  <c r="S131" i="15"/>
  <c r="R131" i="15"/>
  <c r="Q131" i="15"/>
  <c r="P131" i="15"/>
  <c r="O131" i="15"/>
  <c r="N131" i="15"/>
  <c r="M131" i="15"/>
  <c r="L131" i="15"/>
  <c r="K131" i="15"/>
  <c r="J131" i="15"/>
  <c r="I131" i="15"/>
  <c r="H131" i="15"/>
  <c r="G131" i="15"/>
  <c r="F131" i="15"/>
  <c r="E131" i="15"/>
  <c r="D131" i="15"/>
  <c r="BS130" i="15"/>
  <c r="BR130" i="15"/>
  <c r="BQ130" i="15"/>
  <c r="BP130" i="15"/>
  <c r="BO130" i="15"/>
  <c r="BN130" i="15"/>
  <c r="BM130" i="15"/>
  <c r="BL130" i="15"/>
  <c r="BK130" i="15"/>
  <c r="BJ130" i="15"/>
  <c r="BI130" i="15"/>
  <c r="BH130" i="15"/>
  <c r="BG130" i="15"/>
  <c r="BF130" i="15"/>
  <c r="BE130" i="15"/>
  <c r="BD130" i="15"/>
  <c r="BB130" i="15"/>
  <c r="BA130" i="15"/>
  <c r="AZ130" i="15"/>
  <c r="AY130" i="15"/>
  <c r="AX130" i="15"/>
  <c r="AW130" i="15"/>
  <c r="AV130" i="15"/>
  <c r="AU130" i="15"/>
  <c r="AT130" i="15"/>
  <c r="AS130" i="15"/>
  <c r="AR130" i="15"/>
  <c r="AQ130" i="15"/>
  <c r="AP130" i="15"/>
  <c r="AO130" i="15"/>
  <c r="AN130" i="15"/>
  <c r="AM130" i="15"/>
  <c r="AL130" i="15"/>
  <c r="AK130" i="15"/>
  <c r="AJ130" i="15"/>
  <c r="AI130" i="15"/>
  <c r="AH130" i="15"/>
  <c r="AG130" i="15"/>
  <c r="AF130" i="15"/>
  <c r="AE130" i="15"/>
  <c r="AD130" i="15"/>
  <c r="AC130" i="15"/>
  <c r="AB130" i="15"/>
  <c r="AA130" i="15"/>
  <c r="Z130" i="15"/>
  <c r="Y130" i="15"/>
  <c r="X130" i="15"/>
  <c r="W130" i="15"/>
  <c r="V130" i="15"/>
  <c r="U130" i="15"/>
  <c r="T130" i="15"/>
  <c r="S130" i="15"/>
  <c r="R130" i="15"/>
  <c r="Q130" i="15"/>
  <c r="P130" i="15"/>
  <c r="O130" i="15"/>
  <c r="N130" i="15"/>
  <c r="M130" i="15"/>
  <c r="L130" i="15"/>
  <c r="K130" i="15"/>
  <c r="J130" i="15"/>
  <c r="I130" i="15"/>
  <c r="H130" i="15"/>
  <c r="G130" i="15"/>
  <c r="F130" i="15"/>
  <c r="E130" i="15"/>
  <c r="D130" i="15"/>
  <c r="BS129" i="15"/>
  <c r="BR129" i="15"/>
  <c r="BQ129" i="15"/>
  <c r="BP129" i="15"/>
  <c r="BO129" i="15"/>
  <c r="BN129" i="15"/>
  <c r="BM129" i="15"/>
  <c r="BL129" i="15"/>
  <c r="BK129" i="15"/>
  <c r="BJ129" i="15"/>
  <c r="BI129" i="15"/>
  <c r="BH129" i="15"/>
  <c r="BG129" i="15"/>
  <c r="BF129" i="15"/>
  <c r="BE129" i="15"/>
  <c r="BD129" i="15"/>
  <c r="BC129" i="15"/>
  <c r="BA129" i="15"/>
  <c r="AZ129" i="15"/>
  <c r="AY129" i="15"/>
  <c r="AX129" i="15"/>
  <c r="AW129" i="15"/>
  <c r="AV129" i="15"/>
  <c r="AU129" i="15"/>
  <c r="AT129" i="15"/>
  <c r="AS129" i="15"/>
  <c r="AR129" i="15"/>
  <c r="AQ129" i="15"/>
  <c r="AP129" i="15"/>
  <c r="AO129" i="15"/>
  <c r="AN129" i="15"/>
  <c r="AM129" i="15"/>
  <c r="AL129" i="15"/>
  <c r="AK129" i="15"/>
  <c r="AJ129" i="15"/>
  <c r="AI129" i="15"/>
  <c r="AH129" i="15"/>
  <c r="AG129" i="15"/>
  <c r="AF129" i="15"/>
  <c r="AE129" i="15"/>
  <c r="AD129" i="15"/>
  <c r="AC129" i="15"/>
  <c r="AB129" i="15"/>
  <c r="AA129" i="15"/>
  <c r="Z129" i="15"/>
  <c r="Y129" i="15"/>
  <c r="X129" i="15"/>
  <c r="W129" i="15"/>
  <c r="V129" i="15"/>
  <c r="U129" i="15"/>
  <c r="T129" i="15"/>
  <c r="S129" i="15"/>
  <c r="R129" i="15"/>
  <c r="Q129" i="15"/>
  <c r="P129" i="15"/>
  <c r="O129" i="15"/>
  <c r="N129" i="15"/>
  <c r="M129" i="15"/>
  <c r="L129" i="15"/>
  <c r="K129" i="15"/>
  <c r="J129" i="15"/>
  <c r="I129" i="15"/>
  <c r="H129" i="15"/>
  <c r="G129" i="15"/>
  <c r="F129" i="15"/>
  <c r="E129" i="15"/>
  <c r="D129" i="15"/>
  <c r="BS128" i="15"/>
  <c r="BR128" i="15"/>
  <c r="BQ128" i="15"/>
  <c r="BP128" i="15"/>
  <c r="BO128" i="15"/>
  <c r="BN128" i="15"/>
  <c r="BM128" i="15"/>
  <c r="BL128" i="15"/>
  <c r="BK128" i="15"/>
  <c r="BJ128" i="15"/>
  <c r="BI128" i="15"/>
  <c r="BH128" i="15"/>
  <c r="BG128" i="15"/>
  <c r="BF128" i="15"/>
  <c r="BE128" i="15"/>
  <c r="BD128" i="15"/>
  <c r="BC128" i="15"/>
  <c r="BB128" i="15"/>
  <c r="AZ128" i="15"/>
  <c r="AY128" i="15"/>
  <c r="AX128" i="15"/>
  <c r="AW128" i="15"/>
  <c r="AV128" i="15"/>
  <c r="AU128" i="15"/>
  <c r="AT128" i="15"/>
  <c r="AS128" i="15"/>
  <c r="AR128" i="15"/>
  <c r="AQ128" i="15"/>
  <c r="AP128" i="15"/>
  <c r="AO128" i="15"/>
  <c r="AN128" i="15"/>
  <c r="AM128" i="15"/>
  <c r="AL128" i="15"/>
  <c r="AK128" i="15"/>
  <c r="AJ128" i="15"/>
  <c r="AI128" i="15"/>
  <c r="AH128" i="15"/>
  <c r="AG128" i="15"/>
  <c r="AF128" i="15"/>
  <c r="AE128" i="15"/>
  <c r="AD128" i="15"/>
  <c r="AC128" i="15"/>
  <c r="AB128" i="15"/>
  <c r="AA128" i="15"/>
  <c r="Z128" i="15"/>
  <c r="Y128" i="15"/>
  <c r="X128" i="15"/>
  <c r="W128" i="15"/>
  <c r="V128" i="15"/>
  <c r="U128" i="15"/>
  <c r="T128" i="15"/>
  <c r="S128" i="15"/>
  <c r="R128" i="15"/>
  <c r="Q128" i="15"/>
  <c r="P128" i="15"/>
  <c r="O128" i="15"/>
  <c r="N128" i="15"/>
  <c r="M128" i="15"/>
  <c r="L128" i="15"/>
  <c r="K128" i="15"/>
  <c r="J128" i="15"/>
  <c r="I128" i="15"/>
  <c r="H128" i="15"/>
  <c r="G128" i="15"/>
  <c r="F128" i="15"/>
  <c r="E128" i="15"/>
  <c r="D128" i="15"/>
  <c r="BS127" i="15"/>
  <c r="BR127" i="15"/>
  <c r="BQ127" i="15"/>
  <c r="BP127" i="15"/>
  <c r="BO127" i="15"/>
  <c r="BN127" i="15"/>
  <c r="BM127" i="15"/>
  <c r="BL127" i="15"/>
  <c r="BK127" i="15"/>
  <c r="BJ127" i="15"/>
  <c r="BI127" i="15"/>
  <c r="BH127" i="15"/>
  <c r="BG127" i="15"/>
  <c r="BF127" i="15"/>
  <c r="BE127" i="15"/>
  <c r="BD127" i="15"/>
  <c r="BC127" i="15"/>
  <c r="BB127" i="15"/>
  <c r="BA127" i="15"/>
  <c r="AY127" i="15"/>
  <c r="AX127" i="15"/>
  <c r="AW127" i="15"/>
  <c r="AV127" i="15"/>
  <c r="AU127" i="15"/>
  <c r="AT127" i="15"/>
  <c r="AS127" i="15"/>
  <c r="AR127" i="15"/>
  <c r="AQ127" i="15"/>
  <c r="AP127" i="15"/>
  <c r="AO127" i="15"/>
  <c r="AN127" i="15"/>
  <c r="AM127" i="15"/>
  <c r="AL127" i="15"/>
  <c r="AK127" i="15"/>
  <c r="AJ127" i="15"/>
  <c r="AI127" i="15"/>
  <c r="AH127" i="15"/>
  <c r="AG127" i="15"/>
  <c r="AF127" i="15"/>
  <c r="AE127" i="15"/>
  <c r="AD127" i="15"/>
  <c r="AC127" i="15"/>
  <c r="AB127" i="15"/>
  <c r="AA127" i="15"/>
  <c r="Z127" i="15"/>
  <c r="Y127" i="15"/>
  <c r="X127" i="15"/>
  <c r="W127" i="15"/>
  <c r="V127" i="15"/>
  <c r="U127" i="15"/>
  <c r="T127" i="15"/>
  <c r="S127" i="15"/>
  <c r="R127" i="15"/>
  <c r="Q127" i="15"/>
  <c r="P127" i="15"/>
  <c r="O127" i="15"/>
  <c r="N127" i="15"/>
  <c r="M127" i="15"/>
  <c r="L127" i="15"/>
  <c r="K127" i="15"/>
  <c r="J127" i="15"/>
  <c r="I127" i="15"/>
  <c r="H127" i="15"/>
  <c r="G127" i="15"/>
  <c r="F127" i="15"/>
  <c r="E127" i="15"/>
  <c r="D127" i="15"/>
  <c r="BS126" i="15"/>
  <c r="BR126" i="15"/>
  <c r="BQ126" i="15"/>
  <c r="BP126" i="15"/>
  <c r="BO126" i="15"/>
  <c r="BN126" i="15"/>
  <c r="BM126" i="15"/>
  <c r="BL126" i="15"/>
  <c r="BK126" i="15"/>
  <c r="BJ126" i="15"/>
  <c r="BI126" i="15"/>
  <c r="BH126" i="15"/>
  <c r="BG126" i="15"/>
  <c r="BF126" i="15"/>
  <c r="BE126" i="15"/>
  <c r="BD126" i="15"/>
  <c r="BC126" i="15"/>
  <c r="BB126" i="15"/>
  <c r="BA126" i="15"/>
  <c r="AZ126" i="15"/>
  <c r="AX126" i="15"/>
  <c r="AW126" i="15"/>
  <c r="AV126" i="15"/>
  <c r="AU126" i="15"/>
  <c r="AT126" i="15"/>
  <c r="AS126" i="15"/>
  <c r="AR126" i="15"/>
  <c r="AQ126" i="15"/>
  <c r="AP126" i="15"/>
  <c r="AO126" i="15"/>
  <c r="AN126" i="15"/>
  <c r="AM126" i="15"/>
  <c r="AL126" i="15"/>
  <c r="AK126" i="15"/>
  <c r="AJ126" i="15"/>
  <c r="AI126" i="15"/>
  <c r="AH126" i="15"/>
  <c r="AG126" i="15"/>
  <c r="AF126" i="15"/>
  <c r="AE126" i="15"/>
  <c r="AD126" i="15"/>
  <c r="AC126" i="15"/>
  <c r="AB126" i="15"/>
  <c r="AA126" i="15"/>
  <c r="Z126" i="15"/>
  <c r="Y126" i="15"/>
  <c r="X126" i="15"/>
  <c r="W126" i="15"/>
  <c r="V126" i="15"/>
  <c r="U126" i="15"/>
  <c r="T126" i="15"/>
  <c r="S126" i="15"/>
  <c r="R126" i="15"/>
  <c r="Q126" i="15"/>
  <c r="P126" i="15"/>
  <c r="O126" i="15"/>
  <c r="N126" i="15"/>
  <c r="M126" i="15"/>
  <c r="L126" i="15"/>
  <c r="K126" i="15"/>
  <c r="J126" i="15"/>
  <c r="I126" i="15"/>
  <c r="H126" i="15"/>
  <c r="G126" i="15"/>
  <c r="F126" i="15"/>
  <c r="E126" i="15"/>
  <c r="D126" i="15"/>
  <c r="BS125" i="15"/>
  <c r="BR125" i="15"/>
  <c r="BQ125" i="15"/>
  <c r="BP125" i="15"/>
  <c r="BO125" i="15"/>
  <c r="BN125" i="15"/>
  <c r="BM125" i="15"/>
  <c r="BL125" i="15"/>
  <c r="BK125" i="15"/>
  <c r="BJ125" i="15"/>
  <c r="BI125" i="15"/>
  <c r="BH125" i="15"/>
  <c r="BG125" i="15"/>
  <c r="BF125" i="15"/>
  <c r="BE125" i="15"/>
  <c r="BD125" i="15"/>
  <c r="BC125" i="15"/>
  <c r="BB125" i="15"/>
  <c r="BA125" i="15"/>
  <c r="AZ125" i="15"/>
  <c r="AY125" i="15"/>
  <c r="AW125" i="15"/>
  <c r="AV125" i="15"/>
  <c r="AU125" i="15"/>
  <c r="AT125" i="15"/>
  <c r="AS125" i="15"/>
  <c r="AR125" i="15"/>
  <c r="AQ125" i="15"/>
  <c r="AP125" i="15"/>
  <c r="AO125" i="15"/>
  <c r="AN125" i="15"/>
  <c r="AM125" i="15"/>
  <c r="AL125" i="15"/>
  <c r="AK125" i="15"/>
  <c r="AJ125" i="15"/>
  <c r="AI125" i="15"/>
  <c r="AH125" i="15"/>
  <c r="AG125" i="15"/>
  <c r="AF125" i="15"/>
  <c r="AE125" i="15"/>
  <c r="AD125" i="15"/>
  <c r="AC125" i="15"/>
  <c r="AB125" i="15"/>
  <c r="AA125" i="15"/>
  <c r="Z125" i="15"/>
  <c r="Y125" i="15"/>
  <c r="X125" i="15"/>
  <c r="W125" i="15"/>
  <c r="V125" i="15"/>
  <c r="U125" i="15"/>
  <c r="T125" i="15"/>
  <c r="S125" i="15"/>
  <c r="R125" i="15"/>
  <c r="Q125" i="15"/>
  <c r="P125" i="15"/>
  <c r="O125" i="15"/>
  <c r="N125" i="15"/>
  <c r="M125" i="15"/>
  <c r="L125" i="15"/>
  <c r="K125" i="15"/>
  <c r="J125" i="15"/>
  <c r="I125" i="15"/>
  <c r="H125" i="15"/>
  <c r="G125" i="15"/>
  <c r="F125" i="15"/>
  <c r="E125" i="15"/>
  <c r="D125" i="15"/>
  <c r="BS124" i="15"/>
  <c r="BR124" i="15"/>
  <c r="BQ124" i="15"/>
  <c r="BP124" i="15"/>
  <c r="BO124" i="15"/>
  <c r="BN124" i="15"/>
  <c r="BM124" i="15"/>
  <c r="BL124" i="15"/>
  <c r="BK124" i="15"/>
  <c r="BJ124" i="15"/>
  <c r="BI124" i="15"/>
  <c r="BH124" i="15"/>
  <c r="BG124" i="15"/>
  <c r="BF124" i="15"/>
  <c r="BE124" i="15"/>
  <c r="BD124" i="15"/>
  <c r="BC124" i="15"/>
  <c r="BB124" i="15"/>
  <c r="BA124" i="15"/>
  <c r="AZ124" i="15"/>
  <c r="AY124" i="15"/>
  <c r="AX124" i="15"/>
  <c r="AV124" i="15"/>
  <c r="AU124" i="15"/>
  <c r="AT124" i="15"/>
  <c r="AS124" i="15"/>
  <c r="AR124" i="15"/>
  <c r="AQ124" i="15"/>
  <c r="AP124" i="15"/>
  <c r="AO124" i="15"/>
  <c r="AN124" i="15"/>
  <c r="AM124" i="15"/>
  <c r="AL124" i="15"/>
  <c r="AK124" i="15"/>
  <c r="AJ124" i="15"/>
  <c r="AI124" i="15"/>
  <c r="AH124" i="15"/>
  <c r="AG124" i="15"/>
  <c r="AF124" i="15"/>
  <c r="AE124" i="15"/>
  <c r="AD124" i="15"/>
  <c r="AC124" i="15"/>
  <c r="AB124" i="15"/>
  <c r="AA124" i="15"/>
  <c r="Z124" i="15"/>
  <c r="Y124" i="15"/>
  <c r="X124" i="15"/>
  <c r="W124" i="15"/>
  <c r="V124" i="15"/>
  <c r="U124" i="15"/>
  <c r="T124" i="15"/>
  <c r="S124" i="15"/>
  <c r="R124" i="15"/>
  <c r="Q124" i="15"/>
  <c r="P124" i="15"/>
  <c r="O124" i="15"/>
  <c r="N124" i="15"/>
  <c r="M124" i="15"/>
  <c r="L124" i="15"/>
  <c r="K124" i="15"/>
  <c r="J124" i="15"/>
  <c r="I124" i="15"/>
  <c r="H124" i="15"/>
  <c r="G124" i="15"/>
  <c r="F124" i="15"/>
  <c r="E124" i="15"/>
  <c r="D124" i="15"/>
  <c r="BS123" i="15"/>
  <c r="BR123" i="15"/>
  <c r="BQ123" i="15"/>
  <c r="BP123" i="15"/>
  <c r="BO123" i="15"/>
  <c r="BN123" i="15"/>
  <c r="BM123" i="15"/>
  <c r="BL123" i="15"/>
  <c r="BK123" i="15"/>
  <c r="BJ123" i="15"/>
  <c r="BI123" i="15"/>
  <c r="BH123" i="15"/>
  <c r="BG123" i="15"/>
  <c r="BF123" i="15"/>
  <c r="BE123" i="15"/>
  <c r="BD123" i="15"/>
  <c r="BC123" i="15"/>
  <c r="BB123" i="15"/>
  <c r="BA123" i="15"/>
  <c r="AZ123" i="15"/>
  <c r="AY123" i="15"/>
  <c r="AX123" i="15"/>
  <c r="AW123" i="15"/>
  <c r="AU123" i="15"/>
  <c r="AT123" i="15"/>
  <c r="AS123" i="15"/>
  <c r="AR123" i="15"/>
  <c r="AQ123" i="15"/>
  <c r="AP123" i="15"/>
  <c r="AO123" i="15"/>
  <c r="AN123" i="15"/>
  <c r="AM123" i="15"/>
  <c r="AL123" i="15"/>
  <c r="AK123" i="15"/>
  <c r="AJ123" i="15"/>
  <c r="AI123" i="15"/>
  <c r="AH123" i="15"/>
  <c r="AG123" i="15"/>
  <c r="AF123" i="15"/>
  <c r="AE123" i="15"/>
  <c r="AD123" i="15"/>
  <c r="AC123" i="15"/>
  <c r="AB123" i="15"/>
  <c r="AA123" i="15"/>
  <c r="Z123" i="15"/>
  <c r="Y123" i="15"/>
  <c r="X123" i="15"/>
  <c r="W123" i="15"/>
  <c r="V123" i="15"/>
  <c r="U123" i="15"/>
  <c r="T123" i="15"/>
  <c r="S123" i="15"/>
  <c r="R123" i="15"/>
  <c r="Q123" i="15"/>
  <c r="P123" i="15"/>
  <c r="O123" i="15"/>
  <c r="N123" i="15"/>
  <c r="M123" i="15"/>
  <c r="L123" i="15"/>
  <c r="K123" i="15"/>
  <c r="J123" i="15"/>
  <c r="I123" i="15"/>
  <c r="H123" i="15"/>
  <c r="G123" i="15"/>
  <c r="F123" i="15"/>
  <c r="E123" i="15"/>
  <c r="D123" i="15"/>
  <c r="BS122" i="15"/>
  <c r="BR122" i="15"/>
  <c r="BQ122" i="15"/>
  <c r="BP122" i="15"/>
  <c r="BO122" i="15"/>
  <c r="BN122" i="15"/>
  <c r="BM122" i="15"/>
  <c r="BL122" i="15"/>
  <c r="BK122" i="15"/>
  <c r="BJ122" i="15"/>
  <c r="BI122" i="15"/>
  <c r="BH122" i="15"/>
  <c r="BG122" i="15"/>
  <c r="BF122" i="15"/>
  <c r="BE122" i="15"/>
  <c r="BD122" i="15"/>
  <c r="BC122" i="15"/>
  <c r="BB122" i="15"/>
  <c r="BA122" i="15"/>
  <c r="AZ122" i="15"/>
  <c r="AY122" i="15"/>
  <c r="AX122" i="15"/>
  <c r="AW122" i="15"/>
  <c r="AV122" i="15"/>
  <c r="AT122" i="15"/>
  <c r="AS122" i="15"/>
  <c r="AR122" i="15"/>
  <c r="AQ122" i="15"/>
  <c r="AP122" i="15"/>
  <c r="AO122" i="15"/>
  <c r="AN122" i="15"/>
  <c r="AM122" i="15"/>
  <c r="AL122" i="15"/>
  <c r="AK122" i="15"/>
  <c r="AJ122" i="15"/>
  <c r="AI122" i="15"/>
  <c r="AH122" i="15"/>
  <c r="AG122" i="15"/>
  <c r="AF122" i="15"/>
  <c r="AE122" i="15"/>
  <c r="AD122" i="15"/>
  <c r="AC122" i="15"/>
  <c r="AB122" i="15"/>
  <c r="AA122" i="15"/>
  <c r="Z122" i="15"/>
  <c r="Y122" i="15"/>
  <c r="X122" i="15"/>
  <c r="W122" i="15"/>
  <c r="V122" i="15"/>
  <c r="U122" i="15"/>
  <c r="T122" i="15"/>
  <c r="S122" i="15"/>
  <c r="R122" i="15"/>
  <c r="Q122" i="15"/>
  <c r="P122" i="15"/>
  <c r="O122" i="15"/>
  <c r="N122" i="15"/>
  <c r="M122" i="15"/>
  <c r="L122" i="15"/>
  <c r="K122" i="15"/>
  <c r="J122" i="15"/>
  <c r="I122" i="15"/>
  <c r="H122" i="15"/>
  <c r="G122" i="15"/>
  <c r="F122" i="15"/>
  <c r="E122" i="15"/>
  <c r="D122" i="15"/>
  <c r="BS121" i="15"/>
  <c r="BR121" i="15"/>
  <c r="BQ121" i="15"/>
  <c r="BP121" i="15"/>
  <c r="BO121" i="15"/>
  <c r="BN121" i="15"/>
  <c r="BM121" i="15"/>
  <c r="BL121" i="15"/>
  <c r="BK121" i="15"/>
  <c r="BJ121" i="15"/>
  <c r="BI121" i="15"/>
  <c r="BH121" i="15"/>
  <c r="BG121" i="15"/>
  <c r="BF121" i="15"/>
  <c r="BE121" i="15"/>
  <c r="BD121" i="15"/>
  <c r="BC121" i="15"/>
  <c r="BB121" i="15"/>
  <c r="BA121" i="15"/>
  <c r="AZ121" i="15"/>
  <c r="AY121" i="15"/>
  <c r="AX121" i="15"/>
  <c r="AW121" i="15"/>
  <c r="AV121" i="15"/>
  <c r="AU121" i="15"/>
  <c r="AS121" i="15"/>
  <c r="AR121" i="15"/>
  <c r="AQ121" i="15"/>
  <c r="AP121" i="15"/>
  <c r="AO121" i="15"/>
  <c r="AN121" i="15"/>
  <c r="AM121" i="15"/>
  <c r="AL121" i="15"/>
  <c r="AK121" i="15"/>
  <c r="AJ121" i="15"/>
  <c r="AI121" i="15"/>
  <c r="AH121" i="15"/>
  <c r="AG121" i="15"/>
  <c r="AF121" i="15"/>
  <c r="AE121" i="15"/>
  <c r="AD121" i="15"/>
  <c r="AC121" i="15"/>
  <c r="AB121" i="15"/>
  <c r="AA121" i="15"/>
  <c r="Z121" i="15"/>
  <c r="Y121" i="15"/>
  <c r="X121" i="15"/>
  <c r="W121" i="15"/>
  <c r="V121" i="15"/>
  <c r="U121" i="15"/>
  <c r="T121" i="15"/>
  <c r="S121" i="15"/>
  <c r="R121" i="15"/>
  <c r="Q121" i="15"/>
  <c r="P121" i="15"/>
  <c r="O121" i="15"/>
  <c r="N121" i="15"/>
  <c r="M121" i="15"/>
  <c r="L121" i="15"/>
  <c r="K121" i="15"/>
  <c r="J121" i="15"/>
  <c r="I121" i="15"/>
  <c r="H121" i="15"/>
  <c r="G121" i="15"/>
  <c r="F121" i="15"/>
  <c r="E121" i="15"/>
  <c r="D121" i="15"/>
  <c r="BS120" i="15"/>
  <c r="BR120" i="15"/>
  <c r="BQ120" i="15"/>
  <c r="BP120" i="15"/>
  <c r="BO120" i="15"/>
  <c r="BN120" i="15"/>
  <c r="BM120" i="15"/>
  <c r="BL120" i="15"/>
  <c r="BK120" i="15"/>
  <c r="BJ120" i="15"/>
  <c r="BI120" i="15"/>
  <c r="BH120" i="15"/>
  <c r="BG120" i="15"/>
  <c r="BF120" i="15"/>
  <c r="BE120" i="15"/>
  <c r="BD120" i="15"/>
  <c r="BC120" i="15"/>
  <c r="BB120" i="15"/>
  <c r="BA120" i="15"/>
  <c r="AZ120" i="15"/>
  <c r="AY120" i="15"/>
  <c r="AX120" i="15"/>
  <c r="AW120" i="15"/>
  <c r="AV120" i="15"/>
  <c r="AU120" i="15"/>
  <c r="AT120" i="15"/>
  <c r="AR120" i="15"/>
  <c r="AQ120" i="15"/>
  <c r="AP120" i="15"/>
  <c r="AO120" i="15"/>
  <c r="AN120" i="15"/>
  <c r="AM120" i="15"/>
  <c r="AL120" i="15"/>
  <c r="AK120" i="15"/>
  <c r="AJ120" i="15"/>
  <c r="AI120" i="15"/>
  <c r="AH120" i="15"/>
  <c r="AG120" i="15"/>
  <c r="AF120" i="15"/>
  <c r="AE120" i="15"/>
  <c r="AD120" i="15"/>
  <c r="AC120" i="15"/>
  <c r="AB120" i="15"/>
  <c r="AA120" i="15"/>
  <c r="Z120" i="15"/>
  <c r="Y120" i="15"/>
  <c r="X120" i="15"/>
  <c r="W120" i="15"/>
  <c r="V120" i="15"/>
  <c r="U120" i="15"/>
  <c r="T120" i="15"/>
  <c r="S120" i="15"/>
  <c r="R120" i="15"/>
  <c r="Q120" i="15"/>
  <c r="P120" i="15"/>
  <c r="O120" i="15"/>
  <c r="N120" i="15"/>
  <c r="M120" i="15"/>
  <c r="L120" i="15"/>
  <c r="K120" i="15"/>
  <c r="J120" i="15"/>
  <c r="I120" i="15"/>
  <c r="H120" i="15"/>
  <c r="G120" i="15"/>
  <c r="F120" i="15"/>
  <c r="E120" i="15"/>
  <c r="D120" i="15"/>
  <c r="BS119" i="15"/>
  <c r="BR119" i="15"/>
  <c r="BQ119" i="15"/>
  <c r="BP119" i="15"/>
  <c r="BO119" i="15"/>
  <c r="BN119" i="15"/>
  <c r="BM119" i="15"/>
  <c r="BL119" i="15"/>
  <c r="BK119" i="15"/>
  <c r="BJ119" i="15"/>
  <c r="BI119" i="15"/>
  <c r="BH119" i="15"/>
  <c r="BG119" i="15"/>
  <c r="BF119" i="15"/>
  <c r="BE119" i="15"/>
  <c r="BD119" i="15"/>
  <c r="BC119" i="15"/>
  <c r="BB119" i="15"/>
  <c r="BA119" i="15"/>
  <c r="AZ119" i="15"/>
  <c r="AY119" i="15"/>
  <c r="AX119" i="15"/>
  <c r="AW119" i="15"/>
  <c r="AV119" i="15"/>
  <c r="AU119" i="15"/>
  <c r="AT119" i="15"/>
  <c r="AS119" i="15"/>
  <c r="AQ119" i="15"/>
  <c r="AP119" i="15"/>
  <c r="AO119" i="15"/>
  <c r="AN119" i="15"/>
  <c r="AM119" i="15"/>
  <c r="AL119" i="15"/>
  <c r="AK119" i="15"/>
  <c r="AJ119" i="15"/>
  <c r="AI119" i="15"/>
  <c r="AH119" i="15"/>
  <c r="AG119" i="15"/>
  <c r="AF119" i="15"/>
  <c r="AE119" i="15"/>
  <c r="AD119" i="15"/>
  <c r="AC119" i="15"/>
  <c r="AB119" i="15"/>
  <c r="AA119" i="15"/>
  <c r="Z119" i="15"/>
  <c r="Y119" i="15"/>
  <c r="X119" i="15"/>
  <c r="W119" i="15"/>
  <c r="V119" i="15"/>
  <c r="U119" i="15"/>
  <c r="T119" i="15"/>
  <c r="S119" i="15"/>
  <c r="R119" i="15"/>
  <c r="Q119" i="15"/>
  <c r="P119" i="15"/>
  <c r="O119" i="15"/>
  <c r="N119" i="15"/>
  <c r="M119" i="15"/>
  <c r="L119" i="15"/>
  <c r="K119" i="15"/>
  <c r="J119" i="15"/>
  <c r="I119" i="15"/>
  <c r="H119" i="15"/>
  <c r="G119" i="15"/>
  <c r="F119" i="15"/>
  <c r="E119" i="15"/>
  <c r="D119" i="15"/>
  <c r="BS118" i="15"/>
  <c r="BR118" i="15"/>
  <c r="BQ118" i="15"/>
  <c r="BP118" i="15"/>
  <c r="BO118" i="15"/>
  <c r="BN118" i="15"/>
  <c r="BM118" i="15"/>
  <c r="BL118" i="15"/>
  <c r="BK118" i="15"/>
  <c r="BJ118" i="15"/>
  <c r="BI118" i="15"/>
  <c r="BH118" i="15"/>
  <c r="BG118" i="15"/>
  <c r="BF118" i="15"/>
  <c r="BE118" i="15"/>
  <c r="BD118" i="15"/>
  <c r="BC118" i="15"/>
  <c r="BB118" i="15"/>
  <c r="BA118" i="15"/>
  <c r="AZ118" i="15"/>
  <c r="AY118" i="15"/>
  <c r="AX118" i="15"/>
  <c r="AW118" i="15"/>
  <c r="AV118" i="15"/>
  <c r="AU118" i="15"/>
  <c r="AT118" i="15"/>
  <c r="AS118" i="15"/>
  <c r="AR118" i="15"/>
  <c r="AP118" i="15"/>
  <c r="AO118" i="15"/>
  <c r="AN118" i="15"/>
  <c r="AM118" i="15"/>
  <c r="AL118" i="15"/>
  <c r="AK118" i="15"/>
  <c r="AJ118" i="15"/>
  <c r="AI118" i="15"/>
  <c r="AH118" i="15"/>
  <c r="AG118" i="15"/>
  <c r="AF118" i="15"/>
  <c r="AE118" i="15"/>
  <c r="AD118" i="15"/>
  <c r="AC118" i="15"/>
  <c r="AB118" i="15"/>
  <c r="AA118" i="15"/>
  <c r="Z118" i="15"/>
  <c r="Y118" i="15"/>
  <c r="X118" i="15"/>
  <c r="W118" i="15"/>
  <c r="V118" i="15"/>
  <c r="U118" i="15"/>
  <c r="T118" i="15"/>
  <c r="S118" i="15"/>
  <c r="R118" i="15"/>
  <c r="Q118" i="15"/>
  <c r="P118" i="15"/>
  <c r="O118" i="15"/>
  <c r="N118" i="15"/>
  <c r="M118" i="15"/>
  <c r="L118" i="15"/>
  <c r="K118" i="15"/>
  <c r="J118" i="15"/>
  <c r="I118" i="15"/>
  <c r="H118" i="15"/>
  <c r="G118" i="15"/>
  <c r="F118" i="15"/>
  <c r="E118" i="15"/>
  <c r="D118" i="15"/>
  <c r="BS117" i="15"/>
  <c r="BR117" i="15"/>
  <c r="BQ117" i="15"/>
  <c r="BP117" i="15"/>
  <c r="BO117" i="15"/>
  <c r="BN117" i="15"/>
  <c r="BM117" i="15"/>
  <c r="BL117" i="15"/>
  <c r="BK117" i="15"/>
  <c r="BJ117" i="15"/>
  <c r="BI117" i="15"/>
  <c r="BH117" i="15"/>
  <c r="BG117" i="15"/>
  <c r="BF117" i="15"/>
  <c r="BE117" i="15"/>
  <c r="BD117" i="15"/>
  <c r="BC117" i="15"/>
  <c r="BB117" i="15"/>
  <c r="BA117" i="15"/>
  <c r="AZ117" i="15"/>
  <c r="AY117" i="15"/>
  <c r="AX117" i="15"/>
  <c r="AW117" i="15"/>
  <c r="AV117" i="15"/>
  <c r="AU117" i="15"/>
  <c r="AT117" i="15"/>
  <c r="AS117" i="15"/>
  <c r="AR117" i="15"/>
  <c r="AQ117" i="15"/>
  <c r="AO117" i="15"/>
  <c r="AN117" i="15"/>
  <c r="AM117" i="15"/>
  <c r="AL117" i="15"/>
  <c r="AK117" i="15"/>
  <c r="AJ117" i="15"/>
  <c r="AI117" i="15"/>
  <c r="AH117" i="15"/>
  <c r="AG117" i="15"/>
  <c r="AF117" i="15"/>
  <c r="AE117" i="15"/>
  <c r="AD117" i="15"/>
  <c r="AC117" i="15"/>
  <c r="AB117" i="15"/>
  <c r="AA117" i="15"/>
  <c r="Z117" i="15"/>
  <c r="Y117" i="15"/>
  <c r="X117" i="15"/>
  <c r="W117" i="15"/>
  <c r="V117" i="15"/>
  <c r="U117" i="15"/>
  <c r="T117" i="15"/>
  <c r="S117" i="15"/>
  <c r="R117" i="15"/>
  <c r="Q117" i="15"/>
  <c r="P117" i="15"/>
  <c r="O117" i="15"/>
  <c r="N117" i="15"/>
  <c r="M117" i="15"/>
  <c r="L117" i="15"/>
  <c r="K117" i="15"/>
  <c r="J117" i="15"/>
  <c r="I117" i="15"/>
  <c r="H117" i="15"/>
  <c r="G117" i="15"/>
  <c r="F117" i="15"/>
  <c r="E117" i="15"/>
  <c r="D117" i="15"/>
  <c r="BS116" i="15"/>
  <c r="BR116" i="15"/>
  <c r="BQ116" i="15"/>
  <c r="BP116" i="15"/>
  <c r="BO116" i="15"/>
  <c r="BN116" i="15"/>
  <c r="BM116" i="15"/>
  <c r="BL116" i="15"/>
  <c r="BK116" i="15"/>
  <c r="BJ116" i="15"/>
  <c r="BI116" i="15"/>
  <c r="BH116" i="15"/>
  <c r="BG116" i="15"/>
  <c r="BF116" i="15"/>
  <c r="BE116" i="15"/>
  <c r="BD116" i="15"/>
  <c r="BC116" i="15"/>
  <c r="BB116" i="15"/>
  <c r="BA116" i="15"/>
  <c r="AZ116" i="15"/>
  <c r="AY116" i="15"/>
  <c r="AX116" i="15"/>
  <c r="AW116" i="15"/>
  <c r="AV116" i="15"/>
  <c r="AU116" i="15"/>
  <c r="AT116" i="15"/>
  <c r="AS116" i="15"/>
  <c r="AR116" i="15"/>
  <c r="AQ116" i="15"/>
  <c r="AP116" i="15"/>
  <c r="AN116" i="15"/>
  <c r="AM116" i="15"/>
  <c r="AL116" i="15"/>
  <c r="AK116" i="15"/>
  <c r="AJ116" i="15"/>
  <c r="AI116" i="15"/>
  <c r="AH116" i="15"/>
  <c r="AG116" i="15"/>
  <c r="AF116" i="15"/>
  <c r="AE116" i="15"/>
  <c r="AD116" i="15"/>
  <c r="AC116" i="15"/>
  <c r="AB116" i="15"/>
  <c r="AA116" i="15"/>
  <c r="Z116" i="15"/>
  <c r="Y116" i="15"/>
  <c r="X116" i="15"/>
  <c r="W116" i="15"/>
  <c r="V116" i="15"/>
  <c r="U116" i="15"/>
  <c r="T116" i="15"/>
  <c r="S116" i="15"/>
  <c r="R116" i="15"/>
  <c r="Q116" i="15"/>
  <c r="P116" i="15"/>
  <c r="O116" i="15"/>
  <c r="N116" i="15"/>
  <c r="M116" i="15"/>
  <c r="L116" i="15"/>
  <c r="K116" i="15"/>
  <c r="J116" i="15"/>
  <c r="I116" i="15"/>
  <c r="H116" i="15"/>
  <c r="G116" i="15"/>
  <c r="F116" i="15"/>
  <c r="E116" i="15"/>
  <c r="D116" i="15"/>
  <c r="BS115" i="15"/>
  <c r="BR115" i="15"/>
  <c r="BQ115" i="15"/>
  <c r="BP115" i="15"/>
  <c r="BO115" i="15"/>
  <c r="BN115" i="15"/>
  <c r="BM115" i="15"/>
  <c r="BL115" i="15"/>
  <c r="BK115" i="15"/>
  <c r="BJ115" i="15"/>
  <c r="BI115" i="15"/>
  <c r="BH115" i="15"/>
  <c r="BG115" i="15"/>
  <c r="BF115" i="15"/>
  <c r="BE115" i="15"/>
  <c r="BD115" i="15"/>
  <c r="BC115" i="15"/>
  <c r="BB115" i="15"/>
  <c r="BA115" i="15"/>
  <c r="AZ115" i="15"/>
  <c r="AY115" i="15"/>
  <c r="AX115" i="15"/>
  <c r="AW115" i="15"/>
  <c r="AV115" i="15"/>
  <c r="AU115" i="15"/>
  <c r="AT115" i="15"/>
  <c r="AS115" i="15"/>
  <c r="AR115" i="15"/>
  <c r="AQ115" i="15"/>
  <c r="AP115" i="15"/>
  <c r="AO115" i="15"/>
  <c r="AM115" i="15"/>
  <c r="AL115" i="15"/>
  <c r="AK115" i="15"/>
  <c r="AJ115" i="15"/>
  <c r="AI115" i="15"/>
  <c r="AH115" i="15"/>
  <c r="AG115" i="15"/>
  <c r="AF115" i="15"/>
  <c r="AE115" i="15"/>
  <c r="AD115" i="15"/>
  <c r="AC115" i="15"/>
  <c r="AB115" i="15"/>
  <c r="AA115" i="15"/>
  <c r="Z115" i="15"/>
  <c r="Y115" i="15"/>
  <c r="X115" i="15"/>
  <c r="W115" i="15"/>
  <c r="V115" i="15"/>
  <c r="U115" i="15"/>
  <c r="T115" i="15"/>
  <c r="S115" i="15"/>
  <c r="R115" i="15"/>
  <c r="Q115" i="15"/>
  <c r="P115" i="15"/>
  <c r="O115" i="15"/>
  <c r="N115" i="15"/>
  <c r="M115" i="15"/>
  <c r="L115" i="15"/>
  <c r="K115" i="15"/>
  <c r="J115" i="15"/>
  <c r="I115" i="15"/>
  <c r="H115" i="15"/>
  <c r="G115" i="15"/>
  <c r="F115" i="15"/>
  <c r="E115" i="15"/>
  <c r="D115" i="15"/>
  <c r="BS114" i="15"/>
  <c r="BR114" i="15"/>
  <c r="BQ114" i="15"/>
  <c r="BP114" i="15"/>
  <c r="BO114" i="15"/>
  <c r="BN114" i="15"/>
  <c r="BM114" i="15"/>
  <c r="BL114" i="15"/>
  <c r="BK114" i="15"/>
  <c r="BJ114" i="15"/>
  <c r="BI114" i="15"/>
  <c r="BH114" i="15"/>
  <c r="BG114" i="15"/>
  <c r="BF114" i="15"/>
  <c r="BE114" i="15"/>
  <c r="BD114" i="15"/>
  <c r="BC114" i="15"/>
  <c r="BB114" i="15"/>
  <c r="BA114" i="15"/>
  <c r="AZ114" i="15"/>
  <c r="AY114" i="15"/>
  <c r="AX114" i="15"/>
  <c r="AW114" i="15"/>
  <c r="AV114" i="15"/>
  <c r="AU114" i="15"/>
  <c r="AT114" i="15"/>
  <c r="AS114" i="15"/>
  <c r="AR114" i="15"/>
  <c r="AQ114" i="15"/>
  <c r="AP114" i="15"/>
  <c r="AO114" i="15"/>
  <c r="AN114" i="15"/>
  <c r="AL114" i="15"/>
  <c r="AK114" i="15"/>
  <c r="AJ114" i="15"/>
  <c r="AI114" i="15"/>
  <c r="AH114" i="15"/>
  <c r="AG114" i="15"/>
  <c r="AF114" i="15"/>
  <c r="AE114" i="15"/>
  <c r="AD114" i="15"/>
  <c r="AC114" i="15"/>
  <c r="AB114" i="15"/>
  <c r="AA114" i="15"/>
  <c r="Z114" i="15"/>
  <c r="Y114" i="15"/>
  <c r="X114" i="15"/>
  <c r="W114" i="15"/>
  <c r="V114" i="15"/>
  <c r="U114" i="15"/>
  <c r="T114" i="15"/>
  <c r="S114" i="15"/>
  <c r="R114" i="15"/>
  <c r="Q114" i="15"/>
  <c r="P114" i="15"/>
  <c r="O114" i="15"/>
  <c r="N114" i="15"/>
  <c r="M114" i="15"/>
  <c r="L114" i="15"/>
  <c r="K114" i="15"/>
  <c r="J114" i="15"/>
  <c r="I114" i="15"/>
  <c r="H114" i="15"/>
  <c r="G114" i="15"/>
  <c r="F114" i="15"/>
  <c r="E114" i="15"/>
  <c r="D114" i="15"/>
  <c r="BS113" i="15"/>
  <c r="BR113" i="15"/>
  <c r="BQ113" i="15"/>
  <c r="BP113" i="15"/>
  <c r="BO113" i="15"/>
  <c r="BN113" i="15"/>
  <c r="BM113" i="15"/>
  <c r="BL113" i="15"/>
  <c r="BK113" i="15"/>
  <c r="BJ113" i="15"/>
  <c r="BI113" i="15"/>
  <c r="BH113" i="15"/>
  <c r="BG113" i="15"/>
  <c r="BF113" i="15"/>
  <c r="BE113" i="15"/>
  <c r="BD113" i="15"/>
  <c r="BC113" i="15"/>
  <c r="BB113" i="15"/>
  <c r="BA113" i="15"/>
  <c r="AZ113" i="15"/>
  <c r="AY113" i="15"/>
  <c r="AX113" i="15"/>
  <c r="AW113" i="15"/>
  <c r="AV113" i="15"/>
  <c r="AU113" i="15"/>
  <c r="AT113" i="15"/>
  <c r="AS113" i="15"/>
  <c r="AR113" i="15"/>
  <c r="AQ113" i="15"/>
  <c r="AP113" i="15"/>
  <c r="AO113" i="15"/>
  <c r="AN113" i="15"/>
  <c r="AM113" i="15"/>
  <c r="AK113" i="15"/>
  <c r="AJ113" i="15"/>
  <c r="AI113" i="15"/>
  <c r="AH113" i="15"/>
  <c r="AG113" i="15"/>
  <c r="AF113" i="15"/>
  <c r="AE113" i="15"/>
  <c r="AD113" i="15"/>
  <c r="AC113" i="15"/>
  <c r="AB113" i="15"/>
  <c r="AA113" i="15"/>
  <c r="Z113" i="15"/>
  <c r="Y113" i="15"/>
  <c r="X113" i="15"/>
  <c r="W113" i="15"/>
  <c r="V113" i="15"/>
  <c r="U113" i="15"/>
  <c r="T113" i="15"/>
  <c r="S113" i="15"/>
  <c r="R113" i="15"/>
  <c r="Q113" i="15"/>
  <c r="P113" i="15"/>
  <c r="O113" i="15"/>
  <c r="N113" i="15"/>
  <c r="M113" i="15"/>
  <c r="L113" i="15"/>
  <c r="K113" i="15"/>
  <c r="J113" i="15"/>
  <c r="I113" i="15"/>
  <c r="H113" i="15"/>
  <c r="G113" i="15"/>
  <c r="F113" i="15"/>
  <c r="E113" i="15"/>
  <c r="D113" i="15"/>
  <c r="BS112" i="15"/>
  <c r="BR112" i="15"/>
  <c r="BQ112" i="15"/>
  <c r="BP112" i="15"/>
  <c r="BO112" i="15"/>
  <c r="BN112" i="15"/>
  <c r="BM112" i="15"/>
  <c r="BL112" i="15"/>
  <c r="BK112" i="15"/>
  <c r="BJ112" i="15"/>
  <c r="BI112" i="15"/>
  <c r="BH112" i="15"/>
  <c r="BG112" i="15"/>
  <c r="BF112" i="15"/>
  <c r="BE112" i="15"/>
  <c r="BD112" i="15"/>
  <c r="BC112" i="15"/>
  <c r="BB112" i="15"/>
  <c r="BA112" i="15"/>
  <c r="AZ112" i="15"/>
  <c r="AY112" i="15"/>
  <c r="AX112" i="15"/>
  <c r="AW112" i="15"/>
  <c r="AV112" i="15"/>
  <c r="AU112" i="15"/>
  <c r="AT112" i="15"/>
  <c r="AS112" i="15"/>
  <c r="AR112" i="15"/>
  <c r="AQ112" i="15"/>
  <c r="AP112" i="15"/>
  <c r="AO112" i="15"/>
  <c r="AN112" i="15"/>
  <c r="AM112" i="15"/>
  <c r="AL112" i="15"/>
  <c r="AJ112" i="15"/>
  <c r="AI112" i="15"/>
  <c r="AH112" i="15"/>
  <c r="AG112" i="15"/>
  <c r="AF112" i="15"/>
  <c r="AE112" i="15"/>
  <c r="AD112" i="15"/>
  <c r="AC112" i="15"/>
  <c r="AB112" i="15"/>
  <c r="AA112" i="15"/>
  <c r="Z112" i="15"/>
  <c r="Y112" i="15"/>
  <c r="X112" i="15"/>
  <c r="W112" i="15"/>
  <c r="V112" i="15"/>
  <c r="U112" i="15"/>
  <c r="T112" i="15"/>
  <c r="S112" i="15"/>
  <c r="R112" i="15"/>
  <c r="Q112" i="15"/>
  <c r="P112" i="15"/>
  <c r="O112" i="15"/>
  <c r="N112" i="15"/>
  <c r="M112" i="15"/>
  <c r="L112" i="15"/>
  <c r="K112" i="15"/>
  <c r="J112" i="15"/>
  <c r="I112" i="15"/>
  <c r="H112" i="15"/>
  <c r="G112" i="15"/>
  <c r="F112" i="15"/>
  <c r="E112" i="15"/>
  <c r="D112" i="15"/>
  <c r="BS111" i="15"/>
  <c r="BR111" i="15"/>
  <c r="BQ111" i="15"/>
  <c r="BP111" i="15"/>
  <c r="BO111" i="15"/>
  <c r="BN111" i="15"/>
  <c r="BM111" i="15"/>
  <c r="BL111" i="15"/>
  <c r="BK111" i="15"/>
  <c r="BJ111" i="15"/>
  <c r="BI111" i="15"/>
  <c r="BH111" i="15"/>
  <c r="BG111" i="15"/>
  <c r="BF111" i="15"/>
  <c r="BE111" i="15"/>
  <c r="BD111" i="15"/>
  <c r="BC111" i="15"/>
  <c r="BB111" i="15"/>
  <c r="BA111" i="15"/>
  <c r="AZ111" i="15"/>
  <c r="AY111" i="15"/>
  <c r="AX111" i="15"/>
  <c r="AW111" i="15"/>
  <c r="AV111" i="15"/>
  <c r="AU111" i="15"/>
  <c r="AT111" i="15"/>
  <c r="AS111" i="15"/>
  <c r="AR111" i="15"/>
  <c r="AQ111" i="15"/>
  <c r="AP111" i="15"/>
  <c r="AO111" i="15"/>
  <c r="AN111" i="15"/>
  <c r="AM111" i="15"/>
  <c r="AL111" i="15"/>
  <c r="AK111" i="15"/>
  <c r="AI111" i="15"/>
  <c r="AH111" i="15"/>
  <c r="AG111" i="15"/>
  <c r="AF111" i="15"/>
  <c r="AE111" i="15"/>
  <c r="AD111" i="15"/>
  <c r="AC111" i="15"/>
  <c r="AB111" i="15"/>
  <c r="AA111" i="15"/>
  <c r="Z111" i="15"/>
  <c r="Y111" i="15"/>
  <c r="X111" i="15"/>
  <c r="W111" i="15"/>
  <c r="V111" i="15"/>
  <c r="U111" i="15"/>
  <c r="T111" i="15"/>
  <c r="S111" i="15"/>
  <c r="R111" i="15"/>
  <c r="Q111" i="15"/>
  <c r="P111" i="15"/>
  <c r="O111" i="15"/>
  <c r="N111" i="15"/>
  <c r="M111" i="15"/>
  <c r="L111" i="15"/>
  <c r="K111" i="15"/>
  <c r="J111" i="15"/>
  <c r="I111" i="15"/>
  <c r="H111" i="15"/>
  <c r="G111" i="15"/>
  <c r="F111" i="15"/>
  <c r="E111" i="15"/>
  <c r="D111" i="15"/>
  <c r="BS110" i="15"/>
  <c r="BR110" i="15"/>
  <c r="BQ110" i="15"/>
  <c r="BP110" i="15"/>
  <c r="BO110" i="15"/>
  <c r="BN110" i="15"/>
  <c r="BM110" i="15"/>
  <c r="BL110" i="15"/>
  <c r="BK110" i="15"/>
  <c r="BJ110" i="15"/>
  <c r="BI110" i="15"/>
  <c r="BH110" i="15"/>
  <c r="BG110" i="15"/>
  <c r="BF110" i="15"/>
  <c r="BE110" i="15"/>
  <c r="BD110" i="15"/>
  <c r="BC110" i="15"/>
  <c r="BB110" i="15"/>
  <c r="BA110" i="15"/>
  <c r="AZ110" i="15"/>
  <c r="AY110" i="15"/>
  <c r="AX110" i="15"/>
  <c r="AW110" i="15"/>
  <c r="AV110" i="15"/>
  <c r="AU110" i="15"/>
  <c r="AT110" i="15"/>
  <c r="AS110" i="15"/>
  <c r="AR110" i="15"/>
  <c r="AQ110" i="15"/>
  <c r="AP110" i="15"/>
  <c r="AO110" i="15"/>
  <c r="AN110" i="15"/>
  <c r="AM110" i="15"/>
  <c r="AL110" i="15"/>
  <c r="AK110" i="15"/>
  <c r="AJ110" i="15"/>
  <c r="AH110" i="15"/>
  <c r="AG110" i="15"/>
  <c r="AF110" i="15"/>
  <c r="AE110" i="15"/>
  <c r="AD110" i="15"/>
  <c r="AC110" i="15"/>
  <c r="AB110" i="15"/>
  <c r="AA110" i="15"/>
  <c r="Z110" i="15"/>
  <c r="Y110" i="15"/>
  <c r="X110" i="15"/>
  <c r="W110" i="15"/>
  <c r="V110" i="15"/>
  <c r="U110" i="15"/>
  <c r="T110" i="15"/>
  <c r="S110" i="15"/>
  <c r="R110" i="15"/>
  <c r="Q110" i="15"/>
  <c r="P110" i="15"/>
  <c r="O110" i="15"/>
  <c r="N110" i="15"/>
  <c r="M110" i="15"/>
  <c r="L110" i="15"/>
  <c r="K110" i="15"/>
  <c r="J110" i="15"/>
  <c r="I110" i="15"/>
  <c r="H110" i="15"/>
  <c r="G110" i="15"/>
  <c r="F110" i="15"/>
  <c r="E110" i="15"/>
  <c r="D110" i="15"/>
  <c r="BS109" i="15"/>
  <c r="BR109" i="15"/>
  <c r="BQ109" i="15"/>
  <c r="BP109" i="15"/>
  <c r="BO109" i="15"/>
  <c r="BN109" i="15"/>
  <c r="BM109" i="15"/>
  <c r="BL109" i="15"/>
  <c r="BK109" i="15"/>
  <c r="BJ109" i="15"/>
  <c r="BI109" i="15"/>
  <c r="BH109" i="15"/>
  <c r="BG109" i="15"/>
  <c r="BF109" i="15"/>
  <c r="BE109" i="15"/>
  <c r="BD109" i="15"/>
  <c r="BC109" i="15"/>
  <c r="BB109" i="15"/>
  <c r="BA109" i="15"/>
  <c r="AZ109" i="15"/>
  <c r="AY109" i="15"/>
  <c r="AX109" i="15"/>
  <c r="AW109" i="15"/>
  <c r="AV109" i="15"/>
  <c r="AU109" i="15"/>
  <c r="AT109" i="15"/>
  <c r="AS109" i="15"/>
  <c r="AR109" i="15"/>
  <c r="AQ109" i="15"/>
  <c r="AP109" i="15"/>
  <c r="AO109" i="15"/>
  <c r="AN109" i="15"/>
  <c r="AM109" i="15"/>
  <c r="AL109" i="15"/>
  <c r="AK109" i="15"/>
  <c r="AJ109" i="15"/>
  <c r="AI109" i="15"/>
  <c r="AG109" i="15"/>
  <c r="AF109" i="15"/>
  <c r="AE109" i="15"/>
  <c r="AD109" i="15"/>
  <c r="AC109" i="15"/>
  <c r="AB109" i="15"/>
  <c r="AA109" i="15"/>
  <c r="Z109" i="15"/>
  <c r="Y109" i="15"/>
  <c r="X109" i="15"/>
  <c r="W109" i="15"/>
  <c r="V109" i="15"/>
  <c r="U109" i="15"/>
  <c r="T109" i="15"/>
  <c r="S109" i="15"/>
  <c r="R109" i="15"/>
  <c r="Q109" i="15"/>
  <c r="P109" i="15"/>
  <c r="O109" i="15"/>
  <c r="N109" i="15"/>
  <c r="M109" i="15"/>
  <c r="L109" i="15"/>
  <c r="K109" i="15"/>
  <c r="J109" i="15"/>
  <c r="I109" i="15"/>
  <c r="H109" i="15"/>
  <c r="G109" i="15"/>
  <c r="F109" i="15"/>
  <c r="E109" i="15"/>
  <c r="D109" i="15"/>
  <c r="BS108" i="15"/>
  <c r="BR108" i="15"/>
  <c r="BQ108" i="15"/>
  <c r="BP108" i="15"/>
  <c r="BO108" i="15"/>
  <c r="BN108" i="15"/>
  <c r="BM108" i="15"/>
  <c r="BL108" i="15"/>
  <c r="BK108" i="15"/>
  <c r="BJ108" i="15"/>
  <c r="BI108" i="15"/>
  <c r="BH108" i="15"/>
  <c r="BG108" i="15"/>
  <c r="BF108" i="15"/>
  <c r="BE108" i="15"/>
  <c r="BD108" i="15"/>
  <c r="BC108" i="15"/>
  <c r="BB108" i="15"/>
  <c r="BA108" i="15"/>
  <c r="AZ108" i="15"/>
  <c r="AY108" i="15"/>
  <c r="AX108" i="15"/>
  <c r="AW108" i="15"/>
  <c r="AV108" i="15"/>
  <c r="AU108" i="15"/>
  <c r="AT108" i="15"/>
  <c r="AS108" i="15"/>
  <c r="AR108" i="15"/>
  <c r="AQ108" i="15"/>
  <c r="AP108" i="15"/>
  <c r="AO108" i="15"/>
  <c r="AN108" i="15"/>
  <c r="AM108" i="15"/>
  <c r="AL108" i="15"/>
  <c r="AK108" i="15"/>
  <c r="AJ108" i="15"/>
  <c r="AI108" i="15"/>
  <c r="AH108" i="15"/>
  <c r="AF108" i="15"/>
  <c r="AE108" i="15"/>
  <c r="AD108" i="15"/>
  <c r="AC108" i="15"/>
  <c r="AB108" i="15"/>
  <c r="AA108" i="15"/>
  <c r="Z108" i="15"/>
  <c r="Y108" i="15"/>
  <c r="X108" i="15"/>
  <c r="W108" i="15"/>
  <c r="V108" i="15"/>
  <c r="U108" i="15"/>
  <c r="T108" i="15"/>
  <c r="S108" i="15"/>
  <c r="R108" i="15"/>
  <c r="Q108" i="15"/>
  <c r="P108" i="15"/>
  <c r="O108" i="15"/>
  <c r="N108" i="15"/>
  <c r="M108" i="15"/>
  <c r="L108" i="15"/>
  <c r="K108" i="15"/>
  <c r="J108" i="15"/>
  <c r="I108" i="15"/>
  <c r="H108" i="15"/>
  <c r="G108" i="15"/>
  <c r="F108" i="15"/>
  <c r="E108" i="15"/>
  <c r="D108" i="15"/>
  <c r="BS107" i="15"/>
  <c r="BR107" i="15"/>
  <c r="BQ107" i="15"/>
  <c r="BP107" i="15"/>
  <c r="BO107" i="15"/>
  <c r="BN107" i="15"/>
  <c r="BM107" i="15"/>
  <c r="BL107" i="15"/>
  <c r="BK107" i="15"/>
  <c r="BJ107" i="15"/>
  <c r="BI107" i="15"/>
  <c r="BH107" i="15"/>
  <c r="BG107" i="15"/>
  <c r="BF107" i="15"/>
  <c r="BE107" i="15"/>
  <c r="BD107" i="15"/>
  <c r="BC107" i="15"/>
  <c r="BB107" i="15"/>
  <c r="BA107" i="15"/>
  <c r="AZ107" i="15"/>
  <c r="AY107" i="15"/>
  <c r="AX107" i="15"/>
  <c r="AW107" i="15"/>
  <c r="AV107" i="15"/>
  <c r="AU107" i="15"/>
  <c r="AT107" i="15"/>
  <c r="AS107" i="15"/>
  <c r="AR107" i="15"/>
  <c r="AQ107" i="15"/>
  <c r="AP107" i="15"/>
  <c r="AO107" i="15"/>
  <c r="AN107" i="15"/>
  <c r="AM107" i="15"/>
  <c r="AL107" i="15"/>
  <c r="AK107" i="15"/>
  <c r="AJ107" i="15"/>
  <c r="AI107" i="15"/>
  <c r="AH107" i="15"/>
  <c r="AG107" i="15"/>
  <c r="AE107" i="15"/>
  <c r="AD107" i="15"/>
  <c r="AC107" i="15"/>
  <c r="AB107" i="15"/>
  <c r="AA107" i="15"/>
  <c r="Z107" i="15"/>
  <c r="Y107" i="15"/>
  <c r="X107" i="15"/>
  <c r="W107" i="15"/>
  <c r="V107" i="15"/>
  <c r="U107" i="15"/>
  <c r="T107" i="15"/>
  <c r="S107" i="15"/>
  <c r="R107" i="15"/>
  <c r="Q107" i="15"/>
  <c r="P107" i="15"/>
  <c r="O107" i="15"/>
  <c r="N107" i="15"/>
  <c r="M107" i="15"/>
  <c r="L107" i="15"/>
  <c r="K107" i="15"/>
  <c r="J107" i="15"/>
  <c r="I107" i="15"/>
  <c r="H107" i="15"/>
  <c r="G107" i="15"/>
  <c r="F107" i="15"/>
  <c r="E107" i="15"/>
  <c r="D107" i="15"/>
  <c r="BS106" i="15"/>
  <c r="BR106" i="15"/>
  <c r="BQ106" i="15"/>
  <c r="BP106" i="15"/>
  <c r="BO106" i="15"/>
  <c r="BN106" i="15"/>
  <c r="BM106" i="15"/>
  <c r="BL106" i="15"/>
  <c r="BK106" i="15"/>
  <c r="BJ106" i="15"/>
  <c r="BI106" i="15"/>
  <c r="BH106" i="15"/>
  <c r="BG106" i="15"/>
  <c r="BF106" i="15"/>
  <c r="BE106" i="15"/>
  <c r="BD106" i="15"/>
  <c r="BC106" i="15"/>
  <c r="BB106" i="15"/>
  <c r="BA106" i="15"/>
  <c r="AZ106" i="15"/>
  <c r="AY106" i="15"/>
  <c r="AX106" i="15"/>
  <c r="AW106" i="15"/>
  <c r="AV106" i="15"/>
  <c r="AU106" i="15"/>
  <c r="AT106" i="15"/>
  <c r="AS106" i="15"/>
  <c r="AR106" i="15"/>
  <c r="AQ106" i="15"/>
  <c r="AP106" i="15"/>
  <c r="AO106" i="15"/>
  <c r="AN106" i="15"/>
  <c r="AM106" i="15"/>
  <c r="AL106" i="15"/>
  <c r="AK106" i="15"/>
  <c r="AJ106" i="15"/>
  <c r="AI106" i="15"/>
  <c r="AH106" i="15"/>
  <c r="AG106" i="15"/>
  <c r="AF106" i="15"/>
  <c r="AD106" i="15"/>
  <c r="AC106" i="15"/>
  <c r="AB106" i="15"/>
  <c r="AA106" i="15"/>
  <c r="Z106" i="15"/>
  <c r="Y106" i="15"/>
  <c r="X106" i="15"/>
  <c r="W106" i="15"/>
  <c r="V106" i="15"/>
  <c r="U106" i="15"/>
  <c r="T106" i="15"/>
  <c r="S106" i="15"/>
  <c r="R106" i="15"/>
  <c r="Q106" i="15"/>
  <c r="P106" i="15"/>
  <c r="O106" i="15"/>
  <c r="N106" i="15"/>
  <c r="M106" i="15"/>
  <c r="L106" i="15"/>
  <c r="K106" i="15"/>
  <c r="J106" i="15"/>
  <c r="I106" i="15"/>
  <c r="H106" i="15"/>
  <c r="G106" i="15"/>
  <c r="F106" i="15"/>
  <c r="E106" i="15"/>
  <c r="D106" i="15"/>
  <c r="BS105" i="15"/>
  <c r="BR105" i="15"/>
  <c r="BQ105" i="15"/>
  <c r="BP105" i="15"/>
  <c r="BO105" i="15"/>
  <c r="BN105" i="15"/>
  <c r="BM105" i="15"/>
  <c r="BL105" i="15"/>
  <c r="BK105" i="15"/>
  <c r="BJ105" i="15"/>
  <c r="BI105" i="15"/>
  <c r="BH105" i="15"/>
  <c r="BG105" i="15"/>
  <c r="BF105" i="15"/>
  <c r="BE105" i="15"/>
  <c r="BD105" i="15"/>
  <c r="BC105" i="15"/>
  <c r="BB105" i="15"/>
  <c r="BA105" i="15"/>
  <c r="AZ105" i="15"/>
  <c r="AY105" i="15"/>
  <c r="AX105" i="15"/>
  <c r="AW105" i="15"/>
  <c r="AV105" i="15"/>
  <c r="AU105" i="15"/>
  <c r="AT105" i="15"/>
  <c r="AS105" i="15"/>
  <c r="AR105" i="15"/>
  <c r="AQ105" i="15"/>
  <c r="AP105" i="15"/>
  <c r="AO105" i="15"/>
  <c r="AN105" i="15"/>
  <c r="AM105" i="15"/>
  <c r="AL105" i="15"/>
  <c r="AK105" i="15"/>
  <c r="AJ105" i="15"/>
  <c r="AI105" i="15"/>
  <c r="AH105" i="15"/>
  <c r="AG105" i="15"/>
  <c r="AF105" i="15"/>
  <c r="AE105" i="15"/>
  <c r="AC105" i="15"/>
  <c r="AB105" i="15"/>
  <c r="AA105" i="15"/>
  <c r="Z105" i="15"/>
  <c r="Y105" i="15"/>
  <c r="X105" i="15"/>
  <c r="W105" i="15"/>
  <c r="V105" i="15"/>
  <c r="U105" i="15"/>
  <c r="T105" i="15"/>
  <c r="S105" i="15"/>
  <c r="R105" i="15"/>
  <c r="Q105" i="15"/>
  <c r="P105" i="15"/>
  <c r="O105" i="15"/>
  <c r="N105" i="15"/>
  <c r="M105" i="15"/>
  <c r="L105" i="15"/>
  <c r="K105" i="15"/>
  <c r="J105" i="15"/>
  <c r="I105" i="15"/>
  <c r="H105" i="15"/>
  <c r="G105" i="15"/>
  <c r="F105" i="15"/>
  <c r="E105" i="15"/>
  <c r="D105" i="15"/>
  <c r="BS104" i="15"/>
  <c r="BR104" i="15"/>
  <c r="BQ104" i="15"/>
  <c r="BP104" i="15"/>
  <c r="BO104" i="15"/>
  <c r="BN104" i="15"/>
  <c r="BM104" i="15"/>
  <c r="BL104" i="15"/>
  <c r="BK104" i="15"/>
  <c r="BJ104" i="15"/>
  <c r="BI104" i="15"/>
  <c r="BH104" i="15"/>
  <c r="BG104" i="15"/>
  <c r="BF104" i="15"/>
  <c r="BE104" i="15"/>
  <c r="BD104" i="15"/>
  <c r="BC104" i="15"/>
  <c r="BB104" i="15"/>
  <c r="BA104" i="15"/>
  <c r="AZ104" i="15"/>
  <c r="AY104" i="15"/>
  <c r="AX104" i="15"/>
  <c r="AW104" i="15"/>
  <c r="AV104" i="15"/>
  <c r="AU104" i="15"/>
  <c r="AT104" i="15"/>
  <c r="AS104" i="15"/>
  <c r="AR104" i="15"/>
  <c r="AQ104" i="15"/>
  <c r="AP104" i="15"/>
  <c r="AO104" i="15"/>
  <c r="AN104" i="15"/>
  <c r="AM104" i="15"/>
  <c r="AL104" i="15"/>
  <c r="AK104" i="15"/>
  <c r="AJ104" i="15"/>
  <c r="AI104" i="15"/>
  <c r="AH104" i="15"/>
  <c r="AG104" i="15"/>
  <c r="AF104" i="15"/>
  <c r="AE104" i="15"/>
  <c r="AD104" i="15"/>
  <c r="AB104" i="15"/>
  <c r="AA104" i="15"/>
  <c r="Z104" i="15"/>
  <c r="Y104" i="15"/>
  <c r="X104" i="15"/>
  <c r="W104" i="15"/>
  <c r="V104" i="15"/>
  <c r="U104" i="15"/>
  <c r="T104" i="15"/>
  <c r="S104" i="15"/>
  <c r="R104" i="15"/>
  <c r="Q104" i="15"/>
  <c r="P104" i="15"/>
  <c r="O104" i="15"/>
  <c r="N104" i="15"/>
  <c r="M104" i="15"/>
  <c r="L104" i="15"/>
  <c r="K104" i="15"/>
  <c r="J104" i="15"/>
  <c r="I104" i="15"/>
  <c r="H104" i="15"/>
  <c r="G104" i="15"/>
  <c r="F104" i="15"/>
  <c r="E104" i="15"/>
  <c r="D104" i="15"/>
  <c r="BS103" i="15"/>
  <c r="BR103" i="15"/>
  <c r="BQ103" i="15"/>
  <c r="BP103" i="15"/>
  <c r="BO103" i="15"/>
  <c r="BN103" i="15"/>
  <c r="BM103" i="15"/>
  <c r="BL103" i="15"/>
  <c r="BK103" i="15"/>
  <c r="BJ103" i="15"/>
  <c r="BI103" i="15"/>
  <c r="BH103" i="15"/>
  <c r="BG103" i="15"/>
  <c r="BF103" i="15"/>
  <c r="BE103" i="15"/>
  <c r="BD103" i="15"/>
  <c r="BC103" i="15"/>
  <c r="BB103" i="15"/>
  <c r="BA103" i="15"/>
  <c r="AZ103" i="15"/>
  <c r="AY103" i="15"/>
  <c r="AX103" i="15"/>
  <c r="AW103" i="15"/>
  <c r="AV103" i="15"/>
  <c r="AU103" i="15"/>
  <c r="AT103" i="15"/>
  <c r="AS103" i="15"/>
  <c r="AR103" i="15"/>
  <c r="AQ103" i="15"/>
  <c r="AP103" i="15"/>
  <c r="AO103" i="15"/>
  <c r="AN103" i="15"/>
  <c r="AM103" i="15"/>
  <c r="AL103" i="15"/>
  <c r="AK103" i="15"/>
  <c r="AJ103" i="15"/>
  <c r="AI103" i="15"/>
  <c r="AH103" i="15"/>
  <c r="AG103" i="15"/>
  <c r="AF103" i="15"/>
  <c r="AE103" i="15"/>
  <c r="AD103" i="15"/>
  <c r="AC103" i="15"/>
  <c r="AA103" i="15"/>
  <c r="Z103" i="15"/>
  <c r="Y103" i="15"/>
  <c r="X103" i="15"/>
  <c r="W103" i="15"/>
  <c r="V103" i="15"/>
  <c r="U103" i="15"/>
  <c r="T103" i="15"/>
  <c r="S103" i="15"/>
  <c r="R103" i="15"/>
  <c r="Q103" i="15"/>
  <c r="P103" i="15"/>
  <c r="O103" i="15"/>
  <c r="N103" i="15"/>
  <c r="M103" i="15"/>
  <c r="L103" i="15"/>
  <c r="K103" i="15"/>
  <c r="J103" i="15"/>
  <c r="I103" i="15"/>
  <c r="H103" i="15"/>
  <c r="G103" i="15"/>
  <c r="F103" i="15"/>
  <c r="E103" i="15"/>
  <c r="D103" i="15"/>
  <c r="BS102" i="15"/>
  <c r="BR102" i="15"/>
  <c r="BQ102" i="15"/>
  <c r="BP102" i="15"/>
  <c r="BO102" i="15"/>
  <c r="BN102" i="15"/>
  <c r="BM102" i="15"/>
  <c r="BL102" i="15"/>
  <c r="BK102" i="15"/>
  <c r="BJ102" i="15"/>
  <c r="BI102" i="15"/>
  <c r="BH102" i="15"/>
  <c r="BG102" i="15"/>
  <c r="BF102" i="15"/>
  <c r="BE102" i="15"/>
  <c r="BD102" i="15"/>
  <c r="BC102" i="15"/>
  <c r="BB102" i="15"/>
  <c r="BA102" i="15"/>
  <c r="AZ102" i="15"/>
  <c r="AY102" i="15"/>
  <c r="AX102" i="15"/>
  <c r="AW102" i="15"/>
  <c r="AV102" i="15"/>
  <c r="AU102" i="15"/>
  <c r="AT102" i="15"/>
  <c r="AS102" i="15"/>
  <c r="AR102" i="15"/>
  <c r="AQ102" i="15"/>
  <c r="AP102" i="15"/>
  <c r="AO102" i="15"/>
  <c r="AN102" i="15"/>
  <c r="AM102" i="15"/>
  <c r="AL102" i="15"/>
  <c r="AK102" i="15"/>
  <c r="AJ102" i="15"/>
  <c r="AI102" i="15"/>
  <c r="AH102" i="15"/>
  <c r="AG102" i="15"/>
  <c r="AF102" i="15"/>
  <c r="AE102" i="15"/>
  <c r="AD102" i="15"/>
  <c r="AC102" i="15"/>
  <c r="AB102" i="15"/>
  <c r="Z102" i="15"/>
  <c r="Y102" i="15"/>
  <c r="X102" i="15"/>
  <c r="W102" i="15"/>
  <c r="V102" i="15"/>
  <c r="U102" i="15"/>
  <c r="T102" i="15"/>
  <c r="S102" i="15"/>
  <c r="R102" i="15"/>
  <c r="Q102" i="15"/>
  <c r="P102" i="15"/>
  <c r="O102" i="15"/>
  <c r="N102" i="15"/>
  <c r="M102" i="15"/>
  <c r="L102" i="15"/>
  <c r="K102" i="15"/>
  <c r="J102" i="15"/>
  <c r="I102" i="15"/>
  <c r="H102" i="15"/>
  <c r="G102" i="15"/>
  <c r="F102" i="15"/>
  <c r="E102" i="15"/>
  <c r="D102" i="15"/>
  <c r="BS101" i="15"/>
  <c r="BR101" i="15"/>
  <c r="BQ101" i="15"/>
  <c r="BP101" i="15"/>
  <c r="BO101" i="15"/>
  <c r="BN101" i="15"/>
  <c r="BM101" i="15"/>
  <c r="BL101" i="15"/>
  <c r="BK101" i="15"/>
  <c r="BJ101" i="15"/>
  <c r="BI101" i="15"/>
  <c r="BH101" i="15"/>
  <c r="BG101" i="15"/>
  <c r="BF101" i="15"/>
  <c r="BE101" i="15"/>
  <c r="BD101" i="15"/>
  <c r="BC101" i="15"/>
  <c r="BB101" i="15"/>
  <c r="BA101" i="15"/>
  <c r="AZ101" i="15"/>
  <c r="AY101" i="15"/>
  <c r="AX101" i="15"/>
  <c r="AW101" i="15"/>
  <c r="AV101" i="15"/>
  <c r="AU101" i="15"/>
  <c r="AT101" i="15"/>
  <c r="AS101" i="15"/>
  <c r="AR101" i="15"/>
  <c r="AQ101" i="15"/>
  <c r="AP101" i="15"/>
  <c r="AO101" i="15"/>
  <c r="AN101" i="15"/>
  <c r="AM101" i="15"/>
  <c r="AL101" i="15"/>
  <c r="AK101" i="15"/>
  <c r="AJ101" i="15"/>
  <c r="AI101" i="15"/>
  <c r="AH101" i="15"/>
  <c r="AG101" i="15"/>
  <c r="AF101" i="15"/>
  <c r="AE101" i="15"/>
  <c r="AD101" i="15"/>
  <c r="AC101" i="15"/>
  <c r="AB101" i="15"/>
  <c r="AA101" i="15"/>
  <c r="Y101" i="15"/>
  <c r="X101" i="15"/>
  <c r="W101" i="15"/>
  <c r="V101" i="15"/>
  <c r="U101" i="15"/>
  <c r="T101" i="15"/>
  <c r="S101" i="15"/>
  <c r="R101" i="15"/>
  <c r="Q101" i="15"/>
  <c r="P101" i="15"/>
  <c r="O101" i="15"/>
  <c r="N101" i="15"/>
  <c r="M101" i="15"/>
  <c r="L101" i="15"/>
  <c r="K101" i="15"/>
  <c r="J101" i="15"/>
  <c r="I101" i="15"/>
  <c r="H101" i="15"/>
  <c r="G101" i="15"/>
  <c r="F101" i="15"/>
  <c r="E101" i="15"/>
  <c r="D101" i="15"/>
  <c r="BS100" i="15"/>
  <c r="BR100" i="15"/>
  <c r="BQ100" i="15"/>
  <c r="BP100" i="15"/>
  <c r="BO100" i="15"/>
  <c r="BN100" i="15"/>
  <c r="BM100" i="15"/>
  <c r="BL100" i="15"/>
  <c r="BK100" i="15"/>
  <c r="BJ100" i="15"/>
  <c r="BI100" i="15"/>
  <c r="BH100" i="15"/>
  <c r="BG100" i="15"/>
  <c r="BF100" i="15"/>
  <c r="BE100" i="15"/>
  <c r="BD100" i="15"/>
  <c r="BC100" i="15"/>
  <c r="BB100" i="15"/>
  <c r="BA100" i="15"/>
  <c r="AZ100" i="15"/>
  <c r="AY100" i="15"/>
  <c r="AX100" i="15"/>
  <c r="AW100" i="15"/>
  <c r="AV100" i="15"/>
  <c r="AU100" i="15"/>
  <c r="AT100" i="15"/>
  <c r="AS100" i="15"/>
  <c r="AR100" i="15"/>
  <c r="AQ100" i="15"/>
  <c r="AP100" i="15"/>
  <c r="AO100" i="15"/>
  <c r="AN100" i="15"/>
  <c r="AM100" i="15"/>
  <c r="AL100" i="15"/>
  <c r="AK100" i="15"/>
  <c r="AJ100" i="15"/>
  <c r="AI100" i="15"/>
  <c r="AH100" i="15"/>
  <c r="AG100" i="15"/>
  <c r="AF100" i="15"/>
  <c r="AE100" i="15"/>
  <c r="AD100" i="15"/>
  <c r="AC100" i="15"/>
  <c r="AB100" i="15"/>
  <c r="AA100" i="15"/>
  <c r="Z100" i="15"/>
  <c r="X100" i="15"/>
  <c r="W100" i="15"/>
  <c r="V100" i="15"/>
  <c r="U100" i="15"/>
  <c r="T100" i="15"/>
  <c r="S100" i="15"/>
  <c r="R100" i="15"/>
  <c r="Q100" i="15"/>
  <c r="P100" i="15"/>
  <c r="O100" i="15"/>
  <c r="N100" i="15"/>
  <c r="M100" i="15"/>
  <c r="L100" i="15"/>
  <c r="K100" i="15"/>
  <c r="J100" i="15"/>
  <c r="I100" i="15"/>
  <c r="H100" i="15"/>
  <c r="G100" i="15"/>
  <c r="F100" i="15"/>
  <c r="E100" i="15"/>
  <c r="D100" i="15"/>
  <c r="BS99" i="15"/>
  <c r="BR99" i="15"/>
  <c r="BQ99" i="15"/>
  <c r="BP99" i="15"/>
  <c r="BO99" i="15"/>
  <c r="BN99" i="15"/>
  <c r="BM99" i="15"/>
  <c r="BL99" i="15"/>
  <c r="BK99" i="15"/>
  <c r="BJ99" i="15"/>
  <c r="BI99" i="15"/>
  <c r="BH99" i="15"/>
  <c r="BG99" i="15"/>
  <c r="BF99" i="15"/>
  <c r="BE99" i="15"/>
  <c r="BD99" i="15"/>
  <c r="BC99" i="15"/>
  <c r="BB99" i="15"/>
  <c r="BA99" i="15"/>
  <c r="AZ99" i="15"/>
  <c r="AY99" i="15"/>
  <c r="AX99" i="15"/>
  <c r="AW99" i="15"/>
  <c r="AV99" i="15"/>
  <c r="AU99" i="15"/>
  <c r="AT99" i="15"/>
  <c r="AS99" i="15"/>
  <c r="AR99" i="15"/>
  <c r="AQ99" i="15"/>
  <c r="AP99" i="15"/>
  <c r="AO99" i="15"/>
  <c r="AN99" i="15"/>
  <c r="AM99" i="15"/>
  <c r="AL99" i="15"/>
  <c r="AK99" i="15"/>
  <c r="AJ99" i="15"/>
  <c r="AI99" i="15"/>
  <c r="AH99" i="15"/>
  <c r="AG99" i="15"/>
  <c r="AF99" i="15"/>
  <c r="AE99" i="15"/>
  <c r="AD99" i="15"/>
  <c r="AC99" i="15"/>
  <c r="AB99" i="15"/>
  <c r="AA99" i="15"/>
  <c r="Z99" i="15"/>
  <c r="Y99" i="15"/>
  <c r="W99" i="15"/>
  <c r="V99" i="15"/>
  <c r="U99" i="15"/>
  <c r="T99" i="15"/>
  <c r="S99" i="15"/>
  <c r="R99" i="15"/>
  <c r="Q99" i="15"/>
  <c r="P99" i="15"/>
  <c r="O99" i="15"/>
  <c r="N99" i="15"/>
  <c r="M99" i="15"/>
  <c r="L99" i="15"/>
  <c r="K99" i="15"/>
  <c r="J99" i="15"/>
  <c r="I99" i="15"/>
  <c r="H99" i="15"/>
  <c r="G99" i="15"/>
  <c r="F99" i="15"/>
  <c r="E99" i="15"/>
  <c r="D99" i="15"/>
  <c r="BS98" i="15"/>
  <c r="BR98" i="15"/>
  <c r="BQ98" i="15"/>
  <c r="BP98" i="15"/>
  <c r="BO98" i="15"/>
  <c r="BN98" i="15"/>
  <c r="BM98" i="15"/>
  <c r="BL98" i="15"/>
  <c r="BK98" i="15"/>
  <c r="BJ98" i="15"/>
  <c r="BI98" i="15"/>
  <c r="BH98" i="15"/>
  <c r="BG98" i="15"/>
  <c r="BF98" i="15"/>
  <c r="BE98" i="15"/>
  <c r="BD98" i="15"/>
  <c r="BC98" i="15"/>
  <c r="BB98" i="15"/>
  <c r="BA98" i="15"/>
  <c r="AZ98" i="15"/>
  <c r="AY98" i="15"/>
  <c r="AX98" i="15"/>
  <c r="AW98" i="15"/>
  <c r="AV98" i="15"/>
  <c r="AU98" i="15"/>
  <c r="AT98" i="15"/>
  <c r="AS98" i="15"/>
  <c r="AR98" i="15"/>
  <c r="AQ98" i="15"/>
  <c r="AP98" i="15"/>
  <c r="AO98" i="15"/>
  <c r="AN98" i="15"/>
  <c r="AM98" i="15"/>
  <c r="AL98" i="15"/>
  <c r="AK98" i="15"/>
  <c r="AJ98" i="15"/>
  <c r="AI98" i="15"/>
  <c r="AH98" i="15"/>
  <c r="AG98" i="15"/>
  <c r="AF98" i="15"/>
  <c r="AE98" i="15"/>
  <c r="AD98" i="15"/>
  <c r="AC98" i="15"/>
  <c r="AB98" i="15"/>
  <c r="AA98" i="15"/>
  <c r="Z98" i="15"/>
  <c r="Y98" i="15"/>
  <c r="X98" i="15"/>
  <c r="V98" i="15"/>
  <c r="U98" i="15"/>
  <c r="T98" i="15"/>
  <c r="S98" i="15"/>
  <c r="R98" i="15"/>
  <c r="Q98" i="15"/>
  <c r="P98" i="15"/>
  <c r="O98" i="15"/>
  <c r="N98" i="15"/>
  <c r="M98" i="15"/>
  <c r="L98" i="15"/>
  <c r="K98" i="15"/>
  <c r="J98" i="15"/>
  <c r="I98" i="15"/>
  <c r="H98" i="15"/>
  <c r="G98" i="15"/>
  <c r="F98" i="15"/>
  <c r="E98" i="15"/>
  <c r="D98" i="15"/>
  <c r="BS97" i="15"/>
  <c r="BR97" i="15"/>
  <c r="BQ97" i="15"/>
  <c r="BP97" i="15"/>
  <c r="BO97" i="15"/>
  <c r="BN97" i="15"/>
  <c r="BM97" i="15"/>
  <c r="BL97" i="15"/>
  <c r="BK97" i="15"/>
  <c r="BJ97" i="15"/>
  <c r="BI97" i="15"/>
  <c r="BH97" i="15"/>
  <c r="BG97" i="15"/>
  <c r="BF97" i="15"/>
  <c r="BE97" i="15"/>
  <c r="BD97" i="15"/>
  <c r="BC97" i="15"/>
  <c r="BB97" i="15"/>
  <c r="BA97" i="15"/>
  <c r="AZ97" i="15"/>
  <c r="AY97" i="15"/>
  <c r="AX97" i="15"/>
  <c r="AW97" i="15"/>
  <c r="AV97" i="15"/>
  <c r="AU97" i="15"/>
  <c r="AT97" i="15"/>
  <c r="AS97" i="15"/>
  <c r="AR97" i="15"/>
  <c r="AQ97" i="15"/>
  <c r="AP97" i="15"/>
  <c r="AO97" i="15"/>
  <c r="AN97" i="15"/>
  <c r="AM97" i="15"/>
  <c r="AL97" i="15"/>
  <c r="AK97" i="15"/>
  <c r="AJ97" i="15"/>
  <c r="AI97" i="15"/>
  <c r="AH97" i="15"/>
  <c r="AG97" i="15"/>
  <c r="AF97" i="15"/>
  <c r="AE97" i="15"/>
  <c r="AD97" i="15"/>
  <c r="AC97" i="15"/>
  <c r="AB97" i="15"/>
  <c r="AA97" i="15"/>
  <c r="Z97" i="15"/>
  <c r="Y97" i="15"/>
  <c r="X97" i="15"/>
  <c r="W97" i="15"/>
  <c r="U97" i="15"/>
  <c r="T97" i="15"/>
  <c r="S97" i="15"/>
  <c r="R97" i="15"/>
  <c r="Q97" i="15"/>
  <c r="P97" i="15"/>
  <c r="O97" i="15"/>
  <c r="N97" i="15"/>
  <c r="M97" i="15"/>
  <c r="L97" i="15"/>
  <c r="K97" i="15"/>
  <c r="J97" i="15"/>
  <c r="I97" i="15"/>
  <c r="H97" i="15"/>
  <c r="G97" i="15"/>
  <c r="F97" i="15"/>
  <c r="E97" i="15"/>
  <c r="D97" i="15"/>
  <c r="BS96" i="15"/>
  <c r="BR96" i="15"/>
  <c r="BQ96" i="15"/>
  <c r="BP96" i="15"/>
  <c r="BO96" i="15"/>
  <c r="BN96" i="15"/>
  <c r="BM96" i="15"/>
  <c r="BL96" i="15"/>
  <c r="BK96" i="15"/>
  <c r="BJ96" i="15"/>
  <c r="BI96" i="15"/>
  <c r="BH96" i="15"/>
  <c r="BG96" i="15"/>
  <c r="BF96" i="15"/>
  <c r="BE96" i="15"/>
  <c r="BD96" i="15"/>
  <c r="BC96" i="15"/>
  <c r="BB96" i="15"/>
  <c r="BA96" i="15"/>
  <c r="AZ96" i="15"/>
  <c r="AY96" i="15"/>
  <c r="AX96" i="15"/>
  <c r="AW96" i="15"/>
  <c r="AV96" i="15"/>
  <c r="AU96" i="15"/>
  <c r="AT96" i="15"/>
  <c r="AS96" i="15"/>
  <c r="AR96" i="15"/>
  <c r="AQ96" i="15"/>
  <c r="AP96" i="15"/>
  <c r="AO96" i="15"/>
  <c r="AN96" i="15"/>
  <c r="AM96" i="15"/>
  <c r="AL96" i="15"/>
  <c r="AK96" i="15"/>
  <c r="AJ96" i="15"/>
  <c r="AI96" i="15"/>
  <c r="AH96" i="15"/>
  <c r="AG96" i="15"/>
  <c r="AF96" i="15"/>
  <c r="AE96" i="15"/>
  <c r="AD96" i="15"/>
  <c r="AC96" i="15"/>
  <c r="AB96" i="15"/>
  <c r="AA96" i="15"/>
  <c r="Z96" i="15"/>
  <c r="Y96" i="15"/>
  <c r="X96" i="15"/>
  <c r="W96" i="15"/>
  <c r="V96" i="15"/>
  <c r="T96" i="15"/>
  <c r="S96" i="15"/>
  <c r="R96" i="15"/>
  <c r="Q96" i="15"/>
  <c r="P96" i="15"/>
  <c r="O96" i="15"/>
  <c r="N96" i="15"/>
  <c r="M96" i="15"/>
  <c r="L96" i="15"/>
  <c r="K96" i="15"/>
  <c r="J96" i="15"/>
  <c r="I96" i="15"/>
  <c r="H96" i="15"/>
  <c r="G96" i="15"/>
  <c r="F96" i="15"/>
  <c r="E96" i="15"/>
  <c r="D96" i="15"/>
  <c r="BS95" i="15"/>
  <c r="BR95" i="15"/>
  <c r="BQ95" i="15"/>
  <c r="BP95" i="15"/>
  <c r="BO95" i="15"/>
  <c r="BN95" i="15"/>
  <c r="BM95" i="15"/>
  <c r="BL95" i="15"/>
  <c r="BK95" i="15"/>
  <c r="BJ95" i="15"/>
  <c r="BI95" i="15"/>
  <c r="BH95" i="15"/>
  <c r="BG95" i="15"/>
  <c r="BF95" i="15"/>
  <c r="BE95" i="15"/>
  <c r="BD95" i="15"/>
  <c r="BC95" i="15"/>
  <c r="BB95" i="15"/>
  <c r="BA95" i="15"/>
  <c r="AZ95" i="15"/>
  <c r="AY95" i="15"/>
  <c r="AX95" i="15"/>
  <c r="AW95" i="15"/>
  <c r="AV95" i="15"/>
  <c r="AU95" i="15"/>
  <c r="AT95" i="15"/>
  <c r="AS95" i="15"/>
  <c r="AR95" i="15"/>
  <c r="AQ95" i="15"/>
  <c r="AP95" i="15"/>
  <c r="AO95" i="15"/>
  <c r="AN95" i="15"/>
  <c r="AM95" i="15"/>
  <c r="AL95" i="15"/>
  <c r="AK95" i="15"/>
  <c r="AJ95" i="15"/>
  <c r="AI95" i="15"/>
  <c r="AH95" i="15"/>
  <c r="AG95" i="15"/>
  <c r="AF95" i="15"/>
  <c r="AE95" i="15"/>
  <c r="AD95" i="15"/>
  <c r="AC95" i="15"/>
  <c r="AB95" i="15"/>
  <c r="AA95" i="15"/>
  <c r="Z95" i="15"/>
  <c r="Y95" i="15"/>
  <c r="X95" i="15"/>
  <c r="W95" i="15"/>
  <c r="V95" i="15"/>
  <c r="U95" i="15"/>
  <c r="S95" i="15"/>
  <c r="R95" i="15"/>
  <c r="Q95" i="15"/>
  <c r="P95" i="15"/>
  <c r="O95" i="15"/>
  <c r="N95" i="15"/>
  <c r="M95" i="15"/>
  <c r="L95" i="15"/>
  <c r="K95" i="15"/>
  <c r="J95" i="15"/>
  <c r="I95" i="15"/>
  <c r="H95" i="15"/>
  <c r="G95" i="15"/>
  <c r="F95" i="15"/>
  <c r="E95" i="15"/>
  <c r="D95" i="15"/>
  <c r="BS94" i="15"/>
  <c r="BR94" i="15"/>
  <c r="BQ94" i="15"/>
  <c r="BP94" i="15"/>
  <c r="BO94" i="15"/>
  <c r="BN94" i="15"/>
  <c r="BM94" i="15"/>
  <c r="BL94" i="15"/>
  <c r="BK94" i="15"/>
  <c r="BJ94" i="15"/>
  <c r="BI94" i="15"/>
  <c r="BH94" i="15"/>
  <c r="BG94" i="15"/>
  <c r="BF94" i="15"/>
  <c r="BE94" i="15"/>
  <c r="BD94" i="15"/>
  <c r="BC94" i="15"/>
  <c r="BB94" i="15"/>
  <c r="BA94" i="15"/>
  <c r="AZ94" i="15"/>
  <c r="AY94" i="15"/>
  <c r="AX94" i="15"/>
  <c r="AW94" i="15"/>
  <c r="AV94" i="15"/>
  <c r="AU94" i="15"/>
  <c r="AT94" i="15"/>
  <c r="AS94" i="15"/>
  <c r="AR94" i="15"/>
  <c r="AQ94" i="15"/>
  <c r="AP94" i="15"/>
  <c r="AO94" i="15"/>
  <c r="AN94" i="15"/>
  <c r="AM94" i="15"/>
  <c r="AL94" i="15"/>
  <c r="AK94" i="15"/>
  <c r="AJ94" i="15"/>
  <c r="AI94" i="15"/>
  <c r="AH94" i="15"/>
  <c r="AG94" i="15"/>
  <c r="AF94" i="15"/>
  <c r="AE94" i="15"/>
  <c r="AD94" i="15"/>
  <c r="AC94" i="15"/>
  <c r="AB94" i="15"/>
  <c r="AA94" i="15"/>
  <c r="Z94" i="15"/>
  <c r="Y94" i="15"/>
  <c r="X94" i="15"/>
  <c r="W94" i="15"/>
  <c r="V94" i="15"/>
  <c r="U94" i="15"/>
  <c r="T94" i="15"/>
  <c r="R94" i="15"/>
  <c r="Q94" i="15"/>
  <c r="P94" i="15"/>
  <c r="O94" i="15"/>
  <c r="N94" i="15"/>
  <c r="M94" i="15"/>
  <c r="L94" i="15"/>
  <c r="K94" i="15"/>
  <c r="J94" i="15"/>
  <c r="I94" i="15"/>
  <c r="H94" i="15"/>
  <c r="G94" i="15"/>
  <c r="F94" i="15"/>
  <c r="E94" i="15"/>
  <c r="D94" i="15"/>
  <c r="BS93" i="15"/>
  <c r="BR93" i="15"/>
  <c r="BQ93" i="15"/>
  <c r="BP93" i="15"/>
  <c r="BO93" i="15"/>
  <c r="BN93" i="15"/>
  <c r="BM93" i="15"/>
  <c r="BL93" i="15"/>
  <c r="BK93" i="15"/>
  <c r="BJ93" i="15"/>
  <c r="BI93" i="15"/>
  <c r="BH93" i="15"/>
  <c r="BG93" i="15"/>
  <c r="BF93" i="15"/>
  <c r="BE93" i="15"/>
  <c r="BD93" i="15"/>
  <c r="BC93" i="15"/>
  <c r="BB93" i="15"/>
  <c r="BA93" i="15"/>
  <c r="AZ93" i="15"/>
  <c r="AY93" i="15"/>
  <c r="AX93" i="15"/>
  <c r="AW93" i="15"/>
  <c r="AV93" i="15"/>
  <c r="AU93" i="15"/>
  <c r="AT93" i="15"/>
  <c r="AS93" i="15"/>
  <c r="AR93" i="15"/>
  <c r="AQ93" i="15"/>
  <c r="AP93" i="15"/>
  <c r="AO93" i="15"/>
  <c r="AN93" i="15"/>
  <c r="AM93" i="15"/>
  <c r="AL93" i="15"/>
  <c r="AK93" i="15"/>
  <c r="AJ93" i="15"/>
  <c r="AI93" i="15"/>
  <c r="AH93" i="15"/>
  <c r="AG93" i="15"/>
  <c r="AF93" i="15"/>
  <c r="AE93" i="15"/>
  <c r="AD93" i="15"/>
  <c r="AC93" i="15"/>
  <c r="AB93" i="15"/>
  <c r="AA93" i="15"/>
  <c r="Z93" i="15"/>
  <c r="Y93" i="15"/>
  <c r="X93" i="15"/>
  <c r="W93" i="15"/>
  <c r="V93" i="15"/>
  <c r="U93" i="15"/>
  <c r="T93" i="15"/>
  <c r="S93" i="15"/>
  <c r="Q93" i="15"/>
  <c r="P93" i="15"/>
  <c r="O93" i="15"/>
  <c r="N93" i="15"/>
  <c r="M93" i="15"/>
  <c r="L93" i="15"/>
  <c r="K93" i="15"/>
  <c r="J93" i="15"/>
  <c r="I93" i="15"/>
  <c r="H93" i="15"/>
  <c r="G93" i="15"/>
  <c r="F93" i="15"/>
  <c r="E93" i="15"/>
  <c r="D93" i="15"/>
  <c r="BS92" i="15"/>
  <c r="BR92" i="15"/>
  <c r="BQ92" i="15"/>
  <c r="BP92" i="15"/>
  <c r="BO92" i="15"/>
  <c r="BN92" i="15"/>
  <c r="BM92" i="15"/>
  <c r="BL92" i="15"/>
  <c r="BK92" i="15"/>
  <c r="BJ92" i="15"/>
  <c r="BI92" i="15"/>
  <c r="BH92" i="15"/>
  <c r="BG92" i="15"/>
  <c r="BF92" i="15"/>
  <c r="BE92" i="15"/>
  <c r="BD92" i="15"/>
  <c r="BC92" i="15"/>
  <c r="BB92" i="15"/>
  <c r="BA92" i="15"/>
  <c r="AZ92" i="15"/>
  <c r="AY92" i="15"/>
  <c r="AX92" i="15"/>
  <c r="AW92" i="15"/>
  <c r="AV92" i="15"/>
  <c r="AU92" i="15"/>
  <c r="AT92" i="15"/>
  <c r="AS92" i="15"/>
  <c r="AR92" i="15"/>
  <c r="AQ92" i="15"/>
  <c r="AP92" i="15"/>
  <c r="AO92" i="15"/>
  <c r="AN92" i="15"/>
  <c r="AM92" i="15"/>
  <c r="AL92" i="15"/>
  <c r="AK92" i="15"/>
  <c r="AJ92" i="15"/>
  <c r="AI92" i="15"/>
  <c r="AH92" i="15"/>
  <c r="AG92" i="15"/>
  <c r="AF92" i="15"/>
  <c r="AE92" i="15"/>
  <c r="AD92" i="15"/>
  <c r="AC92" i="15"/>
  <c r="AB92" i="15"/>
  <c r="AA92" i="15"/>
  <c r="Z92" i="15"/>
  <c r="Y92" i="15"/>
  <c r="X92" i="15"/>
  <c r="W92" i="15"/>
  <c r="V92" i="15"/>
  <c r="U92" i="15"/>
  <c r="T92" i="15"/>
  <c r="S92" i="15"/>
  <c r="R92" i="15"/>
  <c r="P92" i="15"/>
  <c r="O92" i="15"/>
  <c r="N92" i="15"/>
  <c r="M92" i="15"/>
  <c r="L92" i="15"/>
  <c r="K92" i="15"/>
  <c r="J92" i="15"/>
  <c r="I92" i="15"/>
  <c r="H92" i="15"/>
  <c r="G92" i="15"/>
  <c r="F92" i="15"/>
  <c r="E92" i="15"/>
  <c r="D92" i="15"/>
  <c r="BS91" i="15"/>
  <c r="BR91" i="15"/>
  <c r="BQ91" i="15"/>
  <c r="BP91" i="15"/>
  <c r="BO91" i="15"/>
  <c r="BN91" i="15"/>
  <c r="BM91" i="15"/>
  <c r="BL91" i="15"/>
  <c r="BK91" i="15"/>
  <c r="BJ91" i="15"/>
  <c r="BI91" i="15"/>
  <c r="BH91" i="15"/>
  <c r="BG91" i="15"/>
  <c r="BF91" i="15"/>
  <c r="BE91" i="15"/>
  <c r="BD91" i="15"/>
  <c r="BC91" i="15"/>
  <c r="BB91" i="15"/>
  <c r="BA91" i="15"/>
  <c r="AZ91" i="15"/>
  <c r="AY91" i="15"/>
  <c r="AX91" i="15"/>
  <c r="AW91" i="15"/>
  <c r="AV91" i="15"/>
  <c r="AU91" i="15"/>
  <c r="AT91" i="15"/>
  <c r="AS91" i="15"/>
  <c r="AR91" i="15"/>
  <c r="AQ91" i="15"/>
  <c r="AP91" i="15"/>
  <c r="AO91" i="15"/>
  <c r="AN91" i="15"/>
  <c r="AM91" i="15"/>
  <c r="AL91" i="15"/>
  <c r="AK91" i="15"/>
  <c r="AJ91" i="15"/>
  <c r="AI91" i="15"/>
  <c r="AH91" i="15"/>
  <c r="AG91" i="15"/>
  <c r="AF91" i="15"/>
  <c r="AE91" i="15"/>
  <c r="AD91" i="15"/>
  <c r="AC91" i="15"/>
  <c r="AB91" i="15"/>
  <c r="AA91" i="15"/>
  <c r="Z91" i="15"/>
  <c r="Y91" i="15"/>
  <c r="X91" i="15"/>
  <c r="W91" i="15"/>
  <c r="V91" i="15"/>
  <c r="U91" i="15"/>
  <c r="T91" i="15"/>
  <c r="S91" i="15"/>
  <c r="R91" i="15"/>
  <c r="Q91" i="15"/>
  <c r="O91" i="15"/>
  <c r="N91" i="15"/>
  <c r="M91" i="15"/>
  <c r="L91" i="15"/>
  <c r="K91" i="15"/>
  <c r="J91" i="15"/>
  <c r="I91" i="15"/>
  <c r="H91" i="15"/>
  <c r="G91" i="15"/>
  <c r="F91" i="15"/>
  <c r="E91" i="15"/>
  <c r="D91" i="15"/>
  <c r="BS90" i="15"/>
  <c r="BR90" i="15"/>
  <c r="BQ90" i="15"/>
  <c r="BP90" i="15"/>
  <c r="BO90" i="15"/>
  <c r="BN90" i="15"/>
  <c r="BM90" i="15"/>
  <c r="BL90" i="15"/>
  <c r="BK90" i="15"/>
  <c r="BJ90" i="15"/>
  <c r="BI90" i="15"/>
  <c r="BH90" i="15"/>
  <c r="BG90" i="15"/>
  <c r="BF90" i="15"/>
  <c r="BE90" i="15"/>
  <c r="BD90" i="15"/>
  <c r="BC90" i="15"/>
  <c r="BB90" i="15"/>
  <c r="BA90" i="15"/>
  <c r="AZ90" i="15"/>
  <c r="AY90" i="15"/>
  <c r="AX90" i="15"/>
  <c r="AW90" i="15"/>
  <c r="AV90" i="15"/>
  <c r="AU90" i="15"/>
  <c r="AT90" i="15"/>
  <c r="AS90" i="15"/>
  <c r="AR90" i="15"/>
  <c r="AQ90" i="15"/>
  <c r="AP90" i="15"/>
  <c r="AO90" i="15"/>
  <c r="AN90" i="15"/>
  <c r="AM90" i="15"/>
  <c r="AL90" i="15"/>
  <c r="AK90" i="15"/>
  <c r="AJ90" i="15"/>
  <c r="AI90" i="15"/>
  <c r="AH90" i="15"/>
  <c r="AG90" i="15"/>
  <c r="AF90" i="15"/>
  <c r="AE90" i="15"/>
  <c r="AD90" i="15"/>
  <c r="AC90" i="15"/>
  <c r="AB90" i="15"/>
  <c r="AA90" i="15"/>
  <c r="Z90" i="15"/>
  <c r="Y90" i="15"/>
  <c r="X90" i="15"/>
  <c r="W90" i="15"/>
  <c r="V90" i="15"/>
  <c r="U90" i="15"/>
  <c r="T90" i="15"/>
  <c r="S90" i="15"/>
  <c r="R90" i="15"/>
  <c r="Q90" i="15"/>
  <c r="P90" i="15"/>
  <c r="N90" i="15"/>
  <c r="M90" i="15"/>
  <c r="L90" i="15"/>
  <c r="K90" i="15"/>
  <c r="J90" i="15"/>
  <c r="I90" i="15"/>
  <c r="H90" i="15"/>
  <c r="G90" i="15"/>
  <c r="F90" i="15"/>
  <c r="E90" i="15"/>
  <c r="D90" i="15"/>
  <c r="BS89" i="15"/>
  <c r="BR89" i="15"/>
  <c r="BQ89" i="15"/>
  <c r="BP89" i="15"/>
  <c r="BO89" i="15"/>
  <c r="BN89" i="15"/>
  <c r="BM89" i="15"/>
  <c r="BL89" i="15"/>
  <c r="BK89" i="15"/>
  <c r="BJ89" i="15"/>
  <c r="BI89" i="15"/>
  <c r="BH89" i="15"/>
  <c r="BG89" i="15"/>
  <c r="BF89" i="15"/>
  <c r="BE89" i="15"/>
  <c r="BD89" i="15"/>
  <c r="BC89" i="15"/>
  <c r="BB89" i="15"/>
  <c r="BA89" i="15"/>
  <c r="AZ89" i="15"/>
  <c r="AY89" i="15"/>
  <c r="AX89" i="15"/>
  <c r="AW89" i="15"/>
  <c r="AV89" i="15"/>
  <c r="AU89" i="15"/>
  <c r="AT89" i="15"/>
  <c r="AS89" i="15"/>
  <c r="AR89" i="15"/>
  <c r="AQ89" i="15"/>
  <c r="AP89" i="15"/>
  <c r="AO89" i="15"/>
  <c r="AN89" i="15"/>
  <c r="AM89" i="15"/>
  <c r="AL89" i="15"/>
  <c r="AK89" i="15"/>
  <c r="AJ89" i="15"/>
  <c r="AI89" i="15"/>
  <c r="AH89" i="15"/>
  <c r="AG89" i="15"/>
  <c r="AF89" i="15"/>
  <c r="AE89" i="15"/>
  <c r="AD89" i="15"/>
  <c r="AC89" i="15"/>
  <c r="AB89" i="15"/>
  <c r="AA89" i="15"/>
  <c r="Z89" i="15"/>
  <c r="Y89" i="15"/>
  <c r="X89" i="15"/>
  <c r="W89" i="15"/>
  <c r="V89" i="15"/>
  <c r="U89" i="15"/>
  <c r="T89" i="15"/>
  <c r="S89" i="15"/>
  <c r="R89" i="15"/>
  <c r="Q89" i="15"/>
  <c r="P89" i="15"/>
  <c r="O89" i="15"/>
  <c r="M89" i="15"/>
  <c r="L89" i="15"/>
  <c r="K89" i="15"/>
  <c r="J89" i="15"/>
  <c r="I89" i="15"/>
  <c r="H89" i="15"/>
  <c r="G89" i="15"/>
  <c r="F89" i="15"/>
  <c r="E89" i="15"/>
  <c r="D89" i="15"/>
  <c r="BS88" i="15"/>
  <c r="BR88" i="15"/>
  <c r="BQ88" i="15"/>
  <c r="BP88" i="15"/>
  <c r="BO88" i="15"/>
  <c r="BN88" i="15"/>
  <c r="BM88" i="15"/>
  <c r="BL88" i="15"/>
  <c r="BK88" i="15"/>
  <c r="BJ88" i="15"/>
  <c r="BI88" i="15"/>
  <c r="BH88" i="15"/>
  <c r="BG88" i="15"/>
  <c r="BF88" i="15"/>
  <c r="BE88" i="15"/>
  <c r="BD88" i="15"/>
  <c r="BC88" i="15"/>
  <c r="BB88" i="15"/>
  <c r="BA88" i="15"/>
  <c r="AZ88" i="15"/>
  <c r="AY88" i="15"/>
  <c r="AX88" i="15"/>
  <c r="AW88" i="15"/>
  <c r="AV88" i="15"/>
  <c r="AU88" i="15"/>
  <c r="AT88" i="15"/>
  <c r="AS88" i="15"/>
  <c r="AR88" i="15"/>
  <c r="AQ88" i="15"/>
  <c r="AP88" i="15"/>
  <c r="AO88" i="15"/>
  <c r="AN88" i="15"/>
  <c r="AM88" i="15"/>
  <c r="AL88" i="15"/>
  <c r="AK88" i="15"/>
  <c r="AJ88" i="15"/>
  <c r="AI88" i="15"/>
  <c r="AH88" i="15"/>
  <c r="AG88" i="15"/>
  <c r="AF88" i="15"/>
  <c r="AE88" i="15"/>
  <c r="AD88" i="15"/>
  <c r="AC88" i="15"/>
  <c r="AB88" i="15"/>
  <c r="AA88" i="15"/>
  <c r="Z88" i="15"/>
  <c r="Y88" i="15"/>
  <c r="X88" i="15"/>
  <c r="W88" i="15"/>
  <c r="V88" i="15"/>
  <c r="U88" i="15"/>
  <c r="T88" i="15"/>
  <c r="S88" i="15"/>
  <c r="R88" i="15"/>
  <c r="Q88" i="15"/>
  <c r="P88" i="15"/>
  <c r="O88" i="15"/>
  <c r="N88" i="15"/>
  <c r="L88" i="15"/>
  <c r="K88" i="15"/>
  <c r="J88" i="15"/>
  <c r="I88" i="15"/>
  <c r="H88" i="15"/>
  <c r="G88" i="15"/>
  <c r="F88" i="15"/>
  <c r="E88" i="15"/>
  <c r="D88" i="15"/>
  <c r="BS87" i="15"/>
  <c r="BR87" i="15"/>
  <c r="BQ87" i="15"/>
  <c r="BP87" i="15"/>
  <c r="BO87" i="15"/>
  <c r="BN87" i="15"/>
  <c r="BM87" i="15"/>
  <c r="BL87" i="15"/>
  <c r="BK87" i="15"/>
  <c r="BJ87" i="15"/>
  <c r="BI87" i="15"/>
  <c r="BH87" i="15"/>
  <c r="BG87" i="15"/>
  <c r="BF87" i="15"/>
  <c r="BE87" i="15"/>
  <c r="BD87" i="15"/>
  <c r="BC87" i="15"/>
  <c r="BB87" i="15"/>
  <c r="BA87" i="15"/>
  <c r="AZ87" i="15"/>
  <c r="AY87" i="15"/>
  <c r="AX87" i="15"/>
  <c r="AW87" i="15"/>
  <c r="AV87" i="15"/>
  <c r="AU87" i="15"/>
  <c r="AT87" i="15"/>
  <c r="AS87" i="15"/>
  <c r="AR87" i="15"/>
  <c r="AQ87" i="15"/>
  <c r="AP87" i="15"/>
  <c r="AO87" i="15"/>
  <c r="AN87" i="15"/>
  <c r="AM87" i="15"/>
  <c r="AL87" i="15"/>
  <c r="AK87" i="15"/>
  <c r="AJ87" i="15"/>
  <c r="AI87" i="15"/>
  <c r="AH87" i="15"/>
  <c r="AG87" i="15"/>
  <c r="AF87" i="15"/>
  <c r="AE87" i="15"/>
  <c r="AD87" i="15"/>
  <c r="AC87" i="15"/>
  <c r="AB87" i="15"/>
  <c r="AA87" i="15"/>
  <c r="Z87" i="15"/>
  <c r="Y87" i="15"/>
  <c r="X87" i="15"/>
  <c r="W87" i="15"/>
  <c r="V87" i="15"/>
  <c r="U87" i="15"/>
  <c r="T87" i="15"/>
  <c r="S87" i="15"/>
  <c r="R87" i="15"/>
  <c r="Q87" i="15"/>
  <c r="P87" i="15"/>
  <c r="O87" i="15"/>
  <c r="N87" i="15"/>
  <c r="M87" i="15"/>
  <c r="K87" i="15"/>
  <c r="J87" i="15"/>
  <c r="I87" i="15"/>
  <c r="H87" i="15"/>
  <c r="G87" i="15"/>
  <c r="F87" i="15"/>
  <c r="E87" i="15"/>
  <c r="D87" i="15"/>
  <c r="BS86" i="15"/>
  <c r="BR86" i="15"/>
  <c r="BQ86" i="15"/>
  <c r="BP86" i="15"/>
  <c r="BO86" i="15"/>
  <c r="BN86" i="15"/>
  <c r="BM86" i="15"/>
  <c r="BL86" i="15"/>
  <c r="BK86" i="15"/>
  <c r="BJ86" i="15"/>
  <c r="BI86" i="15"/>
  <c r="BH86" i="15"/>
  <c r="BG86" i="15"/>
  <c r="BF86" i="15"/>
  <c r="BE86" i="15"/>
  <c r="BD86" i="15"/>
  <c r="BC86" i="15"/>
  <c r="BB86" i="15"/>
  <c r="BA86" i="15"/>
  <c r="AZ86" i="15"/>
  <c r="AY86" i="15"/>
  <c r="AX86" i="15"/>
  <c r="AW86" i="15"/>
  <c r="AV86" i="15"/>
  <c r="AU86" i="15"/>
  <c r="AT86" i="15"/>
  <c r="AS86" i="15"/>
  <c r="AR86" i="15"/>
  <c r="AQ86" i="15"/>
  <c r="AP86" i="15"/>
  <c r="AO86" i="15"/>
  <c r="AN86" i="15"/>
  <c r="AM86" i="15"/>
  <c r="AL86" i="15"/>
  <c r="AK86" i="15"/>
  <c r="AJ86" i="15"/>
  <c r="AI86" i="15"/>
  <c r="AH86" i="15"/>
  <c r="AG86" i="15"/>
  <c r="AF86" i="15"/>
  <c r="AE86" i="15"/>
  <c r="AD86" i="15"/>
  <c r="AC86" i="15"/>
  <c r="AB86" i="15"/>
  <c r="AA86" i="15"/>
  <c r="Z86" i="15"/>
  <c r="Y86" i="15"/>
  <c r="X86" i="15"/>
  <c r="W86" i="15"/>
  <c r="V86" i="15"/>
  <c r="U86" i="15"/>
  <c r="T86" i="15"/>
  <c r="S86" i="15"/>
  <c r="R86" i="15"/>
  <c r="Q86" i="15"/>
  <c r="P86" i="15"/>
  <c r="O86" i="15"/>
  <c r="N86" i="15"/>
  <c r="M86" i="15"/>
  <c r="L86" i="15"/>
  <c r="J86" i="15"/>
  <c r="I86" i="15"/>
  <c r="H86" i="15"/>
  <c r="G86" i="15"/>
  <c r="F86" i="15"/>
  <c r="E86" i="15"/>
  <c r="D86" i="15"/>
  <c r="BS85" i="15"/>
  <c r="BR85" i="15"/>
  <c r="BQ85" i="15"/>
  <c r="BP85" i="15"/>
  <c r="BO85" i="15"/>
  <c r="BN85" i="15"/>
  <c r="BM85" i="15"/>
  <c r="BL85" i="15"/>
  <c r="BK85" i="15"/>
  <c r="BJ85" i="15"/>
  <c r="BI85" i="15"/>
  <c r="BH85" i="15"/>
  <c r="BG85" i="15"/>
  <c r="BF85" i="15"/>
  <c r="BE85" i="15"/>
  <c r="BD85" i="15"/>
  <c r="BC85" i="15"/>
  <c r="BB85" i="15"/>
  <c r="BA85" i="15"/>
  <c r="AZ85" i="15"/>
  <c r="AY85" i="15"/>
  <c r="AX85" i="15"/>
  <c r="AW85" i="15"/>
  <c r="AV85" i="15"/>
  <c r="AU85" i="15"/>
  <c r="AT85" i="15"/>
  <c r="AS85" i="15"/>
  <c r="AR85" i="15"/>
  <c r="AQ85" i="15"/>
  <c r="AP85" i="15"/>
  <c r="AO85" i="15"/>
  <c r="AN85" i="15"/>
  <c r="AM85" i="15"/>
  <c r="AL85" i="15"/>
  <c r="AK85" i="15"/>
  <c r="AJ85" i="15"/>
  <c r="AI85" i="15"/>
  <c r="AH85" i="15"/>
  <c r="AG85" i="15"/>
  <c r="AF85" i="15"/>
  <c r="AE85" i="15"/>
  <c r="AD85" i="15"/>
  <c r="AC85" i="15"/>
  <c r="AB85" i="15"/>
  <c r="AA85" i="15"/>
  <c r="Z85" i="15"/>
  <c r="Y85" i="15"/>
  <c r="X85" i="15"/>
  <c r="W85" i="15"/>
  <c r="V85" i="15"/>
  <c r="U85" i="15"/>
  <c r="T85" i="15"/>
  <c r="S85" i="15"/>
  <c r="R85" i="15"/>
  <c r="Q85" i="15"/>
  <c r="P85" i="15"/>
  <c r="O85" i="15"/>
  <c r="N85" i="15"/>
  <c r="M85" i="15"/>
  <c r="L85" i="15"/>
  <c r="K85" i="15"/>
  <c r="I85" i="15"/>
  <c r="H85" i="15"/>
  <c r="G85" i="15"/>
  <c r="F85" i="15"/>
  <c r="E85" i="15"/>
  <c r="D85" i="15"/>
  <c r="BS84" i="15"/>
  <c r="BR84" i="15"/>
  <c r="BQ84" i="15"/>
  <c r="BP84" i="15"/>
  <c r="BO84" i="15"/>
  <c r="BN84" i="15"/>
  <c r="BM84" i="15"/>
  <c r="BL84" i="15"/>
  <c r="BK84" i="15"/>
  <c r="BJ84" i="15"/>
  <c r="BI84" i="15"/>
  <c r="BH84" i="15"/>
  <c r="BG84" i="15"/>
  <c r="BF84" i="15"/>
  <c r="BE84" i="15"/>
  <c r="BD84" i="15"/>
  <c r="BC84" i="15"/>
  <c r="BB84" i="15"/>
  <c r="BA84" i="15"/>
  <c r="AZ84" i="15"/>
  <c r="AY84" i="15"/>
  <c r="AX84" i="15"/>
  <c r="AW84" i="15"/>
  <c r="AV84" i="15"/>
  <c r="AU84" i="15"/>
  <c r="AT84" i="15"/>
  <c r="AS84" i="15"/>
  <c r="AR84" i="15"/>
  <c r="AQ84" i="15"/>
  <c r="AP84" i="15"/>
  <c r="AO84" i="15"/>
  <c r="AN84" i="15"/>
  <c r="AM84" i="15"/>
  <c r="AL84" i="15"/>
  <c r="AK84" i="15"/>
  <c r="AJ84" i="15"/>
  <c r="AI84" i="15"/>
  <c r="AH84" i="15"/>
  <c r="AG84" i="15"/>
  <c r="AF84" i="15"/>
  <c r="AE84" i="15"/>
  <c r="AD84" i="15"/>
  <c r="AC84" i="15"/>
  <c r="AB84" i="15"/>
  <c r="AA84" i="15"/>
  <c r="Z84" i="15"/>
  <c r="Y84" i="15"/>
  <c r="X84" i="15"/>
  <c r="W84" i="15"/>
  <c r="V84" i="15"/>
  <c r="U84" i="15"/>
  <c r="T84" i="15"/>
  <c r="S84" i="15"/>
  <c r="R84" i="15"/>
  <c r="Q84" i="15"/>
  <c r="P84" i="15"/>
  <c r="O84" i="15"/>
  <c r="N84" i="15"/>
  <c r="M84" i="15"/>
  <c r="L84" i="15"/>
  <c r="K84" i="15"/>
  <c r="J84" i="15"/>
  <c r="H84" i="15"/>
  <c r="G84" i="15"/>
  <c r="F84" i="15"/>
  <c r="E84" i="15"/>
  <c r="D84" i="15"/>
  <c r="BS83" i="15"/>
  <c r="BR83" i="15"/>
  <c r="BQ83" i="15"/>
  <c r="BP83" i="15"/>
  <c r="BO83" i="15"/>
  <c r="BN83" i="15"/>
  <c r="BM83" i="15"/>
  <c r="BL83" i="15"/>
  <c r="BK83" i="15"/>
  <c r="BJ83" i="15"/>
  <c r="BI83" i="15"/>
  <c r="BH83" i="15"/>
  <c r="BG83" i="15"/>
  <c r="BF83" i="15"/>
  <c r="BE83" i="15"/>
  <c r="BD83" i="15"/>
  <c r="BC83" i="15"/>
  <c r="BB83" i="15"/>
  <c r="BA83" i="15"/>
  <c r="AZ83" i="15"/>
  <c r="AY83" i="15"/>
  <c r="AX83" i="15"/>
  <c r="AW83" i="15"/>
  <c r="AV83" i="15"/>
  <c r="AU83" i="15"/>
  <c r="AT83" i="15"/>
  <c r="AS83" i="15"/>
  <c r="AR83" i="15"/>
  <c r="AQ83" i="15"/>
  <c r="AP83" i="15"/>
  <c r="AO83" i="15"/>
  <c r="AN83" i="15"/>
  <c r="AM83" i="15"/>
  <c r="AL83" i="15"/>
  <c r="AK83" i="15"/>
  <c r="AJ83" i="15"/>
  <c r="AI83" i="15"/>
  <c r="AH83" i="15"/>
  <c r="AG83" i="15"/>
  <c r="AF83" i="15"/>
  <c r="AE83" i="15"/>
  <c r="AD83" i="15"/>
  <c r="AC83" i="15"/>
  <c r="AB83" i="15"/>
  <c r="AA83" i="15"/>
  <c r="Z83" i="15"/>
  <c r="Y83" i="15"/>
  <c r="X83" i="15"/>
  <c r="W83" i="15"/>
  <c r="V83" i="15"/>
  <c r="U83" i="15"/>
  <c r="T83" i="15"/>
  <c r="S83" i="15"/>
  <c r="R83" i="15"/>
  <c r="Q83" i="15"/>
  <c r="P83" i="15"/>
  <c r="O83" i="15"/>
  <c r="N83" i="15"/>
  <c r="M83" i="15"/>
  <c r="L83" i="15"/>
  <c r="K83" i="15"/>
  <c r="J83" i="15"/>
  <c r="I83" i="15"/>
  <c r="G83" i="15"/>
  <c r="F83" i="15"/>
  <c r="E83" i="15"/>
  <c r="D83" i="15"/>
  <c r="BS82" i="15"/>
  <c r="BR82" i="15"/>
  <c r="BQ82" i="15"/>
  <c r="BP82" i="15"/>
  <c r="BO82" i="15"/>
  <c r="BN82" i="15"/>
  <c r="BM82" i="15"/>
  <c r="BL82" i="15"/>
  <c r="BK82" i="15"/>
  <c r="BJ82" i="15"/>
  <c r="BI82" i="15"/>
  <c r="BH82" i="15"/>
  <c r="BG82" i="15"/>
  <c r="BF82" i="15"/>
  <c r="BE82" i="15"/>
  <c r="BD82" i="15"/>
  <c r="BC82" i="15"/>
  <c r="BB82" i="15"/>
  <c r="BA82" i="15"/>
  <c r="AZ82" i="15"/>
  <c r="AY82" i="15"/>
  <c r="AX82" i="15"/>
  <c r="AW82" i="15"/>
  <c r="AV82" i="15"/>
  <c r="AU82" i="15"/>
  <c r="AT82" i="15"/>
  <c r="AS82" i="15"/>
  <c r="AR82" i="15"/>
  <c r="AQ82" i="15"/>
  <c r="AP82" i="15"/>
  <c r="AO82" i="15"/>
  <c r="AN82" i="15"/>
  <c r="AM82" i="15"/>
  <c r="AL82" i="15"/>
  <c r="AK82" i="15"/>
  <c r="AJ82" i="15"/>
  <c r="AI82" i="15"/>
  <c r="AH82" i="15"/>
  <c r="AG82" i="15"/>
  <c r="AF82" i="15"/>
  <c r="AE82" i="15"/>
  <c r="AD82" i="15"/>
  <c r="AC82" i="15"/>
  <c r="AB82" i="15"/>
  <c r="AA82" i="15"/>
  <c r="Z82" i="15"/>
  <c r="Y82" i="15"/>
  <c r="X82" i="15"/>
  <c r="W82" i="15"/>
  <c r="V82" i="15"/>
  <c r="U82" i="15"/>
  <c r="T82" i="15"/>
  <c r="S82" i="15"/>
  <c r="R82" i="15"/>
  <c r="Q82" i="15"/>
  <c r="P82" i="15"/>
  <c r="O82" i="15"/>
  <c r="N82" i="15"/>
  <c r="M82" i="15"/>
  <c r="L82" i="15"/>
  <c r="K82" i="15"/>
  <c r="J82" i="15"/>
  <c r="I82" i="15"/>
  <c r="H82" i="15"/>
  <c r="F82" i="15"/>
  <c r="E82" i="15"/>
  <c r="D82" i="15"/>
  <c r="BS81" i="15"/>
  <c r="BR81" i="15"/>
  <c r="BQ81" i="15"/>
  <c r="BP81" i="15"/>
  <c r="BO81" i="15"/>
  <c r="BN81" i="15"/>
  <c r="BM81" i="15"/>
  <c r="BL81" i="15"/>
  <c r="BK81" i="15"/>
  <c r="BJ81" i="15"/>
  <c r="BI81" i="15"/>
  <c r="BH81" i="15"/>
  <c r="BG81" i="15"/>
  <c r="BF81" i="15"/>
  <c r="BE81" i="15"/>
  <c r="BD81" i="15"/>
  <c r="BC81" i="15"/>
  <c r="BB81" i="15"/>
  <c r="BA81" i="15"/>
  <c r="AZ81" i="15"/>
  <c r="AY81" i="15"/>
  <c r="AX81" i="15"/>
  <c r="AW81" i="15"/>
  <c r="AV81" i="15"/>
  <c r="AU81" i="15"/>
  <c r="AT81" i="15"/>
  <c r="AS81" i="15"/>
  <c r="AR81" i="15"/>
  <c r="AQ81" i="15"/>
  <c r="AP81" i="15"/>
  <c r="AO81" i="15"/>
  <c r="AN81" i="15"/>
  <c r="AM81" i="15"/>
  <c r="AL81" i="15"/>
  <c r="AK81" i="15"/>
  <c r="AJ81" i="15"/>
  <c r="AI81" i="15"/>
  <c r="AH81" i="15"/>
  <c r="AG81" i="15"/>
  <c r="AF81" i="15"/>
  <c r="AE81" i="15"/>
  <c r="AD81" i="15"/>
  <c r="AC81" i="15"/>
  <c r="AB81" i="15"/>
  <c r="AA81" i="15"/>
  <c r="Z81" i="15"/>
  <c r="Y81" i="15"/>
  <c r="X81" i="15"/>
  <c r="W81" i="15"/>
  <c r="V81" i="15"/>
  <c r="U81" i="15"/>
  <c r="T81" i="15"/>
  <c r="S81" i="15"/>
  <c r="R81" i="15"/>
  <c r="Q81" i="15"/>
  <c r="P81" i="15"/>
  <c r="O81" i="15"/>
  <c r="N81" i="15"/>
  <c r="M81" i="15"/>
  <c r="L81" i="15"/>
  <c r="K81" i="15"/>
  <c r="J81" i="15"/>
  <c r="I81" i="15"/>
  <c r="H81" i="15"/>
  <c r="G81" i="15"/>
  <c r="E81" i="15"/>
  <c r="D81" i="15"/>
  <c r="BS80" i="15"/>
  <c r="BR80" i="15"/>
  <c r="BQ80" i="15"/>
  <c r="BP80" i="15"/>
  <c r="BO80" i="15"/>
  <c r="BN80" i="15"/>
  <c r="BM80" i="15"/>
  <c r="BL80" i="15"/>
  <c r="BK80" i="15"/>
  <c r="BJ80" i="15"/>
  <c r="BI80" i="15"/>
  <c r="BH80" i="15"/>
  <c r="BG80" i="15"/>
  <c r="BF80" i="15"/>
  <c r="BE80" i="15"/>
  <c r="BD80" i="15"/>
  <c r="BC80" i="15"/>
  <c r="BB80" i="15"/>
  <c r="BA80" i="15"/>
  <c r="AZ80" i="15"/>
  <c r="AY80" i="15"/>
  <c r="AX80" i="15"/>
  <c r="AW80" i="15"/>
  <c r="AV80" i="15"/>
  <c r="AU80" i="15"/>
  <c r="AT80" i="15"/>
  <c r="AS80" i="15"/>
  <c r="AR80" i="15"/>
  <c r="AQ80" i="15"/>
  <c r="AP80" i="15"/>
  <c r="AO80" i="15"/>
  <c r="AN80" i="15"/>
  <c r="AM80" i="15"/>
  <c r="AL80" i="15"/>
  <c r="AK80" i="15"/>
  <c r="AJ80" i="15"/>
  <c r="AI80" i="15"/>
  <c r="AH80" i="15"/>
  <c r="AG80" i="15"/>
  <c r="AF80" i="15"/>
  <c r="AE80" i="15"/>
  <c r="AD80" i="15"/>
  <c r="AC80" i="15"/>
  <c r="AB80" i="15"/>
  <c r="AA80" i="15"/>
  <c r="Z80" i="15"/>
  <c r="Y80" i="15"/>
  <c r="X80" i="15"/>
  <c r="W80" i="15"/>
  <c r="V80" i="15"/>
  <c r="U80" i="15"/>
  <c r="T80" i="15"/>
  <c r="S80" i="15"/>
  <c r="R80" i="15"/>
  <c r="Q80" i="15"/>
  <c r="P80" i="15"/>
  <c r="O80" i="15"/>
  <c r="N80" i="15"/>
  <c r="M80" i="15"/>
  <c r="L80" i="15"/>
  <c r="K80" i="15"/>
  <c r="J80" i="15"/>
  <c r="I80" i="15"/>
  <c r="H80" i="15"/>
  <c r="G80" i="15"/>
  <c r="F80" i="15"/>
  <c r="D80" i="15"/>
  <c r="BS79" i="15"/>
  <c r="BR79" i="15"/>
  <c r="BQ79" i="15"/>
  <c r="BP79" i="15"/>
  <c r="BO79" i="15"/>
  <c r="BN79" i="15"/>
  <c r="BM79" i="15"/>
  <c r="BL79" i="15"/>
  <c r="BK79" i="15"/>
  <c r="BJ79" i="15"/>
  <c r="BI79" i="15"/>
  <c r="BH79" i="15"/>
  <c r="BG79" i="15"/>
  <c r="BF79" i="15"/>
  <c r="BE79" i="15"/>
  <c r="BD79" i="15"/>
  <c r="BC79" i="15"/>
  <c r="BB79" i="15"/>
  <c r="BA79" i="15"/>
  <c r="AZ79" i="15"/>
  <c r="AY79" i="15"/>
  <c r="AX79" i="15"/>
  <c r="AW79" i="15"/>
  <c r="AV79" i="15"/>
  <c r="AU79" i="15"/>
  <c r="AT79" i="15"/>
  <c r="AS79" i="15"/>
  <c r="AR79" i="15"/>
  <c r="AQ79" i="15"/>
  <c r="AP79" i="15"/>
  <c r="AO79" i="15"/>
  <c r="AN79" i="15"/>
  <c r="AM79" i="15"/>
  <c r="AL79" i="15"/>
  <c r="AK79" i="15"/>
  <c r="AJ79" i="15"/>
  <c r="AI79" i="15"/>
  <c r="AH79" i="15"/>
  <c r="AG79" i="15"/>
  <c r="AF79" i="15"/>
  <c r="AE79" i="15"/>
  <c r="AD79" i="15"/>
  <c r="AC79" i="15"/>
  <c r="AB79" i="15"/>
  <c r="AA79" i="15"/>
  <c r="Z79" i="15"/>
  <c r="Y79" i="15"/>
  <c r="X79" i="15"/>
  <c r="W79" i="15"/>
  <c r="V79" i="15"/>
  <c r="U79" i="15"/>
  <c r="T79" i="15"/>
  <c r="S79" i="15"/>
  <c r="R79" i="15"/>
  <c r="Q79" i="15"/>
  <c r="P79" i="15"/>
  <c r="O79" i="15"/>
  <c r="N79" i="15"/>
  <c r="M79" i="15"/>
  <c r="L79" i="15"/>
  <c r="K79" i="15"/>
  <c r="J79" i="15"/>
  <c r="I79" i="15"/>
  <c r="H79" i="15"/>
  <c r="G79" i="15"/>
  <c r="F79" i="15"/>
  <c r="E79" i="15"/>
  <c r="C20" i="15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C49" i="15" s="1"/>
  <c r="C50" i="15" s="1"/>
  <c r="C51" i="15" s="1"/>
  <c r="C52" i="15" s="1"/>
  <c r="C53" i="15" s="1"/>
  <c r="C54" i="15" s="1"/>
  <c r="C55" i="15" s="1"/>
  <c r="C56" i="15" s="1"/>
  <c r="C57" i="15" s="1"/>
  <c r="C58" i="15" s="1"/>
  <c r="C59" i="15" s="1"/>
  <c r="C60" i="15" s="1"/>
  <c r="C61" i="15" s="1"/>
  <c r="C62" i="15" s="1"/>
  <c r="C63" i="15" s="1"/>
  <c r="C64" i="15" s="1"/>
  <c r="C65" i="15" s="1"/>
  <c r="C66" i="15" s="1"/>
  <c r="C67" i="15" s="1"/>
  <c r="C68" i="15" s="1"/>
  <c r="C69" i="15" s="1"/>
  <c r="C70" i="15" s="1"/>
  <c r="C71" i="15" s="1"/>
  <c r="C72" i="15" s="1"/>
  <c r="C5" i="15"/>
  <c r="C6" i="15" s="1"/>
  <c r="C7" i="15" s="1"/>
  <c r="C8" i="15" s="1"/>
  <c r="C9" i="15" s="1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D4" i="15"/>
  <c r="E4" i="15" s="1"/>
  <c r="F4" i="15" s="1"/>
  <c r="G4" i="15" s="1"/>
  <c r="H4" i="15" s="1"/>
  <c r="I4" i="15" s="1"/>
  <c r="J4" i="15" s="1"/>
  <c r="K4" i="15" s="1"/>
  <c r="L4" i="15" s="1"/>
  <c r="M4" i="15" s="1"/>
  <c r="N4" i="15" s="1"/>
  <c r="O4" i="15" s="1"/>
  <c r="P4" i="15" s="1"/>
  <c r="Q4" i="15" s="1"/>
  <c r="R4" i="15" s="1"/>
  <c r="S4" i="15" s="1"/>
  <c r="T4" i="15" s="1"/>
  <c r="U4" i="15" s="1"/>
  <c r="V4" i="15" s="1"/>
  <c r="W4" i="15" s="1"/>
  <c r="X4" i="15" s="1"/>
  <c r="Y4" i="15" s="1"/>
  <c r="Z4" i="15" s="1"/>
  <c r="AA4" i="15" s="1"/>
  <c r="AB4" i="15" s="1"/>
  <c r="AC4" i="15" s="1"/>
  <c r="AD4" i="15" s="1"/>
  <c r="AE4" i="15" s="1"/>
  <c r="AF4" i="15" s="1"/>
  <c r="AG4" i="15" s="1"/>
  <c r="AH4" i="15" s="1"/>
  <c r="AI4" i="15" s="1"/>
  <c r="AJ4" i="15" s="1"/>
  <c r="AK4" i="15" s="1"/>
  <c r="AL4" i="15" s="1"/>
  <c r="AM4" i="15" s="1"/>
  <c r="AN4" i="15" s="1"/>
  <c r="AO4" i="15" s="1"/>
  <c r="AP4" i="15" s="1"/>
  <c r="AQ4" i="15" s="1"/>
  <c r="AR4" i="15" s="1"/>
  <c r="AS4" i="15" s="1"/>
  <c r="AT4" i="15" s="1"/>
  <c r="AU4" i="15" s="1"/>
  <c r="AV4" i="15" s="1"/>
  <c r="AW4" i="15" s="1"/>
  <c r="AX4" i="15" s="1"/>
  <c r="AY4" i="15" s="1"/>
  <c r="AZ4" i="15" s="1"/>
  <c r="BA4" i="15" s="1"/>
  <c r="BB4" i="15" s="1"/>
  <c r="BC4" i="15" s="1"/>
  <c r="BD4" i="15" s="1"/>
  <c r="BE4" i="15" s="1"/>
  <c r="BF4" i="15" s="1"/>
  <c r="BG4" i="15" s="1"/>
  <c r="BH4" i="15" s="1"/>
  <c r="BI4" i="15" s="1"/>
  <c r="BJ4" i="15" s="1"/>
  <c r="BK4" i="15" s="1"/>
  <c r="BL4" i="15" s="1"/>
  <c r="BM4" i="15" s="1"/>
  <c r="BN4" i="15" s="1"/>
  <c r="BO4" i="15" s="1"/>
  <c r="BP4" i="15" s="1"/>
  <c r="BQ4" i="15" s="1"/>
  <c r="BR4" i="15" s="1"/>
  <c r="BS4" i="15" s="1"/>
  <c r="D81" i="17"/>
  <c r="E81" i="17"/>
  <c r="G81" i="17"/>
  <c r="H81" i="17"/>
  <c r="I81" i="17"/>
  <c r="J81" i="17"/>
  <c r="K81" i="17"/>
  <c r="L81" i="17"/>
  <c r="M81" i="17"/>
  <c r="N81" i="17"/>
  <c r="O81" i="17"/>
  <c r="P81" i="17"/>
  <c r="Q81" i="17"/>
  <c r="R81" i="17"/>
  <c r="S81" i="17"/>
  <c r="T81" i="17"/>
  <c r="U81" i="17"/>
  <c r="V81" i="17"/>
  <c r="W81" i="17"/>
  <c r="X81" i="17"/>
  <c r="Y81" i="17"/>
  <c r="Z81" i="17"/>
  <c r="AA81" i="17"/>
  <c r="AB81" i="17"/>
  <c r="AC81" i="17"/>
  <c r="AD81" i="17"/>
  <c r="AE81" i="17"/>
  <c r="AF81" i="17"/>
  <c r="AG81" i="17"/>
  <c r="AH81" i="17"/>
  <c r="AI81" i="17"/>
  <c r="AJ81" i="17"/>
  <c r="AK81" i="17"/>
  <c r="AL81" i="17"/>
  <c r="AM81" i="17"/>
  <c r="AN81" i="17"/>
  <c r="AO81" i="17"/>
  <c r="AP81" i="17"/>
  <c r="AQ81" i="17"/>
  <c r="AR81" i="17"/>
  <c r="AS81" i="17"/>
  <c r="AT81" i="17"/>
  <c r="AU81" i="17"/>
  <c r="AV81" i="17"/>
  <c r="AW81" i="17"/>
  <c r="AX81" i="17"/>
  <c r="AY81" i="17"/>
  <c r="AZ81" i="17"/>
  <c r="BA81" i="17"/>
  <c r="BB81" i="17"/>
  <c r="BC81" i="17"/>
  <c r="BD81" i="17"/>
  <c r="BE81" i="17"/>
  <c r="BF81" i="17"/>
  <c r="BG81" i="17"/>
  <c r="BH81" i="17"/>
  <c r="BI81" i="17"/>
  <c r="BJ81" i="17"/>
  <c r="BK81" i="17"/>
  <c r="BL81" i="17"/>
  <c r="BM81" i="17"/>
  <c r="BN81" i="17"/>
  <c r="BO81" i="17"/>
  <c r="BP81" i="17"/>
  <c r="BQ81" i="17"/>
  <c r="BR81" i="17"/>
  <c r="BS81" i="17"/>
  <c r="D82" i="17"/>
  <c r="E82" i="17"/>
  <c r="F82" i="17"/>
  <c r="H82" i="17"/>
  <c r="I82" i="17"/>
  <c r="J82" i="17"/>
  <c r="K82" i="17"/>
  <c r="L82" i="17"/>
  <c r="M82" i="17"/>
  <c r="N82" i="17"/>
  <c r="O82" i="17"/>
  <c r="P82" i="17"/>
  <c r="Q82" i="17"/>
  <c r="R82" i="17"/>
  <c r="S82" i="17"/>
  <c r="T82" i="17"/>
  <c r="U82" i="17"/>
  <c r="V82" i="17"/>
  <c r="W82" i="17"/>
  <c r="X82" i="17"/>
  <c r="Y82" i="17"/>
  <c r="Z82" i="17"/>
  <c r="AA82" i="17"/>
  <c r="AB82" i="17"/>
  <c r="AC82" i="17"/>
  <c r="AD82" i="17"/>
  <c r="AE82" i="17"/>
  <c r="AF82" i="17"/>
  <c r="AG82" i="17"/>
  <c r="AH82" i="17"/>
  <c r="AI82" i="17"/>
  <c r="AJ82" i="17"/>
  <c r="AK82" i="17"/>
  <c r="AL82" i="17"/>
  <c r="AM82" i="17"/>
  <c r="AN82" i="17"/>
  <c r="AO82" i="17"/>
  <c r="AP82" i="17"/>
  <c r="AQ82" i="17"/>
  <c r="AR82" i="17"/>
  <c r="AS82" i="17"/>
  <c r="AT82" i="17"/>
  <c r="AU82" i="17"/>
  <c r="AV82" i="17"/>
  <c r="AW82" i="17"/>
  <c r="AX82" i="17"/>
  <c r="AY82" i="17"/>
  <c r="AZ82" i="17"/>
  <c r="BA82" i="17"/>
  <c r="BB82" i="17"/>
  <c r="BC82" i="17"/>
  <c r="BD82" i="17"/>
  <c r="BE82" i="17"/>
  <c r="BF82" i="17"/>
  <c r="BG82" i="17"/>
  <c r="BH82" i="17"/>
  <c r="BI82" i="17"/>
  <c r="BJ82" i="17"/>
  <c r="BK82" i="17"/>
  <c r="BL82" i="17"/>
  <c r="BM82" i="17"/>
  <c r="BN82" i="17"/>
  <c r="BO82" i="17"/>
  <c r="BP82" i="17"/>
  <c r="BQ82" i="17"/>
  <c r="BR82" i="17"/>
  <c r="BS82" i="17"/>
  <c r="D83" i="17"/>
  <c r="E83" i="17"/>
  <c r="F83" i="17"/>
  <c r="G83" i="17"/>
  <c r="I83" i="17"/>
  <c r="J83" i="17"/>
  <c r="K83" i="17"/>
  <c r="L83" i="17"/>
  <c r="M83" i="17"/>
  <c r="N83" i="17"/>
  <c r="O83" i="17"/>
  <c r="P83" i="17"/>
  <c r="Q83" i="17"/>
  <c r="R83" i="17"/>
  <c r="S83" i="17"/>
  <c r="T83" i="17"/>
  <c r="U83" i="17"/>
  <c r="V83" i="17"/>
  <c r="W83" i="17"/>
  <c r="X83" i="17"/>
  <c r="Y83" i="17"/>
  <c r="Z83" i="17"/>
  <c r="AA83" i="17"/>
  <c r="AB83" i="17"/>
  <c r="AC83" i="17"/>
  <c r="AD83" i="17"/>
  <c r="AE83" i="17"/>
  <c r="AF83" i="17"/>
  <c r="AG83" i="17"/>
  <c r="AH83" i="17"/>
  <c r="AI83" i="17"/>
  <c r="AJ83" i="17"/>
  <c r="AK83" i="17"/>
  <c r="AL83" i="17"/>
  <c r="AM83" i="17"/>
  <c r="AN83" i="17"/>
  <c r="AO83" i="17"/>
  <c r="AP83" i="17"/>
  <c r="AQ83" i="17"/>
  <c r="AR83" i="17"/>
  <c r="AS83" i="17"/>
  <c r="AT83" i="17"/>
  <c r="AU83" i="17"/>
  <c r="AV83" i="17"/>
  <c r="AW83" i="17"/>
  <c r="AX83" i="17"/>
  <c r="AY83" i="17"/>
  <c r="AZ83" i="17"/>
  <c r="BA83" i="17"/>
  <c r="BB83" i="17"/>
  <c r="BC83" i="17"/>
  <c r="BD83" i="17"/>
  <c r="BE83" i="17"/>
  <c r="BF83" i="17"/>
  <c r="BG83" i="17"/>
  <c r="BH83" i="17"/>
  <c r="BI83" i="17"/>
  <c r="BJ83" i="17"/>
  <c r="BK83" i="17"/>
  <c r="BL83" i="17"/>
  <c r="BM83" i="17"/>
  <c r="BN83" i="17"/>
  <c r="BO83" i="17"/>
  <c r="BP83" i="17"/>
  <c r="BQ83" i="17"/>
  <c r="BR83" i="17"/>
  <c r="BS83" i="17"/>
  <c r="D84" i="17"/>
  <c r="E84" i="17"/>
  <c r="F84" i="17"/>
  <c r="G84" i="17"/>
  <c r="H84" i="17"/>
  <c r="J84" i="17"/>
  <c r="K84" i="17"/>
  <c r="L84" i="17"/>
  <c r="M84" i="17"/>
  <c r="N84" i="17"/>
  <c r="O84" i="17"/>
  <c r="P84" i="17"/>
  <c r="Q84" i="17"/>
  <c r="R84" i="17"/>
  <c r="S84" i="17"/>
  <c r="T84" i="17"/>
  <c r="U84" i="17"/>
  <c r="V84" i="17"/>
  <c r="W84" i="17"/>
  <c r="X84" i="17"/>
  <c r="Y84" i="17"/>
  <c r="Z84" i="17"/>
  <c r="AA84" i="17"/>
  <c r="AB84" i="17"/>
  <c r="AC84" i="17"/>
  <c r="AD84" i="17"/>
  <c r="AE84" i="17"/>
  <c r="AF84" i="17"/>
  <c r="AG84" i="17"/>
  <c r="AH84" i="17"/>
  <c r="AI84" i="17"/>
  <c r="AJ84" i="17"/>
  <c r="AK84" i="17"/>
  <c r="AL84" i="17"/>
  <c r="AM84" i="17"/>
  <c r="AN84" i="17"/>
  <c r="AO84" i="17"/>
  <c r="AP84" i="17"/>
  <c r="AQ84" i="17"/>
  <c r="AR84" i="17"/>
  <c r="AS84" i="17"/>
  <c r="AT84" i="17"/>
  <c r="AU84" i="17"/>
  <c r="AV84" i="17"/>
  <c r="AW84" i="17"/>
  <c r="AX84" i="17"/>
  <c r="AY84" i="17"/>
  <c r="AZ84" i="17"/>
  <c r="BA84" i="17"/>
  <c r="BB84" i="17"/>
  <c r="BC84" i="17"/>
  <c r="BD84" i="17"/>
  <c r="BE84" i="17"/>
  <c r="BF84" i="17"/>
  <c r="BG84" i="17"/>
  <c r="BH84" i="17"/>
  <c r="BI84" i="17"/>
  <c r="BJ84" i="17"/>
  <c r="BK84" i="17"/>
  <c r="BL84" i="17"/>
  <c r="BM84" i="17"/>
  <c r="BN84" i="17"/>
  <c r="BO84" i="17"/>
  <c r="BP84" i="17"/>
  <c r="BQ84" i="17"/>
  <c r="BR84" i="17"/>
  <c r="BS84" i="17"/>
  <c r="D85" i="17"/>
  <c r="E85" i="17"/>
  <c r="F85" i="17"/>
  <c r="G85" i="17"/>
  <c r="H85" i="17"/>
  <c r="I85" i="17"/>
  <c r="K85" i="17"/>
  <c r="L85" i="17"/>
  <c r="M85" i="17"/>
  <c r="N85" i="17"/>
  <c r="O85" i="17"/>
  <c r="P85" i="17"/>
  <c r="Q85" i="17"/>
  <c r="R85" i="17"/>
  <c r="S85" i="17"/>
  <c r="T85" i="17"/>
  <c r="U85" i="17"/>
  <c r="V85" i="17"/>
  <c r="W85" i="17"/>
  <c r="X85" i="17"/>
  <c r="Y85" i="17"/>
  <c r="Z85" i="17"/>
  <c r="AA85" i="17"/>
  <c r="AB85" i="17"/>
  <c r="AC85" i="17"/>
  <c r="AD85" i="17"/>
  <c r="AE85" i="17"/>
  <c r="AF85" i="17"/>
  <c r="AG85" i="17"/>
  <c r="AH85" i="17"/>
  <c r="AI85" i="17"/>
  <c r="AJ85" i="17"/>
  <c r="AK85" i="17"/>
  <c r="AL85" i="17"/>
  <c r="AM85" i="17"/>
  <c r="AN85" i="17"/>
  <c r="AO85" i="17"/>
  <c r="AP85" i="17"/>
  <c r="AQ85" i="17"/>
  <c r="AR85" i="17"/>
  <c r="AS85" i="17"/>
  <c r="AT85" i="17"/>
  <c r="AU85" i="17"/>
  <c r="AV85" i="17"/>
  <c r="AW85" i="17"/>
  <c r="AX85" i="17"/>
  <c r="AY85" i="17"/>
  <c r="AZ85" i="17"/>
  <c r="BA85" i="17"/>
  <c r="BB85" i="17"/>
  <c r="BC85" i="17"/>
  <c r="BD85" i="17"/>
  <c r="BE85" i="17"/>
  <c r="BF85" i="17"/>
  <c r="BG85" i="17"/>
  <c r="BH85" i="17"/>
  <c r="BI85" i="17"/>
  <c r="BJ85" i="17"/>
  <c r="BK85" i="17"/>
  <c r="BL85" i="17"/>
  <c r="BM85" i="17"/>
  <c r="BN85" i="17"/>
  <c r="BO85" i="17"/>
  <c r="BP85" i="17"/>
  <c r="BQ85" i="17"/>
  <c r="BR85" i="17"/>
  <c r="BS85" i="17"/>
  <c r="D86" i="17"/>
  <c r="E86" i="17"/>
  <c r="F86" i="17"/>
  <c r="G86" i="17"/>
  <c r="H86" i="17"/>
  <c r="I86" i="17"/>
  <c r="J86" i="17"/>
  <c r="L86" i="17"/>
  <c r="M86" i="17"/>
  <c r="N86" i="17"/>
  <c r="O86" i="17"/>
  <c r="P86" i="17"/>
  <c r="Q86" i="17"/>
  <c r="R86" i="17"/>
  <c r="S86" i="17"/>
  <c r="T86" i="17"/>
  <c r="U86" i="17"/>
  <c r="V86" i="17"/>
  <c r="W86" i="17"/>
  <c r="X86" i="17"/>
  <c r="Y86" i="17"/>
  <c r="Z86" i="17"/>
  <c r="AA86" i="17"/>
  <c r="AB86" i="17"/>
  <c r="AC86" i="17"/>
  <c r="AD86" i="17"/>
  <c r="AE86" i="17"/>
  <c r="AF86" i="17"/>
  <c r="AG86" i="17"/>
  <c r="AH86" i="17"/>
  <c r="AI86" i="17"/>
  <c r="AJ86" i="17"/>
  <c r="AK86" i="17"/>
  <c r="AL86" i="17"/>
  <c r="AM86" i="17"/>
  <c r="AN86" i="17"/>
  <c r="AO86" i="17"/>
  <c r="AP86" i="17"/>
  <c r="AQ86" i="17"/>
  <c r="AR86" i="17"/>
  <c r="AS86" i="17"/>
  <c r="AT86" i="17"/>
  <c r="AU86" i="17"/>
  <c r="AV86" i="17"/>
  <c r="AW86" i="17"/>
  <c r="AX86" i="17"/>
  <c r="AY86" i="17"/>
  <c r="AZ86" i="17"/>
  <c r="BA86" i="17"/>
  <c r="BB86" i="17"/>
  <c r="BC86" i="17"/>
  <c r="BD86" i="17"/>
  <c r="BE86" i="17"/>
  <c r="BF86" i="17"/>
  <c r="BG86" i="17"/>
  <c r="BH86" i="17"/>
  <c r="BI86" i="17"/>
  <c r="BJ86" i="17"/>
  <c r="BK86" i="17"/>
  <c r="BL86" i="17"/>
  <c r="BM86" i="17"/>
  <c r="BN86" i="17"/>
  <c r="BO86" i="17"/>
  <c r="BP86" i="17"/>
  <c r="BQ86" i="17"/>
  <c r="BR86" i="17"/>
  <c r="BS86" i="17"/>
  <c r="D87" i="17"/>
  <c r="E87" i="17"/>
  <c r="F87" i="17"/>
  <c r="G87" i="17"/>
  <c r="H87" i="17"/>
  <c r="I87" i="17"/>
  <c r="J87" i="17"/>
  <c r="K87" i="17"/>
  <c r="M87" i="17"/>
  <c r="N87" i="17"/>
  <c r="O87" i="17"/>
  <c r="P87" i="17"/>
  <c r="Q87" i="17"/>
  <c r="R87" i="17"/>
  <c r="S87" i="17"/>
  <c r="T87" i="17"/>
  <c r="U87" i="17"/>
  <c r="V87" i="17"/>
  <c r="W87" i="17"/>
  <c r="X87" i="17"/>
  <c r="Y87" i="17"/>
  <c r="Z87" i="17"/>
  <c r="AA87" i="17"/>
  <c r="AB87" i="17"/>
  <c r="AC87" i="17"/>
  <c r="AD87" i="17"/>
  <c r="AE87" i="17"/>
  <c r="AF87" i="17"/>
  <c r="AG87" i="17"/>
  <c r="AH87" i="17"/>
  <c r="AI87" i="17"/>
  <c r="AJ87" i="17"/>
  <c r="AK87" i="17"/>
  <c r="AL87" i="17"/>
  <c r="AM87" i="17"/>
  <c r="AN87" i="17"/>
  <c r="AO87" i="17"/>
  <c r="AP87" i="17"/>
  <c r="AQ87" i="17"/>
  <c r="AR87" i="17"/>
  <c r="AS87" i="17"/>
  <c r="AT87" i="17"/>
  <c r="AU87" i="17"/>
  <c r="AV87" i="17"/>
  <c r="AW87" i="17"/>
  <c r="AX87" i="17"/>
  <c r="AY87" i="17"/>
  <c r="AZ87" i="17"/>
  <c r="BA87" i="17"/>
  <c r="BB87" i="17"/>
  <c r="BC87" i="17"/>
  <c r="BD87" i="17"/>
  <c r="BE87" i="17"/>
  <c r="BF87" i="17"/>
  <c r="BG87" i="17"/>
  <c r="BH87" i="17"/>
  <c r="BI87" i="17"/>
  <c r="BJ87" i="17"/>
  <c r="BK87" i="17"/>
  <c r="BL87" i="17"/>
  <c r="BM87" i="17"/>
  <c r="BN87" i="17"/>
  <c r="BO87" i="17"/>
  <c r="BP87" i="17"/>
  <c r="BQ87" i="17"/>
  <c r="BR87" i="17"/>
  <c r="BS87" i="17"/>
  <c r="D88" i="17"/>
  <c r="E88" i="17"/>
  <c r="F88" i="17"/>
  <c r="G88" i="17"/>
  <c r="H88" i="17"/>
  <c r="I88" i="17"/>
  <c r="J88" i="17"/>
  <c r="K88" i="17"/>
  <c r="L88" i="17"/>
  <c r="N88" i="17"/>
  <c r="O88" i="17"/>
  <c r="P88" i="17"/>
  <c r="Q88" i="17"/>
  <c r="R88" i="17"/>
  <c r="S88" i="17"/>
  <c r="T88" i="17"/>
  <c r="U88" i="17"/>
  <c r="V88" i="17"/>
  <c r="W88" i="17"/>
  <c r="X88" i="17"/>
  <c r="Y88" i="17"/>
  <c r="Z88" i="17"/>
  <c r="AA88" i="17"/>
  <c r="AB88" i="17"/>
  <c r="AC88" i="17"/>
  <c r="AD88" i="17"/>
  <c r="AE88" i="17"/>
  <c r="AF88" i="17"/>
  <c r="AG88" i="17"/>
  <c r="AH88" i="17"/>
  <c r="AI88" i="17"/>
  <c r="AJ88" i="17"/>
  <c r="AK88" i="17"/>
  <c r="AL88" i="17"/>
  <c r="AM88" i="17"/>
  <c r="AN88" i="17"/>
  <c r="AO88" i="17"/>
  <c r="AP88" i="17"/>
  <c r="AQ88" i="17"/>
  <c r="AR88" i="17"/>
  <c r="AS88" i="17"/>
  <c r="AT88" i="17"/>
  <c r="AU88" i="17"/>
  <c r="AV88" i="17"/>
  <c r="AW88" i="17"/>
  <c r="AX88" i="17"/>
  <c r="AY88" i="17"/>
  <c r="AZ88" i="17"/>
  <c r="BA88" i="17"/>
  <c r="BB88" i="17"/>
  <c r="BC88" i="17"/>
  <c r="BD88" i="17"/>
  <c r="BE88" i="17"/>
  <c r="BF88" i="17"/>
  <c r="BG88" i="17"/>
  <c r="BH88" i="17"/>
  <c r="BI88" i="17"/>
  <c r="BJ88" i="17"/>
  <c r="BK88" i="17"/>
  <c r="BL88" i="17"/>
  <c r="BM88" i="17"/>
  <c r="BN88" i="17"/>
  <c r="BO88" i="17"/>
  <c r="BP88" i="17"/>
  <c r="BQ88" i="17"/>
  <c r="BR88" i="17"/>
  <c r="BS88" i="17"/>
  <c r="D89" i="17"/>
  <c r="E89" i="17"/>
  <c r="F89" i="17"/>
  <c r="G89" i="17"/>
  <c r="H89" i="17"/>
  <c r="I89" i="17"/>
  <c r="J89" i="17"/>
  <c r="K89" i="17"/>
  <c r="L89" i="17"/>
  <c r="M89" i="17"/>
  <c r="O89" i="17"/>
  <c r="P89" i="17"/>
  <c r="Q89" i="17"/>
  <c r="R89" i="17"/>
  <c r="S89" i="17"/>
  <c r="T89" i="17"/>
  <c r="U89" i="17"/>
  <c r="V89" i="17"/>
  <c r="W89" i="17"/>
  <c r="X89" i="17"/>
  <c r="Y89" i="17"/>
  <c r="Z89" i="17"/>
  <c r="AA89" i="17"/>
  <c r="AB89" i="17"/>
  <c r="AC89" i="17"/>
  <c r="AD89" i="17"/>
  <c r="AE89" i="17"/>
  <c r="AF89" i="17"/>
  <c r="AG89" i="17"/>
  <c r="AH89" i="17"/>
  <c r="AI89" i="17"/>
  <c r="AJ89" i="17"/>
  <c r="AK89" i="17"/>
  <c r="AL89" i="17"/>
  <c r="AM89" i="17"/>
  <c r="AN89" i="17"/>
  <c r="AO89" i="17"/>
  <c r="AP89" i="17"/>
  <c r="AQ89" i="17"/>
  <c r="AR89" i="17"/>
  <c r="AS89" i="17"/>
  <c r="AT89" i="17"/>
  <c r="AU89" i="17"/>
  <c r="AV89" i="17"/>
  <c r="AW89" i="17"/>
  <c r="AX89" i="17"/>
  <c r="AY89" i="17"/>
  <c r="AZ89" i="17"/>
  <c r="BA89" i="17"/>
  <c r="BB89" i="17"/>
  <c r="BC89" i="17"/>
  <c r="BD89" i="17"/>
  <c r="BE89" i="17"/>
  <c r="BF89" i="17"/>
  <c r="BG89" i="17"/>
  <c r="BH89" i="17"/>
  <c r="BI89" i="17"/>
  <c r="BJ89" i="17"/>
  <c r="BK89" i="17"/>
  <c r="BL89" i="17"/>
  <c r="BM89" i="17"/>
  <c r="BN89" i="17"/>
  <c r="BO89" i="17"/>
  <c r="BP89" i="17"/>
  <c r="BQ89" i="17"/>
  <c r="BR89" i="17"/>
  <c r="BS89" i="17"/>
  <c r="D90" i="17"/>
  <c r="E90" i="17"/>
  <c r="F90" i="17"/>
  <c r="G90" i="17"/>
  <c r="H90" i="17"/>
  <c r="I90" i="17"/>
  <c r="J90" i="17"/>
  <c r="K90" i="17"/>
  <c r="L90" i="17"/>
  <c r="M90" i="17"/>
  <c r="N90" i="17"/>
  <c r="P90" i="17"/>
  <c r="Q90" i="17"/>
  <c r="R90" i="17"/>
  <c r="S90" i="17"/>
  <c r="T90" i="17"/>
  <c r="U90" i="17"/>
  <c r="V90" i="17"/>
  <c r="W90" i="17"/>
  <c r="X90" i="17"/>
  <c r="Y90" i="17"/>
  <c r="Z90" i="17"/>
  <c r="AA90" i="17"/>
  <c r="AB90" i="17"/>
  <c r="AC90" i="17"/>
  <c r="AD90" i="17"/>
  <c r="AE90" i="17"/>
  <c r="AF90" i="17"/>
  <c r="AG90" i="17"/>
  <c r="AH90" i="17"/>
  <c r="AI90" i="17"/>
  <c r="AJ90" i="17"/>
  <c r="AK90" i="17"/>
  <c r="AL90" i="17"/>
  <c r="AM90" i="17"/>
  <c r="AN90" i="17"/>
  <c r="AO90" i="17"/>
  <c r="AP90" i="17"/>
  <c r="AQ90" i="17"/>
  <c r="AR90" i="17"/>
  <c r="AS90" i="17"/>
  <c r="AT90" i="17"/>
  <c r="AU90" i="17"/>
  <c r="AV90" i="17"/>
  <c r="AW90" i="17"/>
  <c r="AX90" i="17"/>
  <c r="AY90" i="17"/>
  <c r="AZ90" i="17"/>
  <c r="BA90" i="17"/>
  <c r="BB90" i="17"/>
  <c r="BC90" i="17"/>
  <c r="BD90" i="17"/>
  <c r="BE90" i="17"/>
  <c r="BF90" i="17"/>
  <c r="BG90" i="17"/>
  <c r="BH90" i="17"/>
  <c r="BI90" i="17"/>
  <c r="BJ90" i="17"/>
  <c r="BK90" i="17"/>
  <c r="BL90" i="17"/>
  <c r="BM90" i="17"/>
  <c r="BN90" i="17"/>
  <c r="BO90" i="17"/>
  <c r="BP90" i="17"/>
  <c r="BQ90" i="17"/>
  <c r="BR90" i="17"/>
  <c r="BS90" i="17"/>
  <c r="D91" i="17"/>
  <c r="E91" i="17"/>
  <c r="F91" i="17"/>
  <c r="G91" i="17"/>
  <c r="H91" i="17"/>
  <c r="I91" i="17"/>
  <c r="J91" i="17"/>
  <c r="K91" i="17"/>
  <c r="L91" i="17"/>
  <c r="M91" i="17"/>
  <c r="N91" i="17"/>
  <c r="O91" i="17"/>
  <c r="Q91" i="17"/>
  <c r="R91" i="17"/>
  <c r="S91" i="17"/>
  <c r="T91" i="17"/>
  <c r="U91" i="17"/>
  <c r="V91" i="17"/>
  <c r="W91" i="17"/>
  <c r="X91" i="17"/>
  <c r="Y91" i="17"/>
  <c r="Z91" i="17"/>
  <c r="AA91" i="17"/>
  <c r="AB91" i="17"/>
  <c r="AC91" i="17"/>
  <c r="AD91" i="17"/>
  <c r="AE91" i="17"/>
  <c r="AF91" i="17"/>
  <c r="AG91" i="17"/>
  <c r="AH91" i="17"/>
  <c r="AI91" i="17"/>
  <c r="AJ91" i="17"/>
  <c r="AK91" i="17"/>
  <c r="AL91" i="17"/>
  <c r="AM91" i="17"/>
  <c r="AN91" i="17"/>
  <c r="AO91" i="17"/>
  <c r="AP91" i="17"/>
  <c r="AQ91" i="17"/>
  <c r="AR91" i="17"/>
  <c r="AS91" i="17"/>
  <c r="AT91" i="17"/>
  <c r="AU91" i="17"/>
  <c r="AV91" i="17"/>
  <c r="AW91" i="17"/>
  <c r="AX91" i="17"/>
  <c r="AY91" i="17"/>
  <c r="AZ91" i="17"/>
  <c r="BA91" i="17"/>
  <c r="BB91" i="17"/>
  <c r="BC91" i="17"/>
  <c r="BD91" i="17"/>
  <c r="BE91" i="17"/>
  <c r="BF91" i="17"/>
  <c r="BG91" i="17"/>
  <c r="BH91" i="17"/>
  <c r="BI91" i="17"/>
  <c r="BJ91" i="17"/>
  <c r="BK91" i="17"/>
  <c r="BL91" i="17"/>
  <c r="BM91" i="17"/>
  <c r="BN91" i="17"/>
  <c r="BO91" i="17"/>
  <c r="BP91" i="17"/>
  <c r="BQ91" i="17"/>
  <c r="BR91" i="17"/>
  <c r="BS91" i="17"/>
  <c r="D92" i="17"/>
  <c r="E92" i="17"/>
  <c r="F92" i="17"/>
  <c r="G92" i="17"/>
  <c r="H92" i="17"/>
  <c r="I92" i="17"/>
  <c r="J92" i="17"/>
  <c r="K92" i="17"/>
  <c r="L92" i="17"/>
  <c r="M92" i="17"/>
  <c r="N92" i="17"/>
  <c r="O92" i="17"/>
  <c r="P92" i="17"/>
  <c r="R92" i="17"/>
  <c r="S92" i="17"/>
  <c r="T92" i="17"/>
  <c r="U92" i="17"/>
  <c r="V92" i="17"/>
  <c r="W92" i="17"/>
  <c r="X92" i="17"/>
  <c r="Y92" i="17"/>
  <c r="Z92" i="17"/>
  <c r="AA92" i="17"/>
  <c r="AB92" i="17"/>
  <c r="AC92" i="17"/>
  <c r="AD92" i="17"/>
  <c r="AE92" i="17"/>
  <c r="AF92" i="17"/>
  <c r="AG92" i="17"/>
  <c r="AH92" i="17"/>
  <c r="AI92" i="17"/>
  <c r="AJ92" i="17"/>
  <c r="AK92" i="17"/>
  <c r="AL92" i="17"/>
  <c r="AM92" i="17"/>
  <c r="AN92" i="17"/>
  <c r="AO92" i="17"/>
  <c r="AP92" i="17"/>
  <c r="AQ92" i="17"/>
  <c r="AR92" i="17"/>
  <c r="AS92" i="17"/>
  <c r="AT92" i="17"/>
  <c r="AU92" i="17"/>
  <c r="AV92" i="17"/>
  <c r="AW92" i="17"/>
  <c r="AX92" i="17"/>
  <c r="AY92" i="17"/>
  <c r="AZ92" i="17"/>
  <c r="BA92" i="17"/>
  <c r="BB92" i="17"/>
  <c r="BC92" i="17"/>
  <c r="BD92" i="17"/>
  <c r="BE92" i="17"/>
  <c r="BF92" i="17"/>
  <c r="BG92" i="17"/>
  <c r="BH92" i="17"/>
  <c r="BI92" i="17"/>
  <c r="BJ92" i="17"/>
  <c r="BK92" i="17"/>
  <c r="BL92" i="17"/>
  <c r="BM92" i="17"/>
  <c r="BN92" i="17"/>
  <c r="BO92" i="17"/>
  <c r="BP92" i="17"/>
  <c r="BQ92" i="17"/>
  <c r="BR92" i="17"/>
  <c r="BS92" i="17"/>
  <c r="D93" i="17"/>
  <c r="E93" i="17"/>
  <c r="F93" i="17"/>
  <c r="G93" i="17"/>
  <c r="H93" i="17"/>
  <c r="I93" i="17"/>
  <c r="J93" i="17"/>
  <c r="K93" i="17"/>
  <c r="L93" i="17"/>
  <c r="M93" i="17"/>
  <c r="N93" i="17"/>
  <c r="O93" i="17"/>
  <c r="P93" i="17"/>
  <c r="Q93" i="17"/>
  <c r="S93" i="17"/>
  <c r="T93" i="17"/>
  <c r="U93" i="17"/>
  <c r="V93" i="17"/>
  <c r="W93" i="17"/>
  <c r="X93" i="17"/>
  <c r="Y93" i="17"/>
  <c r="Z93" i="17"/>
  <c r="AA93" i="17"/>
  <c r="AB93" i="17"/>
  <c r="AC93" i="17"/>
  <c r="AD93" i="17"/>
  <c r="AE93" i="17"/>
  <c r="AF93" i="17"/>
  <c r="AG93" i="17"/>
  <c r="AH93" i="17"/>
  <c r="AI93" i="17"/>
  <c r="AJ93" i="17"/>
  <c r="AK93" i="17"/>
  <c r="AL93" i="17"/>
  <c r="AM93" i="17"/>
  <c r="AN93" i="17"/>
  <c r="AO93" i="17"/>
  <c r="AP93" i="17"/>
  <c r="AQ93" i="17"/>
  <c r="AR93" i="17"/>
  <c r="AS93" i="17"/>
  <c r="AT93" i="17"/>
  <c r="AU93" i="17"/>
  <c r="AV93" i="17"/>
  <c r="AW93" i="17"/>
  <c r="AX93" i="17"/>
  <c r="AY93" i="17"/>
  <c r="AZ93" i="17"/>
  <c r="BA93" i="17"/>
  <c r="BB93" i="17"/>
  <c r="BC93" i="17"/>
  <c r="BD93" i="17"/>
  <c r="BE93" i="17"/>
  <c r="BF93" i="17"/>
  <c r="BG93" i="17"/>
  <c r="BH93" i="17"/>
  <c r="BI93" i="17"/>
  <c r="BJ93" i="17"/>
  <c r="BK93" i="17"/>
  <c r="BL93" i="17"/>
  <c r="BM93" i="17"/>
  <c r="BN93" i="17"/>
  <c r="BO93" i="17"/>
  <c r="BP93" i="17"/>
  <c r="BQ93" i="17"/>
  <c r="BR93" i="17"/>
  <c r="BS93" i="17"/>
  <c r="D94" i="17"/>
  <c r="E94" i="17"/>
  <c r="F94" i="17"/>
  <c r="G94" i="17"/>
  <c r="H94" i="17"/>
  <c r="I94" i="17"/>
  <c r="J94" i="17"/>
  <c r="K94" i="17"/>
  <c r="L94" i="17"/>
  <c r="M94" i="17"/>
  <c r="N94" i="17"/>
  <c r="O94" i="17"/>
  <c r="P94" i="17"/>
  <c r="Q94" i="17"/>
  <c r="R94" i="17"/>
  <c r="T94" i="17"/>
  <c r="U94" i="17"/>
  <c r="V94" i="17"/>
  <c r="W94" i="17"/>
  <c r="X94" i="17"/>
  <c r="Y94" i="17"/>
  <c r="Z94" i="17"/>
  <c r="AA94" i="17"/>
  <c r="AB94" i="17"/>
  <c r="AC94" i="17"/>
  <c r="AD94" i="17"/>
  <c r="AE94" i="17"/>
  <c r="AF94" i="17"/>
  <c r="AG94" i="17"/>
  <c r="AH94" i="17"/>
  <c r="AI94" i="17"/>
  <c r="AJ94" i="17"/>
  <c r="AK94" i="17"/>
  <c r="AL94" i="17"/>
  <c r="AM94" i="17"/>
  <c r="AN94" i="17"/>
  <c r="AO94" i="17"/>
  <c r="AP94" i="17"/>
  <c r="AQ94" i="17"/>
  <c r="AR94" i="17"/>
  <c r="AS94" i="17"/>
  <c r="AT94" i="17"/>
  <c r="AU94" i="17"/>
  <c r="AV94" i="17"/>
  <c r="AW94" i="17"/>
  <c r="AX94" i="17"/>
  <c r="AY94" i="17"/>
  <c r="AZ94" i="17"/>
  <c r="BA94" i="17"/>
  <c r="BB94" i="17"/>
  <c r="BC94" i="17"/>
  <c r="BD94" i="17"/>
  <c r="BE94" i="17"/>
  <c r="BF94" i="17"/>
  <c r="BG94" i="17"/>
  <c r="BH94" i="17"/>
  <c r="BI94" i="17"/>
  <c r="BJ94" i="17"/>
  <c r="BK94" i="17"/>
  <c r="BL94" i="17"/>
  <c r="BM94" i="17"/>
  <c r="BN94" i="17"/>
  <c r="BO94" i="17"/>
  <c r="BP94" i="17"/>
  <c r="BQ94" i="17"/>
  <c r="BR94" i="17"/>
  <c r="BS94" i="17"/>
  <c r="D95" i="17"/>
  <c r="E95" i="17"/>
  <c r="F95" i="17"/>
  <c r="G95" i="17"/>
  <c r="H95" i="17"/>
  <c r="I95" i="17"/>
  <c r="J95" i="17"/>
  <c r="K95" i="17"/>
  <c r="L95" i="17"/>
  <c r="M95" i="17"/>
  <c r="N95" i="17"/>
  <c r="O95" i="17"/>
  <c r="P95" i="17"/>
  <c r="Q95" i="17"/>
  <c r="R95" i="17"/>
  <c r="S95" i="17"/>
  <c r="U95" i="17"/>
  <c r="V95" i="17"/>
  <c r="W95" i="17"/>
  <c r="X95" i="17"/>
  <c r="Y95" i="17"/>
  <c r="Z95" i="17"/>
  <c r="AA95" i="17"/>
  <c r="AB95" i="17"/>
  <c r="AC95" i="17"/>
  <c r="AD95" i="17"/>
  <c r="AE95" i="17"/>
  <c r="AF95" i="17"/>
  <c r="AG95" i="17"/>
  <c r="AH95" i="17"/>
  <c r="AI95" i="17"/>
  <c r="AJ95" i="17"/>
  <c r="AK95" i="17"/>
  <c r="AL95" i="17"/>
  <c r="AM95" i="17"/>
  <c r="AN95" i="17"/>
  <c r="AO95" i="17"/>
  <c r="AP95" i="17"/>
  <c r="AQ95" i="17"/>
  <c r="AR95" i="17"/>
  <c r="AS95" i="17"/>
  <c r="AT95" i="17"/>
  <c r="AU95" i="17"/>
  <c r="AV95" i="17"/>
  <c r="AW95" i="17"/>
  <c r="AX95" i="17"/>
  <c r="AY95" i="17"/>
  <c r="AZ95" i="17"/>
  <c r="BA95" i="17"/>
  <c r="BB95" i="17"/>
  <c r="BC95" i="17"/>
  <c r="BD95" i="17"/>
  <c r="BE95" i="17"/>
  <c r="BF95" i="17"/>
  <c r="BG95" i="17"/>
  <c r="BH95" i="17"/>
  <c r="BI95" i="17"/>
  <c r="BJ95" i="17"/>
  <c r="BK95" i="17"/>
  <c r="BL95" i="17"/>
  <c r="BM95" i="17"/>
  <c r="BN95" i="17"/>
  <c r="BO95" i="17"/>
  <c r="BP95" i="17"/>
  <c r="BQ95" i="17"/>
  <c r="BR95" i="17"/>
  <c r="BS95" i="17"/>
  <c r="D96" i="17"/>
  <c r="E96" i="17"/>
  <c r="F96" i="17"/>
  <c r="G96" i="17"/>
  <c r="H96" i="17"/>
  <c r="I96" i="17"/>
  <c r="J96" i="17"/>
  <c r="K96" i="17"/>
  <c r="L96" i="17"/>
  <c r="M96" i="17"/>
  <c r="N96" i="17"/>
  <c r="O96" i="17"/>
  <c r="P96" i="17"/>
  <c r="Q96" i="17"/>
  <c r="R96" i="17"/>
  <c r="S96" i="17"/>
  <c r="T96" i="17"/>
  <c r="V96" i="17"/>
  <c r="W96" i="17"/>
  <c r="X96" i="17"/>
  <c r="Y96" i="17"/>
  <c r="Z96" i="17"/>
  <c r="AA96" i="17"/>
  <c r="AB96" i="17"/>
  <c r="AC96" i="17"/>
  <c r="AD96" i="17"/>
  <c r="AE96" i="17"/>
  <c r="AF96" i="17"/>
  <c r="AG96" i="17"/>
  <c r="AH96" i="17"/>
  <c r="AI96" i="17"/>
  <c r="AJ96" i="17"/>
  <c r="AK96" i="17"/>
  <c r="AL96" i="17"/>
  <c r="AM96" i="17"/>
  <c r="AN96" i="17"/>
  <c r="AO96" i="17"/>
  <c r="AP96" i="17"/>
  <c r="AQ96" i="17"/>
  <c r="AR96" i="17"/>
  <c r="AS96" i="17"/>
  <c r="AT96" i="17"/>
  <c r="AU96" i="17"/>
  <c r="AV96" i="17"/>
  <c r="AW96" i="17"/>
  <c r="AX96" i="17"/>
  <c r="AY96" i="17"/>
  <c r="AZ96" i="17"/>
  <c r="BA96" i="17"/>
  <c r="BB96" i="17"/>
  <c r="BC96" i="17"/>
  <c r="BD96" i="17"/>
  <c r="BE96" i="17"/>
  <c r="BF96" i="17"/>
  <c r="BG96" i="17"/>
  <c r="BH96" i="17"/>
  <c r="BI96" i="17"/>
  <c r="BJ96" i="17"/>
  <c r="BK96" i="17"/>
  <c r="BL96" i="17"/>
  <c r="BM96" i="17"/>
  <c r="BN96" i="17"/>
  <c r="BO96" i="17"/>
  <c r="BP96" i="17"/>
  <c r="BQ96" i="17"/>
  <c r="BR96" i="17"/>
  <c r="BS96" i="17"/>
  <c r="D97" i="17"/>
  <c r="E97" i="17"/>
  <c r="F97" i="17"/>
  <c r="G97" i="17"/>
  <c r="H97" i="17"/>
  <c r="I97" i="17"/>
  <c r="J97" i="17"/>
  <c r="K97" i="17"/>
  <c r="L97" i="17"/>
  <c r="M97" i="17"/>
  <c r="N97" i="17"/>
  <c r="O97" i="17"/>
  <c r="P97" i="17"/>
  <c r="Q97" i="17"/>
  <c r="R97" i="17"/>
  <c r="S97" i="17"/>
  <c r="T97" i="17"/>
  <c r="U97" i="17"/>
  <c r="W97" i="17"/>
  <c r="X97" i="17"/>
  <c r="Y97" i="17"/>
  <c r="Z97" i="17"/>
  <c r="AA97" i="17"/>
  <c r="AB97" i="17"/>
  <c r="AC97" i="17"/>
  <c r="AD97" i="17"/>
  <c r="AE97" i="17"/>
  <c r="AF97" i="17"/>
  <c r="AG97" i="17"/>
  <c r="AH97" i="17"/>
  <c r="AI97" i="17"/>
  <c r="AJ97" i="17"/>
  <c r="AK97" i="17"/>
  <c r="AL97" i="17"/>
  <c r="AM97" i="17"/>
  <c r="AN97" i="17"/>
  <c r="AO97" i="17"/>
  <c r="AP97" i="17"/>
  <c r="AQ97" i="17"/>
  <c r="AR97" i="17"/>
  <c r="AS97" i="17"/>
  <c r="AT97" i="17"/>
  <c r="AU97" i="17"/>
  <c r="AV97" i="17"/>
  <c r="AW97" i="17"/>
  <c r="AX97" i="17"/>
  <c r="AY97" i="17"/>
  <c r="AZ97" i="17"/>
  <c r="BA97" i="17"/>
  <c r="BB97" i="17"/>
  <c r="BC97" i="17"/>
  <c r="BD97" i="17"/>
  <c r="BE97" i="17"/>
  <c r="BF97" i="17"/>
  <c r="BG97" i="17"/>
  <c r="BH97" i="17"/>
  <c r="BI97" i="17"/>
  <c r="BJ97" i="17"/>
  <c r="BK97" i="17"/>
  <c r="BL97" i="17"/>
  <c r="BM97" i="17"/>
  <c r="BN97" i="17"/>
  <c r="BO97" i="17"/>
  <c r="BP97" i="17"/>
  <c r="BQ97" i="17"/>
  <c r="BR97" i="17"/>
  <c r="BS97" i="17"/>
  <c r="D98" i="17"/>
  <c r="E98" i="17"/>
  <c r="F98" i="17"/>
  <c r="G98" i="17"/>
  <c r="H98" i="17"/>
  <c r="I98" i="17"/>
  <c r="J98" i="17"/>
  <c r="K98" i="17"/>
  <c r="L98" i="17"/>
  <c r="M98" i="17"/>
  <c r="N98" i="17"/>
  <c r="O98" i="17"/>
  <c r="P98" i="17"/>
  <c r="Q98" i="17"/>
  <c r="R98" i="17"/>
  <c r="S98" i="17"/>
  <c r="T98" i="17"/>
  <c r="U98" i="17"/>
  <c r="V98" i="17"/>
  <c r="X98" i="17"/>
  <c r="Y98" i="17"/>
  <c r="Z98" i="17"/>
  <c r="AA98" i="17"/>
  <c r="AB98" i="17"/>
  <c r="AC98" i="17"/>
  <c r="AD98" i="17"/>
  <c r="AE98" i="17"/>
  <c r="AF98" i="17"/>
  <c r="AG98" i="17"/>
  <c r="AH98" i="17"/>
  <c r="AI98" i="17"/>
  <c r="AJ98" i="17"/>
  <c r="AK98" i="17"/>
  <c r="AL98" i="17"/>
  <c r="AM98" i="17"/>
  <c r="AN98" i="17"/>
  <c r="AO98" i="17"/>
  <c r="AP98" i="17"/>
  <c r="AQ98" i="17"/>
  <c r="AR98" i="17"/>
  <c r="AS98" i="17"/>
  <c r="AT98" i="17"/>
  <c r="AU98" i="17"/>
  <c r="AV98" i="17"/>
  <c r="AW98" i="17"/>
  <c r="AX98" i="17"/>
  <c r="AY98" i="17"/>
  <c r="AZ98" i="17"/>
  <c r="BA98" i="17"/>
  <c r="BB98" i="17"/>
  <c r="BC98" i="17"/>
  <c r="BD98" i="17"/>
  <c r="BE98" i="17"/>
  <c r="BF98" i="17"/>
  <c r="BG98" i="17"/>
  <c r="BH98" i="17"/>
  <c r="BI98" i="17"/>
  <c r="BJ98" i="17"/>
  <c r="BK98" i="17"/>
  <c r="BL98" i="17"/>
  <c r="BM98" i="17"/>
  <c r="BN98" i="17"/>
  <c r="BO98" i="17"/>
  <c r="BP98" i="17"/>
  <c r="BQ98" i="17"/>
  <c r="BR98" i="17"/>
  <c r="BS98" i="17"/>
  <c r="D99" i="17"/>
  <c r="E99" i="17"/>
  <c r="F99" i="17"/>
  <c r="G99" i="17"/>
  <c r="H99" i="17"/>
  <c r="I99" i="17"/>
  <c r="J99" i="17"/>
  <c r="K99" i="17"/>
  <c r="L99" i="17"/>
  <c r="M99" i="17"/>
  <c r="N99" i="17"/>
  <c r="O99" i="17"/>
  <c r="P99" i="17"/>
  <c r="Q99" i="17"/>
  <c r="R99" i="17"/>
  <c r="S99" i="17"/>
  <c r="T99" i="17"/>
  <c r="U99" i="17"/>
  <c r="V99" i="17"/>
  <c r="W99" i="17"/>
  <c r="Y99" i="17"/>
  <c r="Z99" i="17"/>
  <c r="AA99" i="17"/>
  <c r="AB99" i="17"/>
  <c r="AC99" i="17"/>
  <c r="AD99" i="17"/>
  <c r="AE99" i="17"/>
  <c r="AF99" i="17"/>
  <c r="AG99" i="17"/>
  <c r="AH99" i="17"/>
  <c r="AI99" i="17"/>
  <c r="AJ99" i="17"/>
  <c r="AK99" i="17"/>
  <c r="AL99" i="17"/>
  <c r="AM99" i="17"/>
  <c r="AN99" i="17"/>
  <c r="AO99" i="17"/>
  <c r="AP99" i="17"/>
  <c r="AQ99" i="17"/>
  <c r="AR99" i="17"/>
  <c r="AS99" i="17"/>
  <c r="AT99" i="17"/>
  <c r="AU99" i="17"/>
  <c r="AV99" i="17"/>
  <c r="AW99" i="17"/>
  <c r="AX99" i="17"/>
  <c r="AY99" i="17"/>
  <c r="AZ99" i="17"/>
  <c r="BA99" i="17"/>
  <c r="BB99" i="17"/>
  <c r="BC99" i="17"/>
  <c r="BD99" i="17"/>
  <c r="BE99" i="17"/>
  <c r="BF99" i="17"/>
  <c r="BG99" i="17"/>
  <c r="BH99" i="17"/>
  <c r="BI99" i="17"/>
  <c r="BJ99" i="17"/>
  <c r="BK99" i="17"/>
  <c r="BL99" i="17"/>
  <c r="BM99" i="17"/>
  <c r="BN99" i="17"/>
  <c r="BO99" i="17"/>
  <c r="BP99" i="17"/>
  <c r="BQ99" i="17"/>
  <c r="BR99" i="17"/>
  <c r="BS99" i="17"/>
  <c r="D100" i="17"/>
  <c r="E100" i="17"/>
  <c r="F100" i="17"/>
  <c r="G100" i="17"/>
  <c r="H100" i="17"/>
  <c r="I100" i="17"/>
  <c r="J100" i="17"/>
  <c r="K100" i="17"/>
  <c r="L100" i="17"/>
  <c r="M100" i="17"/>
  <c r="N100" i="17"/>
  <c r="O100" i="17"/>
  <c r="P100" i="17"/>
  <c r="Q100" i="17"/>
  <c r="R100" i="17"/>
  <c r="S100" i="17"/>
  <c r="T100" i="17"/>
  <c r="U100" i="17"/>
  <c r="V100" i="17"/>
  <c r="W100" i="17"/>
  <c r="X100" i="17"/>
  <c r="Z100" i="17"/>
  <c r="AA100" i="17"/>
  <c r="AB100" i="17"/>
  <c r="AC100" i="17"/>
  <c r="AD100" i="17"/>
  <c r="AE100" i="17"/>
  <c r="AF100" i="17"/>
  <c r="AG100" i="17"/>
  <c r="AH100" i="17"/>
  <c r="AI100" i="17"/>
  <c r="AJ100" i="17"/>
  <c r="AK100" i="17"/>
  <c r="AL100" i="17"/>
  <c r="AM100" i="17"/>
  <c r="AN100" i="17"/>
  <c r="AO100" i="17"/>
  <c r="AP100" i="17"/>
  <c r="AQ100" i="17"/>
  <c r="AR100" i="17"/>
  <c r="AS100" i="17"/>
  <c r="AT100" i="17"/>
  <c r="AU100" i="17"/>
  <c r="AV100" i="17"/>
  <c r="AW100" i="17"/>
  <c r="AX100" i="17"/>
  <c r="AY100" i="17"/>
  <c r="AZ100" i="17"/>
  <c r="BA100" i="17"/>
  <c r="BB100" i="17"/>
  <c r="BC100" i="17"/>
  <c r="BD100" i="17"/>
  <c r="BE100" i="17"/>
  <c r="BF100" i="17"/>
  <c r="BG100" i="17"/>
  <c r="BH100" i="17"/>
  <c r="BI100" i="17"/>
  <c r="BJ100" i="17"/>
  <c r="BK100" i="17"/>
  <c r="BL100" i="17"/>
  <c r="BM100" i="17"/>
  <c r="BN100" i="17"/>
  <c r="BO100" i="17"/>
  <c r="BP100" i="17"/>
  <c r="BQ100" i="17"/>
  <c r="BR100" i="17"/>
  <c r="BS100" i="17"/>
  <c r="D101" i="17"/>
  <c r="E101" i="17"/>
  <c r="F101" i="17"/>
  <c r="G101" i="17"/>
  <c r="H101" i="17"/>
  <c r="I101" i="17"/>
  <c r="J101" i="17"/>
  <c r="K101" i="17"/>
  <c r="L101" i="17"/>
  <c r="M101" i="17"/>
  <c r="N101" i="17"/>
  <c r="O101" i="17"/>
  <c r="P101" i="17"/>
  <c r="Q101" i="17"/>
  <c r="R101" i="17"/>
  <c r="S101" i="17"/>
  <c r="T101" i="17"/>
  <c r="U101" i="17"/>
  <c r="V101" i="17"/>
  <c r="W101" i="17"/>
  <c r="X101" i="17"/>
  <c r="Y101" i="17"/>
  <c r="AA101" i="17"/>
  <c r="AB101" i="17"/>
  <c r="AC101" i="17"/>
  <c r="AD101" i="17"/>
  <c r="AE101" i="17"/>
  <c r="AF101" i="17"/>
  <c r="AG101" i="17"/>
  <c r="AH101" i="17"/>
  <c r="AI101" i="17"/>
  <c r="AJ101" i="17"/>
  <c r="AK101" i="17"/>
  <c r="AL101" i="17"/>
  <c r="AM101" i="17"/>
  <c r="AN101" i="17"/>
  <c r="AO101" i="17"/>
  <c r="AP101" i="17"/>
  <c r="AQ101" i="17"/>
  <c r="AR101" i="17"/>
  <c r="AS101" i="17"/>
  <c r="AT101" i="17"/>
  <c r="AU101" i="17"/>
  <c r="AV101" i="17"/>
  <c r="AW101" i="17"/>
  <c r="AX101" i="17"/>
  <c r="AY101" i="17"/>
  <c r="AZ101" i="17"/>
  <c r="BA101" i="17"/>
  <c r="BB101" i="17"/>
  <c r="BC101" i="17"/>
  <c r="BD101" i="17"/>
  <c r="BE101" i="17"/>
  <c r="BF101" i="17"/>
  <c r="BG101" i="17"/>
  <c r="BH101" i="17"/>
  <c r="BI101" i="17"/>
  <c r="BJ101" i="17"/>
  <c r="BK101" i="17"/>
  <c r="BL101" i="17"/>
  <c r="BM101" i="17"/>
  <c r="BN101" i="17"/>
  <c r="BO101" i="17"/>
  <c r="BP101" i="17"/>
  <c r="BQ101" i="17"/>
  <c r="BR101" i="17"/>
  <c r="BS101" i="17"/>
  <c r="D102" i="17"/>
  <c r="E102" i="17"/>
  <c r="F102" i="17"/>
  <c r="G102" i="17"/>
  <c r="H102" i="17"/>
  <c r="I102" i="17"/>
  <c r="J102" i="17"/>
  <c r="K102" i="17"/>
  <c r="L102" i="17"/>
  <c r="M102" i="17"/>
  <c r="N102" i="17"/>
  <c r="O102" i="17"/>
  <c r="P102" i="17"/>
  <c r="Q102" i="17"/>
  <c r="R102" i="17"/>
  <c r="S102" i="17"/>
  <c r="T102" i="17"/>
  <c r="U102" i="17"/>
  <c r="V102" i="17"/>
  <c r="W102" i="17"/>
  <c r="X102" i="17"/>
  <c r="Y102" i="17"/>
  <c r="Z102" i="17"/>
  <c r="AB102" i="17"/>
  <c r="AC102" i="17"/>
  <c r="AD102" i="17"/>
  <c r="AE102" i="17"/>
  <c r="AF102" i="17"/>
  <c r="AG102" i="17"/>
  <c r="AH102" i="17"/>
  <c r="AI102" i="17"/>
  <c r="AJ102" i="17"/>
  <c r="AK102" i="17"/>
  <c r="AL102" i="17"/>
  <c r="AM102" i="17"/>
  <c r="AN102" i="17"/>
  <c r="AO102" i="17"/>
  <c r="AP102" i="17"/>
  <c r="AQ102" i="17"/>
  <c r="AR102" i="17"/>
  <c r="AS102" i="17"/>
  <c r="AT102" i="17"/>
  <c r="AU102" i="17"/>
  <c r="AV102" i="17"/>
  <c r="AW102" i="17"/>
  <c r="AX102" i="17"/>
  <c r="AY102" i="17"/>
  <c r="AZ102" i="17"/>
  <c r="BA102" i="17"/>
  <c r="BB102" i="17"/>
  <c r="BC102" i="17"/>
  <c r="BD102" i="17"/>
  <c r="BE102" i="17"/>
  <c r="BF102" i="17"/>
  <c r="BG102" i="17"/>
  <c r="BH102" i="17"/>
  <c r="BI102" i="17"/>
  <c r="BJ102" i="17"/>
  <c r="BK102" i="17"/>
  <c r="BL102" i="17"/>
  <c r="BM102" i="17"/>
  <c r="BN102" i="17"/>
  <c r="BO102" i="17"/>
  <c r="BP102" i="17"/>
  <c r="BQ102" i="17"/>
  <c r="BR102" i="17"/>
  <c r="BS102" i="17"/>
  <c r="D103" i="17"/>
  <c r="E103" i="17"/>
  <c r="F103" i="17"/>
  <c r="G103" i="17"/>
  <c r="H103" i="17"/>
  <c r="I103" i="17"/>
  <c r="J103" i="17"/>
  <c r="K103" i="17"/>
  <c r="L103" i="17"/>
  <c r="M103" i="17"/>
  <c r="N103" i="17"/>
  <c r="O103" i="17"/>
  <c r="P103" i="17"/>
  <c r="Q103" i="17"/>
  <c r="R103" i="17"/>
  <c r="S103" i="17"/>
  <c r="T103" i="17"/>
  <c r="U103" i="17"/>
  <c r="V103" i="17"/>
  <c r="W103" i="17"/>
  <c r="X103" i="17"/>
  <c r="Y103" i="17"/>
  <c r="Z103" i="17"/>
  <c r="AA103" i="17"/>
  <c r="AC103" i="17"/>
  <c r="AD103" i="17"/>
  <c r="AE103" i="17"/>
  <c r="AF103" i="17"/>
  <c r="AG103" i="17"/>
  <c r="AH103" i="17"/>
  <c r="AI103" i="17"/>
  <c r="AJ103" i="17"/>
  <c r="AK103" i="17"/>
  <c r="AL103" i="17"/>
  <c r="AM103" i="17"/>
  <c r="AN103" i="17"/>
  <c r="AO103" i="17"/>
  <c r="AP103" i="17"/>
  <c r="AQ103" i="17"/>
  <c r="AR103" i="17"/>
  <c r="AS103" i="17"/>
  <c r="AT103" i="17"/>
  <c r="AU103" i="17"/>
  <c r="AV103" i="17"/>
  <c r="AW103" i="17"/>
  <c r="AX103" i="17"/>
  <c r="AY103" i="17"/>
  <c r="AZ103" i="17"/>
  <c r="BA103" i="17"/>
  <c r="BB103" i="17"/>
  <c r="BC103" i="17"/>
  <c r="BD103" i="17"/>
  <c r="BE103" i="17"/>
  <c r="BF103" i="17"/>
  <c r="BG103" i="17"/>
  <c r="BH103" i="17"/>
  <c r="BI103" i="17"/>
  <c r="BJ103" i="17"/>
  <c r="BK103" i="17"/>
  <c r="BL103" i="17"/>
  <c r="BM103" i="17"/>
  <c r="BN103" i="17"/>
  <c r="BO103" i="17"/>
  <c r="BP103" i="17"/>
  <c r="BQ103" i="17"/>
  <c r="BR103" i="17"/>
  <c r="BS103" i="17"/>
  <c r="D104" i="17"/>
  <c r="E104" i="17"/>
  <c r="F104" i="17"/>
  <c r="G104" i="17"/>
  <c r="H104" i="17"/>
  <c r="I104" i="17"/>
  <c r="J104" i="17"/>
  <c r="K104" i="17"/>
  <c r="L104" i="17"/>
  <c r="M104" i="17"/>
  <c r="N104" i="17"/>
  <c r="O104" i="17"/>
  <c r="P104" i="17"/>
  <c r="Q104" i="17"/>
  <c r="R104" i="17"/>
  <c r="S104" i="17"/>
  <c r="T104" i="17"/>
  <c r="U104" i="17"/>
  <c r="V104" i="17"/>
  <c r="W104" i="17"/>
  <c r="X104" i="17"/>
  <c r="Y104" i="17"/>
  <c r="Z104" i="17"/>
  <c r="AA104" i="17"/>
  <c r="AB104" i="17"/>
  <c r="AD104" i="17"/>
  <c r="AE104" i="17"/>
  <c r="AF104" i="17"/>
  <c r="AG104" i="17"/>
  <c r="AH104" i="17"/>
  <c r="AI104" i="17"/>
  <c r="AJ104" i="17"/>
  <c r="AK104" i="17"/>
  <c r="AL104" i="17"/>
  <c r="AM104" i="17"/>
  <c r="AN104" i="17"/>
  <c r="AO104" i="17"/>
  <c r="AP104" i="17"/>
  <c r="AQ104" i="17"/>
  <c r="AR104" i="17"/>
  <c r="AS104" i="17"/>
  <c r="AT104" i="17"/>
  <c r="AU104" i="17"/>
  <c r="AV104" i="17"/>
  <c r="AW104" i="17"/>
  <c r="AX104" i="17"/>
  <c r="AY104" i="17"/>
  <c r="AZ104" i="17"/>
  <c r="BA104" i="17"/>
  <c r="BB104" i="17"/>
  <c r="BC104" i="17"/>
  <c r="BD104" i="17"/>
  <c r="BE104" i="17"/>
  <c r="BF104" i="17"/>
  <c r="BG104" i="17"/>
  <c r="BH104" i="17"/>
  <c r="BI104" i="17"/>
  <c r="BJ104" i="17"/>
  <c r="BK104" i="17"/>
  <c r="BL104" i="17"/>
  <c r="BM104" i="17"/>
  <c r="BN104" i="17"/>
  <c r="BO104" i="17"/>
  <c r="BP104" i="17"/>
  <c r="BQ104" i="17"/>
  <c r="BR104" i="17"/>
  <c r="BS104" i="17"/>
  <c r="D105" i="17"/>
  <c r="E105" i="17"/>
  <c r="F105" i="17"/>
  <c r="G105" i="17"/>
  <c r="H105" i="17"/>
  <c r="I105" i="17"/>
  <c r="J105" i="17"/>
  <c r="K105" i="17"/>
  <c r="L105" i="17"/>
  <c r="M105" i="17"/>
  <c r="N105" i="17"/>
  <c r="O105" i="17"/>
  <c r="P105" i="17"/>
  <c r="Q105" i="17"/>
  <c r="R105" i="17"/>
  <c r="S105" i="17"/>
  <c r="T105" i="17"/>
  <c r="U105" i="17"/>
  <c r="V105" i="17"/>
  <c r="W105" i="17"/>
  <c r="X105" i="17"/>
  <c r="Y105" i="17"/>
  <c r="Z105" i="17"/>
  <c r="AA105" i="17"/>
  <c r="AB105" i="17"/>
  <c r="AC105" i="17"/>
  <c r="AE105" i="17"/>
  <c r="AF105" i="17"/>
  <c r="AG105" i="17"/>
  <c r="AH105" i="17"/>
  <c r="AI105" i="17"/>
  <c r="AJ105" i="17"/>
  <c r="AK105" i="17"/>
  <c r="AL105" i="17"/>
  <c r="AM105" i="17"/>
  <c r="AN105" i="17"/>
  <c r="AO105" i="17"/>
  <c r="AP105" i="17"/>
  <c r="AQ105" i="17"/>
  <c r="AR105" i="17"/>
  <c r="AS105" i="17"/>
  <c r="AT105" i="17"/>
  <c r="AU105" i="17"/>
  <c r="AV105" i="17"/>
  <c r="AW105" i="17"/>
  <c r="AX105" i="17"/>
  <c r="AY105" i="17"/>
  <c r="AZ105" i="17"/>
  <c r="BA105" i="17"/>
  <c r="BB105" i="17"/>
  <c r="BC105" i="17"/>
  <c r="BD105" i="17"/>
  <c r="BE105" i="17"/>
  <c r="BF105" i="17"/>
  <c r="BG105" i="17"/>
  <c r="BH105" i="17"/>
  <c r="BI105" i="17"/>
  <c r="BJ105" i="17"/>
  <c r="BK105" i="17"/>
  <c r="BL105" i="17"/>
  <c r="BM105" i="17"/>
  <c r="BN105" i="17"/>
  <c r="BO105" i="17"/>
  <c r="BP105" i="17"/>
  <c r="BQ105" i="17"/>
  <c r="BR105" i="17"/>
  <c r="BS105" i="17"/>
  <c r="D106" i="17"/>
  <c r="E106" i="17"/>
  <c r="F106" i="17"/>
  <c r="G106" i="17"/>
  <c r="H106" i="17"/>
  <c r="I106" i="17"/>
  <c r="J106" i="17"/>
  <c r="K106" i="17"/>
  <c r="L106" i="17"/>
  <c r="M106" i="17"/>
  <c r="N106" i="17"/>
  <c r="O106" i="17"/>
  <c r="P106" i="17"/>
  <c r="Q106" i="17"/>
  <c r="R106" i="17"/>
  <c r="S106" i="17"/>
  <c r="T106" i="17"/>
  <c r="U106" i="17"/>
  <c r="V106" i="17"/>
  <c r="W106" i="17"/>
  <c r="X106" i="17"/>
  <c r="Y106" i="17"/>
  <c r="Z106" i="17"/>
  <c r="AA106" i="17"/>
  <c r="AB106" i="17"/>
  <c r="AC106" i="17"/>
  <c r="AD106" i="17"/>
  <c r="AF106" i="17"/>
  <c r="AG106" i="17"/>
  <c r="AH106" i="17"/>
  <c r="AI106" i="17"/>
  <c r="AJ106" i="17"/>
  <c r="AK106" i="17"/>
  <c r="AL106" i="17"/>
  <c r="AM106" i="17"/>
  <c r="AN106" i="17"/>
  <c r="AO106" i="17"/>
  <c r="AP106" i="17"/>
  <c r="AQ106" i="17"/>
  <c r="AR106" i="17"/>
  <c r="AS106" i="17"/>
  <c r="AT106" i="17"/>
  <c r="AU106" i="17"/>
  <c r="AV106" i="17"/>
  <c r="AW106" i="17"/>
  <c r="AX106" i="17"/>
  <c r="AY106" i="17"/>
  <c r="AZ106" i="17"/>
  <c r="BA106" i="17"/>
  <c r="BB106" i="17"/>
  <c r="BC106" i="17"/>
  <c r="BD106" i="17"/>
  <c r="BE106" i="17"/>
  <c r="BF106" i="17"/>
  <c r="BG106" i="17"/>
  <c r="BH106" i="17"/>
  <c r="BI106" i="17"/>
  <c r="BJ106" i="17"/>
  <c r="BK106" i="17"/>
  <c r="BL106" i="17"/>
  <c r="BM106" i="17"/>
  <c r="BN106" i="17"/>
  <c r="BO106" i="17"/>
  <c r="BP106" i="17"/>
  <c r="BQ106" i="17"/>
  <c r="BR106" i="17"/>
  <c r="BS106" i="17"/>
  <c r="D107" i="17"/>
  <c r="E107" i="17"/>
  <c r="F107" i="17"/>
  <c r="G107" i="17"/>
  <c r="H107" i="17"/>
  <c r="I107" i="17"/>
  <c r="J107" i="17"/>
  <c r="K107" i="17"/>
  <c r="L107" i="17"/>
  <c r="M107" i="17"/>
  <c r="N107" i="17"/>
  <c r="O107" i="17"/>
  <c r="P107" i="17"/>
  <c r="Q107" i="17"/>
  <c r="R107" i="17"/>
  <c r="S107" i="17"/>
  <c r="T107" i="17"/>
  <c r="U107" i="17"/>
  <c r="V107" i="17"/>
  <c r="W107" i="17"/>
  <c r="X107" i="17"/>
  <c r="Y107" i="17"/>
  <c r="Z107" i="17"/>
  <c r="AA107" i="17"/>
  <c r="AB107" i="17"/>
  <c r="AC107" i="17"/>
  <c r="AD107" i="17"/>
  <c r="AE107" i="17"/>
  <c r="AG107" i="17"/>
  <c r="AH107" i="17"/>
  <c r="AI107" i="17"/>
  <c r="AJ107" i="17"/>
  <c r="AK107" i="17"/>
  <c r="AL107" i="17"/>
  <c r="AM107" i="17"/>
  <c r="AN107" i="17"/>
  <c r="AO107" i="17"/>
  <c r="AP107" i="17"/>
  <c r="AQ107" i="17"/>
  <c r="AR107" i="17"/>
  <c r="AS107" i="17"/>
  <c r="AT107" i="17"/>
  <c r="AU107" i="17"/>
  <c r="AV107" i="17"/>
  <c r="AW107" i="17"/>
  <c r="AX107" i="17"/>
  <c r="AY107" i="17"/>
  <c r="AZ107" i="17"/>
  <c r="BA107" i="17"/>
  <c r="BB107" i="17"/>
  <c r="BC107" i="17"/>
  <c r="BD107" i="17"/>
  <c r="BE107" i="17"/>
  <c r="BF107" i="17"/>
  <c r="BG107" i="17"/>
  <c r="BH107" i="17"/>
  <c r="BI107" i="17"/>
  <c r="BJ107" i="17"/>
  <c r="BK107" i="17"/>
  <c r="BL107" i="17"/>
  <c r="BM107" i="17"/>
  <c r="BN107" i="17"/>
  <c r="BO107" i="17"/>
  <c r="BP107" i="17"/>
  <c r="BQ107" i="17"/>
  <c r="BR107" i="17"/>
  <c r="BS107" i="17"/>
  <c r="D108" i="17"/>
  <c r="E108" i="17"/>
  <c r="F108" i="17"/>
  <c r="G108" i="17"/>
  <c r="H108" i="17"/>
  <c r="I108" i="17"/>
  <c r="J108" i="17"/>
  <c r="K108" i="17"/>
  <c r="L108" i="17"/>
  <c r="M108" i="17"/>
  <c r="N108" i="17"/>
  <c r="O108" i="17"/>
  <c r="P108" i="17"/>
  <c r="Q108" i="17"/>
  <c r="R108" i="17"/>
  <c r="S108" i="17"/>
  <c r="T108" i="17"/>
  <c r="U108" i="17"/>
  <c r="V108" i="17"/>
  <c r="W108" i="17"/>
  <c r="X108" i="17"/>
  <c r="Y108" i="17"/>
  <c r="Z108" i="17"/>
  <c r="AA108" i="17"/>
  <c r="AB108" i="17"/>
  <c r="AC108" i="17"/>
  <c r="AD108" i="17"/>
  <c r="AE108" i="17"/>
  <c r="AF108" i="17"/>
  <c r="AH108" i="17"/>
  <c r="AI108" i="17"/>
  <c r="AJ108" i="17"/>
  <c r="AK108" i="17"/>
  <c r="AL108" i="17"/>
  <c r="AM108" i="17"/>
  <c r="AN108" i="17"/>
  <c r="AO108" i="17"/>
  <c r="AP108" i="17"/>
  <c r="AQ108" i="17"/>
  <c r="AR108" i="17"/>
  <c r="AS108" i="17"/>
  <c r="AT108" i="17"/>
  <c r="AU108" i="17"/>
  <c r="AV108" i="17"/>
  <c r="AW108" i="17"/>
  <c r="AX108" i="17"/>
  <c r="AY108" i="17"/>
  <c r="AZ108" i="17"/>
  <c r="BA108" i="17"/>
  <c r="BB108" i="17"/>
  <c r="BC108" i="17"/>
  <c r="BD108" i="17"/>
  <c r="BE108" i="17"/>
  <c r="BF108" i="17"/>
  <c r="BG108" i="17"/>
  <c r="BH108" i="17"/>
  <c r="BI108" i="17"/>
  <c r="BJ108" i="17"/>
  <c r="BK108" i="17"/>
  <c r="BL108" i="17"/>
  <c r="BM108" i="17"/>
  <c r="BN108" i="17"/>
  <c r="BO108" i="17"/>
  <c r="BP108" i="17"/>
  <c r="BQ108" i="17"/>
  <c r="BR108" i="17"/>
  <c r="BS108" i="17"/>
  <c r="D109" i="17"/>
  <c r="E109" i="17"/>
  <c r="F109" i="17"/>
  <c r="G109" i="17"/>
  <c r="H109" i="17"/>
  <c r="I109" i="17"/>
  <c r="J109" i="17"/>
  <c r="K109" i="17"/>
  <c r="L109" i="17"/>
  <c r="M109" i="17"/>
  <c r="N109" i="17"/>
  <c r="O109" i="17"/>
  <c r="P109" i="17"/>
  <c r="Q109" i="17"/>
  <c r="R109" i="17"/>
  <c r="S109" i="17"/>
  <c r="T109" i="17"/>
  <c r="U109" i="17"/>
  <c r="V109" i="17"/>
  <c r="W109" i="17"/>
  <c r="X109" i="17"/>
  <c r="Y109" i="17"/>
  <c r="Z109" i="17"/>
  <c r="AA109" i="17"/>
  <c r="AB109" i="17"/>
  <c r="AC109" i="17"/>
  <c r="AD109" i="17"/>
  <c r="AE109" i="17"/>
  <c r="AF109" i="17"/>
  <c r="AG109" i="17"/>
  <c r="AI109" i="17"/>
  <c r="AJ109" i="17"/>
  <c r="AK109" i="17"/>
  <c r="AL109" i="17"/>
  <c r="AM109" i="17"/>
  <c r="AN109" i="17"/>
  <c r="AO109" i="17"/>
  <c r="AP109" i="17"/>
  <c r="AQ109" i="17"/>
  <c r="AR109" i="17"/>
  <c r="AS109" i="17"/>
  <c r="AT109" i="17"/>
  <c r="AU109" i="17"/>
  <c r="AV109" i="17"/>
  <c r="AW109" i="17"/>
  <c r="AX109" i="17"/>
  <c r="AY109" i="17"/>
  <c r="AZ109" i="17"/>
  <c r="BA109" i="17"/>
  <c r="BB109" i="17"/>
  <c r="BC109" i="17"/>
  <c r="BD109" i="17"/>
  <c r="BE109" i="17"/>
  <c r="BF109" i="17"/>
  <c r="BG109" i="17"/>
  <c r="BH109" i="17"/>
  <c r="BI109" i="17"/>
  <c r="BJ109" i="17"/>
  <c r="BK109" i="17"/>
  <c r="BL109" i="17"/>
  <c r="BM109" i="17"/>
  <c r="BN109" i="17"/>
  <c r="BO109" i="17"/>
  <c r="BP109" i="17"/>
  <c r="BQ109" i="17"/>
  <c r="BR109" i="17"/>
  <c r="BS109" i="17"/>
  <c r="D110" i="17"/>
  <c r="E110" i="17"/>
  <c r="F110" i="17"/>
  <c r="G110" i="17"/>
  <c r="H110" i="17"/>
  <c r="I110" i="17"/>
  <c r="J110" i="17"/>
  <c r="K110" i="17"/>
  <c r="L110" i="17"/>
  <c r="M110" i="17"/>
  <c r="N110" i="17"/>
  <c r="O110" i="17"/>
  <c r="P110" i="17"/>
  <c r="Q110" i="17"/>
  <c r="R110" i="17"/>
  <c r="S110" i="17"/>
  <c r="T110" i="17"/>
  <c r="U110" i="17"/>
  <c r="V110" i="17"/>
  <c r="W110" i="17"/>
  <c r="X110" i="17"/>
  <c r="Y110" i="17"/>
  <c r="Z110" i="17"/>
  <c r="AA110" i="17"/>
  <c r="AB110" i="17"/>
  <c r="AC110" i="17"/>
  <c r="AD110" i="17"/>
  <c r="AE110" i="17"/>
  <c r="AF110" i="17"/>
  <c r="AG110" i="17"/>
  <c r="AH110" i="17"/>
  <c r="AJ110" i="17"/>
  <c r="AK110" i="17"/>
  <c r="AL110" i="17"/>
  <c r="AM110" i="17"/>
  <c r="AN110" i="17"/>
  <c r="AO110" i="17"/>
  <c r="AP110" i="17"/>
  <c r="AQ110" i="17"/>
  <c r="AR110" i="17"/>
  <c r="AS110" i="17"/>
  <c r="AT110" i="17"/>
  <c r="AU110" i="17"/>
  <c r="AV110" i="17"/>
  <c r="AW110" i="17"/>
  <c r="AX110" i="17"/>
  <c r="AY110" i="17"/>
  <c r="AZ110" i="17"/>
  <c r="BA110" i="17"/>
  <c r="BB110" i="17"/>
  <c r="BC110" i="17"/>
  <c r="BD110" i="17"/>
  <c r="BE110" i="17"/>
  <c r="BF110" i="17"/>
  <c r="BG110" i="17"/>
  <c r="BH110" i="17"/>
  <c r="BI110" i="17"/>
  <c r="BJ110" i="17"/>
  <c r="BK110" i="17"/>
  <c r="BL110" i="17"/>
  <c r="BM110" i="17"/>
  <c r="BN110" i="17"/>
  <c r="BO110" i="17"/>
  <c r="BP110" i="17"/>
  <c r="BQ110" i="17"/>
  <c r="BR110" i="17"/>
  <c r="BS110" i="17"/>
  <c r="D111" i="17"/>
  <c r="E111" i="17"/>
  <c r="F111" i="17"/>
  <c r="G111" i="17"/>
  <c r="H111" i="17"/>
  <c r="I111" i="17"/>
  <c r="J111" i="17"/>
  <c r="K111" i="17"/>
  <c r="L111" i="17"/>
  <c r="M111" i="17"/>
  <c r="N111" i="17"/>
  <c r="O111" i="17"/>
  <c r="P111" i="17"/>
  <c r="Q111" i="17"/>
  <c r="R111" i="17"/>
  <c r="S111" i="17"/>
  <c r="T111" i="17"/>
  <c r="U111" i="17"/>
  <c r="V111" i="17"/>
  <c r="W111" i="17"/>
  <c r="X111" i="17"/>
  <c r="Y111" i="17"/>
  <c r="Z111" i="17"/>
  <c r="AA111" i="17"/>
  <c r="AB111" i="17"/>
  <c r="AC111" i="17"/>
  <c r="AD111" i="17"/>
  <c r="AE111" i="17"/>
  <c r="AF111" i="17"/>
  <c r="AG111" i="17"/>
  <c r="AH111" i="17"/>
  <c r="AI111" i="17"/>
  <c r="AK111" i="17"/>
  <c r="AL111" i="17"/>
  <c r="AM111" i="17"/>
  <c r="AN111" i="17"/>
  <c r="AO111" i="17"/>
  <c r="AP111" i="17"/>
  <c r="AQ111" i="17"/>
  <c r="AR111" i="17"/>
  <c r="AS111" i="17"/>
  <c r="AT111" i="17"/>
  <c r="AU111" i="17"/>
  <c r="AV111" i="17"/>
  <c r="AW111" i="17"/>
  <c r="AX111" i="17"/>
  <c r="AY111" i="17"/>
  <c r="AZ111" i="17"/>
  <c r="BA111" i="17"/>
  <c r="BB111" i="17"/>
  <c r="BC111" i="17"/>
  <c r="BD111" i="17"/>
  <c r="BE111" i="17"/>
  <c r="BF111" i="17"/>
  <c r="BG111" i="17"/>
  <c r="BH111" i="17"/>
  <c r="BI111" i="17"/>
  <c r="BJ111" i="17"/>
  <c r="BK111" i="17"/>
  <c r="BL111" i="17"/>
  <c r="BM111" i="17"/>
  <c r="BN111" i="17"/>
  <c r="BO111" i="17"/>
  <c r="BP111" i="17"/>
  <c r="BQ111" i="17"/>
  <c r="BR111" i="17"/>
  <c r="BS111" i="17"/>
  <c r="D112" i="17"/>
  <c r="E112" i="17"/>
  <c r="F112" i="17"/>
  <c r="G112" i="17"/>
  <c r="H112" i="17"/>
  <c r="I112" i="17"/>
  <c r="J112" i="17"/>
  <c r="K112" i="17"/>
  <c r="L112" i="17"/>
  <c r="M112" i="17"/>
  <c r="N112" i="17"/>
  <c r="O112" i="17"/>
  <c r="P112" i="17"/>
  <c r="Q112" i="17"/>
  <c r="R112" i="17"/>
  <c r="S112" i="17"/>
  <c r="T112" i="17"/>
  <c r="U112" i="17"/>
  <c r="V112" i="17"/>
  <c r="W112" i="17"/>
  <c r="X112" i="17"/>
  <c r="Y112" i="17"/>
  <c r="Z112" i="17"/>
  <c r="AA112" i="17"/>
  <c r="AB112" i="17"/>
  <c r="AC112" i="17"/>
  <c r="AD112" i="17"/>
  <c r="AE112" i="17"/>
  <c r="AF112" i="17"/>
  <c r="AG112" i="17"/>
  <c r="AH112" i="17"/>
  <c r="AI112" i="17"/>
  <c r="AJ112" i="17"/>
  <c r="AL112" i="17"/>
  <c r="AM112" i="17"/>
  <c r="AN112" i="17"/>
  <c r="AO112" i="17"/>
  <c r="AP112" i="17"/>
  <c r="AQ112" i="17"/>
  <c r="AR112" i="17"/>
  <c r="AS112" i="17"/>
  <c r="AT112" i="17"/>
  <c r="AU112" i="17"/>
  <c r="AV112" i="17"/>
  <c r="AW112" i="17"/>
  <c r="AX112" i="17"/>
  <c r="AY112" i="17"/>
  <c r="AZ112" i="17"/>
  <c r="BA112" i="17"/>
  <c r="BB112" i="17"/>
  <c r="BC112" i="17"/>
  <c r="BD112" i="17"/>
  <c r="BE112" i="17"/>
  <c r="BF112" i="17"/>
  <c r="BG112" i="17"/>
  <c r="BH112" i="17"/>
  <c r="BI112" i="17"/>
  <c r="BJ112" i="17"/>
  <c r="BK112" i="17"/>
  <c r="BL112" i="17"/>
  <c r="BM112" i="17"/>
  <c r="BN112" i="17"/>
  <c r="BO112" i="17"/>
  <c r="BP112" i="17"/>
  <c r="BQ112" i="17"/>
  <c r="BR112" i="17"/>
  <c r="BS112" i="17"/>
  <c r="D113" i="17"/>
  <c r="E113" i="17"/>
  <c r="F113" i="17"/>
  <c r="G113" i="17"/>
  <c r="H113" i="17"/>
  <c r="I113" i="17"/>
  <c r="J113" i="17"/>
  <c r="K113" i="17"/>
  <c r="L113" i="17"/>
  <c r="M113" i="17"/>
  <c r="N113" i="17"/>
  <c r="O113" i="17"/>
  <c r="P113" i="17"/>
  <c r="Q113" i="17"/>
  <c r="R113" i="17"/>
  <c r="S113" i="17"/>
  <c r="T113" i="17"/>
  <c r="U113" i="17"/>
  <c r="V113" i="17"/>
  <c r="W113" i="17"/>
  <c r="X113" i="17"/>
  <c r="Y113" i="17"/>
  <c r="Z113" i="17"/>
  <c r="AA113" i="17"/>
  <c r="AB113" i="17"/>
  <c r="AC113" i="17"/>
  <c r="AD113" i="17"/>
  <c r="AE113" i="17"/>
  <c r="AF113" i="17"/>
  <c r="AG113" i="17"/>
  <c r="AH113" i="17"/>
  <c r="AI113" i="17"/>
  <c r="AJ113" i="17"/>
  <c r="AK113" i="17"/>
  <c r="AM113" i="17"/>
  <c r="AN113" i="17"/>
  <c r="AO113" i="17"/>
  <c r="AP113" i="17"/>
  <c r="AQ113" i="17"/>
  <c r="AR113" i="17"/>
  <c r="AS113" i="17"/>
  <c r="AT113" i="17"/>
  <c r="AU113" i="17"/>
  <c r="AV113" i="17"/>
  <c r="AW113" i="17"/>
  <c r="AX113" i="17"/>
  <c r="AY113" i="17"/>
  <c r="AZ113" i="17"/>
  <c r="BA113" i="17"/>
  <c r="BB113" i="17"/>
  <c r="BC113" i="17"/>
  <c r="BD113" i="17"/>
  <c r="BE113" i="17"/>
  <c r="BF113" i="17"/>
  <c r="BG113" i="17"/>
  <c r="BH113" i="17"/>
  <c r="BI113" i="17"/>
  <c r="BJ113" i="17"/>
  <c r="BK113" i="17"/>
  <c r="BL113" i="17"/>
  <c r="BM113" i="17"/>
  <c r="BN113" i="17"/>
  <c r="BO113" i="17"/>
  <c r="BP113" i="17"/>
  <c r="BQ113" i="17"/>
  <c r="BR113" i="17"/>
  <c r="BS113" i="17"/>
  <c r="D114" i="17"/>
  <c r="E114" i="17"/>
  <c r="F114" i="17"/>
  <c r="G114" i="17"/>
  <c r="H114" i="17"/>
  <c r="I114" i="17"/>
  <c r="J114" i="17"/>
  <c r="K114" i="17"/>
  <c r="L114" i="17"/>
  <c r="M114" i="17"/>
  <c r="N114" i="17"/>
  <c r="O114" i="17"/>
  <c r="P114" i="17"/>
  <c r="Q114" i="17"/>
  <c r="R114" i="17"/>
  <c r="S114" i="17"/>
  <c r="T114" i="17"/>
  <c r="U114" i="17"/>
  <c r="V114" i="17"/>
  <c r="W114" i="17"/>
  <c r="X114" i="17"/>
  <c r="Y114" i="17"/>
  <c r="Z114" i="17"/>
  <c r="AA114" i="17"/>
  <c r="AB114" i="17"/>
  <c r="AC114" i="17"/>
  <c r="AD114" i="17"/>
  <c r="AE114" i="17"/>
  <c r="AF114" i="17"/>
  <c r="AG114" i="17"/>
  <c r="AH114" i="17"/>
  <c r="AI114" i="17"/>
  <c r="AJ114" i="17"/>
  <c r="AK114" i="17"/>
  <c r="AL114" i="17"/>
  <c r="AN114" i="17"/>
  <c r="AO114" i="17"/>
  <c r="AP114" i="17"/>
  <c r="AQ114" i="17"/>
  <c r="AR114" i="17"/>
  <c r="AS114" i="17"/>
  <c r="AT114" i="17"/>
  <c r="AU114" i="17"/>
  <c r="AV114" i="17"/>
  <c r="AW114" i="17"/>
  <c r="AX114" i="17"/>
  <c r="AY114" i="17"/>
  <c r="AZ114" i="17"/>
  <c r="BA114" i="17"/>
  <c r="BB114" i="17"/>
  <c r="BC114" i="17"/>
  <c r="BD114" i="17"/>
  <c r="BE114" i="17"/>
  <c r="BF114" i="17"/>
  <c r="BG114" i="17"/>
  <c r="BH114" i="17"/>
  <c r="BI114" i="17"/>
  <c r="BJ114" i="17"/>
  <c r="BK114" i="17"/>
  <c r="BL114" i="17"/>
  <c r="BM114" i="17"/>
  <c r="BN114" i="17"/>
  <c r="BO114" i="17"/>
  <c r="BP114" i="17"/>
  <c r="BQ114" i="17"/>
  <c r="BR114" i="17"/>
  <c r="BS114" i="17"/>
  <c r="D115" i="17"/>
  <c r="E115" i="17"/>
  <c r="F115" i="17"/>
  <c r="G115" i="17"/>
  <c r="H115" i="17"/>
  <c r="I115" i="17"/>
  <c r="J115" i="17"/>
  <c r="K115" i="17"/>
  <c r="L115" i="17"/>
  <c r="M115" i="17"/>
  <c r="N115" i="17"/>
  <c r="O115" i="17"/>
  <c r="P115" i="17"/>
  <c r="Q115" i="17"/>
  <c r="R115" i="17"/>
  <c r="S115" i="17"/>
  <c r="T115" i="17"/>
  <c r="U115" i="17"/>
  <c r="V115" i="17"/>
  <c r="W115" i="17"/>
  <c r="X115" i="17"/>
  <c r="Y115" i="17"/>
  <c r="Z115" i="17"/>
  <c r="AA115" i="17"/>
  <c r="AB115" i="17"/>
  <c r="AC115" i="17"/>
  <c r="AD115" i="17"/>
  <c r="AE115" i="17"/>
  <c r="AF115" i="17"/>
  <c r="AG115" i="17"/>
  <c r="AH115" i="17"/>
  <c r="AI115" i="17"/>
  <c r="AJ115" i="17"/>
  <c r="AK115" i="17"/>
  <c r="AL115" i="17"/>
  <c r="AM115" i="17"/>
  <c r="AO115" i="17"/>
  <c r="AP115" i="17"/>
  <c r="AQ115" i="17"/>
  <c r="AR115" i="17"/>
  <c r="AS115" i="17"/>
  <c r="AT115" i="17"/>
  <c r="AU115" i="17"/>
  <c r="AV115" i="17"/>
  <c r="AW115" i="17"/>
  <c r="AX115" i="17"/>
  <c r="AY115" i="17"/>
  <c r="AZ115" i="17"/>
  <c r="BA115" i="17"/>
  <c r="BB115" i="17"/>
  <c r="BC115" i="17"/>
  <c r="BD115" i="17"/>
  <c r="BE115" i="17"/>
  <c r="BF115" i="17"/>
  <c r="BG115" i="17"/>
  <c r="BH115" i="17"/>
  <c r="BI115" i="17"/>
  <c r="BJ115" i="17"/>
  <c r="BK115" i="17"/>
  <c r="BL115" i="17"/>
  <c r="BM115" i="17"/>
  <c r="BN115" i="17"/>
  <c r="BO115" i="17"/>
  <c r="BP115" i="17"/>
  <c r="BQ115" i="17"/>
  <c r="BR115" i="17"/>
  <c r="BS115" i="17"/>
  <c r="D116" i="17"/>
  <c r="E116" i="17"/>
  <c r="F116" i="17"/>
  <c r="G116" i="17"/>
  <c r="H116" i="17"/>
  <c r="I116" i="17"/>
  <c r="J116" i="17"/>
  <c r="K116" i="17"/>
  <c r="L116" i="17"/>
  <c r="M116" i="17"/>
  <c r="N116" i="17"/>
  <c r="O116" i="17"/>
  <c r="P116" i="17"/>
  <c r="Q116" i="17"/>
  <c r="R116" i="17"/>
  <c r="S116" i="17"/>
  <c r="T116" i="17"/>
  <c r="U116" i="17"/>
  <c r="V116" i="17"/>
  <c r="W116" i="17"/>
  <c r="X116" i="17"/>
  <c r="Y116" i="17"/>
  <c r="Z116" i="17"/>
  <c r="AA116" i="17"/>
  <c r="AB116" i="17"/>
  <c r="AC116" i="17"/>
  <c r="AD116" i="17"/>
  <c r="AE116" i="17"/>
  <c r="AF116" i="17"/>
  <c r="AG116" i="17"/>
  <c r="AH116" i="17"/>
  <c r="AI116" i="17"/>
  <c r="AJ116" i="17"/>
  <c r="AK116" i="17"/>
  <c r="AL116" i="17"/>
  <c r="AM116" i="17"/>
  <c r="AN116" i="17"/>
  <c r="AP116" i="17"/>
  <c r="AQ116" i="17"/>
  <c r="AR116" i="17"/>
  <c r="AS116" i="17"/>
  <c r="AT116" i="17"/>
  <c r="AU116" i="17"/>
  <c r="AV116" i="17"/>
  <c r="AW116" i="17"/>
  <c r="AX116" i="17"/>
  <c r="AY116" i="17"/>
  <c r="AZ116" i="17"/>
  <c r="BA116" i="17"/>
  <c r="BB116" i="17"/>
  <c r="BC116" i="17"/>
  <c r="BD116" i="17"/>
  <c r="BE116" i="17"/>
  <c r="BF116" i="17"/>
  <c r="BG116" i="17"/>
  <c r="BH116" i="17"/>
  <c r="BI116" i="17"/>
  <c r="BJ116" i="17"/>
  <c r="BK116" i="17"/>
  <c r="BL116" i="17"/>
  <c r="BM116" i="17"/>
  <c r="BN116" i="17"/>
  <c r="BO116" i="17"/>
  <c r="BP116" i="17"/>
  <c r="BQ116" i="17"/>
  <c r="BR116" i="17"/>
  <c r="BS116" i="17"/>
  <c r="D117" i="17"/>
  <c r="E117" i="17"/>
  <c r="F117" i="17"/>
  <c r="G117" i="17"/>
  <c r="H117" i="17"/>
  <c r="I117" i="17"/>
  <c r="J117" i="17"/>
  <c r="K117" i="17"/>
  <c r="L117" i="17"/>
  <c r="M117" i="17"/>
  <c r="N117" i="17"/>
  <c r="O117" i="17"/>
  <c r="P117" i="17"/>
  <c r="Q117" i="17"/>
  <c r="R117" i="17"/>
  <c r="S117" i="17"/>
  <c r="T117" i="17"/>
  <c r="U117" i="17"/>
  <c r="V117" i="17"/>
  <c r="W117" i="17"/>
  <c r="X117" i="17"/>
  <c r="Y117" i="17"/>
  <c r="Z117" i="17"/>
  <c r="AA117" i="17"/>
  <c r="AB117" i="17"/>
  <c r="AC117" i="17"/>
  <c r="AD117" i="17"/>
  <c r="AE117" i="17"/>
  <c r="AF117" i="17"/>
  <c r="AG117" i="17"/>
  <c r="AH117" i="17"/>
  <c r="AI117" i="17"/>
  <c r="AJ117" i="17"/>
  <c r="AK117" i="17"/>
  <c r="AL117" i="17"/>
  <c r="AM117" i="17"/>
  <c r="AN117" i="17"/>
  <c r="AO117" i="17"/>
  <c r="AQ117" i="17"/>
  <c r="AR117" i="17"/>
  <c r="AS117" i="17"/>
  <c r="AT117" i="17"/>
  <c r="AU117" i="17"/>
  <c r="AV117" i="17"/>
  <c r="AW117" i="17"/>
  <c r="AX117" i="17"/>
  <c r="AY117" i="17"/>
  <c r="AZ117" i="17"/>
  <c r="BA117" i="17"/>
  <c r="BB117" i="17"/>
  <c r="BC117" i="17"/>
  <c r="BD117" i="17"/>
  <c r="BE117" i="17"/>
  <c r="BF117" i="17"/>
  <c r="BG117" i="17"/>
  <c r="BH117" i="17"/>
  <c r="BI117" i="17"/>
  <c r="BJ117" i="17"/>
  <c r="BK117" i="17"/>
  <c r="BL117" i="17"/>
  <c r="BM117" i="17"/>
  <c r="BN117" i="17"/>
  <c r="BO117" i="17"/>
  <c r="BP117" i="17"/>
  <c r="BQ117" i="17"/>
  <c r="BR117" i="17"/>
  <c r="BS117" i="17"/>
  <c r="D118" i="17"/>
  <c r="E118" i="17"/>
  <c r="F118" i="17"/>
  <c r="G118" i="17"/>
  <c r="H118" i="17"/>
  <c r="I118" i="17"/>
  <c r="J118" i="17"/>
  <c r="K118" i="17"/>
  <c r="L118" i="17"/>
  <c r="M118" i="17"/>
  <c r="N118" i="17"/>
  <c r="O118" i="17"/>
  <c r="P118" i="17"/>
  <c r="Q118" i="17"/>
  <c r="R118" i="17"/>
  <c r="S118" i="17"/>
  <c r="T118" i="17"/>
  <c r="U118" i="17"/>
  <c r="V118" i="17"/>
  <c r="W118" i="17"/>
  <c r="X118" i="17"/>
  <c r="Y118" i="17"/>
  <c r="Z118" i="17"/>
  <c r="AA118" i="17"/>
  <c r="AB118" i="17"/>
  <c r="AC118" i="17"/>
  <c r="AD118" i="17"/>
  <c r="AE118" i="17"/>
  <c r="AF118" i="17"/>
  <c r="AG118" i="17"/>
  <c r="AH118" i="17"/>
  <c r="AI118" i="17"/>
  <c r="AJ118" i="17"/>
  <c r="AK118" i="17"/>
  <c r="AL118" i="17"/>
  <c r="AM118" i="17"/>
  <c r="AN118" i="17"/>
  <c r="AO118" i="17"/>
  <c r="AP118" i="17"/>
  <c r="AR118" i="17"/>
  <c r="AS118" i="17"/>
  <c r="AT118" i="17"/>
  <c r="AU118" i="17"/>
  <c r="AV118" i="17"/>
  <c r="AW118" i="17"/>
  <c r="AX118" i="17"/>
  <c r="AY118" i="17"/>
  <c r="AZ118" i="17"/>
  <c r="BA118" i="17"/>
  <c r="BB118" i="17"/>
  <c r="BC118" i="17"/>
  <c r="BD118" i="17"/>
  <c r="BE118" i="17"/>
  <c r="BF118" i="17"/>
  <c r="BG118" i="17"/>
  <c r="BH118" i="17"/>
  <c r="BI118" i="17"/>
  <c r="BJ118" i="17"/>
  <c r="BK118" i="17"/>
  <c r="BL118" i="17"/>
  <c r="BM118" i="17"/>
  <c r="BN118" i="17"/>
  <c r="BO118" i="17"/>
  <c r="BP118" i="17"/>
  <c r="BQ118" i="17"/>
  <c r="BR118" i="17"/>
  <c r="BS118" i="17"/>
  <c r="D119" i="17"/>
  <c r="E119" i="17"/>
  <c r="F119" i="17"/>
  <c r="G119" i="17"/>
  <c r="H119" i="17"/>
  <c r="I119" i="17"/>
  <c r="J119" i="17"/>
  <c r="K119" i="17"/>
  <c r="L119" i="17"/>
  <c r="M119" i="17"/>
  <c r="N119" i="17"/>
  <c r="O119" i="17"/>
  <c r="P119" i="17"/>
  <c r="Q119" i="17"/>
  <c r="R119" i="17"/>
  <c r="S119" i="17"/>
  <c r="T119" i="17"/>
  <c r="U119" i="17"/>
  <c r="V119" i="17"/>
  <c r="W119" i="17"/>
  <c r="X119" i="17"/>
  <c r="Y119" i="17"/>
  <c r="Z119" i="17"/>
  <c r="AA119" i="17"/>
  <c r="AB119" i="17"/>
  <c r="AC119" i="17"/>
  <c r="AD119" i="17"/>
  <c r="AE119" i="17"/>
  <c r="AF119" i="17"/>
  <c r="AG119" i="17"/>
  <c r="AH119" i="17"/>
  <c r="AI119" i="17"/>
  <c r="AJ119" i="17"/>
  <c r="AK119" i="17"/>
  <c r="AL119" i="17"/>
  <c r="AM119" i="17"/>
  <c r="AN119" i="17"/>
  <c r="AO119" i="17"/>
  <c r="AP119" i="17"/>
  <c r="AQ119" i="17"/>
  <c r="AS119" i="17"/>
  <c r="AT119" i="17"/>
  <c r="AU119" i="17"/>
  <c r="AV119" i="17"/>
  <c r="AW119" i="17"/>
  <c r="AX119" i="17"/>
  <c r="AY119" i="17"/>
  <c r="AZ119" i="17"/>
  <c r="BA119" i="17"/>
  <c r="BB119" i="17"/>
  <c r="BC119" i="17"/>
  <c r="BD119" i="17"/>
  <c r="BE119" i="17"/>
  <c r="BF119" i="17"/>
  <c r="BG119" i="17"/>
  <c r="BH119" i="17"/>
  <c r="BI119" i="17"/>
  <c r="BJ119" i="17"/>
  <c r="BK119" i="17"/>
  <c r="BL119" i="17"/>
  <c r="BM119" i="17"/>
  <c r="BN119" i="17"/>
  <c r="BO119" i="17"/>
  <c r="BP119" i="17"/>
  <c r="BQ119" i="17"/>
  <c r="BR119" i="17"/>
  <c r="BS119" i="17"/>
  <c r="D120" i="17"/>
  <c r="E120" i="17"/>
  <c r="F120" i="17"/>
  <c r="G120" i="17"/>
  <c r="H120" i="17"/>
  <c r="I120" i="17"/>
  <c r="J120" i="17"/>
  <c r="K120" i="17"/>
  <c r="L120" i="17"/>
  <c r="M120" i="17"/>
  <c r="N120" i="17"/>
  <c r="O120" i="17"/>
  <c r="P120" i="17"/>
  <c r="Q120" i="17"/>
  <c r="R120" i="17"/>
  <c r="S120" i="17"/>
  <c r="T120" i="17"/>
  <c r="U120" i="17"/>
  <c r="V120" i="17"/>
  <c r="W120" i="17"/>
  <c r="X120" i="17"/>
  <c r="Y120" i="17"/>
  <c r="Z120" i="17"/>
  <c r="AA120" i="17"/>
  <c r="AB120" i="17"/>
  <c r="AC120" i="17"/>
  <c r="AD120" i="17"/>
  <c r="AE120" i="17"/>
  <c r="AF120" i="17"/>
  <c r="AG120" i="17"/>
  <c r="AH120" i="17"/>
  <c r="AI120" i="17"/>
  <c r="AJ120" i="17"/>
  <c r="AK120" i="17"/>
  <c r="AL120" i="17"/>
  <c r="AM120" i="17"/>
  <c r="AN120" i="17"/>
  <c r="AO120" i="17"/>
  <c r="AP120" i="17"/>
  <c r="AQ120" i="17"/>
  <c r="AR120" i="17"/>
  <c r="AT120" i="17"/>
  <c r="AU120" i="17"/>
  <c r="AV120" i="17"/>
  <c r="AW120" i="17"/>
  <c r="AX120" i="17"/>
  <c r="AY120" i="17"/>
  <c r="AZ120" i="17"/>
  <c r="BA120" i="17"/>
  <c r="BB120" i="17"/>
  <c r="BC120" i="17"/>
  <c r="BD120" i="17"/>
  <c r="BE120" i="17"/>
  <c r="BF120" i="17"/>
  <c r="BG120" i="17"/>
  <c r="BH120" i="17"/>
  <c r="BI120" i="17"/>
  <c r="BJ120" i="17"/>
  <c r="BK120" i="17"/>
  <c r="BL120" i="17"/>
  <c r="BM120" i="17"/>
  <c r="BN120" i="17"/>
  <c r="BO120" i="17"/>
  <c r="BP120" i="17"/>
  <c r="BQ120" i="17"/>
  <c r="BR120" i="17"/>
  <c r="BS120" i="17"/>
  <c r="D121" i="17"/>
  <c r="E121" i="17"/>
  <c r="F121" i="17"/>
  <c r="G121" i="17"/>
  <c r="H121" i="17"/>
  <c r="I121" i="17"/>
  <c r="J121" i="17"/>
  <c r="K121" i="17"/>
  <c r="L121" i="17"/>
  <c r="M121" i="17"/>
  <c r="N121" i="17"/>
  <c r="O121" i="17"/>
  <c r="P121" i="17"/>
  <c r="Q121" i="17"/>
  <c r="R121" i="17"/>
  <c r="S121" i="17"/>
  <c r="T121" i="17"/>
  <c r="U121" i="17"/>
  <c r="V121" i="17"/>
  <c r="W121" i="17"/>
  <c r="X121" i="17"/>
  <c r="Y121" i="17"/>
  <c r="Z121" i="17"/>
  <c r="AA121" i="17"/>
  <c r="AB121" i="17"/>
  <c r="AC121" i="17"/>
  <c r="AD121" i="17"/>
  <c r="AE121" i="17"/>
  <c r="AF121" i="17"/>
  <c r="AG121" i="17"/>
  <c r="AH121" i="17"/>
  <c r="AI121" i="17"/>
  <c r="AJ121" i="17"/>
  <c r="AK121" i="17"/>
  <c r="AL121" i="17"/>
  <c r="AM121" i="17"/>
  <c r="AN121" i="17"/>
  <c r="AO121" i="17"/>
  <c r="AP121" i="17"/>
  <c r="AQ121" i="17"/>
  <c r="AR121" i="17"/>
  <c r="AS121" i="17"/>
  <c r="AU121" i="17"/>
  <c r="AV121" i="17"/>
  <c r="AW121" i="17"/>
  <c r="AX121" i="17"/>
  <c r="AY121" i="17"/>
  <c r="AZ121" i="17"/>
  <c r="BA121" i="17"/>
  <c r="BB121" i="17"/>
  <c r="BC121" i="17"/>
  <c r="BD121" i="17"/>
  <c r="BE121" i="17"/>
  <c r="BF121" i="17"/>
  <c r="BG121" i="17"/>
  <c r="BH121" i="17"/>
  <c r="BI121" i="17"/>
  <c r="BJ121" i="17"/>
  <c r="BK121" i="17"/>
  <c r="BL121" i="17"/>
  <c r="BM121" i="17"/>
  <c r="BN121" i="17"/>
  <c r="BO121" i="17"/>
  <c r="BP121" i="17"/>
  <c r="BQ121" i="17"/>
  <c r="BR121" i="17"/>
  <c r="BS121" i="17"/>
  <c r="D122" i="17"/>
  <c r="E122" i="17"/>
  <c r="F122" i="17"/>
  <c r="G122" i="17"/>
  <c r="H122" i="17"/>
  <c r="I122" i="17"/>
  <c r="J122" i="17"/>
  <c r="K122" i="17"/>
  <c r="L122" i="17"/>
  <c r="M122" i="17"/>
  <c r="N122" i="17"/>
  <c r="O122" i="17"/>
  <c r="P122" i="17"/>
  <c r="Q122" i="17"/>
  <c r="R122" i="17"/>
  <c r="S122" i="17"/>
  <c r="T122" i="17"/>
  <c r="U122" i="17"/>
  <c r="V122" i="17"/>
  <c r="W122" i="17"/>
  <c r="X122" i="17"/>
  <c r="Y122" i="17"/>
  <c r="Z122" i="17"/>
  <c r="AA122" i="17"/>
  <c r="AB122" i="17"/>
  <c r="AC122" i="17"/>
  <c r="AD122" i="17"/>
  <c r="AE122" i="17"/>
  <c r="AF122" i="17"/>
  <c r="AG122" i="17"/>
  <c r="AH122" i="17"/>
  <c r="AI122" i="17"/>
  <c r="AJ122" i="17"/>
  <c r="AK122" i="17"/>
  <c r="AL122" i="17"/>
  <c r="AM122" i="17"/>
  <c r="AN122" i="17"/>
  <c r="AO122" i="17"/>
  <c r="AP122" i="17"/>
  <c r="AQ122" i="17"/>
  <c r="AR122" i="17"/>
  <c r="AS122" i="17"/>
  <c r="AT122" i="17"/>
  <c r="AV122" i="17"/>
  <c r="AW122" i="17"/>
  <c r="AX122" i="17"/>
  <c r="AY122" i="17"/>
  <c r="AZ122" i="17"/>
  <c r="BA122" i="17"/>
  <c r="BB122" i="17"/>
  <c r="BC122" i="17"/>
  <c r="BD122" i="17"/>
  <c r="BE122" i="17"/>
  <c r="BF122" i="17"/>
  <c r="BG122" i="17"/>
  <c r="BH122" i="17"/>
  <c r="BI122" i="17"/>
  <c r="BJ122" i="17"/>
  <c r="BK122" i="17"/>
  <c r="BL122" i="17"/>
  <c r="BM122" i="17"/>
  <c r="BN122" i="17"/>
  <c r="BO122" i="17"/>
  <c r="BP122" i="17"/>
  <c r="BQ122" i="17"/>
  <c r="BR122" i="17"/>
  <c r="BS122" i="17"/>
  <c r="D123" i="17"/>
  <c r="E123" i="17"/>
  <c r="F123" i="17"/>
  <c r="G123" i="17"/>
  <c r="H123" i="17"/>
  <c r="I123" i="17"/>
  <c r="J123" i="17"/>
  <c r="K123" i="17"/>
  <c r="L123" i="17"/>
  <c r="M123" i="17"/>
  <c r="N123" i="17"/>
  <c r="O123" i="17"/>
  <c r="P123" i="17"/>
  <c r="Q123" i="17"/>
  <c r="R123" i="17"/>
  <c r="S123" i="17"/>
  <c r="T123" i="17"/>
  <c r="U123" i="17"/>
  <c r="V123" i="17"/>
  <c r="W123" i="17"/>
  <c r="X123" i="17"/>
  <c r="Y123" i="17"/>
  <c r="Z123" i="17"/>
  <c r="AA123" i="17"/>
  <c r="AB123" i="17"/>
  <c r="AC123" i="17"/>
  <c r="AD123" i="17"/>
  <c r="AE123" i="17"/>
  <c r="AF123" i="17"/>
  <c r="AG123" i="17"/>
  <c r="AH123" i="17"/>
  <c r="AI123" i="17"/>
  <c r="AJ123" i="17"/>
  <c r="AK123" i="17"/>
  <c r="AL123" i="17"/>
  <c r="AM123" i="17"/>
  <c r="AN123" i="17"/>
  <c r="AO123" i="17"/>
  <c r="AP123" i="17"/>
  <c r="AQ123" i="17"/>
  <c r="AR123" i="17"/>
  <c r="AS123" i="17"/>
  <c r="AT123" i="17"/>
  <c r="AU123" i="17"/>
  <c r="AW123" i="17"/>
  <c r="AX123" i="17"/>
  <c r="AY123" i="17"/>
  <c r="AZ123" i="17"/>
  <c r="BA123" i="17"/>
  <c r="BB123" i="17"/>
  <c r="BC123" i="17"/>
  <c r="BD123" i="17"/>
  <c r="BE123" i="17"/>
  <c r="BF123" i="17"/>
  <c r="BG123" i="17"/>
  <c r="BH123" i="17"/>
  <c r="BI123" i="17"/>
  <c r="BJ123" i="17"/>
  <c r="BK123" i="17"/>
  <c r="BL123" i="17"/>
  <c r="BM123" i="17"/>
  <c r="BN123" i="17"/>
  <c r="BO123" i="17"/>
  <c r="BP123" i="17"/>
  <c r="BQ123" i="17"/>
  <c r="BR123" i="17"/>
  <c r="BS123" i="17"/>
  <c r="D124" i="17"/>
  <c r="E124" i="17"/>
  <c r="F124" i="17"/>
  <c r="G124" i="17"/>
  <c r="H124" i="17"/>
  <c r="I124" i="17"/>
  <c r="J124" i="17"/>
  <c r="K124" i="17"/>
  <c r="L124" i="17"/>
  <c r="M124" i="17"/>
  <c r="N124" i="17"/>
  <c r="O124" i="17"/>
  <c r="P124" i="17"/>
  <c r="Q124" i="17"/>
  <c r="R124" i="17"/>
  <c r="S124" i="17"/>
  <c r="T124" i="17"/>
  <c r="U124" i="17"/>
  <c r="V124" i="17"/>
  <c r="W124" i="17"/>
  <c r="X124" i="17"/>
  <c r="Y124" i="17"/>
  <c r="Z124" i="17"/>
  <c r="AA124" i="17"/>
  <c r="AB124" i="17"/>
  <c r="AC124" i="17"/>
  <c r="AD124" i="17"/>
  <c r="AE124" i="17"/>
  <c r="AF124" i="17"/>
  <c r="AG124" i="17"/>
  <c r="AH124" i="17"/>
  <c r="AI124" i="17"/>
  <c r="AJ124" i="17"/>
  <c r="AK124" i="17"/>
  <c r="AL124" i="17"/>
  <c r="AM124" i="17"/>
  <c r="AN124" i="17"/>
  <c r="AO124" i="17"/>
  <c r="AP124" i="17"/>
  <c r="AQ124" i="17"/>
  <c r="AR124" i="17"/>
  <c r="AS124" i="17"/>
  <c r="AT124" i="17"/>
  <c r="AU124" i="17"/>
  <c r="AV124" i="17"/>
  <c r="AX124" i="17"/>
  <c r="AY124" i="17"/>
  <c r="AZ124" i="17"/>
  <c r="BA124" i="17"/>
  <c r="BB124" i="17"/>
  <c r="BC124" i="17"/>
  <c r="BD124" i="17"/>
  <c r="BE124" i="17"/>
  <c r="BF124" i="17"/>
  <c r="BG124" i="17"/>
  <c r="BH124" i="17"/>
  <c r="BI124" i="17"/>
  <c r="BJ124" i="17"/>
  <c r="BK124" i="17"/>
  <c r="BL124" i="17"/>
  <c r="BM124" i="17"/>
  <c r="BN124" i="17"/>
  <c r="BO124" i="17"/>
  <c r="BP124" i="17"/>
  <c r="BQ124" i="17"/>
  <c r="BR124" i="17"/>
  <c r="BS124" i="17"/>
  <c r="D125" i="17"/>
  <c r="E125" i="17"/>
  <c r="F125" i="17"/>
  <c r="G125" i="17"/>
  <c r="H125" i="17"/>
  <c r="I125" i="17"/>
  <c r="J125" i="17"/>
  <c r="K125" i="17"/>
  <c r="L125" i="17"/>
  <c r="M125" i="17"/>
  <c r="N125" i="17"/>
  <c r="O125" i="17"/>
  <c r="P125" i="17"/>
  <c r="Q125" i="17"/>
  <c r="R125" i="17"/>
  <c r="S125" i="17"/>
  <c r="T125" i="17"/>
  <c r="U125" i="17"/>
  <c r="V125" i="17"/>
  <c r="W125" i="17"/>
  <c r="X125" i="17"/>
  <c r="Y125" i="17"/>
  <c r="Z125" i="17"/>
  <c r="AA125" i="17"/>
  <c r="AB125" i="17"/>
  <c r="AC125" i="17"/>
  <c r="AD125" i="17"/>
  <c r="AE125" i="17"/>
  <c r="AF125" i="17"/>
  <c r="AG125" i="17"/>
  <c r="AH125" i="17"/>
  <c r="AI125" i="17"/>
  <c r="AJ125" i="17"/>
  <c r="AK125" i="17"/>
  <c r="AL125" i="17"/>
  <c r="AM125" i="17"/>
  <c r="AN125" i="17"/>
  <c r="AO125" i="17"/>
  <c r="AP125" i="17"/>
  <c r="AQ125" i="17"/>
  <c r="AR125" i="17"/>
  <c r="AS125" i="17"/>
  <c r="AT125" i="17"/>
  <c r="AU125" i="17"/>
  <c r="AV125" i="17"/>
  <c r="AW125" i="17"/>
  <c r="AY125" i="17"/>
  <c r="AZ125" i="17"/>
  <c r="BA125" i="17"/>
  <c r="BB125" i="17"/>
  <c r="BC125" i="17"/>
  <c r="BD125" i="17"/>
  <c r="BE125" i="17"/>
  <c r="BF125" i="17"/>
  <c r="BG125" i="17"/>
  <c r="BH125" i="17"/>
  <c r="BI125" i="17"/>
  <c r="BJ125" i="17"/>
  <c r="BK125" i="17"/>
  <c r="BL125" i="17"/>
  <c r="BM125" i="17"/>
  <c r="BN125" i="17"/>
  <c r="BO125" i="17"/>
  <c r="BP125" i="17"/>
  <c r="BQ125" i="17"/>
  <c r="BR125" i="17"/>
  <c r="BS125" i="17"/>
  <c r="D126" i="17"/>
  <c r="E126" i="17"/>
  <c r="F126" i="17"/>
  <c r="G126" i="17"/>
  <c r="H126" i="17"/>
  <c r="I126" i="17"/>
  <c r="J126" i="17"/>
  <c r="K126" i="17"/>
  <c r="L126" i="17"/>
  <c r="M126" i="17"/>
  <c r="N126" i="17"/>
  <c r="O126" i="17"/>
  <c r="P126" i="17"/>
  <c r="Q126" i="17"/>
  <c r="R126" i="17"/>
  <c r="S126" i="17"/>
  <c r="T126" i="17"/>
  <c r="U126" i="17"/>
  <c r="V126" i="17"/>
  <c r="W126" i="17"/>
  <c r="X126" i="17"/>
  <c r="Y126" i="17"/>
  <c r="Z126" i="17"/>
  <c r="AA126" i="17"/>
  <c r="AB126" i="17"/>
  <c r="AC126" i="17"/>
  <c r="AD126" i="17"/>
  <c r="AE126" i="17"/>
  <c r="AF126" i="17"/>
  <c r="AG126" i="17"/>
  <c r="AH126" i="17"/>
  <c r="AI126" i="17"/>
  <c r="AJ126" i="17"/>
  <c r="AK126" i="17"/>
  <c r="AL126" i="17"/>
  <c r="AM126" i="17"/>
  <c r="AN126" i="17"/>
  <c r="AO126" i="17"/>
  <c r="AP126" i="17"/>
  <c r="AQ126" i="17"/>
  <c r="AR126" i="17"/>
  <c r="AS126" i="17"/>
  <c r="AT126" i="17"/>
  <c r="AU126" i="17"/>
  <c r="AV126" i="17"/>
  <c r="AW126" i="17"/>
  <c r="AX126" i="17"/>
  <c r="AZ126" i="17"/>
  <c r="BA126" i="17"/>
  <c r="BB126" i="17"/>
  <c r="BC126" i="17"/>
  <c r="BD126" i="17"/>
  <c r="BE126" i="17"/>
  <c r="BF126" i="17"/>
  <c r="BG126" i="17"/>
  <c r="BH126" i="17"/>
  <c r="BI126" i="17"/>
  <c r="BJ126" i="17"/>
  <c r="BK126" i="17"/>
  <c r="BL126" i="17"/>
  <c r="BM126" i="17"/>
  <c r="BN126" i="17"/>
  <c r="BO126" i="17"/>
  <c r="BP126" i="17"/>
  <c r="BQ126" i="17"/>
  <c r="BR126" i="17"/>
  <c r="BS126" i="17"/>
  <c r="D127" i="17"/>
  <c r="E127" i="17"/>
  <c r="F127" i="17"/>
  <c r="G127" i="17"/>
  <c r="H127" i="17"/>
  <c r="I127" i="17"/>
  <c r="J127" i="17"/>
  <c r="K127" i="17"/>
  <c r="L127" i="17"/>
  <c r="M127" i="17"/>
  <c r="N127" i="17"/>
  <c r="O127" i="17"/>
  <c r="P127" i="17"/>
  <c r="Q127" i="17"/>
  <c r="R127" i="17"/>
  <c r="S127" i="17"/>
  <c r="T127" i="17"/>
  <c r="U127" i="17"/>
  <c r="V127" i="17"/>
  <c r="W127" i="17"/>
  <c r="X127" i="17"/>
  <c r="Y127" i="17"/>
  <c r="Z127" i="17"/>
  <c r="AA127" i="17"/>
  <c r="AB127" i="17"/>
  <c r="AC127" i="17"/>
  <c r="AD127" i="17"/>
  <c r="AE127" i="17"/>
  <c r="AF127" i="17"/>
  <c r="AG127" i="17"/>
  <c r="AH127" i="17"/>
  <c r="AI127" i="17"/>
  <c r="AJ127" i="17"/>
  <c r="AK127" i="17"/>
  <c r="AL127" i="17"/>
  <c r="AM127" i="17"/>
  <c r="AN127" i="17"/>
  <c r="AO127" i="17"/>
  <c r="AP127" i="17"/>
  <c r="AQ127" i="17"/>
  <c r="AR127" i="17"/>
  <c r="AS127" i="17"/>
  <c r="AT127" i="17"/>
  <c r="AU127" i="17"/>
  <c r="AV127" i="17"/>
  <c r="AW127" i="17"/>
  <c r="AX127" i="17"/>
  <c r="AY127" i="17"/>
  <c r="BA127" i="17"/>
  <c r="BB127" i="17"/>
  <c r="BC127" i="17"/>
  <c r="BD127" i="17"/>
  <c r="BE127" i="17"/>
  <c r="BF127" i="17"/>
  <c r="BG127" i="17"/>
  <c r="BH127" i="17"/>
  <c r="BI127" i="17"/>
  <c r="BJ127" i="17"/>
  <c r="BK127" i="17"/>
  <c r="BL127" i="17"/>
  <c r="BM127" i="17"/>
  <c r="BN127" i="17"/>
  <c r="BO127" i="17"/>
  <c r="BP127" i="17"/>
  <c r="BQ127" i="17"/>
  <c r="BR127" i="17"/>
  <c r="BS127" i="17"/>
  <c r="D128" i="17"/>
  <c r="E128" i="17"/>
  <c r="F128" i="17"/>
  <c r="G128" i="17"/>
  <c r="H128" i="17"/>
  <c r="I128" i="17"/>
  <c r="J128" i="17"/>
  <c r="K128" i="17"/>
  <c r="L128" i="17"/>
  <c r="M128" i="17"/>
  <c r="N128" i="17"/>
  <c r="O128" i="17"/>
  <c r="P128" i="17"/>
  <c r="Q128" i="17"/>
  <c r="R128" i="17"/>
  <c r="S128" i="17"/>
  <c r="T128" i="17"/>
  <c r="U128" i="17"/>
  <c r="V128" i="17"/>
  <c r="W128" i="17"/>
  <c r="X128" i="17"/>
  <c r="Y128" i="17"/>
  <c r="Z128" i="17"/>
  <c r="AA128" i="17"/>
  <c r="AB128" i="17"/>
  <c r="AC128" i="17"/>
  <c r="AD128" i="17"/>
  <c r="AE128" i="17"/>
  <c r="AF128" i="17"/>
  <c r="AG128" i="17"/>
  <c r="AH128" i="17"/>
  <c r="AI128" i="17"/>
  <c r="AJ128" i="17"/>
  <c r="AK128" i="17"/>
  <c r="AL128" i="17"/>
  <c r="AM128" i="17"/>
  <c r="AN128" i="17"/>
  <c r="AO128" i="17"/>
  <c r="AP128" i="17"/>
  <c r="AQ128" i="17"/>
  <c r="AR128" i="17"/>
  <c r="AS128" i="17"/>
  <c r="AT128" i="17"/>
  <c r="AU128" i="17"/>
  <c r="AV128" i="17"/>
  <c r="AW128" i="17"/>
  <c r="AX128" i="17"/>
  <c r="AY128" i="17"/>
  <c r="AZ128" i="17"/>
  <c r="BB128" i="17"/>
  <c r="BC128" i="17"/>
  <c r="BD128" i="17"/>
  <c r="BE128" i="17"/>
  <c r="BF128" i="17"/>
  <c r="BG128" i="17"/>
  <c r="BH128" i="17"/>
  <c r="BI128" i="17"/>
  <c r="BJ128" i="17"/>
  <c r="BK128" i="17"/>
  <c r="BL128" i="17"/>
  <c r="BM128" i="17"/>
  <c r="BN128" i="17"/>
  <c r="BO128" i="17"/>
  <c r="BP128" i="17"/>
  <c r="BQ128" i="17"/>
  <c r="BR128" i="17"/>
  <c r="BS128" i="17"/>
  <c r="D129" i="17"/>
  <c r="E129" i="17"/>
  <c r="F129" i="17"/>
  <c r="G129" i="17"/>
  <c r="H129" i="17"/>
  <c r="I129" i="17"/>
  <c r="J129" i="17"/>
  <c r="K129" i="17"/>
  <c r="L129" i="17"/>
  <c r="M129" i="17"/>
  <c r="N129" i="17"/>
  <c r="O129" i="17"/>
  <c r="P129" i="17"/>
  <c r="Q129" i="17"/>
  <c r="R129" i="17"/>
  <c r="S129" i="17"/>
  <c r="T129" i="17"/>
  <c r="U129" i="17"/>
  <c r="V129" i="17"/>
  <c r="W129" i="17"/>
  <c r="X129" i="17"/>
  <c r="Y129" i="17"/>
  <c r="Z129" i="17"/>
  <c r="AA129" i="17"/>
  <c r="AB129" i="17"/>
  <c r="AC129" i="17"/>
  <c r="AD129" i="17"/>
  <c r="AE129" i="17"/>
  <c r="AF129" i="17"/>
  <c r="AG129" i="17"/>
  <c r="AH129" i="17"/>
  <c r="AI129" i="17"/>
  <c r="AJ129" i="17"/>
  <c r="AK129" i="17"/>
  <c r="AL129" i="17"/>
  <c r="AM129" i="17"/>
  <c r="AN129" i="17"/>
  <c r="AO129" i="17"/>
  <c r="AP129" i="17"/>
  <c r="AQ129" i="17"/>
  <c r="AR129" i="17"/>
  <c r="AS129" i="17"/>
  <c r="AT129" i="17"/>
  <c r="AU129" i="17"/>
  <c r="AV129" i="17"/>
  <c r="AW129" i="17"/>
  <c r="AX129" i="17"/>
  <c r="AY129" i="17"/>
  <c r="AZ129" i="17"/>
  <c r="BA129" i="17"/>
  <c r="BC129" i="17"/>
  <c r="BD129" i="17"/>
  <c r="BE129" i="17"/>
  <c r="BF129" i="17"/>
  <c r="BG129" i="17"/>
  <c r="BH129" i="17"/>
  <c r="BI129" i="17"/>
  <c r="BJ129" i="17"/>
  <c r="BK129" i="17"/>
  <c r="BL129" i="17"/>
  <c r="BM129" i="17"/>
  <c r="BN129" i="17"/>
  <c r="BO129" i="17"/>
  <c r="BP129" i="17"/>
  <c r="BQ129" i="17"/>
  <c r="BR129" i="17"/>
  <c r="BS129" i="17"/>
  <c r="D130" i="17"/>
  <c r="E130" i="17"/>
  <c r="F130" i="17"/>
  <c r="G130" i="17"/>
  <c r="H130" i="17"/>
  <c r="I130" i="17"/>
  <c r="J130" i="17"/>
  <c r="K130" i="17"/>
  <c r="L130" i="17"/>
  <c r="M130" i="17"/>
  <c r="N130" i="17"/>
  <c r="O130" i="17"/>
  <c r="P130" i="17"/>
  <c r="Q130" i="17"/>
  <c r="R130" i="17"/>
  <c r="S130" i="17"/>
  <c r="T130" i="17"/>
  <c r="U130" i="17"/>
  <c r="V130" i="17"/>
  <c r="W130" i="17"/>
  <c r="X130" i="17"/>
  <c r="Y130" i="17"/>
  <c r="Z130" i="17"/>
  <c r="AA130" i="17"/>
  <c r="AB130" i="17"/>
  <c r="AC130" i="17"/>
  <c r="AD130" i="17"/>
  <c r="AE130" i="17"/>
  <c r="AF130" i="17"/>
  <c r="AG130" i="17"/>
  <c r="AH130" i="17"/>
  <c r="AI130" i="17"/>
  <c r="AJ130" i="17"/>
  <c r="AK130" i="17"/>
  <c r="AL130" i="17"/>
  <c r="AM130" i="17"/>
  <c r="AN130" i="17"/>
  <c r="AO130" i="17"/>
  <c r="AP130" i="17"/>
  <c r="AQ130" i="17"/>
  <c r="AR130" i="17"/>
  <c r="AS130" i="17"/>
  <c r="AT130" i="17"/>
  <c r="AU130" i="17"/>
  <c r="AV130" i="17"/>
  <c r="AW130" i="17"/>
  <c r="AX130" i="17"/>
  <c r="AY130" i="17"/>
  <c r="AZ130" i="17"/>
  <c r="BA130" i="17"/>
  <c r="BB130" i="17"/>
  <c r="BD130" i="17"/>
  <c r="BE130" i="17"/>
  <c r="BF130" i="17"/>
  <c r="BG130" i="17"/>
  <c r="BH130" i="17"/>
  <c r="BI130" i="17"/>
  <c r="BJ130" i="17"/>
  <c r="BK130" i="17"/>
  <c r="BL130" i="17"/>
  <c r="BM130" i="17"/>
  <c r="BN130" i="17"/>
  <c r="BO130" i="17"/>
  <c r="BP130" i="17"/>
  <c r="BQ130" i="17"/>
  <c r="BR130" i="17"/>
  <c r="BS130" i="17"/>
  <c r="D131" i="17"/>
  <c r="E131" i="17"/>
  <c r="F131" i="17"/>
  <c r="G131" i="17"/>
  <c r="H131" i="17"/>
  <c r="I131" i="17"/>
  <c r="J131" i="17"/>
  <c r="K131" i="17"/>
  <c r="L131" i="17"/>
  <c r="M131" i="17"/>
  <c r="N131" i="17"/>
  <c r="O131" i="17"/>
  <c r="P131" i="17"/>
  <c r="Q131" i="17"/>
  <c r="R131" i="17"/>
  <c r="S131" i="17"/>
  <c r="T131" i="17"/>
  <c r="U131" i="17"/>
  <c r="V131" i="17"/>
  <c r="W131" i="17"/>
  <c r="X131" i="17"/>
  <c r="Y131" i="17"/>
  <c r="Z131" i="17"/>
  <c r="AA131" i="17"/>
  <c r="AB131" i="17"/>
  <c r="AC131" i="17"/>
  <c r="AD131" i="17"/>
  <c r="AE131" i="17"/>
  <c r="AF131" i="17"/>
  <c r="AG131" i="17"/>
  <c r="AH131" i="17"/>
  <c r="AI131" i="17"/>
  <c r="AJ131" i="17"/>
  <c r="AK131" i="17"/>
  <c r="AL131" i="17"/>
  <c r="AM131" i="17"/>
  <c r="AN131" i="17"/>
  <c r="AO131" i="17"/>
  <c r="AP131" i="17"/>
  <c r="AQ131" i="17"/>
  <c r="AR131" i="17"/>
  <c r="AS131" i="17"/>
  <c r="AT131" i="17"/>
  <c r="AU131" i="17"/>
  <c r="AV131" i="17"/>
  <c r="AW131" i="17"/>
  <c r="AX131" i="17"/>
  <c r="AY131" i="17"/>
  <c r="AZ131" i="17"/>
  <c r="BA131" i="17"/>
  <c r="BB131" i="17"/>
  <c r="BC131" i="17"/>
  <c r="BE131" i="17"/>
  <c r="BF131" i="17"/>
  <c r="BG131" i="17"/>
  <c r="BH131" i="17"/>
  <c r="BI131" i="17"/>
  <c r="BJ131" i="17"/>
  <c r="BK131" i="17"/>
  <c r="BL131" i="17"/>
  <c r="BM131" i="17"/>
  <c r="BN131" i="17"/>
  <c r="BO131" i="17"/>
  <c r="BP131" i="17"/>
  <c r="BQ131" i="17"/>
  <c r="BR131" i="17"/>
  <c r="BS131" i="17"/>
  <c r="D132" i="17"/>
  <c r="E132" i="17"/>
  <c r="F132" i="17"/>
  <c r="G132" i="17"/>
  <c r="H132" i="17"/>
  <c r="I132" i="17"/>
  <c r="J132" i="17"/>
  <c r="K132" i="17"/>
  <c r="L132" i="17"/>
  <c r="M132" i="17"/>
  <c r="N132" i="17"/>
  <c r="O132" i="17"/>
  <c r="P132" i="17"/>
  <c r="Q132" i="17"/>
  <c r="R132" i="17"/>
  <c r="S132" i="17"/>
  <c r="T132" i="17"/>
  <c r="U132" i="17"/>
  <c r="V132" i="17"/>
  <c r="W132" i="17"/>
  <c r="X132" i="17"/>
  <c r="Y132" i="17"/>
  <c r="Z132" i="17"/>
  <c r="AA132" i="17"/>
  <c r="AB132" i="17"/>
  <c r="AC132" i="17"/>
  <c r="AD132" i="17"/>
  <c r="AE132" i="17"/>
  <c r="AF132" i="17"/>
  <c r="AG132" i="17"/>
  <c r="AH132" i="17"/>
  <c r="AI132" i="17"/>
  <c r="AJ132" i="17"/>
  <c r="AK132" i="17"/>
  <c r="AL132" i="17"/>
  <c r="AM132" i="17"/>
  <c r="AN132" i="17"/>
  <c r="AO132" i="17"/>
  <c r="AP132" i="17"/>
  <c r="AQ132" i="17"/>
  <c r="AR132" i="17"/>
  <c r="AS132" i="17"/>
  <c r="AT132" i="17"/>
  <c r="AU132" i="17"/>
  <c r="AV132" i="17"/>
  <c r="AW132" i="17"/>
  <c r="AX132" i="17"/>
  <c r="AY132" i="17"/>
  <c r="AZ132" i="17"/>
  <c r="BA132" i="17"/>
  <c r="BB132" i="17"/>
  <c r="BC132" i="17"/>
  <c r="BD132" i="17"/>
  <c r="BF132" i="17"/>
  <c r="BG132" i="17"/>
  <c r="BH132" i="17"/>
  <c r="BI132" i="17"/>
  <c r="BJ132" i="17"/>
  <c r="BK132" i="17"/>
  <c r="BL132" i="17"/>
  <c r="BM132" i="17"/>
  <c r="BN132" i="17"/>
  <c r="BO132" i="17"/>
  <c r="BP132" i="17"/>
  <c r="BQ132" i="17"/>
  <c r="BR132" i="17"/>
  <c r="BS132" i="17"/>
  <c r="D133" i="17"/>
  <c r="E133" i="17"/>
  <c r="F133" i="17"/>
  <c r="G133" i="17"/>
  <c r="H133" i="17"/>
  <c r="I133" i="17"/>
  <c r="J133" i="17"/>
  <c r="K133" i="17"/>
  <c r="L133" i="17"/>
  <c r="M133" i="17"/>
  <c r="N133" i="17"/>
  <c r="O133" i="17"/>
  <c r="P133" i="17"/>
  <c r="Q133" i="17"/>
  <c r="R133" i="17"/>
  <c r="S133" i="17"/>
  <c r="T133" i="17"/>
  <c r="U133" i="17"/>
  <c r="V133" i="17"/>
  <c r="W133" i="17"/>
  <c r="X133" i="17"/>
  <c r="Y133" i="17"/>
  <c r="Z133" i="17"/>
  <c r="AA133" i="17"/>
  <c r="AB133" i="17"/>
  <c r="AC133" i="17"/>
  <c r="AD133" i="17"/>
  <c r="AE133" i="17"/>
  <c r="AF133" i="17"/>
  <c r="AG133" i="17"/>
  <c r="AH133" i="17"/>
  <c r="AI133" i="17"/>
  <c r="AJ133" i="17"/>
  <c r="AK133" i="17"/>
  <c r="AL133" i="17"/>
  <c r="AM133" i="17"/>
  <c r="AN133" i="17"/>
  <c r="AO133" i="17"/>
  <c r="AP133" i="17"/>
  <c r="AQ133" i="17"/>
  <c r="AR133" i="17"/>
  <c r="AS133" i="17"/>
  <c r="AT133" i="17"/>
  <c r="AU133" i="17"/>
  <c r="AV133" i="17"/>
  <c r="AW133" i="17"/>
  <c r="AX133" i="17"/>
  <c r="AY133" i="17"/>
  <c r="AZ133" i="17"/>
  <c r="BA133" i="17"/>
  <c r="BB133" i="17"/>
  <c r="BC133" i="17"/>
  <c r="BD133" i="17"/>
  <c r="BE133" i="17"/>
  <c r="BG133" i="17"/>
  <c r="BH133" i="17"/>
  <c r="BI133" i="17"/>
  <c r="BJ133" i="17"/>
  <c r="BK133" i="17"/>
  <c r="BL133" i="17"/>
  <c r="BM133" i="17"/>
  <c r="BN133" i="17"/>
  <c r="BO133" i="17"/>
  <c r="BP133" i="17"/>
  <c r="BQ133" i="17"/>
  <c r="BR133" i="17"/>
  <c r="BS133" i="17"/>
  <c r="D134" i="17"/>
  <c r="E134" i="17"/>
  <c r="F134" i="17"/>
  <c r="G134" i="17"/>
  <c r="H134" i="17"/>
  <c r="I134" i="17"/>
  <c r="J134" i="17"/>
  <c r="K134" i="17"/>
  <c r="L134" i="17"/>
  <c r="M134" i="17"/>
  <c r="N134" i="17"/>
  <c r="O134" i="17"/>
  <c r="P134" i="17"/>
  <c r="Q134" i="17"/>
  <c r="R134" i="17"/>
  <c r="S134" i="17"/>
  <c r="T134" i="17"/>
  <c r="U134" i="17"/>
  <c r="V134" i="17"/>
  <c r="W134" i="17"/>
  <c r="X134" i="17"/>
  <c r="Y134" i="17"/>
  <c r="Z134" i="17"/>
  <c r="AA134" i="17"/>
  <c r="AB134" i="17"/>
  <c r="AC134" i="17"/>
  <c r="AD134" i="17"/>
  <c r="AE134" i="17"/>
  <c r="AF134" i="17"/>
  <c r="AG134" i="17"/>
  <c r="AH134" i="17"/>
  <c r="AI134" i="17"/>
  <c r="AJ134" i="17"/>
  <c r="AK134" i="17"/>
  <c r="AL134" i="17"/>
  <c r="AM134" i="17"/>
  <c r="AN134" i="17"/>
  <c r="AO134" i="17"/>
  <c r="AP134" i="17"/>
  <c r="AQ134" i="17"/>
  <c r="AR134" i="17"/>
  <c r="AS134" i="17"/>
  <c r="AT134" i="17"/>
  <c r="AU134" i="17"/>
  <c r="AV134" i="17"/>
  <c r="AW134" i="17"/>
  <c r="AX134" i="17"/>
  <c r="AY134" i="17"/>
  <c r="AZ134" i="17"/>
  <c r="BA134" i="17"/>
  <c r="BB134" i="17"/>
  <c r="BC134" i="17"/>
  <c r="BD134" i="17"/>
  <c r="BE134" i="17"/>
  <c r="BF134" i="17"/>
  <c r="BH134" i="17"/>
  <c r="BI134" i="17"/>
  <c r="BJ134" i="17"/>
  <c r="BK134" i="17"/>
  <c r="BL134" i="17"/>
  <c r="BM134" i="17"/>
  <c r="BN134" i="17"/>
  <c r="BO134" i="17"/>
  <c r="BP134" i="17"/>
  <c r="BQ134" i="17"/>
  <c r="BR134" i="17"/>
  <c r="BS134" i="17"/>
  <c r="D135" i="17"/>
  <c r="E135" i="17"/>
  <c r="F135" i="17"/>
  <c r="G135" i="17"/>
  <c r="H135" i="17"/>
  <c r="I135" i="17"/>
  <c r="J135" i="17"/>
  <c r="K135" i="17"/>
  <c r="L135" i="17"/>
  <c r="M135" i="17"/>
  <c r="N135" i="17"/>
  <c r="O135" i="17"/>
  <c r="P135" i="17"/>
  <c r="Q135" i="17"/>
  <c r="R135" i="17"/>
  <c r="S135" i="17"/>
  <c r="T135" i="17"/>
  <c r="U135" i="17"/>
  <c r="V135" i="17"/>
  <c r="W135" i="17"/>
  <c r="X135" i="17"/>
  <c r="Y135" i="17"/>
  <c r="Z135" i="17"/>
  <c r="AA135" i="17"/>
  <c r="AB135" i="17"/>
  <c r="AC135" i="17"/>
  <c r="AD135" i="17"/>
  <c r="AE135" i="17"/>
  <c r="AF135" i="17"/>
  <c r="AG135" i="17"/>
  <c r="AH135" i="17"/>
  <c r="AI135" i="17"/>
  <c r="AJ135" i="17"/>
  <c r="AK135" i="17"/>
  <c r="AL135" i="17"/>
  <c r="AM135" i="17"/>
  <c r="AN135" i="17"/>
  <c r="AO135" i="17"/>
  <c r="AP135" i="17"/>
  <c r="AQ135" i="17"/>
  <c r="AR135" i="17"/>
  <c r="AS135" i="17"/>
  <c r="AT135" i="17"/>
  <c r="AU135" i="17"/>
  <c r="AV135" i="17"/>
  <c r="AW135" i="17"/>
  <c r="AX135" i="17"/>
  <c r="AY135" i="17"/>
  <c r="AZ135" i="17"/>
  <c r="BA135" i="17"/>
  <c r="BB135" i="17"/>
  <c r="BC135" i="17"/>
  <c r="BD135" i="17"/>
  <c r="BE135" i="17"/>
  <c r="BF135" i="17"/>
  <c r="BG135" i="17"/>
  <c r="BI135" i="17"/>
  <c r="BJ135" i="17"/>
  <c r="BK135" i="17"/>
  <c r="BL135" i="17"/>
  <c r="BM135" i="17"/>
  <c r="BN135" i="17"/>
  <c r="BO135" i="17"/>
  <c r="BP135" i="17"/>
  <c r="BQ135" i="17"/>
  <c r="BR135" i="17"/>
  <c r="BS135" i="17"/>
  <c r="D136" i="17"/>
  <c r="E136" i="17"/>
  <c r="F136" i="17"/>
  <c r="G136" i="17"/>
  <c r="H136" i="17"/>
  <c r="I136" i="17"/>
  <c r="J136" i="17"/>
  <c r="K136" i="17"/>
  <c r="L136" i="17"/>
  <c r="M136" i="17"/>
  <c r="N136" i="17"/>
  <c r="O136" i="17"/>
  <c r="P136" i="17"/>
  <c r="Q136" i="17"/>
  <c r="R136" i="17"/>
  <c r="S136" i="17"/>
  <c r="T136" i="17"/>
  <c r="U136" i="17"/>
  <c r="V136" i="17"/>
  <c r="W136" i="17"/>
  <c r="X136" i="17"/>
  <c r="Y136" i="17"/>
  <c r="Z136" i="17"/>
  <c r="AA136" i="17"/>
  <c r="AB136" i="17"/>
  <c r="AC136" i="17"/>
  <c r="AD136" i="17"/>
  <c r="AE136" i="17"/>
  <c r="AF136" i="17"/>
  <c r="AG136" i="17"/>
  <c r="AH136" i="17"/>
  <c r="AI136" i="17"/>
  <c r="AJ136" i="17"/>
  <c r="AK136" i="17"/>
  <c r="AL136" i="17"/>
  <c r="AM136" i="17"/>
  <c r="AN136" i="17"/>
  <c r="AO136" i="17"/>
  <c r="AP136" i="17"/>
  <c r="AQ136" i="17"/>
  <c r="AR136" i="17"/>
  <c r="AS136" i="17"/>
  <c r="AT136" i="17"/>
  <c r="AU136" i="17"/>
  <c r="AV136" i="17"/>
  <c r="AW136" i="17"/>
  <c r="AX136" i="17"/>
  <c r="AY136" i="17"/>
  <c r="AZ136" i="17"/>
  <c r="BA136" i="17"/>
  <c r="BB136" i="17"/>
  <c r="BC136" i="17"/>
  <c r="BD136" i="17"/>
  <c r="BE136" i="17"/>
  <c r="BF136" i="17"/>
  <c r="BG136" i="17"/>
  <c r="BH136" i="17"/>
  <c r="BJ136" i="17"/>
  <c r="BK136" i="17"/>
  <c r="BL136" i="17"/>
  <c r="BM136" i="17"/>
  <c r="BN136" i="17"/>
  <c r="BO136" i="17"/>
  <c r="BP136" i="17"/>
  <c r="BQ136" i="17"/>
  <c r="BR136" i="17"/>
  <c r="BS136" i="17"/>
  <c r="D137" i="17"/>
  <c r="E137" i="17"/>
  <c r="F137" i="17"/>
  <c r="G137" i="17"/>
  <c r="H137" i="17"/>
  <c r="I137" i="17"/>
  <c r="J137" i="17"/>
  <c r="K137" i="17"/>
  <c r="L137" i="17"/>
  <c r="M137" i="17"/>
  <c r="N137" i="17"/>
  <c r="O137" i="17"/>
  <c r="P137" i="17"/>
  <c r="Q137" i="17"/>
  <c r="R137" i="17"/>
  <c r="S137" i="17"/>
  <c r="T137" i="17"/>
  <c r="U137" i="17"/>
  <c r="V137" i="17"/>
  <c r="W137" i="17"/>
  <c r="X137" i="17"/>
  <c r="Y137" i="17"/>
  <c r="Z137" i="17"/>
  <c r="AA137" i="17"/>
  <c r="AB137" i="17"/>
  <c r="AC137" i="17"/>
  <c r="AD137" i="17"/>
  <c r="AE137" i="17"/>
  <c r="AF137" i="17"/>
  <c r="AG137" i="17"/>
  <c r="AH137" i="17"/>
  <c r="AI137" i="17"/>
  <c r="AJ137" i="17"/>
  <c r="AK137" i="17"/>
  <c r="AL137" i="17"/>
  <c r="AM137" i="17"/>
  <c r="AN137" i="17"/>
  <c r="AO137" i="17"/>
  <c r="AP137" i="17"/>
  <c r="AQ137" i="17"/>
  <c r="AR137" i="17"/>
  <c r="AS137" i="17"/>
  <c r="AT137" i="17"/>
  <c r="AU137" i="17"/>
  <c r="AV137" i="17"/>
  <c r="AW137" i="17"/>
  <c r="AX137" i="17"/>
  <c r="AY137" i="17"/>
  <c r="AZ137" i="17"/>
  <c r="BA137" i="17"/>
  <c r="BB137" i="17"/>
  <c r="BC137" i="17"/>
  <c r="BD137" i="17"/>
  <c r="BE137" i="17"/>
  <c r="BF137" i="17"/>
  <c r="BG137" i="17"/>
  <c r="BH137" i="17"/>
  <c r="BI137" i="17"/>
  <c r="BK137" i="17"/>
  <c r="BL137" i="17"/>
  <c r="BM137" i="17"/>
  <c r="BN137" i="17"/>
  <c r="BO137" i="17"/>
  <c r="BP137" i="17"/>
  <c r="BQ137" i="17"/>
  <c r="BR137" i="17"/>
  <c r="BS137" i="17"/>
  <c r="D138" i="17"/>
  <c r="E138" i="17"/>
  <c r="F138" i="17"/>
  <c r="G138" i="17"/>
  <c r="H138" i="17"/>
  <c r="I138" i="17"/>
  <c r="J138" i="17"/>
  <c r="K138" i="17"/>
  <c r="L138" i="17"/>
  <c r="M138" i="17"/>
  <c r="N138" i="17"/>
  <c r="O138" i="17"/>
  <c r="P138" i="17"/>
  <c r="Q138" i="17"/>
  <c r="R138" i="17"/>
  <c r="S138" i="17"/>
  <c r="T138" i="17"/>
  <c r="U138" i="17"/>
  <c r="V138" i="17"/>
  <c r="W138" i="17"/>
  <c r="X138" i="17"/>
  <c r="Y138" i="17"/>
  <c r="Z138" i="17"/>
  <c r="AA138" i="17"/>
  <c r="AB138" i="17"/>
  <c r="AC138" i="17"/>
  <c r="AD138" i="17"/>
  <c r="AE138" i="17"/>
  <c r="AF138" i="17"/>
  <c r="AG138" i="17"/>
  <c r="AH138" i="17"/>
  <c r="AI138" i="17"/>
  <c r="AJ138" i="17"/>
  <c r="AK138" i="17"/>
  <c r="AL138" i="17"/>
  <c r="AM138" i="17"/>
  <c r="AN138" i="17"/>
  <c r="AO138" i="17"/>
  <c r="AP138" i="17"/>
  <c r="AQ138" i="17"/>
  <c r="AR138" i="17"/>
  <c r="AS138" i="17"/>
  <c r="AT138" i="17"/>
  <c r="AU138" i="17"/>
  <c r="AV138" i="17"/>
  <c r="AW138" i="17"/>
  <c r="AX138" i="17"/>
  <c r="AY138" i="17"/>
  <c r="AZ138" i="17"/>
  <c r="BA138" i="17"/>
  <c r="BB138" i="17"/>
  <c r="BC138" i="17"/>
  <c r="BD138" i="17"/>
  <c r="BE138" i="17"/>
  <c r="BF138" i="17"/>
  <c r="BG138" i="17"/>
  <c r="BH138" i="17"/>
  <c r="BI138" i="17"/>
  <c r="BJ138" i="17"/>
  <c r="BL138" i="17"/>
  <c r="BM138" i="17"/>
  <c r="BN138" i="17"/>
  <c r="BO138" i="17"/>
  <c r="BP138" i="17"/>
  <c r="BQ138" i="17"/>
  <c r="BR138" i="17"/>
  <c r="BS138" i="17"/>
  <c r="D139" i="17"/>
  <c r="E139" i="17"/>
  <c r="F139" i="17"/>
  <c r="G139" i="17"/>
  <c r="H139" i="17"/>
  <c r="I139" i="17"/>
  <c r="J139" i="17"/>
  <c r="K139" i="17"/>
  <c r="L139" i="17"/>
  <c r="M139" i="17"/>
  <c r="N139" i="17"/>
  <c r="O139" i="17"/>
  <c r="P139" i="17"/>
  <c r="Q139" i="17"/>
  <c r="R139" i="17"/>
  <c r="S139" i="17"/>
  <c r="T139" i="17"/>
  <c r="U139" i="17"/>
  <c r="V139" i="17"/>
  <c r="W139" i="17"/>
  <c r="X139" i="17"/>
  <c r="Y139" i="17"/>
  <c r="Z139" i="17"/>
  <c r="AA139" i="17"/>
  <c r="AB139" i="17"/>
  <c r="AC139" i="17"/>
  <c r="AD139" i="17"/>
  <c r="AE139" i="17"/>
  <c r="AF139" i="17"/>
  <c r="AG139" i="17"/>
  <c r="AH139" i="17"/>
  <c r="AI139" i="17"/>
  <c r="AJ139" i="17"/>
  <c r="AK139" i="17"/>
  <c r="AL139" i="17"/>
  <c r="AM139" i="17"/>
  <c r="AN139" i="17"/>
  <c r="AO139" i="17"/>
  <c r="AP139" i="17"/>
  <c r="AQ139" i="17"/>
  <c r="AR139" i="17"/>
  <c r="AS139" i="17"/>
  <c r="AT139" i="17"/>
  <c r="AU139" i="17"/>
  <c r="AV139" i="17"/>
  <c r="AW139" i="17"/>
  <c r="AX139" i="17"/>
  <c r="AY139" i="17"/>
  <c r="AZ139" i="17"/>
  <c r="BA139" i="17"/>
  <c r="BB139" i="17"/>
  <c r="BC139" i="17"/>
  <c r="BD139" i="17"/>
  <c r="BE139" i="17"/>
  <c r="BF139" i="17"/>
  <c r="BG139" i="17"/>
  <c r="BH139" i="17"/>
  <c r="BI139" i="17"/>
  <c r="BJ139" i="17"/>
  <c r="BK139" i="17"/>
  <c r="BM139" i="17"/>
  <c r="BN139" i="17"/>
  <c r="BO139" i="17"/>
  <c r="BP139" i="17"/>
  <c r="BQ139" i="17"/>
  <c r="BR139" i="17"/>
  <c r="BS139" i="17"/>
  <c r="D140" i="17"/>
  <c r="E140" i="17"/>
  <c r="F140" i="17"/>
  <c r="G140" i="17"/>
  <c r="H140" i="17"/>
  <c r="I140" i="17"/>
  <c r="J140" i="17"/>
  <c r="K140" i="17"/>
  <c r="L140" i="17"/>
  <c r="M140" i="17"/>
  <c r="N140" i="17"/>
  <c r="O140" i="17"/>
  <c r="P140" i="17"/>
  <c r="Q140" i="17"/>
  <c r="R140" i="17"/>
  <c r="S140" i="17"/>
  <c r="T140" i="17"/>
  <c r="U140" i="17"/>
  <c r="V140" i="17"/>
  <c r="W140" i="17"/>
  <c r="X140" i="17"/>
  <c r="Y140" i="17"/>
  <c r="Z140" i="17"/>
  <c r="AA140" i="17"/>
  <c r="AB140" i="17"/>
  <c r="AC140" i="17"/>
  <c r="AD140" i="17"/>
  <c r="AE140" i="17"/>
  <c r="AF140" i="17"/>
  <c r="AG140" i="17"/>
  <c r="AH140" i="17"/>
  <c r="AI140" i="17"/>
  <c r="AJ140" i="17"/>
  <c r="AK140" i="17"/>
  <c r="AL140" i="17"/>
  <c r="AM140" i="17"/>
  <c r="AN140" i="17"/>
  <c r="AO140" i="17"/>
  <c r="AP140" i="17"/>
  <c r="AQ140" i="17"/>
  <c r="AR140" i="17"/>
  <c r="AS140" i="17"/>
  <c r="AT140" i="17"/>
  <c r="AU140" i="17"/>
  <c r="AV140" i="17"/>
  <c r="AW140" i="17"/>
  <c r="AX140" i="17"/>
  <c r="AY140" i="17"/>
  <c r="AZ140" i="17"/>
  <c r="BA140" i="17"/>
  <c r="BB140" i="17"/>
  <c r="BC140" i="17"/>
  <c r="BD140" i="17"/>
  <c r="BE140" i="17"/>
  <c r="BF140" i="17"/>
  <c r="BG140" i="17"/>
  <c r="BH140" i="17"/>
  <c r="BI140" i="17"/>
  <c r="BJ140" i="17"/>
  <c r="BK140" i="17"/>
  <c r="BL140" i="17"/>
  <c r="BN140" i="17"/>
  <c r="BO140" i="17"/>
  <c r="BP140" i="17"/>
  <c r="BQ140" i="17"/>
  <c r="BR140" i="17"/>
  <c r="BS140" i="17"/>
  <c r="D141" i="17"/>
  <c r="E141" i="17"/>
  <c r="F141" i="17"/>
  <c r="G141" i="17"/>
  <c r="H141" i="17"/>
  <c r="I141" i="17"/>
  <c r="J141" i="17"/>
  <c r="K141" i="17"/>
  <c r="L141" i="17"/>
  <c r="M141" i="17"/>
  <c r="N141" i="17"/>
  <c r="O141" i="17"/>
  <c r="P141" i="17"/>
  <c r="Q141" i="17"/>
  <c r="R141" i="17"/>
  <c r="S141" i="17"/>
  <c r="T141" i="17"/>
  <c r="U141" i="17"/>
  <c r="V141" i="17"/>
  <c r="W141" i="17"/>
  <c r="X141" i="17"/>
  <c r="Y141" i="17"/>
  <c r="Z141" i="17"/>
  <c r="AA141" i="17"/>
  <c r="AB141" i="17"/>
  <c r="AC141" i="17"/>
  <c r="AD141" i="17"/>
  <c r="AE141" i="17"/>
  <c r="AF141" i="17"/>
  <c r="AG141" i="17"/>
  <c r="AH141" i="17"/>
  <c r="AI141" i="17"/>
  <c r="AJ141" i="17"/>
  <c r="AK141" i="17"/>
  <c r="AL141" i="17"/>
  <c r="AM141" i="17"/>
  <c r="AN141" i="17"/>
  <c r="AO141" i="17"/>
  <c r="AP141" i="17"/>
  <c r="AQ141" i="17"/>
  <c r="AR141" i="17"/>
  <c r="AS141" i="17"/>
  <c r="AT141" i="17"/>
  <c r="AU141" i="17"/>
  <c r="AV141" i="17"/>
  <c r="AW141" i="17"/>
  <c r="AX141" i="17"/>
  <c r="AY141" i="17"/>
  <c r="AZ141" i="17"/>
  <c r="BA141" i="17"/>
  <c r="BB141" i="17"/>
  <c r="BC141" i="17"/>
  <c r="BD141" i="17"/>
  <c r="BE141" i="17"/>
  <c r="BF141" i="17"/>
  <c r="BG141" i="17"/>
  <c r="BH141" i="17"/>
  <c r="BI141" i="17"/>
  <c r="BJ141" i="17"/>
  <c r="BK141" i="17"/>
  <c r="BL141" i="17"/>
  <c r="BM141" i="17"/>
  <c r="BO141" i="17"/>
  <c r="BP141" i="17"/>
  <c r="BQ141" i="17"/>
  <c r="BR141" i="17"/>
  <c r="BS141" i="17"/>
  <c r="D142" i="17"/>
  <c r="E142" i="17"/>
  <c r="F142" i="17"/>
  <c r="G142" i="17"/>
  <c r="H142" i="17"/>
  <c r="I142" i="17"/>
  <c r="J142" i="17"/>
  <c r="K142" i="17"/>
  <c r="L142" i="17"/>
  <c r="M142" i="17"/>
  <c r="N142" i="17"/>
  <c r="O142" i="17"/>
  <c r="P142" i="17"/>
  <c r="Q142" i="17"/>
  <c r="R142" i="17"/>
  <c r="S142" i="17"/>
  <c r="T142" i="17"/>
  <c r="U142" i="17"/>
  <c r="V142" i="17"/>
  <c r="W142" i="17"/>
  <c r="X142" i="17"/>
  <c r="Y142" i="17"/>
  <c r="Z142" i="17"/>
  <c r="AA142" i="17"/>
  <c r="AB142" i="17"/>
  <c r="AC142" i="17"/>
  <c r="AD142" i="17"/>
  <c r="AE142" i="17"/>
  <c r="AF142" i="17"/>
  <c r="AG142" i="17"/>
  <c r="AH142" i="17"/>
  <c r="AI142" i="17"/>
  <c r="AJ142" i="17"/>
  <c r="AK142" i="17"/>
  <c r="AL142" i="17"/>
  <c r="AM142" i="17"/>
  <c r="AN142" i="17"/>
  <c r="AO142" i="17"/>
  <c r="AP142" i="17"/>
  <c r="AQ142" i="17"/>
  <c r="AR142" i="17"/>
  <c r="AS142" i="17"/>
  <c r="AT142" i="17"/>
  <c r="AU142" i="17"/>
  <c r="AV142" i="17"/>
  <c r="AW142" i="17"/>
  <c r="AX142" i="17"/>
  <c r="AY142" i="17"/>
  <c r="AZ142" i="17"/>
  <c r="BA142" i="17"/>
  <c r="BB142" i="17"/>
  <c r="BC142" i="17"/>
  <c r="BD142" i="17"/>
  <c r="BE142" i="17"/>
  <c r="BF142" i="17"/>
  <c r="BG142" i="17"/>
  <c r="BH142" i="17"/>
  <c r="BI142" i="17"/>
  <c r="BJ142" i="17"/>
  <c r="BK142" i="17"/>
  <c r="BL142" i="17"/>
  <c r="BM142" i="17"/>
  <c r="BN142" i="17"/>
  <c r="BP142" i="17"/>
  <c r="BQ142" i="17"/>
  <c r="BR142" i="17"/>
  <c r="BS142" i="17"/>
  <c r="D143" i="17"/>
  <c r="E143" i="17"/>
  <c r="F143" i="17"/>
  <c r="G143" i="17"/>
  <c r="H143" i="17"/>
  <c r="I143" i="17"/>
  <c r="J143" i="17"/>
  <c r="K143" i="17"/>
  <c r="L143" i="17"/>
  <c r="M143" i="17"/>
  <c r="N143" i="17"/>
  <c r="O143" i="17"/>
  <c r="P143" i="17"/>
  <c r="Q143" i="17"/>
  <c r="R143" i="17"/>
  <c r="S143" i="17"/>
  <c r="T143" i="17"/>
  <c r="U143" i="17"/>
  <c r="V143" i="17"/>
  <c r="W143" i="17"/>
  <c r="X143" i="17"/>
  <c r="Y143" i="17"/>
  <c r="Z143" i="17"/>
  <c r="AA143" i="17"/>
  <c r="AB143" i="17"/>
  <c r="AC143" i="17"/>
  <c r="AD143" i="17"/>
  <c r="AE143" i="17"/>
  <c r="AF143" i="17"/>
  <c r="AG143" i="17"/>
  <c r="AH143" i="17"/>
  <c r="AI143" i="17"/>
  <c r="AJ143" i="17"/>
  <c r="AK143" i="17"/>
  <c r="AL143" i="17"/>
  <c r="AM143" i="17"/>
  <c r="AN143" i="17"/>
  <c r="AO143" i="17"/>
  <c r="AP143" i="17"/>
  <c r="AQ143" i="17"/>
  <c r="AR143" i="17"/>
  <c r="AS143" i="17"/>
  <c r="AT143" i="17"/>
  <c r="AU143" i="17"/>
  <c r="AV143" i="17"/>
  <c r="AW143" i="17"/>
  <c r="AX143" i="17"/>
  <c r="AY143" i="17"/>
  <c r="AZ143" i="17"/>
  <c r="BA143" i="17"/>
  <c r="BB143" i="17"/>
  <c r="BC143" i="17"/>
  <c r="BD143" i="17"/>
  <c r="BE143" i="17"/>
  <c r="BF143" i="17"/>
  <c r="BG143" i="17"/>
  <c r="BH143" i="17"/>
  <c r="BI143" i="17"/>
  <c r="BJ143" i="17"/>
  <c r="BK143" i="17"/>
  <c r="BL143" i="17"/>
  <c r="BM143" i="17"/>
  <c r="BN143" i="17"/>
  <c r="BO143" i="17"/>
  <c r="BQ143" i="17"/>
  <c r="BR143" i="17"/>
  <c r="BS143" i="17"/>
  <c r="D144" i="17"/>
  <c r="E144" i="17"/>
  <c r="F144" i="17"/>
  <c r="G144" i="17"/>
  <c r="H144" i="17"/>
  <c r="I144" i="17"/>
  <c r="J144" i="17"/>
  <c r="K144" i="17"/>
  <c r="L144" i="17"/>
  <c r="M144" i="17"/>
  <c r="N144" i="17"/>
  <c r="O144" i="17"/>
  <c r="P144" i="17"/>
  <c r="Q144" i="17"/>
  <c r="R144" i="17"/>
  <c r="S144" i="17"/>
  <c r="T144" i="17"/>
  <c r="U144" i="17"/>
  <c r="V144" i="17"/>
  <c r="W144" i="17"/>
  <c r="X144" i="17"/>
  <c r="Y144" i="17"/>
  <c r="Z144" i="17"/>
  <c r="AA144" i="17"/>
  <c r="AB144" i="17"/>
  <c r="AC144" i="17"/>
  <c r="AD144" i="17"/>
  <c r="AE144" i="17"/>
  <c r="AF144" i="17"/>
  <c r="AG144" i="17"/>
  <c r="AH144" i="17"/>
  <c r="AI144" i="17"/>
  <c r="AJ144" i="17"/>
  <c r="AK144" i="17"/>
  <c r="AL144" i="17"/>
  <c r="AM144" i="17"/>
  <c r="AN144" i="17"/>
  <c r="AO144" i="17"/>
  <c r="AP144" i="17"/>
  <c r="AQ144" i="17"/>
  <c r="AR144" i="17"/>
  <c r="AS144" i="17"/>
  <c r="AT144" i="17"/>
  <c r="AU144" i="17"/>
  <c r="AV144" i="17"/>
  <c r="AW144" i="17"/>
  <c r="AX144" i="17"/>
  <c r="AY144" i="17"/>
  <c r="AZ144" i="17"/>
  <c r="BA144" i="17"/>
  <c r="BB144" i="17"/>
  <c r="BC144" i="17"/>
  <c r="BD144" i="17"/>
  <c r="BE144" i="17"/>
  <c r="BF144" i="17"/>
  <c r="BG144" i="17"/>
  <c r="BH144" i="17"/>
  <c r="BI144" i="17"/>
  <c r="BJ144" i="17"/>
  <c r="BK144" i="17"/>
  <c r="BL144" i="17"/>
  <c r="BM144" i="17"/>
  <c r="BN144" i="17"/>
  <c r="BO144" i="17"/>
  <c r="BP144" i="17"/>
  <c r="BR144" i="17"/>
  <c r="BS144" i="17"/>
  <c r="D145" i="17"/>
  <c r="E145" i="17"/>
  <c r="F145" i="17"/>
  <c r="G145" i="17"/>
  <c r="H145" i="17"/>
  <c r="I145" i="17"/>
  <c r="J145" i="17"/>
  <c r="K145" i="17"/>
  <c r="L145" i="17"/>
  <c r="M145" i="17"/>
  <c r="N145" i="17"/>
  <c r="O145" i="17"/>
  <c r="P145" i="17"/>
  <c r="Q145" i="17"/>
  <c r="R145" i="17"/>
  <c r="S145" i="17"/>
  <c r="T145" i="17"/>
  <c r="U145" i="17"/>
  <c r="V145" i="17"/>
  <c r="W145" i="17"/>
  <c r="X145" i="17"/>
  <c r="Y145" i="17"/>
  <c r="Z145" i="17"/>
  <c r="AA145" i="17"/>
  <c r="AB145" i="17"/>
  <c r="AC145" i="17"/>
  <c r="AD145" i="17"/>
  <c r="AE145" i="17"/>
  <c r="AF145" i="17"/>
  <c r="AG145" i="17"/>
  <c r="AH145" i="17"/>
  <c r="AI145" i="17"/>
  <c r="AJ145" i="17"/>
  <c r="AK145" i="17"/>
  <c r="AL145" i="17"/>
  <c r="AM145" i="17"/>
  <c r="AN145" i="17"/>
  <c r="AO145" i="17"/>
  <c r="AP145" i="17"/>
  <c r="AQ145" i="17"/>
  <c r="AR145" i="17"/>
  <c r="AS145" i="17"/>
  <c r="AT145" i="17"/>
  <c r="AU145" i="17"/>
  <c r="AV145" i="17"/>
  <c r="AW145" i="17"/>
  <c r="AX145" i="17"/>
  <c r="AY145" i="17"/>
  <c r="AZ145" i="17"/>
  <c r="BA145" i="17"/>
  <c r="BB145" i="17"/>
  <c r="BC145" i="17"/>
  <c r="BD145" i="17"/>
  <c r="BE145" i="17"/>
  <c r="BF145" i="17"/>
  <c r="BG145" i="17"/>
  <c r="BH145" i="17"/>
  <c r="BI145" i="17"/>
  <c r="BJ145" i="17"/>
  <c r="BK145" i="17"/>
  <c r="BL145" i="17"/>
  <c r="BM145" i="17"/>
  <c r="BN145" i="17"/>
  <c r="BO145" i="17"/>
  <c r="BP145" i="17"/>
  <c r="BQ145" i="17"/>
  <c r="BS145" i="17"/>
  <c r="D146" i="17"/>
  <c r="E146" i="17"/>
  <c r="F146" i="17"/>
  <c r="G146" i="17"/>
  <c r="H146" i="17"/>
  <c r="I146" i="17"/>
  <c r="J146" i="17"/>
  <c r="K146" i="17"/>
  <c r="L146" i="17"/>
  <c r="M146" i="17"/>
  <c r="N146" i="17"/>
  <c r="O146" i="17"/>
  <c r="P146" i="17"/>
  <c r="Q146" i="17"/>
  <c r="R146" i="17"/>
  <c r="S146" i="17"/>
  <c r="T146" i="17"/>
  <c r="U146" i="17"/>
  <c r="V146" i="17"/>
  <c r="W146" i="17"/>
  <c r="X146" i="17"/>
  <c r="Y146" i="17"/>
  <c r="Z146" i="17"/>
  <c r="AA146" i="17"/>
  <c r="AB146" i="17"/>
  <c r="AC146" i="17"/>
  <c r="AD146" i="17"/>
  <c r="AE146" i="17"/>
  <c r="AF146" i="17"/>
  <c r="AG146" i="17"/>
  <c r="AH146" i="17"/>
  <c r="AI146" i="17"/>
  <c r="AJ146" i="17"/>
  <c r="AK146" i="17"/>
  <c r="AL146" i="17"/>
  <c r="AM146" i="17"/>
  <c r="AN146" i="17"/>
  <c r="AO146" i="17"/>
  <c r="AP146" i="17"/>
  <c r="AQ146" i="17"/>
  <c r="AR146" i="17"/>
  <c r="AS146" i="17"/>
  <c r="AT146" i="17"/>
  <c r="AU146" i="17"/>
  <c r="AV146" i="17"/>
  <c r="AW146" i="17"/>
  <c r="AX146" i="17"/>
  <c r="AY146" i="17"/>
  <c r="AZ146" i="17"/>
  <c r="BA146" i="17"/>
  <c r="BB146" i="17"/>
  <c r="BC146" i="17"/>
  <c r="BD146" i="17"/>
  <c r="BE146" i="17"/>
  <c r="BF146" i="17"/>
  <c r="BG146" i="17"/>
  <c r="BH146" i="17"/>
  <c r="BI146" i="17"/>
  <c r="BJ146" i="17"/>
  <c r="BK146" i="17"/>
  <c r="BL146" i="17"/>
  <c r="BM146" i="17"/>
  <c r="BN146" i="17"/>
  <c r="BO146" i="17"/>
  <c r="BP146" i="17"/>
  <c r="BQ146" i="17"/>
  <c r="BR146" i="17"/>
  <c r="F79" i="17"/>
  <c r="G79" i="17"/>
  <c r="H79" i="17"/>
  <c r="I79" i="17"/>
  <c r="J79" i="17"/>
  <c r="K79" i="17"/>
  <c r="L79" i="17"/>
  <c r="M79" i="17"/>
  <c r="N79" i="17"/>
  <c r="O79" i="17"/>
  <c r="P79" i="17"/>
  <c r="Q79" i="17"/>
  <c r="R79" i="17"/>
  <c r="S79" i="17"/>
  <c r="T79" i="17"/>
  <c r="U79" i="17"/>
  <c r="V79" i="17"/>
  <c r="W79" i="17"/>
  <c r="X79" i="17"/>
  <c r="Y79" i="17"/>
  <c r="Z79" i="17"/>
  <c r="AA79" i="17"/>
  <c r="AB79" i="17"/>
  <c r="AC79" i="17"/>
  <c r="AD79" i="17"/>
  <c r="AE79" i="17"/>
  <c r="AF79" i="17"/>
  <c r="AG79" i="17"/>
  <c r="AH79" i="17"/>
  <c r="AI79" i="17"/>
  <c r="AJ79" i="17"/>
  <c r="AK79" i="17"/>
  <c r="AL79" i="17"/>
  <c r="AM79" i="17"/>
  <c r="AN79" i="17"/>
  <c r="AO79" i="17"/>
  <c r="AP79" i="17"/>
  <c r="AQ79" i="17"/>
  <c r="AR79" i="17"/>
  <c r="AS79" i="17"/>
  <c r="AT79" i="17"/>
  <c r="AU79" i="17"/>
  <c r="AV79" i="17"/>
  <c r="AW79" i="17"/>
  <c r="AX79" i="17"/>
  <c r="AY79" i="17"/>
  <c r="AZ79" i="17"/>
  <c r="BA79" i="17"/>
  <c r="BB79" i="17"/>
  <c r="BC79" i="17"/>
  <c r="BD79" i="17"/>
  <c r="BE79" i="17"/>
  <c r="BF79" i="17"/>
  <c r="BG79" i="17"/>
  <c r="BH79" i="17"/>
  <c r="BI79" i="17"/>
  <c r="BJ79" i="17"/>
  <c r="BK79" i="17"/>
  <c r="BL79" i="17"/>
  <c r="BM79" i="17"/>
  <c r="BN79" i="17"/>
  <c r="BO79" i="17"/>
  <c r="BP79" i="17"/>
  <c r="BQ79" i="17"/>
  <c r="BR79" i="17"/>
  <c r="BS79" i="17"/>
  <c r="F80" i="17"/>
  <c r="G80" i="17"/>
  <c r="H80" i="17"/>
  <c r="I80" i="17"/>
  <c r="J80" i="17"/>
  <c r="K80" i="17"/>
  <c r="L80" i="17"/>
  <c r="M80" i="17"/>
  <c r="N80" i="17"/>
  <c r="O80" i="17"/>
  <c r="P80" i="17"/>
  <c r="Q80" i="17"/>
  <c r="R80" i="17"/>
  <c r="S80" i="17"/>
  <c r="T80" i="17"/>
  <c r="U80" i="17"/>
  <c r="V80" i="17"/>
  <c r="W80" i="17"/>
  <c r="X80" i="17"/>
  <c r="Y80" i="17"/>
  <c r="Z80" i="17"/>
  <c r="AA80" i="17"/>
  <c r="AB80" i="17"/>
  <c r="AC80" i="17"/>
  <c r="AD80" i="17"/>
  <c r="AE80" i="17"/>
  <c r="AF80" i="17"/>
  <c r="AG80" i="17"/>
  <c r="AH80" i="17"/>
  <c r="AI80" i="17"/>
  <c r="AJ80" i="17"/>
  <c r="AK80" i="17"/>
  <c r="AL80" i="17"/>
  <c r="AM80" i="17"/>
  <c r="AN80" i="17"/>
  <c r="AO80" i="17"/>
  <c r="AP80" i="17"/>
  <c r="AQ80" i="17"/>
  <c r="AR80" i="17"/>
  <c r="AS80" i="17"/>
  <c r="AT80" i="17"/>
  <c r="AU80" i="17"/>
  <c r="AV80" i="17"/>
  <c r="AW80" i="17"/>
  <c r="AX80" i="17"/>
  <c r="AY80" i="17"/>
  <c r="AZ80" i="17"/>
  <c r="BA80" i="17"/>
  <c r="BB80" i="17"/>
  <c r="BC80" i="17"/>
  <c r="BD80" i="17"/>
  <c r="BE80" i="17"/>
  <c r="BF80" i="17"/>
  <c r="BG80" i="17"/>
  <c r="BH80" i="17"/>
  <c r="BI80" i="17"/>
  <c r="BJ80" i="17"/>
  <c r="BK80" i="17"/>
  <c r="BL80" i="17"/>
  <c r="BM80" i="17"/>
  <c r="BN80" i="17"/>
  <c r="BO80" i="17"/>
  <c r="BP80" i="17"/>
  <c r="BQ80" i="17"/>
  <c r="BR80" i="17"/>
  <c r="BS80" i="17"/>
  <c r="D80" i="17"/>
  <c r="E79" i="17"/>
  <c r="D63" i="16" l="1"/>
  <c r="D55" i="16"/>
  <c r="D47" i="16"/>
  <c r="D39" i="16"/>
  <c r="D31" i="16"/>
  <c r="D23" i="16"/>
  <c r="D15" i="16"/>
  <c r="D70" i="16"/>
  <c r="D62" i="16"/>
  <c r="D54" i="16"/>
  <c r="D46" i="16"/>
  <c r="D38" i="16"/>
  <c r="D30" i="16"/>
  <c r="D22" i="16"/>
  <c r="D14" i="16"/>
  <c r="D69" i="16"/>
  <c r="D61" i="16"/>
  <c r="D53" i="16"/>
  <c r="D45" i="16"/>
  <c r="D37" i="16"/>
  <c r="D29" i="16"/>
  <c r="D21" i="16"/>
  <c r="D13" i="16"/>
  <c r="D75" i="16"/>
  <c r="D68" i="16"/>
  <c r="D60" i="16"/>
  <c r="D52" i="16"/>
  <c r="D44" i="16"/>
  <c r="D36" i="16"/>
  <c r="D28" i="16"/>
  <c r="D20" i="16"/>
  <c r="D12" i="16"/>
  <c r="D67" i="16"/>
  <c r="D59" i="16"/>
  <c r="D51" i="16"/>
  <c r="D43" i="16"/>
  <c r="D35" i="16"/>
  <c r="D27" i="16"/>
  <c r="D19" i="16"/>
  <c r="D11" i="16"/>
  <c r="D74" i="16"/>
  <c r="D66" i="16"/>
  <c r="D58" i="16"/>
  <c r="D50" i="16"/>
  <c r="D42" i="16"/>
  <c r="D34" i="16"/>
  <c r="D26" i="16"/>
  <c r="D18" i="16"/>
  <c r="D10" i="16"/>
  <c r="D73" i="16"/>
  <c r="D65" i="16"/>
  <c r="D57" i="16"/>
  <c r="D49" i="16"/>
  <c r="D41" i="16"/>
  <c r="D33" i="16"/>
  <c r="D25" i="16"/>
  <c r="D17" i="16"/>
  <c r="D9" i="16"/>
  <c r="D72" i="16"/>
  <c r="D64" i="16"/>
  <c r="D56" i="16"/>
  <c r="D48" i="16"/>
  <c r="D40" i="16"/>
  <c r="D32" i="16"/>
  <c r="D24" i="16"/>
  <c r="D16" i="16"/>
  <c r="D73" i="13" l="1"/>
  <c r="C5" i="17"/>
  <c r="C6" i="17" s="1"/>
  <c r="C7" i="17" s="1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C26" i="17" s="1"/>
  <c r="C27" i="17" s="1"/>
  <c r="C28" i="17" s="1"/>
  <c r="C29" i="17" s="1"/>
  <c r="C30" i="17" s="1"/>
  <c r="C31" i="17" s="1"/>
  <c r="C32" i="17" s="1"/>
  <c r="C33" i="17" s="1"/>
  <c r="C34" i="17" s="1"/>
  <c r="C35" i="17" s="1"/>
  <c r="C36" i="17" s="1"/>
  <c r="C37" i="17" s="1"/>
  <c r="C38" i="17" s="1"/>
  <c r="C39" i="17" s="1"/>
  <c r="C40" i="17" s="1"/>
  <c r="C41" i="17" s="1"/>
  <c r="C42" i="17" s="1"/>
  <c r="C43" i="17" s="1"/>
  <c r="C44" i="17" s="1"/>
  <c r="C45" i="17" s="1"/>
  <c r="C46" i="17" s="1"/>
  <c r="C47" i="17" s="1"/>
  <c r="C48" i="17" s="1"/>
  <c r="C49" i="17" s="1"/>
  <c r="C50" i="17" s="1"/>
  <c r="C51" i="17" s="1"/>
  <c r="C52" i="17" s="1"/>
  <c r="C53" i="17" s="1"/>
  <c r="C54" i="17" s="1"/>
  <c r="C55" i="17" s="1"/>
  <c r="C56" i="17" s="1"/>
  <c r="C57" i="17" s="1"/>
  <c r="C58" i="17" s="1"/>
  <c r="C59" i="17" s="1"/>
  <c r="C60" i="17" s="1"/>
  <c r="C61" i="17" s="1"/>
  <c r="C62" i="17" s="1"/>
  <c r="C63" i="17" s="1"/>
  <c r="C64" i="17" s="1"/>
  <c r="C65" i="17" s="1"/>
  <c r="C66" i="17" s="1"/>
  <c r="C67" i="17" s="1"/>
  <c r="C68" i="17" s="1"/>
  <c r="C69" i="17" s="1"/>
  <c r="C70" i="17" s="1"/>
  <c r="C71" i="17" s="1"/>
  <c r="C72" i="17" s="1"/>
  <c r="D4" i="17"/>
  <c r="E4" i="17" s="1"/>
  <c r="F4" i="17" s="1"/>
  <c r="G4" i="17" s="1"/>
  <c r="H4" i="17" s="1"/>
  <c r="I4" i="17" s="1"/>
  <c r="J4" i="17" s="1"/>
  <c r="K4" i="17" s="1"/>
  <c r="L4" i="17" s="1"/>
  <c r="M4" i="17" s="1"/>
  <c r="N4" i="17" s="1"/>
  <c r="O4" i="17" s="1"/>
  <c r="P4" i="17" s="1"/>
  <c r="Q4" i="17" s="1"/>
  <c r="R4" i="17" s="1"/>
  <c r="S4" i="17" s="1"/>
  <c r="T4" i="17" s="1"/>
  <c r="U4" i="17" s="1"/>
  <c r="V4" i="17" s="1"/>
  <c r="W4" i="17" s="1"/>
  <c r="X4" i="17" s="1"/>
  <c r="Y4" i="17" s="1"/>
  <c r="Z4" i="17" s="1"/>
  <c r="AA4" i="17" s="1"/>
  <c r="AB4" i="17" s="1"/>
  <c r="AC4" i="17" s="1"/>
  <c r="AD4" i="17" s="1"/>
  <c r="AE4" i="17" s="1"/>
  <c r="AF4" i="17" s="1"/>
  <c r="AG4" i="17" s="1"/>
  <c r="AH4" i="17" s="1"/>
  <c r="AI4" i="17" s="1"/>
  <c r="AJ4" i="17" s="1"/>
  <c r="AK4" i="17" s="1"/>
  <c r="AL4" i="17" s="1"/>
  <c r="AM4" i="17" s="1"/>
  <c r="AN4" i="17" s="1"/>
  <c r="AO4" i="17" s="1"/>
  <c r="AP4" i="17" s="1"/>
  <c r="AQ4" i="17" s="1"/>
  <c r="AR4" i="17" s="1"/>
  <c r="AS4" i="17" s="1"/>
  <c r="AT4" i="17" s="1"/>
  <c r="AU4" i="17" s="1"/>
  <c r="AV4" i="17" s="1"/>
  <c r="AW4" i="17" s="1"/>
  <c r="AX4" i="17" s="1"/>
  <c r="AY4" i="17" s="1"/>
  <c r="AZ4" i="17" s="1"/>
  <c r="BA4" i="17" s="1"/>
  <c r="BB4" i="17" s="1"/>
  <c r="BC4" i="17" s="1"/>
  <c r="BD4" i="17" s="1"/>
  <c r="BE4" i="17" s="1"/>
  <c r="BF4" i="17" s="1"/>
  <c r="BG4" i="17" s="1"/>
  <c r="BH4" i="17" s="1"/>
  <c r="BI4" i="17" s="1"/>
  <c r="BJ4" i="17" s="1"/>
  <c r="BK4" i="17" s="1"/>
  <c r="BL4" i="17" s="1"/>
  <c r="BM4" i="17" s="1"/>
  <c r="BN4" i="17" s="1"/>
  <c r="BO4" i="17" s="1"/>
  <c r="BP4" i="17" s="1"/>
  <c r="BQ4" i="17" s="1"/>
  <c r="BR4" i="17" s="1"/>
  <c r="BS4" i="17" s="1"/>
  <c r="BS101" i="11"/>
  <c r="BS148" i="17" s="1"/>
  <c r="BS146" i="17" s="1"/>
  <c r="BR101" i="11"/>
  <c r="BR148" i="17" s="1"/>
  <c r="BR145" i="17" s="1"/>
  <c r="BQ101" i="11"/>
  <c r="BQ148" i="17" s="1"/>
  <c r="BQ144" i="17" s="1"/>
  <c r="BP101" i="11"/>
  <c r="BP148" i="17" s="1"/>
  <c r="BP143" i="17" s="1"/>
  <c r="BO101" i="11"/>
  <c r="BO148" i="17" s="1"/>
  <c r="BO142" i="17" s="1"/>
  <c r="BN101" i="11"/>
  <c r="BN148" i="17" s="1"/>
  <c r="BN141" i="17" s="1"/>
  <c r="BM101" i="11"/>
  <c r="BM148" i="17" s="1"/>
  <c r="BM140" i="17" s="1"/>
  <c r="BL101" i="11"/>
  <c r="BL148" i="17" s="1"/>
  <c r="BL139" i="17" s="1"/>
  <c r="BK101" i="11"/>
  <c r="BK148" i="17" s="1"/>
  <c r="BK138" i="17" s="1"/>
  <c r="BJ101" i="11"/>
  <c r="BJ148" i="17" s="1"/>
  <c r="BJ137" i="17" s="1"/>
  <c r="BI101" i="11"/>
  <c r="BI148" i="17" s="1"/>
  <c r="BI136" i="17" s="1"/>
  <c r="BH101" i="11"/>
  <c r="BH148" i="17" s="1"/>
  <c r="BH135" i="17" s="1"/>
  <c r="BG101" i="11"/>
  <c r="BG148" i="17" s="1"/>
  <c r="BG134" i="17" s="1"/>
  <c r="BF101" i="11"/>
  <c r="BF148" i="17" s="1"/>
  <c r="BF133" i="17" s="1"/>
  <c r="BE101" i="11"/>
  <c r="BE148" i="17" s="1"/>
  <c r="BE132" i="17" s="1"/>
  <c r="BD101" i="11"/>
  <c r="BD148" i="17" s="1"/>
  <c r="BD131" i="17" s="1"/>
  <c r="BC101" i="11"/>
  <c r="BC148" i="17" s="1"/>
  <c r="BC130" i="17" s="1"/>
  <c r="BB101" i="11"/>
  <c r="BB148" i="17" s="1"/>
  <c r="BB129" i="17" s="1"/>
  <c r="BA101" i="11"/>
  <c r="BA148" i="17" s="1"/>
  <c r="BA128" i="17" s="1"/>
  <c r="AZ101" i="11"/>
  <c r="AZ148" i="17" s="1"/>
  <c r="AZ127" i="17" s="1"/>
  <c r="AY101" i="11"/>
  <c r="AY148" i="17" s="1"/>
  <c r="AY126" i="17" s="1"/>
  <c r="AX101" i="11"/>
  <c r="AX148" i="17" s="1"/>
  <c r="AX125" i="17" s="1"/>
  <c r="AW101" i="11"/>
  <c r="AW148" i="17" s="1"/>
  <c r="AW124" i="17" s="1"/>
  <c r="AV101" i="11"/>
  <c r="AV148" i="17" s="1"/>
  <c r="AV123" i="17" s="1"/>
  <c r="AU101" i="11"/>
  <c r="AU148" i="17" s="1"/>
  <c r="AU122" i="17" s="1"/>
  <c r="AT101" i="11"/>
  <c r="AT148" i="17" s="1"/>
  <c r="AT121" i="17" s="1"/>
  <c r="AS101" i="11"/>
  <c r="AS148" i="17" s="1"/>
  <c r="AS120" i="17" s="1"/>
  <c r="AR101" i="11"/>
  <c r="AR148" i="17" s="1"/>
  <c r="AR119" i="17" s="1"/>
  <c r="AQ101" i="11"/>
  <c r="AQ148" i="17" s="1"/>
  <c r="AQ118" i="17" s="1"/>
  <c r="AP101" i="11"/>
  <c r="AP148" i="17" s="1"/>
  <c r="AP117" i="17" s="1"/>
  <c r="AO101" i="11"/>
  <c r="AO148" i="17" s="1"/>
  <c r="AO116" i="17" s="1"/>
  <c r="AN101" i="11"/>
  <c r="AN148" i="17" s="1"/>
  <c r="AN115" i="17" s="1"/>
  <c r="AM101" i="11"/>
  <c r="AM148" i="17" s="1"/>
  <c r="AM114" i="17" s="1"/>
  <c r="AL101" i="11"/>
  <c r="AL148" i="17" s="1"/>
  <c r="AL113" i="17" s="1"/>
  <c r="AK101" i="11"/>
  <c r="AK148" i="17" s="1"/>
  <c r="AK112" i="17" s="1"/>
  <c r="AJ101" i="11"/>
  <c r="AJ148" i="17" s="1"/>
  <c r="AJ111" i="17" s="1"/>
  <c r="AI101" i="11"/>
  <c r="AI148" i="17" s="1"/>
  <c r="AI110" i="17" s="1"/>
  <c r="AH101" i="11"/>
  <c r="AH148" i="17" s="1"/>
  <c r="AH109" i="17" s="1"/>
  <c r="AG101" i="11"/>
  <c r="AG148" i="17" s="1"/>
  <c r="AG108" i="17" s="1"/>
  <c r="AF101" i="11"/>
  <c r="AF148" i="17" s="1"/>
  <c r="AF107" i="17" s="1"/>
  <c r="AE101" i="11"/>
  <c r="AE148" i="17" s="1"/>
  <c r="AE106" i="17" s="1"/>
  <c r="AD101" i="11"/>
  <c r="AD148" i="17" s="1"/>
  <c r="AD105" i="17" s="1"/>
  <c r="AC101" i="11"/>
  <c r="AC148" i="17" s="1"/>
  <c r="AC104" i="17" s="1"/>
  <c r="AB101" i="11"/>
  <c r="AB148" i="17" s="1"/>
  <c r="AB103" i="17" s="1"/>
  <c r="AA101" i="11"/>
  <c r="AA148" i="17" s="1"/>
  <c r="AA102" i="17" s="1"/>
  <c r="Z101" i="11"/>
  <c r="Z148" i="17" s="1"/>
  <c r="Z101" i="17" s="1"/>
  <c r="Y101" i="11"/>
  <c r="Y148" i="17" s="1"/>
  <c r="Y100" i="17" s="1"/>
  <c r="X101" i="11"/>
  <c r="X148" i="17" s="1"/>
  <c r="X99" i="17" s="1"/>
  <c r="W101" i="11"/>
  <c r="W148" i="17" s="1"/>
  <c r="W98" i="17" s="1"/>
  <c r="V101" i="11"/>
  <c r="V148" i="17" s="1"/>
  <c r="V97" i="17" s="1"/>
  <c r="U101" i="11"/>
  <c r="U148" i="17" s="1"/>
  <c r="U96" i="17" s="1"/>
  <c r="T101" i="11"/>
  <c r="T148" i="17" s="1"/>
  <c r="T95" i="17" s="1"/>
  <c r="S101" i="11"/>
  <c r="S148" i="17" s="1"/>
  <c r="S94" i="17" s="1"/>
  <c r="R101" i="11"/>
  <c r="R148" i="17" s="1"/>
  <c r="R93" i="17" s="1"/>
  <c r="Q101" i="11"/>
  <c r="Q148" i="17" s="1"/>
  <c r="Q92" i="17" s="1"/>
  <c r="P101" i="11"/>
  <c r="P148" i="17" s="1"/>
  <c r="P91" i="17" s="1"/>
  <c r="O101" i="11"/>
  <c r="O148" i="17" s="1"/>
  <c r="O90" i="17" s="1"/>
  <c r="N101" i="11"/>
  <c r="N148" i="17" s="1"/>
  <c r="N89" i="17" s="1"/>
  <c r="M101" i="11"/>
  <c r="M148" i="17" s="1"/>
  <c r="M88" i="17" s="1"/>
  <c r="L101" i="11"/>
  <c r="L148" i="17" s="1"/>
  <c r="L87" i="17" s="1"/>
  <c r="K101" i="11"/>
  <c r="K148" i="17" s="1"/>
  <c r="K86" i="17" s="1"/>
  <c r="J101" i="11"/>
  <c r="J148" i="17" s="1"/>
  <c r="J85" i="17" s="1"/>
  <c r="I101" i="11"/>
  <c r="I148" i="17" s="1"/>
  <c r="I84" i="17" s="1"/>
  <c r="H101" i="11"/>
  <c r="H148" i="17" s="1"/>
  <c r="H83" i="17" s="1"/>
  <c r="G101" i="11"/>
  <c r="G148" i="17" s="1"/>
  <c r="G82" i="17" s="1"/>
  <c r="F101" i="11"/>
  <c r="F148" i="17" s="1"/>
  <c r="F81" i="17" s="1"/>
  <c r="E101" i="11"/>
  <c r="E148" i="17" s="1"/>
  <c r="E80" i="17" s="1"/>
  <c r="D101" i="11"/>
  <c r="BS100" i="11"/>
  <c r="BS148" i="15" s="1"/>
  <c r="BS146" i="15" s="1"/>
  <c r="BR100" i="11"/>
  <c r="BR148" i="15" s="1"/>
  <c r="BR145" i="15" s="1"/>
  <c r="BQ100" i="11"/>
  <c r="BQ148" i="15" s="1"/>
  <c r="BQ144" i="15" s="1"/>
  <c r="BP100" i="11"/>
  <c r="BP148" i="15" s="1"/>
  <c r="BP143" i="15" s="1"/>
  <c r="BO100" i="11"/>
  <c r="BO148" i="15" s="1"/>
  <c r="BO142" i="15" s="1"/>
  <c r="BN100" i="11"/>
  <c r="BN148" i="15" s="1"/>
  <c r="BN141" i="15" s="1"/>
  <c r="BM100" i="11"/>
  <c r="BM148" i="15" s="1"/>
  <c r="BM140" i="15" s="1"/>
  <c r="BL100" i="11"/>
  <c r="BL148" i="15" s="1"/>
  <c r="BL139" i="15" s="1"/>
  <c r="BK100" i="11"/>
  <c r="BK148" i="15" s="1"/>
  <c r="BK138" i="15" s="1"/>
  <c r="BJ100" i="11"/>
  <c r="BJ148" i="15" s="1"/>
  <c r="BJ137" i="15" s="1"/>
  <c r="BI100" i="11"/>
  <c r="BI148" i="15" s="1"/>
  <c r="BI136" i="15" s="1"/>
  <c r="BH100" i="11"/>
  <c r="BH148" i="15" s="1"/>
  <c r="BH135" i="15" s="1"/>
  <c r="BG100" i="11"/>
  <c r="BG148" i="15" s="1"/>
  <c r="BG134" i="15" s="1"/>
  <c r="BF100" i="11"/>
  <c r="BF148" i="15" s="1"/>
  <c r="BF133" i="15" s="1"/>
  <c r="BE100" i="11"/>
  <c r="BE148" i="15" s="1"/>
  <c r="BE132" i="15" s="1"/>
  <c r="BD100" i="11"/>
  <c r="BD148" i="15" s="1"/>
  <c r="BD131" i="15" s="1"/>
  <c r="BC100" i="11"/>
  <c r="BC148" i="15" s="1"/>
  <c r="BC130" i="15" s="1"/>
  <c r="BB100" i="11"/>
  <c r="BB148" i="15" s="1"/>
  <c r="BB129" i="15" s="1"/>
  <c r="BA100" i="11"/>
  <c r="BA148" i="15" s="1"/>
  <c r="BA128" i="15" s="1"/>
  <c r="AZ100" i="11"/>
  <c r="AZ148" i="15" s="1"/>
  <c r="AZ127" i="15" s="1"/>
  <c r="AY100" i="11"/>
  <c r="AY148" i="15" s="1"/>
  <c r="AY126" i="15" s="1"/>
  <c r="AX100" i="11"/>
  <c r="AX148" i="15" s="1"/>
  <c r="AX125" i="15" s="1"/>
  <c r="AW100" i="11"/>
  <c r="AW148" i="15" s="1"/>
  <c r="AW124" i="15" s="1"/>
  <c r="AV100" i="11"/>
  <c r="AV148" i="15" s="1"/>
  <c r="AV123" i="15" s="1"/>
  <c r="AU100" i="11"/>
  <c r="AU148" i="15" s="1"/>
  <c r="AU122" i="15" s="1"/>
  <c r="AT100" i="11"/>
  <c r="AT148" i="15" s="1"/>
  <c r="AT121" i="15" s="1"/>
  <c r="AS100" i="11"/>
  <c r="AS148" i="15" s="1"/>
  <c r="AS120" i="15" s="1"/>
  <c r="AR100" i="11"/>
  <c r="AR148" i="15" s="1"/>
  <c r="AR119" i="15" s="1"/>
  <c r="AQ100" i="11"/>
  <c r="AQ148" i="15" s="1"/>
  <c r="AQ118" i="15" s="1"/>
  <c r="AP100" i="11"/>
  <c r="AP148" i="15" s="1"/>
  <c r="AP117" i="15" s="1"/>
  <c r="AO100" i="11"/>
  <c r="AO148" i="15" s="1"/>
  <c r="AO116" i="15" s="1"/>
  <c r="AN100" i="11"/>
  <c r="AN148" i="15" s="1"/>
  <c r="AN115" i="15" s="1"/>
  <c r="AM100" i="11"/>
  <c r="AM148" i="15" s="1"/>
  <c r="AM114" i="15" s="1"/>
  <c r="AL100" i="11"/>
  <c r="AL148" i="15" s="1"/>
  <c r="AL113" i="15" s="1"/>
  <c r="AK100" i="11"/>
  <c r="AK148" i="15" s="1"/>
  <c r="AK112" i="15" s="1"/>
  <c r="AJ100" i="11"/>
  <c r="AJ148" i="15" s="1"/>
  <c r="AJ111" i="15" s="1"/>
  <c r="AI100" i="11"/>
  <c r="AI148" i="15" s="1"/>
  <c r="AI110" i="15" s="1"/>
  <c r="AH100" i="11"/>
  <c r="AH148" i="15" s="1"/>
  <c r="AH109" i="15" s="1"/>
  <c r="AG100" i="11"/>
  <c r="AG148" i="15" s="1"/>
  <c r="AG108" i="15" s="1"/>
  <c r="AF100" i="11"/>
  <c r="AF148" i="15" s="1"/>
  <c r="AF107" i="15" s="1"/>
  <c r="AE100" i="11"/>
  <c r="AE148" i="15" s="1"/>
  <c r="AE106" i="15" s="1"/>
  <c r="AD100" i="11"/>
  <c r="AD148" i="15" s="1"/>
  <c r="AD105" i="15" s="1"/>
  <c r="AC100" i="11"/>
  <c r="AC148" i="15" s="1"/>
  <c r="AC104" i="15" s="1"/>
  <c r="AB100" i="11"/>
  <c r="AB148" i="15" s="1"/>
  <c r="AB103" i="15" s="1"/>
  <c r="AA100" i="11"/>
  <c r="AA148" i="15" s="1"/>
  <c r="AA102" i="15" s="1"/>
  <c r="Z100" i="11"/>
  <c r="Z148" i="15" s="1"/>
  <c r="Z101" i="15" s="1"/>
  <c r="Y100" i="11"/>
  <c r="Y148" i="15" s="1"/>
  <c r="Y100" i="15" s="1"/>
  <c r="X100" i="11"/>
  <c r="X148" i="15" s="1"/>
  <c r="X99" i="15" s="1"/>
  <c r="W100" i="11"/>
  <c r="W148" i="15" s="1"/>
  <c r="W98" i="15" s="1"/>
  <c r="V100" i="11"/>
  <c r="V148" i="15" s="1"/>
  <c r="V97" i="15" s="1"/>
  <c r="U100" i="11"/>
  <c r="U148" i="15" s="1"/>
  <c r="U96" i="15" s="1"/>
  <c r="T100" i="11"/>
  <c r="T148" i="15" s="1"/>
  <c r="T95" i="15" s="1"/>
  <c r="S100" i="11"/>
  <c r="S148" i="15" s="1"/>
  <c r="S94" i="15" s="1"/>
  <c r="R100" i="11"/>
  <c r="R148" i="15" s="1"/>
  <c r="R93" i="15" s="1"/>
  <c r="Q100" i="11"/>
  <c r="Q148" i="15" s="1"/>
  <c r="Q92" i="15" s="1"/>
  <c r="P100" i="11"/>
  <c r="P148" i="15" s="1"/>
  <c r="P91" i="15" s="1"/>
  <c r="O100" i="11"/>
  <c r="O148" i="15" s="1"/>
  <c r="O90" i="15" s="1"/>
  <c r="N100" i="11"/>
  <c r="N148" i="15" s="1"/>
  <c r="N89" i="15" s="1"/>
  <c r="M100" i="11"/>
  <c r="M148" i="15" s="1"/>
  <c r="M88" i="15" s="1"/>
  <c r="L100" i="11"/>
  <c r="L148" i="15" s="1"/>
  <c r="L87" i="15" s="1"/>
  <c r="K100" i="11"/>
  <c r="K148" i="15" s="1"/>
  <c r="K86" i="15" s="1"/>
  <c r="J100" i="11"/>
  <c r="J148" i="15" s="1"/>
  <c r="J85" i="15" s="1"/>
  <c r="I100" i="11"/>
  <c r="I148" i="15" s="1"/>
  <c r="I84" i="15" s="1"/>
  <c r="H100" i="11"/>
  <c r="H148" i="15" s="1"/>
  <c r="H83" i="15" s="1"/>
  <c r="G100" i="11"/>
  <c r="G148" i="15" s="1"/>
  <c r="G82" i="15" s="1"/>
  <c r="F100" i="11"/>
  <c r="F148" i="15" s="1"/>
  <c r="F81" i="15" s="1"/>
  <c r="E100" i="11"/>
  <c r="E148" i="15" s="1"/>
  <c r="E80" i="15" s="1"/>
  <c r="D100" i="11"/>
  <c r="D148" i="15" s="1"/>
  <c r="D79" i="15" s="1"/>
  <c r="D148" i="17" l="1"/>
  <c r="D79" i="17" s="1"/>
  <c r="D5" i="17" s="1" a="1"/>
  <c r="BN16" i="17" s="1"/>
  <c r="D5" i="15" a="1"/>
  <c r="F8" i="16" a="1"/>
  <c r="F15" i="16" s="1"/>
  <c r="G8" i="16" a="1"/>
  <c r="G8" i="16" s="1"/>
  <c r="BM21" i="17"/>
  <c r="O10" i="17"/>
  <c r="BG18" i="17"/>
  <c r="R15" i="17"/>
  <c r="BS15" i="17"/>
  <c r="BK23" i="17"/>
  <c r="AA10" i="17"/>
  <c r="BO11" i="17"/>
  <c r="BL26" i="17"/>
  <c r="F15" i="17"/>
  <c r="AJ28" i="17"/>
  <c r="BP28" i="17"/>
  <c r="AM30" i="17"/>
  <c r="AE27" i="17"/>
  <c r="L29" i="17"/>
  <c r="BO29" i="17"/>
  <c r="AV31" i="17"/>
  <c r="BG32" i="17"/>
  <c r="AR27" i="17"/>
  <c r="BI28" i="17"/>
  <c r="AP6" i="17"/>
  <c r="AL9" i="17"/>
  <c r="AV14" i="17"/>
  <c r="AR25" i="17"/>
  <c r="AG26" i="17"/>
  <c r="E30" i="17"/>
  <c r="AR31" i="17"/>
  <c r="X33" i="17"/>
  <c r="L36" i="17"/>
  <c r="AJ36" i="17"/>
  <c r="AB20" i="17"/>
  <c r="BO27" i="17"/>
  <c r="BK28" i="17"/>
  <c r="M34" i="17"/>
  <c r="U34" i="17"/>
  <c r="AG20" i="17"/>
  <c r="L24" i="17"/>
  <c r="L25" i="17"/>
  <c r="Z33" i="17"/>
  <c r="N34" i="17"/>
  <c r="BN37" i="17"/>
  <c r="F38" i="17"/>
  <c r="AL38" i="17"/>
  <c r="BO16" i="17"/>
  <c r="BQ26" i="17"/>
  <c r="AY33" i="17"/>
  <c r="O34" i="17"/>
  <c r="AU34" i="17"/>
  <c r="W38" i="17"/>
  <c r="AE38" i="17"/>
  <c r="AU40" i="17"/>
  <c r="BS40" i="17"/>
  <c r="AA41" i="17"/>
  <c r="AC25" i="17"/>
  <c r="T26" i="17"/>
  <c r="AK30" i="17"/>
  <c r="AG31" i="17"/>
  <c r="BC31" i="17"/>
  <c r="AJ33" i="17"/>
  <c r="AR33" i="17"/>
  <c r="L35" i="17"/>
  <c r="T35" i="17"/>
  <c r="AB35" i="17"/>
  <c r="AF36" i="17"/>
  <c r="AV36" i="17"/>
  <c r="H38" i="17"/>
  <c r="P38" i="17"/>
  <c r="X38" i="17"/>
  <c r="AJ39" i="17"/>
  <c r="BH39" i="17"/>
  <c r="D41" i="17"/>
  <c r="L41" i="17"/>
  <c r="AB41" i="17"/>
  <c r="AI26" i="17"/>
  <c r="P27" i="17"/>
  <c r="AS30" i="17"/>
  <c r="T31" i="17"/>
  <c r="P32" i="17"/>
  <c r="AT33" i="17"/>
  <c r="BB33" i="17"/>
  <c r="F35" i="17"/>
  <c r="AD35" i="17"/>
  <c r="AL35" i="17"/>
  <c r="AP36" i="17"/>
  <c r="AX36" i="17"/>
  <c r="W30" i="17"/>
  <c r="AN31" i="17"/>
  <c r="AV32" i="17"/>
  <c r="E37" i="17"/>
  <c r="BI37" i="17"/>
  <c r="AG40" i="17"/>
  <c r="AR40" i="17"/>
  <c r="BF40" i="17"/>
  <c r="P42" i="17"/>
  <c r="AN42" i="17"/>
  <c r="AR43" i="17"/>
  <c r="AZ43" i="17"/>
  <c r="BH43" i="17"/>
  <c r="AQ25" i="17"/>
  <c r="BJ32" i="17"/>
  <c r="U35" i="17"/>
  <c r="BA35" i="17"/>
  <c r="AC38" i="17"/>
  <c r="I39" i="17"/>
  <c r="BA39" i="17"/>
  <c r="AD41" i="17"/>
  <c r="AL41" i="17"/>
  <c r="AT41" i="17"/>
  <c r="AP42" i="17"/>
  <c r="BF42" i="17"/>
  <c r="AD43" i="17"/>
  <c r="R44" i="17"/>
  <c r="Z44" i="17"/>
  <c r="AX44" i="17"/>
  <c r="F45" i="17"/>
  <c r="L28" i="17"/>
  <c r="AC29" i="17"/>
  <c r="AU30" i="17"/>
  <c r="BC35" i="17"/>
  <c r="AY36" i="17"/>
  <c r="BB39" i="17"/>
  <c r="BM39" i="17"/>
  <c r="K40" i="17"/>
  <c r="AX40" i="17"/>
  <c r="AU41" i="17"/>
  <c r="AA42" i="17"/>
  <c r="AI42" i="17"/>
  <c r="W43" i="17"/>
  <c r="AM43" i="17"/>
  <c r="BC43" i="17"/>
  <c r="G45" i="17"/>
  <c r="O45" i="17"/>
  <c r="W45" i="17"/>
  <c r="S46" i="17"/>
  <c r="AA46" i="17"/>
  <c r="G47" i="17"/>
  <c r="AV29" i="17"/>
  <c r="BM30" i="17"/>
  <c r="D33" i="17"/>
  <c r="BQ33" i="17"/>
  <c r="Q32" i="17"/>
  <c r="BS33" i="17"/>
  <c r="AI34" i="17"/>
  <c r="BG36" i="17"/>
  <c r="W37" i="17"/>
  <c r="BO38" i="17"/>
  <c r="O39" i="17"/>
  <c r="AE39" i="17"/>
  <c r="BD39" i="17"/>
  <c r="AO40" i="17"/>
  <c r="I41" i="17"/>
  <c r="W41" i="17"/>
  <c r="BE41" i="17"/>
  <c r="E42" i="17"/>
  <c r="AO17" i="17"/>
  <c r="AJ32" i="17"/>
  <c r="M33" i="17"/>
  <c r="AS33" i="17"/>
  <c r="BQ35" i="17"/>
  <c r="AG36" i="17"/>
  <c r="BB37" i="17"/>
  <c r="BA38" i="17"/>
  <c r="BQ38" i="17"/>
  <c r="AF39" i="17"/>
  <c r="AT39" i="17"/>
  <c r="BA40" i="17"/>
  <c r="BO40" i="17"/>
  <c r="M41" i="17"/>
  <c r="BF41" i="17"/>
  <c r="BN41" i="17"/>
  <c r="AT42" i="17"/>
  <c r="BB42" i="17"/>
  <c r="BJ42" i="17"/>
  <c r="J43" i="17"/>
  <c r="AP43" i="17"/>
  <c r="BN43" i="17"/>
  <c r="F44" i="17"/>
  <c r="AL44" i="17"/>
  <c r="BB44" i="17"/>
  <c r="BJ44" i="17"/>
  <c r="AP45" i="17"/>
  <c r="AX45" i="17"/>
  <c r="BF45" i="17"/>
  <c r="AD46" i="17"/>
  <c r="AL46" i="17"/>
  <c r="BJ46" i="17"/>
  <c r="BR46" i="17"/>
  <c r="E18" i="17"/>
  <c r="AU33" i="17"/>
  <c r="O35" i="17"/>
  <c r="AO39" i="17"/>
  <c r="I40" i="17"/>
  <c r="AQ40" i="17"/>
  <c r="AK41" i="17"/>
  <c r="BG41" i="17"/>
  <c r="BH42" i="17"/>
  <c r="H43" i="17"/>
  <c r="X43" i="17"/>
  <c r="AN43" i="17"/>
  <c r="AE44" i="17"/>
  <c r="AR44" i="17"/>
  <c r="BQ44" i="17"/>
  <c r="M45" i="17"/>
  <c r="AA45" i="17"/>
  <c r="BJ45" i="17"/>
  <c r="P46" i="17"/>
  <c r="Z46" i="17"/>
  <c r="AK46" i="17"/>
  <c r="AV46" i="17"/>
  <c r="L47" i="17"/>
  <c r="V47" i="17"/>
  <c r="AE47" i="17"/>
  <c r="AU47" i="17"/>
  <c r="BC47" i="17"/>
  <c r="K48" i="17"/>
  <c r="S48" i="17"/>
  <c r="AA48" i="17"/>
  <c r="AI48" i="17"/>
  <c r="AQ48" i="17"/>
  <c r="G49" i="17"/>
  <c r="O49" i="17"/>
  <c r="W49" i="17"/>
  <c r="AE49" i="17"/>
  <c r="AM49" i="17"/>
  <c r="AU49" i="17"/>
  <c r="BS49" i="17"/>
  <c r="S50" i="17"/>
  <c r="AA50" i="17"/>
  <c r="AI50" i="17"/>
  <c r="AQ50" i="17"/>
  <c r="BO50" i="17"/>
  <c r="G51" i="17"/>
  <c r="O51" i="17"/>
  <c r="AE51" i="17"/>
  <c r="AM51" i="17"/>
  <c r="BK51" i="17"/>
  <c r="BS51" i="17"/>
  <c r="K52" i="17"/>
  <c r="S52" i="17"/>
  <c r="AA52" i="17"/>
  <c r="BG52" i="17"/>
  <c r="BO52" i="17"/>
  <c r="G53" i="17"/>
  <c r="O53" i="17"/>
  <c r="W53" i="17"/>
  <c r="AE53" i="17"/>
  <c r="BC53" i="17"/>
  <c r="BS53" i="17"/>
  <c r="K54" i="17"/>
  <c r="S54" i="17"/>
  <c r="AA54" i="17"/>
  <c r="AY54" i="17"/>
  <c r="BG54" i="17"/>
  <c r="BO54" i="17"/>
  <c r="O55" i="17"/>
  <c r="W55" i="17"/>
  <c r="AU55" i="17"/>
  <c r="BC55" i="17"/>
  <c r="BK55" i="17"/>
  <c r="BS55" i="17"/>
  <c r="K56" i="17"/>
  <c r="AQ56" i="17"/>
  <c r="AY56" i="17"/>
  <c r="BG56" i="17"/>
  <c r="BO56" i="17"/>
  <c r="G57" i="17"/>
  <c r="O57" i="17"/>
  <c r="AM57" i="17"/>
  <c r="BC57" i="17"/>
  <c r="BK57" i="17"/>
  <c r="BS57" i="17"/>
  <c r="K58" i="17"/>
  <c r="AI58" i="17"/>
  <c r="AQ58" i="17"/>
  <c r="AY58" i="17"/>
  <c r="BO58" i="17"/>
  <c r="G59" i="17"/>
  <c r="O59" i="17"/>
  <c r="W59" i="17"/>
  <c r="AE59" i="17"/>
  <c r="AM59" i="17"/>
  <c r="AU59" i="17"/>
  <c r="BK59" i="17"/>
  <c r="BS59" i="17"/>
  <c r="K60" i="17"/>
  <c r="S60" i="17"/>
  <c r="AA60" i="17"/>
  <c r="AI60" i="17"/>
  <c r="AQ60" i="17"/>
  <c r="BG60" i="17"/>
  <c r="BO60" i="17"/>
  <c r="G61" i="17"/>
  <c r="O61" i="17"/>
  <c r="W61" i="17"/>
  <c r="AE61" i="17"/>
  <c r="AM61" i="17"/>
  <c r="BC61" i="17"/>
  <c r="BK61" i="17"/>
  <c r="BS61" i="17"/>
  <c r="K62" i="17"/>
  <c r="S62" i="17"/>
  <c r="AA62" i="17"/>
  <c r="BP19" i="17"/>
  <c r="BC33" i="17"/>
  <c r="AC35" i="17"/>
  <c r="AQ36" i="17"/>
  <c r="BC37" i="17"/>
  <c r="AH38" i="17"/>
  <c r="G39" i="17"/>
  <c r="AU39" i="17"/>
  <c r="AS40" i="17"/>
  <c r="N41" i="17"/>
  <c r="AN41" i="17"/>
  <c r="BI41" i="17"/>
  <c r="M42" i="17"/>
  <c r="AC42" i="17"/>
  <c r="AS42" i="17"/>
  <c r="I43" i="17"/>
  <c r="Y43" i="17"/>
  <c r="AO43" i="17"/>
  <c r="BE43" i="17"/>
  <c r="E44" i="17"/>
  <c r="T44" i="17"/>
  <c r="AF44" i="17"/>
  <c r="BE44" i="17"/>
  <c r="BS44" i="17"/>
  <c r="P45" i="17"/>
  <c r="AB45" i="17"/>
  <c r="AO45" i="17"/>
  <c r="BA45" i="17"/>
  <c r="BL45" i="17"/>
  <c r="Q46" i="17"/>
  <c r="AB46" i="17"/>
  <c r="AM46" i="17"/>
  <c r="AW46" i="17"/>
  <c r="BH46" i="17"/>
  <c r="BS46" i="17"/>
  <c r="M47" i="17"/>
  <c r="AF47" i="17"/>
  <c r="AN47" i="17"/>
  <c r="AV47" i="17"/>
  <c r="BD47" i="17"/>
  <c r="BL47" i="17"/>
  <c r="D48" i="17"/>
  <c r="L48" i="17"/>
  <c r="AB48" i="17"/>
  <c r="AJ48" i="17"/>
  <c r="AR48" i="17"/>
  <c r="AZ48" i="17"/>
  <c r="BH48" i="17"/>
  <c r="BP48" i="17"/>
  <c r="H49" i="17"/>
  <c r="X49" i="17"/>
  <c r="AF49" i="17"/>
  <c r="AN49" i="17"/>
  <c r="AV49" i="17"/>
  <c r="BD49" i="17"/>
  <c r="BL49" i="17"/>
  <c r="D50" i="17"/>
  <c r="T50" i="17"/>
  <c r="AB50" i="17"/>
  <c r="AJ50" i="17"/>
  <c r="AR50" i="17"/>
  <c r="AZ50" i="17"/>
  <c r="BH50" i="17"/>
  <c r="BP50" i="17"/>
  <c r="P51" i="17"/>
  <c r="X51" i="17"/>
  <c r="AF51" i="17"/>
  <c r="AN51" i="17"/>
  <c r="AV51" i="17"/>
  <c r="BD51" i="17"/>
  <c r="BL51" i="17"/>
  <c r="L52" i="17"/>
  <c r="T52" i="17"/>
  <c r="AB52" i="17"/>
  <c r="AJ52" i="17"/>
  <c r="AR52" i="17"/>
  <c r="AZ52" i="17"/>
  <c r="BH52" i="17"/>
  <c r="H53" i="17"/>
  <c r="P53" i="17"/>
  <c r="X53" i="17"/>
  <c r="AF53" i="17"/>
  <c r="AN53" i="17"/>
  <c r="AV53" i="17"/>
  <c r="BD53" i="17"/>
  <c r="D54" i="17"/>
  <c r="L54" i="17"/>
  <c r="T54" i="17"/>
  <c r="AB54" i="17"/>
  <c r="AJ54" i="17"/>
  <c r="AR54" i="17"/>
  <c r="BD23" i="17"/>
  <c r="K34" i="17"/>
  <c r="AM35" i="17"/>
  <c r="BE36" i="17"/>
  <c r="BJ37" i="17"/>
  <c r="AO38" i="17"/>
  <c r="N39" i="17"/>
  <c r="AW39" i="17"/>
  <c r="AY40" i="17"/>
  <c r="P41" i="17"/>
  <c r="AQ41" i="17"/>
  <c r="BL41" i="17"/>
  <c r="O42" i="17"/>
  <c r="AE42" i="17"/>
  <c r="AU42" i="17"/>
  <c r="K43" i="17"/>
  <c r="AA43" i="17"/>
  <c r="AQ43" i="17"/>
  <c r="BG43" i="17"/>
  <c r="G44" i="17"/>
  <c r="U44" i="17"/>
  <c r="AG44" i="17"/>
  <c r="BH44" i="17"/>
  <c r="D45" i="17"/>
  <c r="Q45" i="17"/>
  <c r="AC45" i="17"/>
  <c r="AQ45" i="17"/>
  <c r="BB45" i="17"/>
  <c r="BM45" i="17"/>
  <c r="R46" i="17"/>
  <c r="AC46" i="17"/>
  <c r="AN46" i="17"/>
  <c r="AX46" i="17"/>
  <c r="BI46" i="17"/>
  <c r="D47" i="17"/>
  <c r="N47" i="17"/>
  <c r="AG47" i="17"/>
  <c r="AO47" i="17"/>
  <c r="AW47" i="17"/>
  <c r="BE47" i="17"/>
  <c r="BM47" i="17"/>
  <c r="E48" i="17"/>
  <c r="M48" i="17"/>
  <c r="AC48" i="17"/>
  <c r="AK48" i="17"/>
  <c r="AS48" i="17"/>
  <c r="BA48" i="17"/>
  <c r="BI48" i="17"/>
  <c r="BQ48" i="17"/>
  <c r="I49" i="17"/>
  <c r="Y49" i="17"/>
  <c r="AG49" i="17"/>
  <c r="AO49" i="17"/>
  <c r="AW49" i="17"/>
  <c r="BE49" i="17"/>
  <c r="BM49" i="17"/>
  <c r="E50" i="17"/>
  <c r="U50" i="17"/>
  <c r="AC50" i="17"/>
  <c r="AK50" i="17"/>
  <c r="AS50" i="17"/>
  <c r="BA50" i="17"/>
  <c r="BI50" i="17"/>
  <c r="BQ50" i="17"/>
  <c r="Q51" i="17"/>
  <c r="Y51" i="17"/>
  <c r="AG51" i="17"/>
  <c r="AO51" i="17"/>
  <c r="AW51" i="17"/>
  <c r="BE51" i="17"/>
  <c r="BM51" i="17"/>
  <c r="M52" i="17"/>
  <c r="U52" i="17"/>
  <c r="AC52" i="17"/>
  <c r="AK52" i="17"/>
  <c r="AS52" i="17"/>
  <c r="BA52" i="17"/>
  <c r="BI52" i="17"/>
  <c r="I53" i="17"/>
  <c r="Q53" i="17"/>
  <c r="Y53" i="17"/>
  <c r="AG53" i="17"/>
  <c r="AO53" i="17"/>
  <c r="AW53" i="17"/>
  <c r="BE53" i="17"/>
  <c r="E54" i="17"/>
  <c r="M54" i="17"/>
  <c r="U54" i="17"/>
  <c r="AC54" i="17"/>
  <c r="AK54" i="17"/>
  <c r="AS54" i="17"/>
  <c r="BA54" i="17"/>
  <c r="BQ54" i="17"/>
  <c r="I55" i="17"/>
  <c r="Q55" i="17"/>
  <c r="Y55" i="17"/>
  <c r="AG55" i="17"/>
  <c r="AO55" i="17"/>
  <c r="AW55" i="17"/>
  <c r="BM55" i="17"/>
  <c r="E56" i="17"/>
  <c r="M56" i="17"/>
  <c r="U56" i="17"/>
  <c r="AC56" i="17"/>
  <c r="AK56" i="17"/>
  <c r="AS56" i="17"/>
  <c r="BI56" i="17"/>
  <c r="BQ56" i="17"/>
  <c r="I57" i="17"/>
  <c r="Q57" i="17"/>
  <c r="Y57" i="17"/>
  <c r="AG57" i="17"/>
  <c r="AO57" i="17"/>
  <c r="BE57" i="17"/>
  <c r="BM57" i="17"/>
  <c r="E58" i="17"/>
  <c r="M58" i="17"/>
  <c r="U58" i="17"/>
  <c r="AC58" i="17"/>
  <c r="AK58" i="17"/>
  <c r="BA58" i="17"/>
  <c r="BI58" i="17"/>
  <c r="BQ58" i="17"/>
  <c r="I59" i="17"/>
  <c r="Q59" i="17"/>
  <c r="Y59" i="17"/>
  <c r="AG59" i="17"/>
  <c r="AO59" i="17"/>
  <c r="AW59" i="17"/>
  <c r="BE59" i="17"/>
  <c r="BM59" i="17"/>
  <c r="E60" i="17"/>
  <c r="M60" i="17"/>
  <c r="U60" i="17"/>
  <c r="AC60" i="17"/>
  <c r="AK60" i="17"/>
  <c r="AS60" i="17"/>
  <c r="BA60" i="17"/>
  <c r="BI60" i="17"/>
  <c r="BQ60" i="17"/>
  <c r="I61" i="17"/>
  <c r="Q61" i="17"/>
  <c r="Y61" i="17"/>
  <c r="AG61" i="17"/>
  <c r="AO61" i="17"/>
  <c r="AW61" i="17"/>
  <c r="BE61" i="17"/>
  <c r="BM61" i="17"/>
  <c r="E62" i="17"/>
  <c r="M62" i="17"/>
  <c r="U62" i="17"/>
  <c r="BG24" i="17"/>
  <c r="AQ31" i="17"/>
  <c r="S34" i="17"/>
  <c r="AU35" i="17"/>
  <c r="BO36" i="17"/>
  <c r="BR37" i="17"/>
  <c r="AQ38" i="17"/>
  <c r="U39" i="17"/>
  <c r="BC39" i="17"/>
  <c r="T40" i="17"/>
  <c r="BE40" i="17"/>
  <c r="V41" i="17"/>
  <c r="AS41" i="17"/>
  <c r="BO41" i="17"/>
  <c r="Q42" i="17"/>
  <c r="AG42" i="17"/>
  <c r="AW42" i="17"/>
  <c r="BM42" i="17"/>
  <c r="M43" i="17"/>
  <c r="AC43" i="17"/>
  <c r="AS43" i="17"/>
  <c r="BI43" i="17"/>
  <c r="I44" i="17"/>
  <c r="W44" i="17"/>
  <c r="AJ44" i="17"/>
  <c r="AV44" i="17"/>
  <c r="BI44" i="17"/>
  <c r="E45" i="17"/>
  <c r="S45" i="17"/>
  <c r="AF45" i="17"/>
  <c r="AR45" i="17"/>
  <c r="BD45" i="17"/>
  <c r="BO45" i="17"/>
  <c r="I46" i="17"/>
  <c r="T46" i="17"/>
  <c r="AE46" i="17"/>
  <c r="AO46" i="17"/>
  <c r="AZ46" i="17"/>
  <c r="BK46" i="17"/>
  <c r="E47" i="17"/>
  <c r="P47" i="17"/>
  <c r="Z47" i="17"/>
  <c r="AH47" i="17"/>
  <c r="AP47" i="17"/>
  <c r="AX47" i="17"/>
  <c r="BF47" i="17"/>
  <c r="BN47" i="17"/>
  <c r="F48" i="17"/>
  <c r="N48" i="17"/>
  <c r="V48" i="17"/>
  <c r="AD48" i="17"/>
  <c r="AL48" i="17"/>
  <c r="AT48" i="17"/>
  <c r="BB48" i="17"/>
  <c r="BJ48" i="17"/>
  <c r="BR48" i="17"/>
  <c r="J49" i="17"/>
  <c r="R49" i="17"/>
  <c r="Z49" i="17"/>
  <c r="AH49" i="17"/>
  <c r="AP49" i="17"/>
  <c r="AX49" i="17"/>
  <c r="BF49" i="17"/>
  <c r="BN49" i="17"/>
  <c r="F50" i="17"/>
  <c r="N50" i="17"/>
  <c r="V50" i="17"/>
  <c r="AD50" i="17"/>
  <c r="AL50" i="17"/>
  <c r="AT50" i="17"/>
  <c r="BB50" i="17"/>
  <c r="BJ50" i="17"/>
  <c r="BR50" i="17"/>
  <c r="J51" i="17"/>
  <c r="R51" i="17"/>
  <c r="Z51" i="17"/>
  <c r="AH51" i="17"/>
  <c r="AP51" i="17"/>
  <c r="AX51" i="17"/>
  <c r="BF51" i="17"/>
  <c r="BN51" i="17"/>
  <c r="F52" i="17"/>
  <c r="N52" i="17"/>
  <c r="V52" i="17"/>
  <c r="AD52" i="17"/>
  <c r="AL52" i="17"/>
  <c r="AT52" i="17"/>
  <c r="BB52" i="17"/>
  <c r="BJ52" i="17"/>
  <c r="BR52" i="17"/>
  <c r="J53" i="17"/>
  <c r="R53" i="17"/>
  <c r="Z53" i="17"/>
  <c r="AH53" i="17"/>
  <c r="AP53" i="17"/>
  <c r="AX53" i="17"/>
  <c r="BF53" i="17"/>
  <c r="BN53" i="17"/>
  <c r="F54" i="17"/>
  <c r="N54" i="17"/>
  <c r="V54" i="17"/>
  <c r="AD54" i="17"/>
  <c r="AL54" i="17"/>
  <c r="AT54" i="17"/>
  <c r="BB54" i="17"/>
  <c r="BJ54" i="17"/>
  <c r="BR54" i="17"/>
  <c r="J55" i="17"/>
  <c r="R55" i="17"/>
  <c r="Z55" i="17"/>
  <c r="AH55" i="17"/>
  <c r="AP55" i="17"/>
  <c r="AX55" i="17"/>
  <c r="BF55" i="17"/>
  <c r="BN55" i="17"/>
  <c r="F56" i="17"/>
  <c r="N56" i="17"/>
  <c r="V56" i="17"/>
  <c r="AD56" i="17"/>
  <c r="AL56" i="17"/>
  <c r="AT56" i="17"/>
  <c r="BB56" i="17"/>
  <c r="BJ56" i="17"/>
  <c r="BR56" i="17"/>
  <c r="J57" i="17"/>
  <c r="R57" i="17"/>
  <c r="Z57" i="17"/>
  <c r="AH57" i="17"/>
  <c r="AP57" i="17"/>
  <c r="AX57" i="17"/>
  <c r="BF57" i="17"/>
  <c r="BN57" i="17"/>
  <c r="F58" i="17"/>
  <c r="N58" i="17"/>
  <c r="V58" i="17"/>
  <c r="AD58" i="17"/>
  <c r="AL58" i="17"/>
  <c r="AT58" i="17"/>
  <c r="BB58" i="17"/>
  <c r="BJ58" i="17"/>
  <c r="BR58" i="17"/>
  <c r="J59" i="17"/>
  <c r="R59" i="17"/>
  <c r="Z59" i="17"/>
  <c r="AH59" i="17"/>
  <c r="AP59" i="17"/>
  <c r="AX59" i="17"/>
  <c r="BF59" i="17"/>
  <c r="BN59" i="17"/>
  <c r="F60" i="17"/>
  <c r="N60" i="17"/>
  <c r="V60" i="17"/>
  <c r="BC28" i="17"/>
  <c r="O33" i="17"/>
  <c r="BM34" i="17"/>
  <c r="K36" i="17"/>
  <c r="AE37" i="17"/>
  <c r="R38" i="17"/>
  <c r="BG38" i="17"/>
  <c r="AG39" i="17"/>
  <c r="BQ39" i="17"/>
  <c r="AH40" i="17"/>
  <c r="BP40" i="17"/>
  <c r="AF41" i="17"/>
  <c r="BA41" i="17"/>
  <c r="G42" i="17"/>
  <c r="W42" i="17"/>
  <c r="AM42" i="17"/>
  <c r="BC42" i="17"/>
  <c r="BS42" i="17"/>
  <c r="S43" i="17"/>
  <c r="AI43" i="17"/>
  <c r="AY43" i="17"/>
  <c r="BO43" i="17"/>
  <c r="O44" i="17"/>
  <c r="AB44" i="17"/>
  <c r="AN44" i="17"/>
  <c r="BA44" i="17"/>
  <c r="BM44" i="17"/>
  <c r="K45" i="17"/>
  <c r="X45" i="17"/>
  <c r="AJ45" i="17"/>
  <c r="AW45" i="17"/>
  <c r="BH45" i="17"/>
  <c r="BR45" i="17"/>
  <c r="M46" i="17"/>
  <c r="X46" i="17"/>
  <c r="AH46" i="17"/>
  <c r="AS46" i="17"/>
  <c r="BD46" i="17"/>
  <c r="BN46" i="17"/>
  <c r="I47" i="17"/>
  <c r="T47" i="17"/>
  <c r="AC47" i="17"/>
  <c r="AK47" i="17"/>
  <c r="AS47" i="17"/>
  <c r="BA47" i="17"/>
  <c r="BI47" i="17"/>
  <c r="BQ47" i="17"/>
  <c r="I48" i="17"/>
  <c r="Q48" i="17"/>
  <c r="Y48" i="17"/>
  <c r="AG48" i="17"/>
  <c r="AO48" i="17"/>
  <c r="AW48" i="17"/>
  <c r="BE48" i="17"/>
  <c r="BM48" i="17"/>
  <c r="E49" i="17"/>
  <c r="M49" i="17"/>
  <c r="U49" i="17"/>
  <c r="AC49" i="17"/>
  <c r="AK49" i="17"/>
  <c r="AS49" i="17"/>
  <c r="BA49" i="17"/>
  <c r="BI49" i="17"/>
  <c r="BQ49" i="17"/>
  <c r="I50" i="17"/>
  <c r="Q50" i="17"/>
  <c r="Y50" i="17"/>
  <c r="AG50" i="17"/>
  <c r="AO50" i="17"/>
  <c r="AW50" i="17"/>
  <c r="BE50" i="17"/>
  <c r="BM50" i="17"/>
  <c r="E51" i="17"/>
  <c r="M51" i="17"/>
  <c r="U51" i="17"/>
  <c r="AC51" i="17"/>
  <c r="AK51" i="17"/>
  <c r="AS51" i="17"/>
  <c r="BA51" i="17"/>
  <c r="BI51" i="17"/>
  <c r="BQ51" i="17"/>
  <c r="I52" i="17"/>
  <c r="Q52" i="17"/>
  <c r="Y52" i="17"/>
  <c r="AG52" i="17"/>
  <c r="AO52" i="17"/>
  <c r="AW52" i="17"/>
  <c r="BE52" i="17"/>
  <c r="BM52" i="17"/>
  <c r="E53" i="17"/>
  <c r="M53" i="17"/>
  <c r="U53" i="17"/>
  <c r="AC53" i="17"/>
  <c r="AK53" i="17"/>
  <c r="AS53" i="17"/>
  <c r="BA53" i="17"/>
  <c r="BI53" i="17"/>
  <c r="BQ53" i="17"/>
  <c r="I54" i="17"/>
  <c r="Q54" i="17"/>
  <c r="Y54" i="17"/>
  <c r="AG54" i="17"/>
  <c r="AO54" i="17"/>
  <c r="AW54" i="17"/>
  <c r="BE54" i="17"/>
  <c r="BM54" i="17"/>
  <c r="E55" i="17"/>
  <c r="M55" i="17"/>
  <c r="U55" i="17"/>
  <c r="AC55" i="17"/>
  <c r="AK55" i="17"/>
  <c r="AS55" i="17"/>
  <c r="BA55" i="17"/>
  <c r="BI55" i="17"/>
  <c r="BQ55" i="17"/>
  <c r="I56" i="17"/>
  <c r="Q56" i="17"/>
  <c r="Y56" i="17"/>
  <c r="AG56" i="17"/>
  <c r="AO56" i="17"/>
  <c r="AW56" i="17"/>
  <c r="BE56" i="17"/>
  <c r="BM56" i="17"/>
  <c r="E57" i="17"/>
  <c r="M57" i="17"/>
  <c r="U57" i="17"/>
  <c r="AC57" i="17"/>
  <c r="AK57" i="17"/>
  <c r="AS57" i="17"/>
  <c r="BA57" i="17"/>
  <c r="BI57" i="17"/>
  <c r="BQ57" i="17"/>
  <c r="I58" i="17"/>
  <c r="Q58" i="17"/>
  <c r="Y58" i="17"/>
  <c r="AG58" i="17"/>
  <c r="AO58" i="17"/>
  <c r="AW58" i="17"/>
  <c r="BE58" i="17"/>
  <c r="BM58" i="17"/>
  <c r="E59" i="17"/>
  <c r="M59" i="17"/>
  <c r="U59" i="17"/>
  <c r="AC59" i="17"/>
  <c r="AK59" i="17"/>
  <c r="AS59" i="17"/>
  <c r="BA59" i="17"/>
  <c r="BI59" i="17"/>
  <c r="BQ59" i="17"/>
  <c r="I60" i="17"/>
  <c r="Q60" i="17"/>
  <c r="Y60" i="17"/>
  <c r="AG60" i="17"/>
  <c r="AO60" i="17"/>
  <c r="AW60" i="17"/>
  <c r="BE60" i="17"/>
  <c r="BM60" i="17"/>
  <c r="E61" i="17"/>
  <c r="M61" i="17"/>
  <c r="U61" i="17"/>
  <c r="X27" i="17"/>
  <c r="G35" i="17"/>
  <c r="K38" i="17"/>
  <c r="BI39" i="17"/>
  <c r="E41" i="17"/>
  <c r="D42" i="17"/>
  <c r="AZ42" i="17"/>
  <c r="U43" i="17"/>
  <c r="BM43" i="17"/>
  <c r="AK44" i="17"/>
  <c r="BP44" i="17"/>
  <c r="AI45" i="17"/>
  <c r="BP45" i="17"/>
  <c r="Y46" i="17"/>
  <c r="BC46" i="17"/>
  <c r="Q47" i="17"/>
  <c r="AL47" i="17"/>
  <c r="BH47" i="17"/>
  <c r="O48" i="17"/>
  <c r="AH48" i="17"/>
  <c r="BD48" i="17"/>
  <c r="K49" i="17"/>
  <c r="AD49" i="17"/>
  <c r="AZ49" i="17"/>
  <c r="G50" i="17"/>
  <c r="Z50" i="17"/>
  <c r="AV50" i="17"/>
  <c r="BS50" i="17"/>
  <c r="V51" i="17"/>
  <c r="AR51" i="17"/>
  <c r="BO51" i="17"/>
  <c r="R52" i="17"/>
  <c r="AN52" i="17"/>
  <c r="BK52" i="17"/>
  <c r="N53" i="17"/>
  <c r="AJ53" i="17"/>
  <c r="BG53" i="17"/>
  <c r="J54" i="17"/>
  <c r="AF54" i="17"/>
  <c r="AZ54" i="17"/>
  <c r="BP54" i="17"/>
  <c r="P55" i="17"/>
  <c r="AF55" i="17"/>
  <c r="AV55" i="17"/>
  <c r="BL55" i="17"/>
  <c r="L56" i="17"/>
  <c r="AB56" i="17"/>
  <c r="AR56" i="17"/>
  <c r="BH56" i="17"/>
  <c r="H57" i="17"/>
  <c r="X57" i="17"/>
  <c r="AN57" i="17"/>
  <c r="BD57" i="17"/>
  <c r="D58" i="17"/>
  <c r="T58" i="17"/>
  <c r="AJ58" i="17"/>
  <c r="AZ58" i="17"/>
  <c r="BP58" i="17"/>
  <c r="P59" i="17"/>
  <c r="AF59" i="17"/>
  <c r="AV59" i="17"/>
  <c r="BL59" i="17"/>
  <c r="L60" i="17"/>
  <c r="AB60" i="17"/>
  <c r="AN60" i="17"/>
  <c r="BB60" i="17"/>
  <c r="BN60" i="17"/>
  <c r="K61" i="17"/>
  <c r="X61" i="17"/>
  <c r="AI61" i="17"/>
  <c r="AS61" i="17"/>
  <c r="BD61" i="17"/>
  <c r="BO61" i="17"/>
  <c r="I62" i="17"/>
  <c r="T62" i="17"/>
  <c r="AD62" i="17"/>
  <c r="AL62" i="17"/>
  <c r="AT62" i="17"/>
  <c r="BB62" i="17"/>
  <c r="BJ62" i="17"/>
  <c r="BR62" i="17"/>
  <c r="J63" i="17"/>
  <c r="R63" i="17"/>
  <c r="Z63" i="17"/>
  <c r="AH63" i="17"/>
  <c r="AP63" i="17"/>
  <c r="AX63" i="17"/>
  <c r="BF63" i="17"/>
  <c r="BN63" i="17"/>
  <c r="F64" i="17"/>
  <c r="N64" i="17"/>
  <c r="V64" i="17"/>
  <c r="AD64" i="17"/>
  <c r="AL64" i="17"/>
  <c r="AT64" i="17"/>
  <c r="BB64" i="17"/>
  <c r="BJ64" i="17"/>
  <c r="BR64" i="17"/>
  <c r="J65" i="17"/>
  <c r="R65" i="17"/>
  <c r="Z65" i="17"/>
  <c r="AH65" i="17"/>
  <c r="AP65" i="17"/>
  <c r="AX65" i="17"/>
  <c r="BF65" i="17"/>
  <c r="BN65" i="17"/>
  <c r="F66" i="17"/>
  <c r="N66" i="17"/>
  <c r="V66" i="17"/>
  <c r="AD66" i="17"/>
  <c r="AL66" i="17"/>
  <c r="AT66" i="17"/>
  <c r="BB66" i="17"/>
  <c r="BJ66" i="17"/>
  <c r="BR66" i="17"/>
  <c r="J67" i="17"/>
  <c r="R67" i="17"/>
  <c r="Z67" i="17"/>
  <c r="AH67" i="17"/>
  <c r="AP67" i="17"/>
  <c r="AX67" i="17"/>
  <c r="BF67" i="17"/>
  <c r="BN67" i="17"/>
  <c r="F68" i="17"/>
  <c r="N68" i="17"/>
  <c r="V68" i="17"/>
  <c r="AD68" i="17"/>
  <c r="AL68" i="17"/>
  <c r="AT68" i="17"/>
  <c r="BB68" i="17"/>
  <c r="BJ68" i="17"/>
  <c r="BR68" i="17"/>
  <c r="J69" i="17"/>
  <c r="R69" i="17"/>
  <c r="Z69" i="17"/>
  <c r="AH69" i="17"/>
  <c r="AP69" i="17"/>
  <c r="AX69" i="17"/>
  <c r="BF69" i="17"/>
  <c r="BN69" i="17"/>
  <c r="F70" i="17"/>
  <c r="N70" i="17"/>
  <c r="V70" i="17"/>
  <c r="AD70" i="17"/>
  <c r="AL70" i="17"/>
  <c r="AT70" i="17"/>
  <c r="BB70" i="17"/>
  <c r="BJ70" i="17"/>
  <c r="BR70" i="17"/>
  <c r="J71" i="17"/>
  <c r="R71" i="17"/>
  <c r="Z71" i="17"/>
  <c r="AH71" i="17"/>
  <c r="AP71" i="17"/>
  <c r="AX71" i="17"/>
  <c r="BF71" i="17"/>
  <c r="BN71" i="17"/>
  <c r="F72" i="17"/>
  <c r="N72" i="17"/>
  <c r="V72" i="17"/>
  <c r="AD72" i="17"/>
  <c r="AL72" i="17"/>
  <c r="AT72" i="17"/>
  <c r="BB72" i="17"/>
  <c r="BJ72" i="17"/>
  <c r="BR72" i="17"/>
  <c r="BG27" i="17"/>
  <c r="BI35" i="17"/>
  <c r="Y38" i="17"/>
  <c r="BK39" i="17"/>
  <c r="Y41" i="17"/>
  <c r="I42" i="17"/>
  <c r="BA42" i="17"/>
  <c r="AF43" i="17"/>
  <c r="BQ43" i="17"/>
  <c r="AM44" i="17"/>
  <c r="H45" i="17"/>
  <c r="AK45" i="17"/>
  <c r="BQ45" i="17"/>
  <c r="AF46" i="17"/>
  <c r="BE46" i="17"/>
  <c r="S47" i="17"/>
  <c r="AQ47" i="17"/>
  <c r="BJ47" i="17"/>
  <c r="P48" i="17"/>
  <c r="AM48" i="17"/>
  <c r="BF48" i="17"/>
  <c r="L49" i="17"/>
  <c r="AI49" i="17"/>
  <c r="BB49" i="17"/>
  <c r="H50" i="17"/>
  <c r="AE50" i="17"/>
  <c r="AX50" i="17"/>
  <c r="D51" i="17"/>
  <c r="AA51" i="17"/>
  <c r="AT51" i="17"/>
  <c r="BP51" i="17"/>
  <c r="W52" i="17"/>
  <c r="AP52" i="17"/>
  <c r="BL52" i="17"/>
  <c r="S53" i="17"/>
  <c r="AL53" i="17"/>
  <c r="BH53" i="17"/>
  <c r="O54" i="17"/>
  <c r="AH54" i="17"/>
  <c r="BC54" i="17"/>
  <c r="BS54" i="17"/>
  <c r="S55" i="17"/>
  <c r="AI55" i="17"/>
  <c r="AY55" i="17"/>
  <c r="BO55" i="17"/>
  <c r="O56" i="17"/>
  <c r="AE56" i="17"/>
  <c r="AU56" i="17"/>
  <c r="BK56" i="17"/>
  <c r="K57" i="17"/>
  <c r="AA57" i="17"/>
  <c r="AQ57" i="17"/>
  <c r="BG57" i="17"/>
  <c r="G58" i="17"/>
  <c r="W58" i="17"/>
  <c r="AM58" i="17"/>
  <c r="BC58" i="17"/>
  <c r="BS58" i="17"/>
  <c r="S59" i="17"/>
  <c r="AI59" i="17"/>
  <c r="AY59" i="17"/>
  <c r="BO59" i="17"/>
  <c r="O60" i="17"/>
  <c r="AD60" i="17"/>
  <c r="AP60" i="17"/>
  <c r="BC60" i="17"/>
  <c r="BP60" i="17"/>
  <c r="L61" i="17"/>
  <c r="Z61" i="17"/>
  <c r="AJ61" i="17"/>
  <c r="AT61" i="17"/>
  <c r="BF61" i="17"/>
  <c r="BP61" i="17"/>
  <c r="J62" i="17"/>
  <c r="V62" i="17"/>
  <c r="AE62" i="17"/>
  <c r="AM62" i="17"/>
  <c r="AU62" i="17"/>
  <c r="BC62" i="17"/>
  <c r="BK62" i="17"/>
  <c r="BS62" i="17"/>
  <c r="K63" i="17"/>
  <c r="S63" i="17"/>
  <c r="AA63" i="17"/>
  <c r="AI63" i="17"/>
  <c r="AQ63" i="17"/>
  <c r="AY63" i="17"/>
  <c r="BG63" i="17"/>
  <c r="BO63" i="17"/>
  <c r="G64" i="17"/>
  <c r="O64" i="17"/>
  <c r="W64" i="17"/>
  <c r="AE64" i="17"/>
  <c r="AM64" i="17"/>
  <c r="AU64" i="17"/>
  <c r="BC64" i="17"/>
  <c r="BK64" i="17"/>
  <c r="BS64" i="17"/>
  <c r="K65" i="17"/>
  <c r="S65" i="17"/>
  <c r="AA65" i="17"/>
  <c r="AI65" i="17"/>
  <c r="AQ65" i="17"/>
  <c r="AY65" i="17"/>
  <c r="BG65" i="17"/>
  <c r="BO65" i="17"/>
  <c r="G66" i="17"/>
  <c r="O66" i="17"/>
  <c r="W66" i="17"/>
  <c r="AE66" i="17"/>
  <c r="AM66" i="17"/>
  <c r="AU66" i="17"/>
  <c r="BC66" i="17"/>
  <c r="BK66" i="17"/>
  <c r="BS66" i="17"/>
  <c r="K67" i="17"/>
  <c r="S67" i="17"/>
  <c r="AA67" i="17"/>
  <c r="AI67" i="17"/>
  <c r="AQ67" i="17"/>
  <c r="AY67" i="17"/>
  <c r="BG67" i="17"/>
  <c r="BO67" i="17"/>
  <c r="G68" i="17"/>
  <c r="O68" i="17"/>
  <c r="W68" i="17"/>
  <c r="AE68" i="17"/>
  <c r="AM68" i="17"/>
  <c r="AU68" i="17"/>
  <c r="BC68" i="17"/>
  <c r="BK68" i="17"/>
  <c r="BS68" i="17"/>
  <c r="K69" i="17"/>
  <c r="S69" i="17"/>
  <c r="AA69" i="17"/>
  <c r="AI69" i="17"/>
  <c r="AQ69" i="17"/>
  <c r="AY69" i="17"/>
  <c r="BG69" i="17"/>
  <c r="BO69" i="17"/>
  <c r="G70" i="17"/>
  <c r="O70" i="17"/>
  <c r="W70" i="17"/>
  <c r="AE70" i="17"/>
  <c r="AM70" i="17"/>
  <c r="AU70" i="17"/>
  <c r="BC70" i="17"/>
  <c r="BK70" i="17"/>
  <c r="BS70" i="17"/>
  <c r="K71" i="17"/>
  <c r="S71" i="17"/>
  <c r="AA71" i="17"/>
  <c r="AI71" i="17"/>
  <c r="AQ71" i="17"/>
  <c r="AY71" i="17"/>
  <c r="BG71" i="17"/>
  <c r="BO71" i="17"/>
  <c r="G72" i="17"/>
  <c r="O72" i="17"/>
  <c r="W72" i="17"/>
  <c r="AE72" i="17"/>
  <c r="AM72" i="17"/>
  <c r="AU72" i="17"/>
  <c r="BC72" i="17"/>
  <c r="BK72" i="17"/>
  <c r="BS72" i="17"/>
  <c r="H29" i="17"/>
  <c r="BS35" i="17"/>
  <c r="AX38" i="17"/>
  <c r="D40" i="17"/>
  <c r="AC41" i="17"/>
  <c r="T42" i="17"/>
  <c r="BE42" i="17"/>
  <c r="AG43" i="17"/>
  <c r="L44" i="17"/>
  <c r="AO44" i="17"/>
  <c r="I45" i="17"/>
  <c r="AS45" i="17"/>
  <c r="D46" i="17"/>
  <c r="AG46" i="17"/>
  <c r="BL46" i="17"/>
  <c r="U47" i="17"/>
  <c r="AR47" i="17"/>
  <c r="BO47" i="17"/>
  <c r="R48" i="17"/>
  <c r="AN48" i="17"/>
  <c r="BK48" i="17"/>
  <c r="N49" i="17"/>
  <c r="AJ49" i="17"/>
  <c r="BG49" i="17"/>
  <c r="J50" i="17"/>
  <c r="AF50" i="17"/>
  <c r="BC50" i="17"/>
  <c r="F51" i="17"/>
  <c r="AB51" i="17"/>
  <c r="AY51" i="17"/>
  <c r="BR51" i="17"/>
  <c r="X52" i="17"/>
  <c r="AU52" i="17"/>
  <c r="BN52" i="17"/>
  <c r="T53" i="17"/>
  <c r="AQ53" i="17"/>
  <c r="BJ53" i="17"/>
  <c r="P54" i="17"/>
  <c r="AM54" i="17"/>
  <c r="BD54" i="17"/>
  <c r="D55" i="17"/>
  <c r="T55" i="17"/>
  <c r="AJ55" i="17"/>
  <c r="AZ55" i="17"/>
  <c r="BP55" i="17"/>
  <c r="P56" i="17"/>
  <c r="AF56" i="17"/>
  <c r="AV56" i="17"/>
  <c r="BL56" i="17"/>
  <c r="L57" i="17"/>
  <c r="AB57" i="17"/>
  <c r="AR57" i="17"/>
  <c r="BH57" i="17"/>
  <c r="H58" i="17"/>
  <c r="X58" i="17"/>
  <c r="AN58" i="17"/>
  <c r="BD58" i="17"/>
  <c r="D59" i="17"/>
  <c r="T59" i="17"/>
  <c r="AJ59" i="17"/>
  <c r="AZ59" i="17"/>
  <c r="BP59" i="17"/>
  <c r="P60" i="17"/>
  <c r="AE60" i="17"/>
  <c r="AR60" i="17"/>
  <c r="BD60" i="17"/>
  <c r="BR60" i="17"/>
  <c r="N61" i="17"/>
  <c r="AA61" i="17"/>
  <c r="AK61" i="17"/>
  <c r="AV61" i="17"/>
  <c r="BG61" i="17"/>
  <c r="BQ61" i="17"/>
  <c r="L62" i="17"/>
  <c r="W62" i="17"/>
  <c r="AF62" i="17"/>
  <c r="AN62" i="17"/>
  <c r="AV62" i="17"/>
  <c r="BD62" i="17"/>
  <c r="BL62" i="17"/>
  <c r="D63" i="17"/>
  <c r="L63" i="17"/>
  <c r="T63" i="17"/>
  <c r="AB63" i="17"/>
  <c r="AJ63" i="17"/>
  <c r="AR63" i="17"/>
  <c r="AZ63" i="17"/>
  <c r="BH63" i="17"/>
  <c r="BP63" i="17"/>
  <c r="H64" i="17"/>
  <c r="P64" i="17"/>
  <c r="X64" i="17"/>
  <c r="AF64" i="17"/>
  <c r="AN64" i="17"/>
  <c r="AV64" i="17"/>
  <c r="BD64" i="17"/>
  <c r="BL64" i="17"/>
  <c r="D65" i="17"/>
  <c r="L65" i="17"/>
  <c r="T65" i="17"/>
  <c r="AB65" i="17"/>
  <c r="AJ65" i="17"/>
  <c r="AR65" i="17"/>
  <c r="AZ65" i="17"/>
  <c r="BH65" i="17"/>
  <c r="BP65" i="17"/>
  <c r="H66" i="17"/>
  <c r="P66" i="17"/>
  <c r="X66" i="17"/>
  <c r="AF66" i="17"/>
  <c r="AN66" i="17"/>
  <c r="AV66" i="17"/>
  <c r="BD66" i="17"/>
  <c r="BL66" i="17"/>
  <c r="D67" i="17"/>
  <c r="L67" i="17"/>
  <c r="T67" i="17"/>
  <c r="AB67" i="17"/>
  <c r="AJ67" i="17"/>
  <c r="AR67" i="17"/>
  <c r="AZ67" i="17"/>
  <c r="BH67" i="17"/>
  <c r="BP67" i="17"/>
  <c r="H68" i="17"/>
  <c r="P68" i="17"/>
  <c r="X68" i="17"/>
  <c r="AF68" i="17"/>
  <c r="AN68" i="17"/>
  <c r="AV68" i="17"/>
  <c r="BD68" i="17"/>
  <c r="BL68" i="17"/>
  <c r="D69" i="17"/>
  <c r="L69" i="17"/>
  <c r="T69" i="17"/>
  <c r="AB69" i="17"/>
  <c r="AJ69" i="17"/>
  <c r="AR69" i="17"/>
  <c r="AZ69" i="17"/>
  <c r="BH69" i="17"/>
  <c r="BP69" i="17"/>
  <c r="H70" i="17"/>
  <c r="P70" i="17"/>
  <c r="X70" i="17"/>
  <c r="AF70" i="17"/>
  <c r="AN70" i="17"/>
  <c r="AV70" i="17"/>
  <c r="BD70" i="17"/>
  <c r="BL70" i="17"/>
  <c r="D71" i="17"/>
  <c r="L71" i="17"/>
  <c r="T71" i="17"/>
  <c r="AB71" i="17"/>
  <c r="AJ71" i="17"/>
  <c r="AR71" i="17"/>
  <c r="AZ71" i="17"/>
  <c r="BH71" i="17"/>
  <c r="BP71" i="17"/>
  <c r="H72" i="17"/>
  <c r="P72" i="17"/>
  <c r="X72" i="17"/>
  <c r="AF72" i="17"/>
  <c r="AN72" i="17"/>
  <c r="AV72" i="17"/>
  <c r="BD72" i="17"/>
  <c r="BL72" i="17"/>
  <c r="AM32" i="17"/>
  <c r="Y36" i="17"/>
  <c r="BE38" i="17"/>
  <c r="Z40" i="17"/>
  <c r="AI41" i="17"/>
  <c r="U42" i="17"/>
  <c r="BP42" i="17"/>
  <c r="AK43" i="17"/>
  <c r="M44" i="17"/>
  <c r="AW44" i="17"/>
  <c r="L45" i="17"/>
  <c r="AV45" i="17"/>
  <c r="J46" i="17"/>
  <c r="AJ46" i="17"/>
  <c r="BM46" i="17"/>
  <c r="AA47" i="17"/>
  <c r="AT47" i="17"/>
  <c r="BP47" i="17"/>
  <c r="W48" i="17"/>
  <c r="AP48" i="17"/>
  <c r="BL48" i="17"/>
  <c r="S49" i="17"/>
  <c r="AL49" i="17"/>
  <c r="BH49" i="17"/>
  <c r="O50" i="17"/>
  <c r="AH50" i="17"/>
  <c r="BD50" i="17"/>
  <c r="K51" i="17"/>
  <c r="AD51" i="17"/>
  <c r="AZ51" i="17"/>
  <c r="G52" i="17"/>
  <c r="Z52" i="17"/>
  <c r="AV52" i="17"/>
  <c r="BS52" i="17"/>
  <c r="V53" i="17"/>
  <c r="AR53" i="17"/>
  <c r="BO53" i="17"/>
  <c r="R54" i="17"/>
  <c r="AN54" i="17"/>
  <c r="BF54" i="17"/>
  <c r="F55" i="17"/>
  <c r="V55" i="17"/>
  <c r="AL55" i="17"/>
  <c r="BB55" i="17"/>
  <c r="BR55" i="17"/>
  <c r="R56" i="17"/>
  <c r="AH56" i="17"/>
  <c r="AX56" i="17"/>
  <c r="BN56" i="17"/>
  <c r="N57" i="17"/>
  <c r="AD57" i="17"/>
  <c r="AT57" i="17"/>
  <c r="BJ57" i="17"/>
  <c r="J58" i="17"/>
  <c r="Z58" i="17"/>
  <c r="AP58" i="17"/>
  <c r="BF58" i="17"/>
  <c r="F59" i="17"/>
  <c r="V59" i="17"/>
  <c r="AL59" i="17"/>
  <c r="BB59" i="17"/>
  <c r="BR59" i="17"/>
  <c r="R60" i="17"/>
  <c r="AF60" i="17"/>
  <c r="AT60" i="17"/>
  <c r="BF60" i="17"/>
  <c r="BS60" i="17"/>
  <c r="P61" i="17"/>
  <c r="AB61" i="17"/>
  <c r="AL61" i="17"/>
  <c r="AX61" i="17"/>
  <c r="BH61" i="17"/>
  <c r="BR61" i="17"/>
  <c r="N62" i="17"/>
  <c r="X62" i="17"/>
  <c r="AG62" i="17"/>
  <c r="AO62" i="17"/>
  <c r="AW62" i="17"/>
  <c r="BE62" i="17"/>
  <c r="BM62" i="17"/>
  <c r="E63" i="17"/>
  <c r="M63" i="17"/>
  <c r="U63" i="17"/>
  <c r="AC63" i="17"/>
  <c r="AK63" i="17"/>
  <c r="AS63" i="17"/>
  <c r="BA63" i="17"/>
  <c r="BI63" i="17"/>
  <c r="BQ63" i="17"/>
  <c r="I64" i="17"/>
  <c r="Q64" i="17"/>
  <c r="Y64" i="17"/>
  <c r="AG64" i="17"/>
  <c r="AO64" i="17"/>
  <c r="AW64" i="17"/>
  <c r="BE64" i="17"/>
  <c r="BM64" i="17"/>
  <c r="E65" i="17"/>
  <c r="M65" i="17"/>
  <c r="U65" i="17"/>
  <c r="AC65" i="17"/>
  <c r="AK65" i="17"/>
  <c r="AS65" i="17"/>
  <c r="BA65" i="17"/>
  <c r="BI65" i="17"/>
  <c r="BQ65" i="17"/>
  <c r="I66" i="17"/>
  <c r="Q66" i="17"/>
  <c r="Y66" i="17"/>
  <c r="AG66" i="17"/>
  <c r="AO66" i="17"/>
  <c r="AW66" i="17"/>
  <c r="BE66" i="17"/>
  <c r="BM66" i="17"/>
  <c r="E67" i="17"/>
  <c r="M67" i="17"/>
  <c r="U67" i="17"/>
  <c r="AC67" i="17"/>
  <c r="AK67" i="17"/>
  <c r="AS67" i="17"/>
  <c r="BA67" i="17"/>
  <c r="BI67" i="17"/>
  <c r="BQ67" i="17"/>
  <c r="I68" i="17"/>
  <c r="Q68" i="17"/>
  <c r="Y68" i="17"/>
  <c r="AG68" i="17"/>
  <c r="AO68" i="17"/>
  <c r="AW68" i="17"/>
  <c r="BE68" i="17"/>
  <c r="BM68" i="17"/>
  <c r="E69" i="17"/>
  <c r="M69" i="17"/>
  <c r="U69" i="17"/>
  <c r="AC69" i="17"/>
  <c r="AK69" i="17"/>
  <c r="AS69" i="17"/>
  <c r="BA69" i="17"/>
  <c r="BI69" i="17"/>
  <c r="BQ69" i="17"/>
  <c r="I70" i="17"/>
  <c r="Q70" i="17"/>
  <c r="Y70" i="17"/>
  <c r="AG70" i="17"/>
  <c r="AO70" i="17"/>
  <c r="AW70" i="17"/>
  <c r="BE70" i="17"/>
  <c r="BM70" i="17"/>
  <c r="E71" i="17"/>
  <c r="M71" i="17"/>
  <c r="U71" i="17"/>
  <c r="AC71" i="17"/>
  <c r="AK71" i="17"/>
  <c r="AS71" i="17"/>
  <c r="BA71" i="17"/>
  <c r="BI71" i="17"/>
  <c r="BQ71" i="17"/>
  <c r="I72" i="17"/>
  <c r="Q72" i="17"/>
  <c r="Y72" i="17"/>
  <c r="AG72" i="17"/>
  <c r="AO72" i="17"/>
  <c r="AW72" i="17"/>
  <c r="BE72" i="17"/>
  <c r="BM72" i="17"/>
  <c r="BA32" i="17"/>
  <c r="G37" i="17"/>
  <c r="BN38" i="17"/>
  <c r="AC40" i="17"/>
  <c r="AV41" i="17"/>
  <c r="Y42" i="17"/>
  <c r="BQ42" i="17"/>
  <c r="AV43" i="17"/>
  <c r="P44" i="17"/>
  <c r="AZ44" i="17"/>
  <c r="T45" i="17"/>
  <c r="AY45" i="17"/>
  <c r="L46" i="17"/>
  <c r="AP46" i="17"/>
  <c r="BP46" i="17"/>
  <c r="AB47" i="17"/>
  <c r="AY47" i="17"/>
  <c r="BR47" i="17"/>
  <c r="X48" i="17"/>
  <c r="AU48" i="17"/>
  <c r="BN48" i="17"/>
  <c r="T49" i="17"/>
  <c r="AQ49" i="17"/>
  <c r="BJ49" i="17"/>
  <c r="P50" i="17"/>
  <c r="AM50" i="17"/>
  <c r="BF50" i="17"/>
  <c r="L51" i="17"/>
  <c r="AI51" i="17"/>
  <c r="BB51" i="17"/>
  <c r="H52" i="17"/>
  <c r="AE52" i="17"/>
  <c r="AX52" i="17"/>
  <c r="D53" i="17"/>
  <c r="AA53" i="17"/>
  <c r="AT53" i="17"/>
  <c r="BP53" i="17"/>
  <c r="W54" i="17"/>
  <c r="AP54" i="17"/>
  <c r="BH54" i="17"/>
  <c r="H55" i="17"/>
  <c r="X55" i="17"/>
  <c r="AN55" i="17"/>
  <c r="BD55" i="17"/>
  <c r="D56" i="17"/>
  <c r="T56" i="17"/>
  <c r="AJ56" i="17"/>
  <c r="AZ56" i="17"/>
  <c r="BP56" i="17"/>
  <c r="P57" i="17"/>
  <c r="AF57" i="17"/>
  <c r="AV57" i="17"/>
  <c r="BL57" i="17"/>
  <c r="L58" i="17"/>
  <c r="AB58" i="17"/>
  <c r="AR58" i="17"/>
  <c r="BH58" i="17"/>
  <c r="H59" i="17"/>
  <c r="X59" i="17"/>
  <c r="AN59" i="17"/>
  <c r="BD59" i="17"/>
  <c r="D60" i="17"/>
  <c r="T60" i="17"/>
  <c r="AH60" i="17"/>
  <c r="AU60" i="17"/>
  <c r="BH60" i="17"/>
  <c r="D61" i="17"/>
  <c r="R61" i="17"/>
  <c r="AC61" i="17"/>
  <c r="AN61" i="17"/>
  <c r="AY61" i="17"/>
  <c r="BI61" i="17"/>
  <c r="D62" i="17"/>
  <c r="O62" i="17"/>
  <c r="Y62" i="17"/>
  <c r="AH62" i="17"/>
  <c r="AP62" i="17"/>
  <c r="AX62" i="17"/>
  <c r="BF62" i="17"/>
  <c r="BN62" i="17"/>
  <c r="F63" i="17"/>
  <c r="N63" i="17"/>
  <c r="V63" i="17"/>
  <c r="AD63" i="17"/>
  <c r="AL63" i="17"/>
  <c r="AT63" i="17"/>
  <c r="BB63" i="17"/>
  <c r="BJ63" i="17"/>
  <c r="BR63" i="17"/>
  <c r="J64" i="17"/>
  <c r="R64" i="17"/>
  <c r="Z64" i="17"/>
  <c r="AH64" i="17"/>
  <c r="AP64" i="17"/>
  <c r="AX64" i="17"/>
  <c r="BF64" i="17"/>
  <c r="BN64" i="17"/>
  <c r="F65" i="17"/>
  <c r="N65" i="17"/>
  <c r="V65" i="17"/>
  <c r="AD65" i="17"/>
  <c r="AL65" i="17"/>
  <c r="AT65" i="17"/>
  <c r="BB65" i="17"/>
  <c r="BJ65" i="17"/>
  <c r="BR65" i="17"/>
  <c r="J66" i="17"/>
  <c r="R66" i="17"/>
  <c r="Z66" i="17"/>
  <c r="AH66" i="17"/>
  <c r="AP66" i="17"/>
  <c r="AX66" i="17"/>
  <c r="BF66" i="17"/>
  <c r="BN66" i="17"/>
  <c r="F67" i="17"/>
  <c r="N67" i="17"/>
  <c r="V67" i="17"/>
  <c r="AD67" i="17"/>
  <c r="AL67" i="17"/>
  <c r="AT67" i="17"/>
  <c r="BB67" i="17"/>
  <c r="BJ67" i="17"/>
  <c r="BR67" i="17"/>
  <c r="J68" i="17"/>
  <c r="R68" i="17"/>
  <c r="Z68" i="17"/>
  <c r="AH68" i="17"/>
  <c r="AP68" i="17"/>
  <c r="AX68" i="17"/>
  <c r="BF68" i="17"/>
  <c r="BN68" i="17"/>
  <c r="F69" i="17"/>
  <c r="N69" i="17"/>
  <c r="V69" i="17"/>
  <c r="AD69" i="17"/>
  <c r="AL69" i="17"/>
  <c r="AT69" i="17"/>
  <c r="BB69" i="17"/>
  <c r="BJ69" i="17"/>
  <c r="BR69" i="17"/>
  <c r="J70" i="17"/>
  <c r="R70" i="17"/>
  <c r="Z70" i="17"/>
  <c r="AH70" i="17"/>
  <c r="AP70" i="17"/>
  <c r="AX70" i="17"/>
  <c r="BF70" i="17"/>
  <c r="BN70" i="17"/>
  <c r="F71" i="17"/>
  <c r="N71" i="17"/>
  <c r="V71" i="17"/>
  <c r="AD71" i="17"/>
  <c r="AL71" i="17"/>
  <c r="AT71" i="17"/>
  <c r="BB71" i="17"/>
  <c r="BJ71" i="17"/>
  <c r="BR71" i="17"/>
  <c r="J72" i="17"/>
  <c r="R72" i="17"/>
  <c r="Z72" i="17"/>
  <c r="AH72" i="17"/>
  <c r="AP72" i="17"/>
  <c r="AX72" i="17"/>
  <c r="BF72" i="17"/>
  <c r="BN72" i="17"/>
  <c r="W33" i="17"/>
  <c r="U37" i="17"/>
  <c r="W39" i="17"/>
  <c r="AK40" i="17"/>
  <c r="AY41" i="17"/>
  <c r="AJ42" i="17"/>
  <c r="E43" i="17"/>
  <c r="AW43" i="17"/>
  <c r="X44" i="17"/>
  <c r="BC44" i="17"/>
  <c r="U45" i="17"/>
  <c r="BE45" i="17"/>
  <c r="O46" i="17"/>
  <c r="AR46" i="17"/>
  <c r="F47" i="17"/>
  <c r="AD47" i="17"/>
  <c r="AZ47" i="17"/>
  <c r="G48" i="17"/>
  <c r="Z48" i="17"/>
  <c r="AV48" i="17"/>
  <c r="BS48" i="17"/>
  <c r="V49" i="17"/>
  <c r="AR49" i="17"/>
  <c r="BO49" i="17"/>
  <c r="R50" i="17"/>
  <c r="AN50" i="17"/>
  <c r="BK50" i="17"/>
  <c r="N51" i="17"/>
  <c r="AJ51" i="17"/>
  <c r="BG51" i="17"/>
  <c r="J52" i="17"/>
  <c r="AF52" i="17"/>
  <c r="BC52" i="17"/>
  <c r="F53" i="17"/>
  <c r="AB53" i="17"/>
  <c r="AY53" i="17"/>
  <c r="BR53" i="17"/>
  <c r="X54" i="17"/>
  <c r="AU54" i="17"/>
  <c r="BK54" i="17"/>
  <c r="K55" i="17"/>
  <c r="AA55" i="17"/>
  <c r="AQ55" i="17"/>
  <c r="BG55" i="17"/>
  <c r="G56" i="17"/>
  <c r="W56" i="17"/>
  <c r="AM56" i="17"/>
  <c r="BC56" i="17"/>
  <c r="BS56" i="17"/>
  <c r="S57" i="17"/>
  <c r="AI57" i="17"/>
  <c r="AY57" i="17"/>
  <c r="BO57" i="17"/>
  <c r="O58" i="17"/>
  <c r="AE58" i="17"/>
  <c r="AU58" i="17"/>
  <c r="BK58" i="17"/>
  <c r="K59" i="17"/>
  <c r="AA59" i="17"/>
  <c r="AQ59" i="17"/>
  <c r="BG59" i="17"/>
  <c r="G60" i="17"/>
  <c r="W60" i="17"/>
  <c r="AJ60" i="17"/>
  <c r="AV60" i="17"/>
  <c r="BJ60" i="17"/>
  <c r="F61" i="17"/>
  <c r="S61" i="17"/>
  <c r="AD61" i="17"/>
  <c r="AP61" i="17"/>
  <c r="AZ61" i="17"/>
  <c r="BJ61" i="17"/>
  <c r="F62" i="17"/>
  <c r="P62" i="17"/>
  <c r="Z62" i="17"/>
  <c r="AI62" i="17"/>
  <c r="AQ62" i="17"/>
  <c r="AY62" i="17"/>
  <c r="BG62" i="17"/>
  <c r="BO62" i="17"/>
  <c r="G63" i="17"/>
  <c r="O63" i="17"/>
  <c r="W63" i="17"/>
  <c r="AE63" i="17"/>
  <c r="AM63" i="17"/>
  <c r="AU63" i="17"/>
  <c r="BC63" i="17"/>
  <c r="BK63" i="17"/>
  <c r="BS63" i="17"/>
  <c r="K64" i="17"/>
  <c r="S64" i="17"/>
  <c r="AA64" i="17"/>
  <c r="AI64" i="17"/>
  <c r="AQ64" i="17"/>
  <c r="AY64" i="17"/>
  <c r="BG64" i="17"/>
  <c r="BO64" i="17"/>
  <c r="G65" i="17"/>
  <c r="O65" i="17"/>
  <c r="W65" i="17"/>
  <c r="AE65" i="17"/>
  <c r="AM65" i="17"/>
  <c r="AU65" i="17"/>
  <c r="BC65" i="17"/>
  <c r="BK65" i="17"/>
  <c r="BS65" i="17"/>
  <c r="K66" i="17"/>
  <c r="S66" i="17"/>
  <c r="AA66" i="17"/>
  <c r="AI66" i="17"/>
  <c r="AQ66" i="17"/>
  <c r="AY66" i="17"/>
  <c r="BG66" i="17"/>
  <c r="BO66" i="17"/>
  <c r="G67" i="17"/>
  <c r="O67" i="17"/>
  <c r="W67" i="17"/>
  <c r="AE67" i="17"/>
  <c r="AM67" i="17"/>
  <c r="AU67" i="17"/>
  <c r="BC67" i="17"/>
  <c r="BK67" i="17"/>
  <c r="BS67" i="17"/>
  <c r="K68" i="17"/>
  <c r="S68" i="17"/>
  <c r="AA68" i="17"/>
  <c r="AI68" i="17"/>
  <c r="AQ68" i="17"/>
  <c r="AY68" i="17"/>
  <c r="BG68" i="17"/>
  <c r="BO68" i="17"/>
  <c r="G69" i="17"/>
  <c r="O69" i="17"/>
  <c r="W69" i="17"/>
  <c r="AE69" i="17"/>
  <c r="AM69" i="17"/>
  <c r="AU69" i="17"/>
  <c r="BC69" i="17"/>
  <c r="BK69" i="17"/>
  <c r="BS69" i="17"/>
  <c r="K70" i="17"/>
  <c r="S70" i="17"/>
  <c r="AA70" i="17"/>
  <c r="AI70" i="17"/>
  <c r="AQ70" i="17"/>
  <c r="AY70" i="17"/>
  <c r="BG70" i="17"/>
  <c r="BO70" i="17"/>
  <c r="G71" i="17"/>
  <c r="O71" i="17"/>
  <c r="W71" i="17"/>
  <c r="AE71" i="17"/>
  <c r="AM71" i="17"/>
  <c r="AU71" i="17"/>
  <c r="BC71" i="17"/>
  <c r="BK71" i="17"/>
  <c r="BS71" i="17"/>
  <c r="K72" i="17"/>
  <c r="S72" i="17"/>
  <c r="AA72" i="17"/>
  <c r="AI72" i="17"/>
  <c r="AQ72" i="17"/>
  <c r="AY72" i="17"/>
  <c r="BG72" i="17"/>
  <c r="BO72" i="17"/>
  <c r="AQ34" i="17"/>
  <c r="AM37" i="17"/>
  <c r="AD39" i="17"/>
  <c r="BG40" i="17"/>
  <c r="BD41" i="17"/>
  <c r="AK42" i="17"/>
  <c r="P43" i="17"/>
  <c r="BA43" i="17"/>
  <c r="Y44" i="17"/>
  <c r="BK44" i="17"/>
  <c r="Y45" i="17"/>
  <c r="BG45" i="17"/>
  <c r="U46" i="17"/>
  <c r="AU46" i="17"/>
  <c r="H47" i="17"/>
  <c r="AI47" i="17"/>
  <c r="BB47" i="17"/>
  <c r="H48" i="17"/>
  <c r="AE48" i="17"/>
  <c r="AX48" i="17"/>
  <c r="D49" i="17"/>
  <c r="AA49" i="17"/>
  <c r="AT49" i="17"/>
  <c r="BP49" i="17"/>
  <c r="W50" i="17"/>
  <c r="AP50" i="17"/>
  <c r="BL50" i="17"/>
  <c r="S51" i="17"/>
  <c r="AL51" i="17"/>
  <c r="BH51" i="17"/>
  <c r="O52" i="17"/>
  <c r="AH52" i="17"/>
  <c r="BD52" i="17"/>
  <c r="K53" i="17"/>
  <c r="AD53" i="17"/>
  <c r="AZ53" i="17"/>
  <c r="G54" i="17"/>
  <c r="Z54" i="17"/>
  <c r="AV54" i="17"/>
  <c r="BL54" i="17"/>
  <c r="L55" i="17"/>
  <c r="AB55" i="17"/>
  <c r="AR55" i="17"/>
  <c r="BH55" i="17"/>
  <c r="H56" i="17"/>
  <c r="X56" i="17"/>
  <c r="AN56" i="17"/>
  <c r="BD56" i="17"/>
  <c r="D57" i="17"/>
  <c r="T57" i="17"/>
  <c r="AJ57" i="17"/>
  <c r="AZ57" i="17"/>
  <c r="BP57" i="17"/>
  <c r="P58" i="17"/>
  <c r="AF58" i="17"/>
  <c r="AV58" i="17"/>
  <c r="BL58" i="17"/>
  <c r="L59" i="17"/>
  <c r="AB59" i="17"/>
  <c r="AR59" i="17"/>
  <c r="BH59" i="17"/>
  <c r="H60" i="17"/>
  <c r="X60" i="17"/>
  <c r="AL60" i="17"/>
  <c r="AX60" i="17"/>
  <c r="BK60" i="17"/>
  <c r="H61" i="17"/>
  <c r="T61" i="17"/>
  <c r="AF61" i="17"/>
  <c r="AQ61" i="17"/>
  <c r="BA61" i="17"/>
  <c r="BL61" i="17"/>
  <c r="G62" i="17"/>
  <c r="Q62" i="17"/>
  <c r="AB62" i="17"/>
  <c r="AJ62" i="17"/>
  <c r="AR62" i="17"/>
  <c r="AZ62" i="17"/>
  <c r="BH62" i="17"/>
  <c r="BP62" i="17"/>
  <c r="H63" i="17"/>
  <c r="P63" i="17"/>
  <c r="X63" i="17"/>
  <c r="AF63" i="17"/>
  <c r="AN63" i="17"/>
  <c r="AV63" i="17"/>
  <c r="BD63" i="17"/>
  <c r="BL63" i="17"/>
  <c r="D64" i="17"/>
  <c r="L64" i="17"/>
  <c r="T64" i="17"/>
  <c r="AB64" i="17"/>
  <c r="AJ64" i="17"/>
  <c r="AR64" i="17"/>
  <c r="AZ64" i="17"/>
  <c r="BH64" i="17"/>
  <c r="BP64" i="17"/>
  <c r="H65" i="17"/>
  <c r="P65" i="17"/>
  <c r="X65" i="17"/>
  <c r="AF65" i="17"/>
  <c r="AN65" i="17"/>
  <c r="AV65" i="17"/>
  <c r="BD65" i="17"/>
  <c r="BL65" i="17"/>
  <c r="D66" i="17"/>
  <c r="L66" i="17"/>
  <c r="T66" i="17"/>
  <c r="AB66" i="17"/>
  <c r="AJ66" i="17"/>
  <c r="AR66" i="17"/>
  <c r="AZ66" i="17"/>
  <c r="BH66" i="17"/>
  <c r="BP66" i="17"/>
  <c r="H67" i="17"/>
  <c r="P67" i="17"/>
  <c r="X67" i="17"/>
  <c r="AF67" i="17"/>
  <c r="AN67" i="17"/>
  <c r="AV67" i="17"/>
  <c r="BD67" i="17"/>
  <c r="BL67" i="17"/>
  <c r="D68" i="17"/>
  <c r="L68" i="17"/>
  <c r="T68" i="17"/>
  <c r="AB68" i="17"/>
  <c r="AJ68" i="17"/>
  <c r="AR68" i="17"/>
  <c r="AZ68" i="17"/>
  <c r="BH68" i="17"/>
  <c r="BP68" i="17"/>
  <c r="H69" i="17"/>
  <c r="P69" i="17"/>
  <c r="X69" i="17"/>
  <c r="AF69" i="17"/>
  <c r="AN69" i="17"/>
  <c r="AV69" i="17"/>
  <c r="BD69" i="17"/>
  <c r="BL69" i="17"/>
  <c r="D70" i="17"/>
  <c r="L70" i="17"/>
  <c r="T70" i="17"/>
  <c r="AB70" i="17"/>
  <c r="AJ70" i="17"/>
  <c r="AR70" i="17"/>
  <c r="AZ70" i="17"/>
  <c r="BH70" i="17"/>
  <c r="BP70" i="17"/>
  <c r="H71" i="17"/>
  <c r="P71" i="17"/>
  <c r="X71" i="17"/>
  <c r="AF71" i="17"/>
  <c r="AN71" i="17"/>
  <c r="AV71" i="17"/>
  <c r="BD71" i="17"/>
  <c r="BL71" i="17"/>
  <c r="D72" i="17"/>
  <c r="L72" i="17"/>
  <c r="T72" i="17"/>
  <c r="AB72" i="17"/>
  <c r="AJ72" i="17"/>
  <c r="AR72" i="17"/>
  <c r="AZ72" i="17"/>
  <c r="BH72" i="17"/>
  <c r="BP72" i="17"/>
  <c r="AY34" i="17"/>
  <c r="AC44" i="17"/>
  <c r="BG47" i="17"/>
  <c r="X50" i="17"/>
  <c r="BF52" i="17"/>
  <c r="N55" i="17"/>
  <c r="F57" i="17"/>
  <c r="BN58" i="17"/>
  <c r="AZ60" i="17"/>
  <c r="H62" i="17"/>
  <c r="I63" i="17"/>
  <c r="E64" i="17"/>
  <c r="BQ64" i="17"/>
  <c r="BM65" i="17"/>
  <c r="BI66" i="17"/>
  <c r="BE67" i="17"/>
  <c r="BA68" i="17"/>
  <c r="AW69" i="17"/>
  <c r="AS70" i="17"/>
  <c r="AO71" i="17"/>
  <c r="AK72" i="17"/>
  <c r="AM60" i="17"/>
  <c r="I38" i="17"/>
  <c r="BL44" i="17"/>
  <c r="J48" i="17"/>
  <c r="AU50" i="17"/>
  <c r="L53" i="17"/>
  <c r="AD55" i="17"/>
  <c r="V57" i="17"/>
  <c r="N59" i="17"/>
  <c r="BL60" i="17"/>
  <c r="R62" i="17"/>
  <c r="Q63" i="17"/>
  <c r="M64" i="17"/>
  <c r="I65" i="17"/>
  <c r="E66" i="17"/>
  <c r="BQ66" i="17"/>
  <c r="BM67" i="17"/>
  <c r="BI68" i="17"/>
  <c r="BE69" i="17"/>
  <c r="BA70" i="17"/>
  <c r="AW71" i="17"/>
  <c r="AS72" i="17"/>
  <c r="AL7" i="17"/>
  <c r="BN54" i="17"/>
  <c r="BM63" i="17"/>
  <c r="AS68" i="17"/>
  <c r="AL39" i="17"/>
  <c r="AG45" i="17"/>
  <c r="AF48" i="17"/>
  <c r="BN50" i="17"/>
  <c r="AI53" i="17"/>
  <c r="AT55" i="17"/>
  <c r="AL57" i="17"/>
  <c r="AD59" i="17"/>
  <c r="J61" i="17"/>
  <c r="AC62" i="17"/>
  <c r="Y63" i="17"/>
  <c r="U64" i="17"/>
  <c r="Q65" i="17"/>
  <c r="M66" i="17"/>
  <c r="I67" i="17"/>
  <c r="E68" i="17"/>
  <c r="BQ68" i="17"/>
  <c r="BM69" i="17"/>
  <c r="BI70" i="17"/>
  <c r="BE71" i="17"/>
  <c r="BA72" i="17"/>
  <c r="BM40" i="17"/>
  <c r="BI45" i="17"/>
  <c r="BC48" i="17"/>
  <c r="T51" i="17"/>
  <c r="BB53" i="17"/>
  <c r="BJ55" i="17"/>
  <c r="BB57" i="17"/>
  <c r="AT59" i="17"/>
  <c r="V61" i="17"/>
  <c r="AK62" i="17"/>
  <c r="AG63" i="17"/>
  <c r="AC64" i="17"/>
  <c r="Y65" i="17"/>
  <c r="U66" i="17"/>
  <c r="Q67" i="17"/>
  <c r="M68" i="17"/>
  <c r="I69" i="17"/>
  <c r="E70" i="17"/>
  <c r="BQ70" i="17"/>
  <c r="BM71" i="17"/>
  <c r="BI72" i="17"/>
  <c r="BR49" i="17"/>
  <c r="AX58" i="17"/>
  <c r="BI64" i="17"/>
  <c r="AW67" i="17"/>
  <c r="AK70" i="17"/>
  <c r="BQ41" i="17"/>
  <c r="W46" i="17"/>
  <c r="F49" i="17"/>
  <c r="AQ51" i="17"/>
  <c r="H54" i="17"/>
  <c r="J56" i="17"/>
  <c r="BR57" i="17"/>
  <c r="BJ59" i="17"/>
  <c r="AH61" i="17"/>
  <c r="AS62" i="17"/>
  <c r="AO63" i="17"/>
  <c r="AK64" i="17"/>
  <c r="AG65" i="17"/>
  <c r="AC66" i="17"/>
  <c r="Y67" i="17"/>
  <c r="U68" i="17"/>
  <c r="Q69" i="17"/>
  <c r="M70" i="17"/>
  <c r="I71" i="17"/>
  <c r="E72" i="17"/>
  <c r="BQ72" i="17"/>
  <c r="AM52" i="17"/>
  <c r="BN61" i="17"/>
  <c r="BA66" i="17"/>
  <c r="AG71" i="17"/>
  <c r="AO42" i="17"/>
  <c r="BA46" i="17"/>
  <c r="AB49" i="17"/>
  <c r="BJ51" i="17"/>
  <c r="AE54" i="17"/>
  <c r="Z56" i="17"/>
  <c r="R58" i="17"/>
  <c r="J60" i="17"/>
  <c r="AR61" i="17"/>
  <c r="BA62" i="17"/>
  <c r="AW63" i="17"/>
  <c r="AS64" i="17"/>
  <c r="AO65" i="17"/>
  <c r="AK66" i="17"/>
  <c r="AG67" i="17"/>
  <c r="AC68" i="17"/>
  <c r="Y69" i="17"/>
  <c r="U70" i="17"/>
  <c r="Q71" i="17"/>
  <c r="M72" i="17"/>
  <c r="BL43" i="17"/>
  <c r="Q43" i="17"/>
  <c r="K47" i="17"/>
  <c r="AY49" i="17"/>
  <c r="P52" i="17"/>
  <c r="AX54" i="17"/>
  <c r="AP56" i="17"/>
  <c r="AH58" i="17"/>
  <c r="Z60" i="17"/>
  <c r="BB61" i="17"/>
  <c r="BI62" i="17"/>
  <c r="BE63" i="17"/>
  <c r="BA64" i="17"/>
  <c r="AW65" i="17"/>
  <c r="AS66" i="17"/>
  <c r="AO67" i="17"/>
  <c r="AK68" i="17"/>
  <c r="AG69" i="17"/>
  <c r="AC70" i="17"/>
  <c r="Y71" i="17"/>
  <c r="U72" i="17"/>
  <c r="AJ47" i="17"/>
  <c r="BF56" i="17"/>
  <c r="BQ62" i="17"/>
  <c r="BE65" i="17"/>
  <c r="AO69" i="17"/>
  <c r="AC72" i="17"/>
  <c r="BF31" i="17"/>
  <c r="AX31" i="17"/>
  <c r="BB30" i="17"/>
  <c r="BF29" i="17"/>
  <c r="BJ28" i="17"/>
  <c r="BN27" i="17"/>
  <c r="BR26" i="17"/>
  <c r="F26" i="17"/>
  <c r="J25" i="17"/>
  <c r="N24" i="17"/>
  <c r="R23" i="17"/>
  <c r="V22" i="17"/>
  <c r="Z21" i="17"/>
  <c r="AD20" i="17"/>
  <c r="S19" i="17"/>
  <c r="BQ17" i="17"/>
  <c r="AH16" i="17"/>
  <c r="AZ14" i="17"/>
  <c r="AI12" i="17"/>
  <c r="S10" i="17"/>
  <c r="D8" i="17"/>
  <c r="BD5" i="17"/>
  <c r="AM15" i="17"/>
  <c r="AJ13" i="17"/>
  <c r="V11" i="17"/>
  <c r="D9" i="17"/>
  <c r="BD6" i="17"/>
  <c r="Z32" i="17"/>
  <c r="AD31" i="17"/>
  <c r="AH30" i="17"/>
  <c r="AL29" i="17"/>
  <c r="AP28" i="17"/>
  <c r="AT27" i="17"/>
  <c r="AX26" i="17"/>
  <c r="BB25" i="17"/>
  <c r="BF24" i="17"/>
  <c r="BJ23" i="17"/>
  <c r="BN22" i="17"/>
  <c r="BR21" i="17"/>
  <c r="F21" i="17"/>
  <c r="H20" i="17"/>
  <c r="BH18" i="17"/>
  <c r="AQ17" i="17"/>
  <c r="BN15" i="17"/>
  <c r="BS13" i="17"/>
  <c r="BD11" i="17"/>
  <c r="AN9" i="17"/>
  <c r="X7" i="17"/>
  <c r="E5" i="17"/>
  <c r="BQ5" i="17"/>
  <c r="BM6" i="17"/>
  <c r="BI7" i="17"/>
  <c r="BE8" i="17"/>
  <c r="BA9" i="17"/>
  <c r="AW10" i="17"/>
  <c r="AS11" i="17"/>
  <c r="AO12" i="17"/>
  <c r="AK13" i="17"/>
  <c r="AG14" i="17"/>
  <c r="AG5" i="17"/>
  <c r="AC6" i="17"/>
  <c r="Y7" i="17"/>
  <c r="U8" i="17"/>
  <c r="Q9" i="17"/>
  <c r="M10" i="17"/>
  <c r="I11" i="17"/>
  <c r="E12" i="17"/>
  <c r="BQ12" i="17"/>
  <c r="BM13" i="17"/>
  <c r="BI14" i="17"/>
  <c r="D6" i="17"/>
  <c r="V7" i="17"/>
  <c r="AM8" i="17"/>
  <c r="BD9" i="17"/>
  <c r="F11" i="17"/>
  <c r="W12" i="17"/>
  <c r="AN13" i="17"/>
  <c r="BF14" i="17"/>
  <c r="BE15" i="17"/>
  <c r="BA16" i="17"/>
  <c r="W5" i="17"/>
  <c r="AN6" i="17"/>
  <c r="BF7" i="17"/>
  <c r="G9" i="17"/>
  <c r="X10" i="17"/>
  <c r="AP11" i="17"/>
  <c r="BG12" i="17"/>
  <c r="H14" i="17"/>
  <c r="T15" i="17"/>
  <c r="P16" i="17"/>
  <c r="L17" i="17"/>
  <c r="BL5" i="17"/>
  <c r="AP7" i="17"/>
  <c r="T9" i="17"/>
  <c r="BN10" i="17"/>
  <c r="AQ12" i="17"/>
  <c r="V14" i="17"/>
  <c r="AY15" i="17"/>
  <c r="BP16" i="17"/>
  <c r="F18" i="17"/>
  <c r="BR18" i="17"/>
  <c r="BN19" i="17"/>
  <c r="AT6" i="17"/>
  <c r="X8" i="17"/>
  <c r="BR9" i="17"/>
  <c r="AU11" i="17"/>
  <c r="Z13" i="17"/>
  <c r="BS14" i="17"/>
  <c r="T16" i="17"/>
  <c r="AL17" i="17"/>
  <c r="AH18" i="17"/>
  <c r="AD19" i="17"/>
  <c r="AL30" i="17"/>
  <c r="AX27" i="17"/>
  <c r="AL32" i="17"/>
  <c r="AP31" i="17"/>
  <c r="AT30" i="17"/>
  <c r="AX29" i="17"/>
  <c r="BB28" i="17"/>
  <c r="BF27" i="17"/>
  <c r="BJ26" i="17"/>
  <c r="BN25" i="17"/>
  <c r="BR24" i="17"/>
  <c r="F24" i="17"/>
  <c r="J23" i="17"/>
  <c r="N22" i="17"/>
  <c r="R21" i="17"/>
  <c r="V20" i="17"/>
  <c r="H19" i="17"/>
  <c r="BG17" i="17"/>
  <c r="S16" i="17"/>
  <c r="AF14" i="17"/>
  <c r="R12" i="17"/>
  <c r="BP9" i="17"/>
  <c r="AZ7" i="17"/>
  <c r="AL5" i="17"/>
  <c r="Z15" i="17"/>
  <c r="P13" i="17"/>
  <c r="BR10" i="17"/>
  <c r="BC8" i="17"/>
  <c r="AL6" i="17"/>
  <c r="R32" i="17"/>
  <c r="V31" i="17"/>
  <c r="Z30" i="17"/>
  <c r="AD29" i="17"/>
  <c r="AH28" i="17"/>
  <c r="AL27" i="17"/>
  <c r="AP26" i="17"/>
  <c r="AT25" i="17"/>
  <c r="AX24" i="17"/>
  <c r="BB23" i="17"/>
  <c r="BF22" i="17"/>
  <c r="BJ21" i="17"/>
  <c r="BN20" i="17"/>
  <c r="BO19" i="17"/>
  <c r="AW18" i="17"/>
  <c r="AD17" i="17"/>
  <c r="BA15" i="17"/>
  <c r="AZ13" i="17"/>
  <c r="AJ11" i="17"/>
  <c r="V9" i="17"/>
  <c r="F7" i="17"/>
  <c r="M5" i="17"/>
  <c r="I6" i="17"/>
  <c r="E7" i="17"/>
  <c r="BQ7" i="17"/>
  <c r="BM8" i="17"/>
  <c r="BI9" i="17"/>
  <c r="BE10" i="17"/>
  <c r="BA11" i="17"/>
  <c r="AW12" i="17"/>
  <c r="AS13" i="17"/>
  <c r="AO14" i="17"/>
  <c r="AO5" i="17"/>
  <c r="AK6" i="17"/>
  <c r="AG7" i="17"/>
  <c r="AC8" i="17"/>
  <c r="Y9" i="17"/>
  <c r="U10" i="17"/>
  <c r="Q11" i="17"/>
  <c r="M12" i="17"/>
  <c r="I13" i="17"/>
  <c r="E14" i="17"/>
  <c r="BQ14" i="17"/>
  <c r="O6" i="17"/>
  <c r="AF7" i="17"/>
  <c r="AX8" i="17"/>
  <c r="BO9" i="17"/>
  <c r="P11" i="17"/>
  <c r="AH12" i="17"/>
  <c r="AY13" i="17"/>
  <c r="BP14" i="17"/>
  <c r="BM15" i="17"/>
  <c r="BI16" i="17"/>
  <c r="AH5" i="17"/>
  <c r="AY6" i="17"/>
  <c r="BP7" i="17"/>
  <c r="R9" i="17"/>
  <c r="AI10" i="17"/>
  <c r="AZ11" i="17"/>
  <c r="BR12" i="17"/>
  <c r="S14" i="17"/>
  <c r="AB15" i="17"/>
  <c r="X16" i="17"/>
  <c r="T17" i="17"/>
  <c r="K6" i="17"/>
  <c r="BD7" i="17"/>
  <c r="AH9" i="17"/>
  <c r="L11" i="17"/>
  <c r="BF12" i="17"/>
  <c r="AI14" i="17"/>
  <c r="BJ15" i="17"/>
  <c r="K17" i="17"/>
  <c r="N18" i="17"/>
  <c r="J19" i="17"/>
  <c r="O5" i="17"/>
  <c r="BH6" i="17"/>
  <c r="AL8" i="17"/>
  <c r="P10" i="17"/>
  <c r="BJ11" i="17"/>
  <c r="AM13" i="17"/>
  <c r="N15" i="17"/>
  <c r="AE16" i="17"/>
  <c r="AT17" i="17"/>
  <c r="AP18" i="17"/>
  <c r="AL19" i="17"/>
  <c r="AD32" i="17"/>
  <c r="AP29" i="17"/>
  <c r="AT28" i="17"/>
  <c r="BB26" i="17"/>
  <c r="BJ24" i="17"/>
  <c r="V32" i="17"/>
  <c r="Z31" i="17"/>
  <c r="AD30" i="17"/>
  <c r="AH29" i="17"/>
  <c r="AL28" i="17"/>
  <c r="AP27" i="17"/>
  <c r="AT26" i="17"/>
  <c r="AX25" i="17"/>
  <c r="BB24" i="17"/>
  <c r="BF23" i="17"/>
  <c r="BJ22" i="17"/>
  <c r="BN21" i="17"/>
  <c r="BR20" i="17"/>
  <c r="D20" i="17"/>
  <c r="BC18" i="17"/>
  <c r="AK17" i="17"/>
  <c r="BG15" i="17"/>
  <c r="BK13" i="17"/>
  <c r="AT11" i="17"/>
  <c r="AE9" i="17"/>
  <c r="P7" i="17"/>
  <c r="AQ16" i="17"/>
  <c r="BK14" i="17"/>
  <c r="AU12" i="17"/>
  <c r="AF10" i="17"/>
  <c r="O8" i="17"/>
  <c r="BP5" i="17"/>
  <c r="BR31" i="17"/>
  <c r="F31" i="17"/>
  <c r="J30" i="17"/>
  <c r="N29" i="17"/>
  <c r="R28" i="17"/>
  <c r="V27" i="17"/>
  <c r="Z26" i="17"/>
  <c r="AD25" i="17"/>
  <c r="AH24" i="17"/>
  <c r="AL23" i="17"/>
  <c r="AP22" i="17"/>
  <c r="AT21" i="17"/>
  <c r="AX20" i="17"/>
  <c r="AS19" i="17"/>
  <c r="AB18" i="17"/>
  <c r="BR16" i="17"/>
  <c r="W15" i="17"/>
  <c r="O13" i="17"/>
  <c r="BP10" i="17"/>
  <c r="AY8" i="17"/>
  <c r="AI6" i="17"/>
  <c r="AC5" i="17"/>
  <c r="Y6" i="17"/>
  <c r="U7" i="17"/>
  <c r="Q8" i="17"/>
  <c r="M9" i="17"/>
  <c r="I10" i="17"/>
  <c r="E11" i="17"/>
  <c r="BQ11" i="17"/>
  <c r="BM12" i="17"/>
  <c r="BI13" i="17"/>
  <c r="BE14" i="17"/>
  <c r="BE5" i="17"/>
  <c r="BA6" i="17"/>
  <c r="AW7" i="17"/>
  <c r="AS8" i="17"/>
  <c r="AO9" i="17"/>
  <c r="AK10" i="17"/>
  <c r="AG11" i="17"/>
  <c r="AC12" i="17"/>
  <c r="Y13" i="17"/>
  <c r="U14" i="17"/>
  <c r="S5" i="17"/>
  <c r="AJ6" i="17"/>
  <c r="BB7" i="17"/>
  <c r="BS8" i="17"/>
  <c r="T10" i="17"/>
  <c r="AL11" i="17"/>
  <c r="BC12" i="17"/>
  <c r="D14" i="17"/>
  <c r="Q15" i="17"/>
  <c r="M16" i="17"/>
  <c r="I17" i="17"/>
  <c r="BC5" i="17"/>
  <c r="D7" i="17"/>
  <c r="V8" i="17"/>
  <c r="AM9" i="17"/>
  <c r="BD10" i="17"/>
  <c r="F12" i="17"/>
  <c r="W13" i="17"/>
  <c r="AN14" i="17"/>
  <c r="AR15" i="17"/>
  <c r="AN16" i="17"/>
  <c r="AJ17" i="17"/>
  <c r="AM6" i="17"/>
  <c r="P8" i="17"/>
  <c r="BK9" i="17"/>
  <c r="AN11" i="17"/>
  <c r="R13" i="17"/>
  <c r="BL14" i="17"/>
  <c r="O16" i="17"/>
  <c r="AF17" i="17"/>
  <c r="AD18" i="17"/>
  <c r="Z19" i="17"/>
  <c r="AQ5" i="17"/>
  <c r="T7" i="17"/>
  <c r="BO8" i="17"/>
  <c r="AR10" i="17"/>
  <c r="V12" i="17"/>
  <c r="BP13" i="17"/>
  <c r="AI15" i="17"/>
  <c r="AZ16" i="17"/>
  <c r="BJ17" i="17"/>
  <c r="BF18" i="17"/>
  <c r="BB19" i="17"/>
  <c r="N32" i="17"/>
  <c r="R31" i="17"/>
  <c r="V30" i="17"/>
  <c r="Z29" i="17"/>
  <c r="AD28" i="17"/>
  <c r="AH27" i="17"/>
  <c r="AL26" i="17"/>
  <c r="AP25" i="17"/>
  <c r="AT24" i="17"/>
  <c r="AX23" i="17"/>
  <c r="BB22" i="17"/>
  <c r="BF21" i="17"/>
  <c r="BJ20" i="17"/>
  <c r="BI19" i="17"/>
  <c r="AR18" i="17"/>
  <c r="W17" i="17"/>
  <c r="AS15" i="17"/>
  <c r="AQ13" i="17"/>
  <c r="AB11" i="17"/>
  <c r="K9" i="17"/>
  <c r="BL6" i="17"/>
  <c r="AB16" i="17"/>
  <c r="AR14" i="17"/>
  <c r="AB12" i="17"/>
  <c r="L10" i="17"/>
  <c r="BN7" i="17"/>
  <c r="AV5" i="17"/>
  <c r="BJ31" i="17"/>
  <c r="BN30" i="17"/>
  <c r="BR29" i="17"/>
  <c r="F29" i="17"/>
  <c r="J28" i="17"/>
  <c r="N27" i="17"/>
  <c r="R26" i="17"/>
  <c r="V25" i="17"/>
  <c r="Z24" i="17"/>
  <c r="AD23" i="17"/>
  <c r="AH22" i="17"/>
  <c r="AL21" i="17"/>
  <c r="AP20" i="17"/>
  <c r="AI19" i="17"/>
  <c r="Q18" i="17"/>
  <c r="BC16" i="17"/>
  <c r="J15" i="17"/>
  <c r="BK12" i="17"/>
  <c r="AV10" i="17"/>
  <c r="AH8" i="17"/>
  <c r="P6" i="17"/>
  <c r="AK5" i="17"/>
  <c r="AG6" i="17"/>
  <c r="AC7" i="17"/>
  <c r="Y8" i="17"/>
  <c r="U9" i="17"/>
  <c r="Q10" i="17"/>
  <c r="M11" i="17"/>
  <c r="I12" i="17"/>
  <c r="E13" i="17"/>
  <c r="BQ13" i="17"/>
  <c r="BM14" i="17"/>
  <c r="BM5" i="17"/>
  <c r="BI6" i="17"/>
  <c r="BE7" i="17"/>
  <c r="BA8" i="17"/>
  <c r="AW9" i="17"/>
  <c r="AS10" i="17"/>
  <c r="AO11" i="17"/>
  <c r="AK12" i="17"/>
  <c r="AG13" i="17"/>
  <c r="AC14" i="17"/>
  <c r="AD5" i="17"/>
  <c r="AU6" i="17"/>
  <c r="BL7" i="17"/>
  <c r="N9" i="17"/>
  <c r="AE10" i="17"/>
  <c r="AV11" i="17"/>
  <c r="BN12" i="17"/>
  <c r="O14" i="17"/>
  <c r="Y15" i="17"/>
  <c r="U16" i="17"/>
  <c r="Q17" i="17"/>
  <c r="BN5" i="17"/>
  <c r="O7" i="17"/>
  <c r="AF8" i="17"/>
  <c r="AX9" i="17"/>
  <c r="BO10" i="17"/>
  <c r="P12" i="17"/>
  <c r="AH13" i="17"/>
  <c r="AY14" i="17"/>
  <c r="AZ15" i="17"/>
  <c r="AV16" i="17"/>
  <c r="G5" i="17"/>
  <c r="BB6" i="17"/>
  <c r="AE8" i="17"/>
  <c r="H10" i="17"/>
  <c r="BC11" i="17"/>
  <c r="AF13" i="17"/>
  <c r="H15" i="17"/>
  <c r="Z16" i="17"/>
  <c r="AP17" i="17"/>
  <c r="AL18" i="17"/>
  <c r="AH19" i="17"/>
  <c r="BF5" i="17"/>
  <c r="AI7" i="17"/>
  <c r="L9" i="17"/>
  <c r="BG10" i="17"/>
  <c r="AJ12" i="17"/>
  <c r="N14" i="17"/>
  <c r="AT15" i="17"/>
  <c r="BK16" i="17"/>
  <c r="BR17" i="17"/>
  <c r="BN18" i="17"/>
  <c r="BJ19" i="17"/>
  <c r="F32" i="17"/>
  <c r="J31" i="17"/>
  <c r="N30" i="17"/>
  <c r="R29" i="17"/>
  <c r="V28" i="17"/>
  <c r="Z27" i="17"/>
  <c r="AD26" i="17"/>
  <c r="AH25" i="17"/>
  <c r="AL24" i="17"/>
  <c r="AP23" i="17"/>
  <c r="AT22" i="17"/>
  <c r="AX21" i="17"/>
  <c r="BB20" i="17"/>
  <c r="AY19" i="17"/>
  <c r="AG18" i="17"/>
  <c r="H17" i="17"/>
  <c r="AE15" i="17"/>
  <c r="X13" i="17"/>
  <c r="H11" i="17"/>
  <c r="BJ8" i="17"/>
  <c r="AR6" i="17"/>
  <c r="N16" i="17"/>
  <c r="X14" i="17"/>
  <c r="J12" i="17"/>
  <c r="BJ9" i="17"/>
  <c r="AT7" i="17"/>
  <c r="AE5" i="17"/>
  <c r="BB31" i="17"/>
  <c r="BF30" i="17"/>
  <c r="BJ29" i="17"/>
  <c r="BN28" i="17"/>
  <c r="BR27" i="17"/>
  <c r="F27" i="17"/>
  <c r="J26" i="17"/>
  <c r="N25" i="17"/>
  <c r="R24" i="17"/>
  <c r="V23" i="17"/>
  <c r="Z22" i="17"/>
  <c r="AD21" i="17"/>
  <c r="AH20" i="17"/>
  <c r="X19" i="17"/>
  <c r="G18" i="17"/>
  <c r="AO16" i="17"/>
  <c r="BH14" i="17"/>
  <c r="AT12" i="17"/>
  <c r="AB10" i="17"/>
  <c r="N8" i="17"/>
  <c r="BO5" i="17"/>
  <c r="AS5" i="17"/>
  <c r="AO6" i="17"/>
  <c r="AK7" i="17"/>
  <c r="AG8" i="17"/>
  <c r="AC9" i="17"/>
  <c r="Y10" i="17"/>
  <c r="U11" i="17"/>
  <c r="Q12" i="17"/>
  <c r="M13" i="17"/>
  <c r="I14" i="17"/>
  <c r="I5" i="17"/>
  <c r="E6" i="17"/>
  <c r="BQ6" i="17"/>
  <c r="BM7" i="17"/>
  <c r="BI8" i="17"/>
  <c r="BE9" i="17"/>
  <c r="BA10" i="17"/>
  <c r="AW11" i="17"/>
  <c r="AS12" i="17"/>
  <c r="AO13" i="17"/>
  <c r="AK14" i="17"/>
  <c r="AN5" i="17"/>
  <c r="BF6" i="17"/>
  <c r="G8" i="17"/>
  <c r="X9" i="17"/>
  <c r="AP10" i="17"/>
  <c r="BG11" i="17"/>
  <c r="H13" i="17"/>
  <c r="Z14" i="17"/>
  <c r="AG15" i="17"/>
  <c r="AC16" i="17"/>
  <c r="Y17" i="17"/>
  <c r="H6" i="17"/>
  <c r="Z7" i="17"/>
  <c r="AQ8" i="17"/>
  <c r="BH9" i="17"/>
  <c r="J11" i="17"/>
  <c r="AA12" i="17"/>
  <c r="AR13" i="17"/>
  <c r="BJ14" i="17"/>
  <c r="BH15" i="17"/>
  <c r="BD16" i="17"/>
  <c r="V5" i="17"/>
  <c r="BO6" i="17"/>
  <c r="AT8" i="17"/>
  <c r="W10" i="17"/>
  <c r="BP11" i="17"/>
  <c r="AU13" i="17"/>
  <c r="S15" i="17"/>
  <c r="AJ16" i="17"/>
  <c r="AX17" i="17"/>
  <c r="AT18" i="17"/>
  <c r="AP19" i="17"/>
  <c r="BS5" i="17"/>
  <c r="AX7" i="17"/>
  <c r="AA9" i="17"/>
  <c r="D11" i="17"/>
  <c r="AY12" i="17"/>
  <c r="AB14" i="17"/>
  <c r="BD15" i="17"/>
  <c r="F17" i="17"/>
  <c r="J18" i="17"/>
  <c r="F19" i="17"/>
  <c r="BR19" i="17"/>
  <c r="AH31" i="17"/>
  <c r="F28" i="17"/>
  <c r="AD24" i="17"/>
  <c r="F22" i="17"/>
  <c r="AC19" i="17"/>
  <c r="P15" i="17"/>
  <c r="AY9" i="17"/>
  <c r="BB15" i="17"/>
  <c r="AQ9" i="17"/>
  <c r="J32" i="17"/>
  <c r="AT29" i="17"/>
  <c r="BN26" i="17"/>
  <c r="AP24" i="17"/>
  <c r="J22" i="17"/>
  <c r="M19" i="17"/>
  <c r="AL15" i="17"/>
  <c r="BG9" i="17"/>
  <c r="BA5" i="17"/>
  <c r="I8" i="17"/>
  <c r="AO10" i="17"/>
  <c r="U13" i="17"/>
  <c r="AW5" i="17"/>
  <c r="M8" i="17"/>
  <c r="BI10" i="17"/>
  <c r="Q13" i="17"/>
  <c r="BJ5" i="17"/>
  <c r="AI9" i="17"/>
  <c r="AR12" i="17"/>
  <c r="AW15" i="17"/>
  <c r="S6" i="17"/>
  <c r="AB9" i="17"/>
  <c r="AV12" i="17"/>
  <c r="BP15" i="17"/>
  <c r="X6" i="17"/>
  <c r="AY10" i="17"/>
  <c r="V18" i="17"/>
  <c r="X15" i="17"/>
  <c r="BR30" i="17"/>
  <c r="R27" i="17"/>
  <c r="V24" i="17"/>
  <c r="AP21" i="17"/>
  <c r="BM18" i="17"/>
  <c r="BR14" i="17"/>
  <c r="AP8" i="17"/>
  <c r="K15" i="17"/>
  <c r="W9" i="17"/>
  <c r="AT31" i="17"/>
  <c r="V29" i="17"/>
  <c r="BF26" i="17"/>
  <c r="J24" i="17"/>
  <c r="BB21" i="17"/>
  <c r="BS18" i="17"/>
  <c r="AP14" i="17"/>
  <c r="BR8" i="17"/>
  <c r="BI5" i="17"/>
  <c r="AO8" i="17"/>
  <c r="BM10" i="17"/>
  <c r="AC13" i="17"/>
  <c r="M6" i="17"/>
  <c r="AK8" i="17"/>
  <c r="BQ10" i="17"/>
  <c r="AW13" i="17"/>
  <c r="Z6" i="17"/>
  <c r="AT9" i="17"/>
  <c r="S13" i="17"/>
  <c r="E16" i="17"/>
  <c r="AD6" i="17"/>
  <c r="BS9" i="17"/>
  <c r="L13" i="17"/>
  <c r="H16" i="17"/>
  <c r="N7" i="17"/>
  <c r="Z11" i="17"/>
  <c r="AN15" i="17"/>
  <c r="BB18" i="17"/>
  <c r="G7" i="17"/>
  <c r="AH11" i="17"/>
  <c r="BO15" i="17"/>
  <c r="BJ30" i="17"/>
  <c r="J27" i="17"/>
  <c r="BN23" i="17"/>
  <c r="AH21" i="17"/>
  <c r="W18" i="17"/>
  <c r="L14" i="17"/>
  <c r="W8" i="17"/>
  <c r="F14" i="17"/>
  <c r="AI8" i="17"/>
  <c r="AL31" i="17"/>
  <c r="BF28" i="17"/>
  <c r="AH26" i="17"/>
  <c r="BR23" i="17"/>
  <c r="V21" i="17"/>
  <c r="AM18" i="17"/>
  <c r="W14" i="17"/>
  <c r="BJ7" i="17"/>
  <c r="Q6" i="17"/>
  <c r="AW8" i="17"/>
  <c r="AC11" i="17"/>
  <c r="BA13" i="17"/>
  <c r="U6" i="17"/>
  <c r="BQ8" i="17"/>
  <c r="Y11" i="17"/>
  <c r="BE13" i="17"/>
  <c r="BP6" i="17"/>
  <c r="J10" i="17"/>
  <c r="AD13" i="17"/>
  <c r="AK16" i="17"/>
  <c r="BJ6" i="17"/>
  <c r="N10" i="17"/>
  <c r="BC13" i="17"/>
  <c r="AF16" i="17"/>
  <c r="AB7" i="17"/>
  <c r="O12" i="17"/>
  <c r="D16" i="17"/>
  <c r="BJ18" i="17"/>
  <c r="BK7" i="17"/>
  <c r="H12" i="17"/>
  <c r="J16" i="17"/>
  <c r="F30" i="17"/>
  <c r="V26" i="17"/>
  <c r="AH23" i="17"/>
  <c r="J21" i="17"/>
  <c r="L18" i="17"/>
  <c r="F13" i="17"/>
  <c r="AH7" i="17"/>
  <c r="BD13" i="17"/>
  <c r="AA7" i="17"/>
  <c r="N31" i="17"/>
  <c r="AX28" i="17"/>
  <c r="BR25" i="17"/>
  <c r="AT23" i="17"/>
  <c r="N21" i="17"/>
  <c r="BL17" i="17"/>
  <c r="AI13" i="17"/>
  <c r="AR7" i="17"/>
  <c r="AW6" i="17"/>
  <c r="E9" i="17"/>
  <c r="AK11" i="17"/>
  <c r="Q14" i="17"/>
  <c r="AS6" i="17"/>
  <c r="I9" i="17"/>
  <c r="BE11" i="17"/>
  <c r="M14" i="17"/>
  <c r="K7" i="17"/>
  <c r="AZ10" i="17"/>
  <c r="BJ13" i="17"/>
  <c r="AS16" i="17"/>
  <c r="AJ7" i="17"/>
  <c r="AT10" i="17"/>
  <c r="BN13" i="17"/>
  <c r="BL16" i="17"/>
  <c r="BS7" i="17"/>
  <c r="AD12" i="17"/>
  <c r="AU16" i="17"/>
  <c r="R19" i="17"/>
  <c r="J8" i="17"/>
  <c r="BL12" i="17"/>
  <c r="AP16" i="17"/>
  <c r="V19" i="17"/>
  <c r="BN29" i="17"/>
  <c r="N26" i="17"/>
  <c r="Z23" i="17"/>
  <c r="AT20" i="17"/>
  <c r="AV17" i="17"/>
  <c r="BB12" i="17"/>
  <c r="AA6" i="17"/>
  <c r="BO12" i="17"/>
  <c r="H7" i="17"/>
  <c r="AX30" i="17"/>
  <c r="Z28" i="17"/>
  <c r="BJ25" i="17"/>
  <c r="N23" i="17"/>
  <c r="BF20" i="17"/>
  <c r="BA17" i="17"/>
  <c r="Z12" i="17"/>
  <c r="BC6" i="17"/>
  <c r="BE6" i="17"/>
  <c r="AK9" i="17"/>
  <c r="BI11" i="17"/>
  <c r="Y14" i="17"/>
  <c r="I7" i="17"/>
  <c r="AG9" i="17"/>
  <c r="BM11" i="17"/>
  <c r="AS14" i="17"/>
  <c r="AQ7" i="17"/>
  <c r="BK10" i="17"/>
  <c r="AJ14" i="17"/>
  <c r="BQ16" i="17"/>
  <c r="AU7" i="17"/>
  <c r="T11" i="17"/>
  <c r="AD14" i="17"/>
  <c r="D17" i="17"/>
  <c r="BG8" i="17"/>
  <c r="D13" i="17"/>
  <c r="BF16" i="17"/>
  <c r="AX19" i="17"/>
  <c r="AZ8" i="17"/>
  <c r="K13" i="17"/>
  <c r="P17" i="17"/>
  <c r="AT19" i="17"/>
  <c r="J29" i="17"/>
  <c r="BF25" i="17"/>
  <c r="BR22" i="17"/>
  <c r="AL20" i="17"/>
  <c r="BJ16" i="17"/>
  <c r="BN11" i="17"/>
  <c r="G6" i="17"/>
  <c r="BF11" i="17"/>
  <c r="T6" i="17"/>
  <c r="AP30" i="17"/>
  <c r="BJ27" i="17"/>
  <c r="AL25" i="17"/>
  <c r="F23" i="17"/>
  <c r="Z20" i="17"/>
  <c r="O17" i="17"/>
  <c r="G12" i="17"/>
  <c r="AU5" i="17"/>
  <c r="M7" i="17"/>
  <c r="AS9" i="17"/>
  <c r="Y12" i="17"/>
  <c r="AW14" i="17"/>
  <c r="Q7" i="17"/>
  <c r="BM9" i="17"/>
  <c r="U12" i="17"/>
  <c r="BA14" i="17"/>
  <c r="R8" i="17"/>
  <c r="AA11" i="17"/>
  <c r="AU14" i="17"/>
  <c r="AG17" i="17"/>
  <c r="K8" i="17"/>
  <c r="AE11" i="17"/>
  <c r="D15" i="17"/>
  <c r="AB17" i="17"/>
  <c r="F9" i="17"/>
  <c r="BH13" i="17"/>
  <c r="V17" i="17"/>
  <c r="BF19" i="17"/>
  <c r="AP9" i="17"/>
  <c r="BB13" i="17"/>
  <c r="AA17" i="17"/>
  <c r="J20" i="17"/>
  <c r="BR28" i="17"/>
  <c r="Z25" i="17"/>
  <c r="AL22" i="17"/>
  <c r="M20" i="17"/>
  <c r="AW16" i="17"/>
  <c r="BF10" i="17"/>
  <c r="R5" i="17"/>
  <c r="AM11" i="17"/>
  <c r="K5" i="17"/>
  <c r="R30" i="17"/>
  <c r="BB27" i="17"/>
  <c r="F25" i="17"/>
  <c r="AX22" i="17"/>
  <c r="Q20" i="17"/>
  <c r="AA16" i="17"/>
  <c r="R11" i="17"/>
  <c r="AA5" i="17"/>
  <c r="AS7" i="17"/>
  <c r="BQ9" i="17"/>
  <c r="AG12" i="17"/>
  <c r="Q5" i="17"/>
  <c r="AO7" i="17"/>
  <c r="E10" i="17"/>
  <c r="BA12" i="17"/>
  <c r="H5" i="17"/>
  <c r="AB8" i="17"/>
  <c r="BR11" i="17"/>
  <c r="I15" i="17"/>
  <c r="L5" i="17"/>
  <c r="BB8" i="17"/>
  <c r="BK11" i="17"/>
  <c r="L15" i="17"/>
  <c r="AJ5" i="17"/>
  <c r="AV9" i="17"/>
  <c r="G14" i="17"/>
  <c r="BF17" i="17"/>
  <c r="AB5" i="17"/>
  <c r="BC9" i="17"/>
  <c r="AQ14" i="17"/>
  <c r="BB17" i="17"/>
  <c r="R20" i="17"/>
  <c r="BN31" i="17"/>
  <c r="N28" i="17"/>
  <c r="R25" i="17"/>
  <c r="AD22" i="17"/>
  <c r="AN19" i="17"/>
  <c r="F16" i="17"/>
  <c r="AM10" i="17"/>
  <c r="BQ15" i="17"/>
  <c r="AX10" i="17"/>
  <c r="AH32" i="17"/>
  <c r="BB29" i="17"/>
  <c r="AD27" i="17"/>
  <c r="BN24" i="17"/>
  <c r="R22" i="17"/>
  <c r="BD19" i="17"/>
  <c r="L16" i="17"/>
  <c r="K10" i="17"/>
  <c r="U5" i="17"/>
  <c r="BA7" i="17"/>
  <c r="AG10" i="17"/>
  <c r="BE12" i="17"/>
  <c r="Y5" i="17"/>
  <c r="E8" i="17"/>
  <c r="AC10" i="17"/>
  <c r="BI12" i="17"/>
  <c r="AY5" i="17"/>
  <c r="BH8" i="17"/>
  <c r="L12" i="17"/>
  <c r="AO15" i="17"/>
  <c r="AR5" i="17"/>
  <c r="BL8" i="17"/>
  <c r="AL12" i="17"/>
  <c r="AJ15" i="17"/>
  <c r="AX5" i="17"/>
  <c r="AL10" i="17"/>
  <c r="AX14" i="17"/>
  <c r="BN17" i="17"/>
  <c r="R6" i="17"/>
  <c r="AD10" i="17"/>
  <c r="BD14" i="17"/>
  <c r="R18" i="17"/>
  <c r="AD15" i="17"/>
  <c r="AF6" i="17"/>
  <c r="S11" i="17"/>
  <c r="Z18" i="17"/>
  <c r="AX18" i="17"/>
  <c r="N19" i="17"/>
  <c r="G55" i="16"/>
  <c r="G23" i="16"/>
  <c r="G70" i="16"/>
  <c r="G54" i="16"/>
  <c r="G46" i="16"/>
  <c r="G38" i="16"/>
  <c r="G30" i="16"/>
  <c r="G22" i="16"/>
  <c r="G14" i="16"/>
  <c r="G69" i="16"/>
  <c r="G61" i="16"/>
  <c r="G53" i="16"/>
  <c r="G45" i="16"/>
  <c r="G37" i="16"/>
  <c r="G29" i="16"/>
  <c r="G21" i="16"/>
  <c r="G13" i="16"/>
  <c r="G68" i="16"/>
  <c r="G60" i="16"/>
  <c r="G44" i="16"/>
  <c r="G36" i="16"/>
  <c r="G12" i="16"/>
  <c r="G75" i="16"/>
  <c r="G67" i="16"/>
  <c r="G59" i="16"/>
  <c r="G51" i="16"/>
  <c r="G43" i="16"/>
  <c r="G35" i="16"/>
  <c r="G27" i="16"/>
  <c r="G19" i="16"/>
  <c r="G11" i="16"/>
  <c r="G39" i="16"/>
  <c r="G52" i="16"/>
  <c r="G74" i="16"/>
  <c r="G66" i="16"/>
  <c r="G58" i="16"/>
  <c r="G50" i="16"/>
  <c r="G42" i="16"/>
  <c r="G34" i="16"/>
  <c r="G26" i="16"/>
  <c r="G18" i="16"/>
  <c r="G10" i="16"/>
  <c r="G71" i="16"/>
  <c r="G47" i="16"/>
  <c r="G31" i="16"/>
  <c r="G62" i="16"/>
  <c r="G20" i="16"/>
  <c r="G73" i="16"/>
  <c r="G65" i="16"/>
  <c r="G57" i="16"/>
  <c r="G49" i="16"/>
  <c r="G41" i="16"/>
  <c r="G33" i="16"/>
  <c r="G25" i="16"/>
  <c r="G17" i="16"/>
  <c r="G9" i="16"/>
  <c r="G63" i="16"/>
  <c r="G15" i="16"/>
  <c r="G28" i="16"/>
  <c r="G72" i="16"/>
  <c r="G64" i="16"/>
  <c r="G56" i="16"/>
  <c r="G48" i="16"/>
  <c r="G40" i="16"/>
  <c r="G32" i="16"/>
  <c r="G24" i="16"/>
  <c r="G16" i="16"/>
  <c r="F70" i="16"/>
  <c r="F62" i="16"/>
  <c r="F54" i="16"/>
  <c r="F46" i="16"/>
  <c r="F38" i="16"/>
  <c r="F30" i="16"/>
  <c r="F22" i="16"/>
  <c r="F14" i="16"/>
  <c r="F69" i="16"/>
  <c r="F61" i="16"/>
  <c r="F53" i="16"/>
  <c r="F45" i="16"/>
  <c r="F37" i="16"/>
  <c r="F29" i="16"/>
  <c r="F21" i="16"/>
  <c r="F13" i="16"/>
  <c r="F8" i="16"/>
  <c r="F56" i="16"/>
  <c r="F16" i="16"/>
  <c r="F47" i="16"/>
  <c r="F60" i="16"/>
  <c r="F36" i="16"/>
  <c r="F12" i="16"/>
  <c r="F75" i="16"/>
  <c r="F19" i="16"/>
  <c r="F74" i="16"/>
  <c r="F66" i="16"/>
  <c r="F58" i="16"/>
  <c r="F50" i="16"/>
  <c r="F42" i="16"/>
  <c r="F34" i="16"/>
  <c r="F26" i="16"/>
  <c r="F18" i="16"/>
  <c r="F10" i="16"/>
  <c r="F64" i="16"/>
  <c r="F24" i="16"/>
  <c r="F68" i="16"/>
  <c r="F52" i="16"/>
  <c r="F44" i="16"/>
  <c r="F28" i="16"/>
  <c r="F20" i="16"/>
  <c r="F67" i="16"/>
  <c r="F59" i="16"/>
  <c r="F51" i="16"/>
  <c r="F43" i="16"/>
  <c r="F35" i="16"/>
  <c r="F27" i="16"/>
  <c r="F11" i="16"/>
  <c r="F73" i="16"/>
  <c r="F65" i="16"/>
  <c r="F57" i="16"/>
  <c r="F49" i="16"/>
  <c r="F41" i="16"/>
  <c r="F33" i="16"/>
  <c r="F25" i="16"/>
  <c r="F17" i="16"/>
  <c r="F9" i="16"/>
  <c r="F72" i="16"/>
  <c r="F48" i="16"/>
  <c r="F40" i="16"/>
  <c r="F32" i="16"/>
  <c r="F71" i="16"/>
  <c r="F63" i="16"/>
  <c r="F55" i="16"/>
  <c r="F39" i="16"/>
  <c r="F31" i="16"/>
  <c r="F23" i="16"/>
  <c r="AS58" i="17" l="1"/>
  <c r="AW57" i="17"/>
  <c r="BA56" i="17"/>
  <c r="BE55" i="17"/>
  <c r="BI54" i="17"/>
  <c r="BM53" i="17"/>
  <c r="BQ52" i="17"/>
  <c r="E52" i="17"/>
  <c r="I51" i="17"/>
  <c r="M50" i="17"/>
  <c r="Q49" i="17"/>
  <c r="U48" i="17"/>
  <c r="Y47" i="17"/>
  <c r="H46" i="17"/>
  <c r="AU44" i="17"/>
  <c r="BK42" i="17"/>
  <c r="R40" i="17"/>
  <c r="U31" i="17"/>
  <c r="BL53" i="17"/>
  <c r="BP52" i="17"/>
  <c r="D52" i="17"/>
  <c r="H51" i="17"/>
  <c r="L50" i="17"/>
  <c r="P49" i="17"/>
  <c r="T48" i="17"/>
  <c r="X47" i="17"/>
  <c r="G46" i="17"/>
  <c r="AS44" i="17"/>
  <c r="BI42" i="17"/>
  <c r="L40" i="17"/>
  <c r="Y30" i="17"/>
  <c r="AU61" i="17"/>
  <c r="AY60" i="17"/>
  <c r="BC59" i="17"/>
  <c r="BG58" i="17"/>
  <c r="AU57" i="17"/>
  <c r="S56" i="17"/>
  <c r="G55" i="17"/>
  <c r="BK53" i="17"/>
  <c r="AI52" i="17"/>
  <c r="W51" i="17"/>
  <c r="K50" i="17"/>
  <c r="AY48" i="17"/>
  <c r="AM47" i="17"/>
  <c r="E46" i="17"/>
  <c r="BD43" i="17"/>
  <c r="H41" i="17"/>
  <c r="D30" i="17"/>
  <c r="BN45" i="17"/>
  <c r="AT44" i="17"/>
  <c r="BR42" i="17"/>
  <c r="AX41" i="17"/>
  <c r="Q39" i="17"/>
  <c r="I34" i="17"/>
  <c r="BM41" i="17"/>
  <c r="AS39" i="17"/>
  <c r="AA36" i="17"/>
  <c r="O32" i="17"/>
  <c r="AE45" i="17"/>
  <c r="AE43" i="17"/>
  <c r="Y40" i="17"/>
  <c r="W35" i="17"/>
  <c r="AH44" i="17"/>
  <c r="BJ41" i="17"/>
  <c r="AS38" i="17"/>
  <c r="H44" i="17"/>
  <c r="O41" i="17"/>
  <c r="U33" i="17"/>
  <c r="AT35" i="17"/>
  <c r="AK32" i="17"/>
  <c r="BG14" i="17"/>
  <c r="AN38" i="17"/>
  <c r="AJ35" i="17"/>
  <c r="H32" i="17"/>
  <c r="BB9" i="17"/>
  <c r="AQ35" i="17"/>
  <c r="BR38" i="17"/>
  <c r="BP27" i="17"/>
  <c r="P29" i="17"/>
  <c r="AV33" i="17"/>
  <c r="AK19" i="17"/>
  <c r="Q16" i="17"/>
  <c r="BD31" i="17"/>
  <c r="BH16" i="17"/>
  <c r="W19" i="17"/>
  <c r="AU37" i="17"/>
  <c r="BB46" i="17"/>
  <c r="AH45" i="17"/>
  <c r="BF43" i="17"/>
  <c r="N42" i="17"/>
  <c r="AP40" i="17"/>
  <c r="AC37" i="17"/>
  <c r="S31" i="17"/>
  <c r="BN40" i="17"/>
  <c r="BS37" i="17"/>
  <c r="BP30" i="17"/>
  <c r="BO46" i="17"/>
  <c r="AY44" i="17"/>
  <c r="S42" i="17"/>
  <c r="Q38" i="17"/>
  <c r="BD25" i="17"/>
  <c r="V43" i="17"/>
  <c r="Q41" i="17"/>
  <c r="BE34" i="17"/>
  <c r="BD42" i="17"/>
  <c r="BF38" i="17"/>
  <c r="V37" i="17"/>
  <c r="J34" i="17"/>
  <c r="K28" i="17"/>
  <c r="H40" i="17"/>
  <c r="L37" i="17"/>
  <c r="P34" i="17"/>
  <c r="BS27" i="17"/>
  <c r="S39" i="17"/>
  <c r="BM28" i="17"/>
  <c r="R35" i="17"/>
  <c r="E36" i="17"/>
  <c r="AF37" i="17"/>
  <c r="O27" i="17"/>
  <c r="BP29" i="17"/>
  <c r="U15" i="17"/>
  <c r="AJ26" i="17"/>
  <c r="Y21" i="17"/>
  <c r="BD44" i="17"/>
  <c r="AR42" i="17"/>
  <c r="AI36" i="17"/>
  <c r="AT46" i="17"/>
  <c r="BR44" i="17"/>
  <c r="AX43" i="17"/>
  <c r="F42" i="17"/>
  <c r="AB40" i="17"/>
  <c r="BM36" i="17"/>
  <c r="AK23" i="17"/>
  <c r="AZ40" i="17"/>
  <c r="BA37" i="17"/>
  <c r="AY29" i="17"/>
  <c r="AQ46" i="17"/>
  <c r="K44" i="17"/>
  <c r="BK41" i="17"/>
  <c r="BQ37" i="17"/>
  <c r="AT45" i="17"/>
  <c r="N43" i="17"/>
  <c r="BL39" i="17"/>
  <c r="Y34" i="17"/>
  <c r="AV42" i="17"/>
  <c r="AP38" i="17"/>
  <c r="BN36" i="17"/>
  <c r="BJ33" i="17"/>
  <c r="BE27" i="17"/>
  <c r="BP39" i="17"/>
  <c r="D37" i="17"/>
  <c r="BH33" i="17"/>
  <c r="D27" i="17"/>
  <c r="BK38" i="17"/>
  <c r="AS27" i="17"/>
  <c r="J35" i="17"/>
  <c r="I35" i="17"/>
  <c r="AR36" i="17"/>
  <c r="BS26" i="17"/>
  <c r="AJ29" i="17"/>
  <c r="AF32" i="17"/>
  <c r="AM20" i="17"/>
  <c r="I19" i="17"/>
  <c r="BP41" i="17"/>
  <c r="S40" i="17"/>
  <c r="AO36" i="17"/>
  <c r="AQ24" i="17"/>
  <c r="AH36" i="17"/>
  <c r="BF34" i="17"/>
  <c r="AL33" i="17"/>
  <c r="X30" i="17"/>
  <c r="AQ23" i="17"/>
  <c r="BL40" i="17"/>
  <c r="T39" i="17"/>
  <c r="BP37" i="17"/>
  <c r="X36" i="17"/>
  <c r="BD34" i="17"/>
  <c r="AB33" i="17"/>
  <c r="BK29" i="17"/>
  <c r="AE24" i="17"/>
  <c r="AE40" i="17"/>
  <c r="AA37" i="17"/>
  <c r="AQ33" i="17"/>
  <c r="BJ40" i="17"/>
  <c r="AP37" i="17"/>
  <c r="R33" i="17"/>
  <c r="AO37" i="17"/>
  <c r="BE33" i="17"/>
  <c r="X39" i="17"/>
  <c r="AV35" i="17"/>
  <c r="I29" i="17"/>
  <c r="AO23" i="17"/>
  <c r="AR32" i="17"/>
  <c r="BP26" i="17"/>
  <c r="AS29" i="17"/>
  <c r="AK25" i="17"/>
  <c r="AG24" i="17"/>
  <c r="AF26" i="17"/>
  <c r="AI20" i="17"/>
  <c r="O11" i="17"/>
  <c r="AR21" i="17"/>
  <c r="AA58" i="17"/>
  <c r="AE57" i="17"/>
  <c r="AI56" i="17"/>
  <c r="AM55" i="17"/>
  <c r="AQ54" i="17"/>
  <c r="AU53" i="17"/>
  <c r="AY52" i="17"/>
  <c r="BC51" i="17"/>
  <c r="BG50" i="17"/>
  <c r="BK49" i="17"/>
  <c r="BO48" i="17"/>
  <c r="BS47" i="17"/>
  <c r="BQ46" i="17"/>
  <c r="AZ45" i="17"/>
  <c r="Q44" i="17"/>
  <c r="AB42" i="17"/>
  <c r="E39" i="17"/>
  <c r="R47" i="17"/>
  <c r="V46" i="17"/>
  <c r="Z45" i="17"/>
  <c r="AD44" i="17"/>
  <c r="AH43" i="17"/>
  <c r="AL42" i="17"/>
  <c r="AP41" i="17"/>
  <c r="Q40" i="17"/>
  <c r="AK38" i="17"/>
  <c r="AK35" i="17"/>
  <c r="BQ29" i="17"/>
  <c r="AW41" i="17"/>
  <c r="AA40" i="17"/>
  <c r="AY38" i="17"/>
  <c r="BK35" i="17"/>
  <c r="AG28" i="17"/>
  <c r="AA22" i="17"/>
  <c r="K46" i="17"/>
  <c r="AI44" i="17"/>
  <c r="O43" i="17"/>
  <c r="AM41" i="17"/>
  <c r="M39" i="17"/>
  <c r="BG34" i="17"/>
  <c r="AD45" i="17"/>
  <c r="J44" i="17"/>
  <c r="AH42" i="17"/>
  <c r="AW40" i="17"/>
  <c r="M38" i="17"/>
  <c r="AR30" i="17"/>
  <c r="AJ43" i="17"/>
  <c r="BH41" i="17"/>
  <c r="AV39" i="17"/>
  <c r="I36" i="17"/>
  <c r="AE6" i="17"/>
  <c r="Z36" i="17"/>
  <c r="AX34" i="17"/>
  <c r="N33" i="17"/>
  <c r="BS29" i="17"/>
  <c r="O21" i="17"/>
  <c r="BD40" i="17"/>
  <c r="L39" i="17"/>
  <c r="AR37" i="17"/>
  <c r="P36" i="17"/>
  <c r="AN34" i="17"/>
  <c r="T33" i="17"/>
  <c r="AO29" i="17"/>
  <c r="BE20" i="17"/>
  <c r="W40" i="17"/>
  <c r="AM36" i="17"/>
  <c r="S33" i="17"/>
  <c r="BB40" i="17"/>
  <c r="AT36" i="17"/>
  <c r="BD32" i="17"/>
  <c r="BQ36" i="17"/>
  <c r="Y33" i="17"/>
  <c r="BP38" i="17"/>
  <c r="AZ34" i="17"/>
  <c r="BH27" i="17"/>
  <c r="AE22" i="17"/>
  <c r="AI32" i="17"/>
  <c r="BQ25" i="17"/>
  <c r="BO25" i="17"/>
  <c r="BA24" i="17"/>
  <c r="BE17" i="17"/>
  <c r="O25" i="17"/>
  <c r="I20" i="17"/>
  <c r="I25" i="17"/>
  <c r="O19" i="17"/>
  <c r="S58" i="17"/>
  <c r="W57" i="17"/>
  <c r="AA56" i="17"/>
  <c r="AE55" i="17"/>
  <c r="AI54" i="17"/>
  <c r="AM53" i="17"/>
  <c r="AQ52" i="17"/>
  <c r="AU51" i="17"/>
  <c r="AY50" i="17"/>
  <c r="BC49" i="17"/>
  <c r="BG48" i="17"/>
  <c r="BK47" i="17"/>
  <c r="BF46" i="17"/>
  <c r="AN45" i="17"/>
  <c r="D44" i="17"/>
  <c r="L42" i="17"/>
  <c r="AA38" i="17"/>
  <c r="J47" i="17"/>
  <c r="N46" i="17"/>
  <c r="R45" i="17"/>
  <c r="V44" i="17"/>
  <c r="Z43" i="17"/>
  <c r="AD42" i="17"/>
  <c r="AH41" i="17"/>
  <c r="BS39" i="17"/>
  <c r="U38" i="17"/>
  <c r="E35" i="17"/>
  <c r="AZ28" i="17"/>
  <c r="AO41" i="17"/>
  <c r="M40" i="17"/>
  <c r="AI38" i="17"/>
  <c r="AE35" i="17"/>
  <c r="AS26" i="17"/>
  <c r="W47" i="17"/>
  <c r="BS45" i="17"/>
  <c r="AA44" i="17"/>
  <c r="BG42" i="17"/>
  <c r="AE41" i="17"/>
  <c r="AW38" i="17"/>
  <c r="AA34" i="17"/>
  <c r="V45" i="17"/>
  <c r="BB43" i="17"/>
  <c r="Z42" i="17"/>
  <c r="U40" i="17"/>
  <c r="BK37" i="17"/>
  <c r="AA29" i="17"/>
  <c r="L43" i="17"/>
  <c r="AZ41" i="17"/>
  <c r="V39" i="17"/>
  <c r="AS35" i="17"/>
  <c r="AL37" i="17"/>
  <c r="BR35" i="17"/>
  <c r="AP34" i="17"/>
  <c r="BK32" i="17"/>
  <c r="AW29" i="17"/>
  <c r="AR19" i="17"/>
  <c r="AF40" i="17"/>
  <c r="D39" i="17"/>
  <c r="AB37" i="17"/>
  <c r="H36" i="17"/>
  <c r="AF34" i="17"/>
  <c r="BI32" i="17"/>
  <c r="T29" i="17"/>
  <c r="J17" i="17"/>
  <c r="O40" i="17"/>
  <c r="AE36" i="17"/>
  <c r="AF31" i="17"/>
  <c r="AD40" i="17"/>
  <c r="F36" i="17"/>
  <c r="AZ31" i="17"/>
  <c r="AS36" i="17"/>
  <c r="AY31" i="17"/>
  <c r="AJ38" i="17"/>
  <c r="T34" i="17"/>
  <c r="AA27" i="17"/>
  <c r="I21" i="17"/>
  <c r="Q31" i="17"/>
  <c r="BC25" i="17"/>
  <c r="BS20" i="17"/>
  <c r="AM22" i="17"/>
  <c r="BI15" i="17"/>
  <c r="AO21" i="17"/>
  <c r="P18" i="17"/>
  <c r="BM22" i="17"/>
  <c r="BO14" i="17"/>
  <c r="F46" i="17"/>
  <c r="J45" i="17"/>
  <c r="N44" i="17"/>
  <c r="R43" i="17"/>
  <c r="V42" i="17"/>
  <c r="X41" i="17"/>
  <c r="BE39" i="17"/>
  <c r="E38" i="17"/>
  <c r="AO34" i="17"/>
  <c r="M27" i="17"/>
  <c r="AG41" i="17"/>
  <c r="BR39" i="17"/>
  <c r="S38" i="17"/>
  <c r="BO34" i="17"/>
  <c r="AV22" i="17"/>
  <c r="O47" i="17"/>
  <c r="AU45" i="17"/>
  <c r="S44" i="17"/>
  <c r="AQ42" i="17"/>
  <c r="U41" i="17"/>
  <c r="AG38" i="17"/>
  <c r="BL32" i="17"/>
  <c r="N45" i="17"/>
  <c r="AL43" i="17"/>
  <c r="R42" i="17"/>
  <c r="J40" i="17"/>
  <c r="AW36" i="17"/>
  <c r="I28" i="17"/>
  <c r="BL42" i="17"/>
  <c r="AR41" i="17"/>
  <c r="F39" i="17"/>
  <c r="Q34" i="17"/>
  <c r="AD37" i="17"/>
  <c r="BB35" i="17"/>
  <c r="AH34" i="17"/>
  <c r="AX32" i="17"/>
  <c r="BA28" i="17"/>
  <c r="AW17" i="17"/>
  <c r="P40" i="17"/>
  <c r="BL38" i="17"/>
  <c r="T37" i="17"/>
  <c r="AZ35" i="17"/>
  <c r="X34" i="17"/>
  <c r="AC32" i="17"/>
  <c r="BO28" i="17"/>
  <c r="BG13" i="17"/>
  <c r="AY39" i="17"/>
  <c r="G36" i="17"/>
  <c r="BI29" i="17"/>
  <c r="BN39" i="17"/>
  <c r="AX35" i="17"/>
  <c r="Q29" i="17"/>
  <c r="M36" i="17"/>
  <c r="AG30" i="17"/>
  <c r="AB38" i="17"/>
  <c r="BD33" i="17"/>
  <c r="O18" i="17"/>
  <c r="BA20" i="17"/>
  <c r="K30" i="17"/>
  <c r="W24" i="17"/>
  <c r="BH19" i="17"/>
  <c r="G10" i="17"/>
  <c r="BR7" i="17"/>
  <c r="BO18" i="17"/>
  <c r="AE14" i="17"/>
  <c r="AJ21" i="17"/>
  <c r="AM33" i="17"/>
  <c r="AH15" i="17"/>
  <c r="AE28" i="17"/>
  <c r="BG46" i="17"/>
  <c r="BK45" i="17"/>
  <c r="BO44" i="17"/>
  <c r="BS43" i="17"/>
  <c r="G43" i="17"/>
  <c r="K42" i="17"/>
  <c r="G41" i="17"/>
  <c r="AN39" i="17"/>
  <c r="AT37" i="17"/>
  <c r="BK33" i="17"/>
  <c r="AF21" i="17"/>
  <c r="BN44" i="17"/>
  <c r="BR43" i="17"/>
  <c r="F43" i="17"/>
  <c r="J42" i="17"/>
  <c r="F41" i="17"/>
  <c r="AM39" i="17"/>
  <c r="AS37" i="17"/>
  <c r="BI33" i="17"/>
  <c r="H21" i="17"/>
  <c r="AB43" i="17"/>
  <c r="AF42" i="17"/>
  <c r="AJ41" i="17"/>
  <c r="E40" i="17"/>
  <c r="Z38" i="17"/>
  <c r="M35" i="17"/>
  <c r="E29" i="17"/>
  <c r="N37" i="17"/>
  <c r="R36" i="17"/>
  <c r="V35" i="17"/>
  <c r="Z34" i="17"/>
  <c r="AD33" i="17"/>
  <c r="BK31" i="17"/>
  <c r="AB29" i="17"/>
  <c r="AS25" i="17"/>
  <c r="BC10" i="17"/>
  <c r="AV40" i="17"/>
  <c r="AZ39" i="17"/>
  <c r="BD38" i="17"/>
  <c r="BH37" i="17"/>
  <c r="BL36" i="17"/>
  <c r="BP35" i="17"/>
  <c r="D35" i="17"/>
  <c r="H34" i="17"/>
  <c r="L33" i="17"/>
  <c r="L31" i="17"/>
  <c r="AS28" i="17"/>
  <c r="W23" i="17"/>
  <c r="S41" i="17"/>
  <c r="G40" i="17"/>
  <c r="BO37" i="17"/>
  <c r="AI35" i="17"/>
  <c r="AT32" i="17"/>
  <c r="Y24" i="17"/>
  <c r="BF39" i="17"/>
  <c r="J37" i="17"/>
  <c r="BB34" i="17"/>
  <c r="AE31" i="17"/>
  <c r="BD8" i="17"/>
  <c r="AW35" i="17"/>
  <c r="Q33" i="17"/>
  <c r="H25" i="17"/>
  <c r="D38" i="17"/>
  <c r="AN35" i="17"/>
  <c r="BB32" i="17"/>
  <c r="BL24" i="17"/>
  <c r="AB25" i="17"/>
  <c r="AR17" i="17"/>
  <c r="BS31" i="17"/>
  <c r="AY28" i="17"/>
  <c r="AE21" i="17"/>
  <c r="AB28" i="17"/>
  <c r="K32" i="17"/>
  <c r="X18" i="17"/>
  <c r="S27" i="17"/>
  <c r="BI25" i="17"/>
  <c r="AN23" i="17"/>
  <c r="W6" i="17"/>
  <c r="BJ12" i="17"/>
  <c r="AT5" i="17"/>
  <c r="AY16" i="17"/>
  <c r="J14" i="17"/>
  <c r="G33" i="17"/>
  <c r="AG34" i="17"/>
  <c r="AE26" i="17"/>
  <c r="AY46" i="17"/>
  <c r="BC45" i="17"/>
  <c r="BG44" i="17"/>
  <c r="BK43" i="17"/>
  <c r="BO42" i="17"/>
  <c r="BS41" i="17"/>
  <c r="BI40" i="17"/>
  <c r="AC39" i="17"/>
  <c r="O37" i="17"/>
  <c r="AE33" i="17"/>
  <c r="AQ11" i="17"/>
  <c r="BF44" i="17"/>
  <c r="BJ43" i="17"/>
  <c r="BN42" i="17"/>
  <c r="BR41" i="17"/>
  <c r="BH40" i="17"/>
  <c r="Y39" i="17"/>
  <c r="M37" i="17"/>
  <c r="AC33" i="17"/>
  <c r="AN10" i="17"/>
  <c r="T43" i="17"/>
  <c r="X42" i="17"/>
  <c r="Z41" i="17"/>
  <c r="BJ39" i="17"/>
  <c r="J38" i="17"/>
  <c r="AW34" i="17"/>
  <c r="BD27" i="17"/>
  <c r="F37" i="17"/>
  <c r="J36" i="17"/>
  <c r="N35" i="17"/>
  <c r="R34" i="17"/>
  <c r="V33" i="17"/>
  <c r="AO31" i="17"/>
  <c r="G29" i="17"/>
  <c r="AU24" i="17"/>
  <c r="AX6" i="17"/>
  <c r="AN40" i="17"/>
  <c r="AR39" i="17"/>
  <c r="AV38" i="17"/>
  <c r="AZ37" i="17"/>
  <c r="BD36" i="17"/>
  <c r="BH35" i="17"/>
  <c r="BL34" i="17"/>
  <c r="BP33" i="17"/>
  <c r="BS32" i="17"/>
  <c r="BG30" i="17"/>
  <c r="X28" i="17"/>
  <c r="M22" i="17"/>
  <c r="K41" i="17"/>
  <c r="BG39" i="17"/>
  <c r="AI37" i="17"/>
  <c r="K35" i="17"/>
  <c r="AB32" i="17"/>
  <c r="D19" i="17"/>
  <c r="AH39" i="17"/>
  <c r="BR36" i="17"/>
  <c r="V34" i="17"/>
  <c r="AI30" i="17"/>
  <c r="BM37" i="17"/>
  <c r="Q35" i="17"/>
  <c r="BC32" i="17"/>
  <c r="I24" i="17"/>
  <c r="AN37" i="17"/>
  <c r="P35" i="17"/>
  <c r="AN32" i="17"/>
  <c r="G20" i="17"/>
  <c r="AR24" i="17"/>
  <c r="BS16" i="17"/>
  <c r="AB31" i="17"/>
  <c r="S28" i="17"/>
  <c r="Y20" i="17"/>
  <c r="AO26" i="17"/>
  <c r="BI30" i="17"/>
  <c r="X17" i="17"/>
  <c r="BP24" i="17"/>
  <c r="BM23" i="17"/>
  <c r="BS22" i="17"/>
  <c r="AB24" i="17"/>
  <c r="BF8" i="17"/>
  <c r="AA26" i="17"/>
  <c r="AX11" i="17"/>
  <c r="BG7" i="17"/>
  <c r="AK33" i="17"/>
  <c r="AT14" i="17"/>
  <c r="AI46" i="17"/>
  <c r="AM45" i="17"/>
  <c r="AQ44" i="17"/>
  <c r="AU43" i="17"/>
  <c r="AY42" i="17"/>
  <c r="BC41" i="17"/>
  <c r="AJ40" i="17"/>
  <c r="BM38" i="17"/>
  <c r="S36" i="17"/>
  <c r="BL31" i="17"/>
  <c r="AL45" i="17"/>
  <c r="AP44" i="17"/>
  <c r="AT43" i="17"/>
  <c r="AX42" i="17"/>
  <c r="BB41" i="17"/>
  <c r="AI40" i="17"/>
  <c r="BI38" i="17"/>
  <c r="Q36" i="17"/>
  <c r="BI31" i="17"/>
  <c r="BP43" i="17"/>
  <c r="D43" i="17"/>
  <c r="H42" i="17"/>
  <c r="BQ40" i="17"/>
  <c r="AK39" i="17"/>
  <c r="AK37" i="17"/>
  <c r="BA33" i="17"/>
  <c r="AJ19" i="17"/>
  <c r="BF36" i="17"/>
  <c r="BJ35" i="17"/>
  <c r="BN34" i="17"/>
  <c r="BR33" i="17"/>
  <c r="F33" i="17"/>
  <c r="BO30" i="17"/>
  <c r="AF28" i="17"/>
  <c r="AF22" i="17"/>
  <c r="T41" i="17"/>
  <c r="X40" i="17"/>
  <c r="AB39" i="17"/>
  <c r="AF38" i="17"/>
  <c r="AJ37" i="17"/>
  <c r="AN36" i="17"/>
  <c r="AR35" i="17"/>
  <c r="AV34" i="17"/>
  <c r="AZ33" i="17"/>
  <c r="AU32" i="17"/>
  <c r="P30" i="17"/>
  <c r="AV27" i="17"/>
  <c r="K19" i="17"/>
  <c r="BC40" i="17"/>
  <c r="AA39" i="17"/>
  <c r="BS36" i="17"/>
  <c r="AM34" i="17"/>
  <c r="O30" i="17"/>
  <c r="AF5" i="17"/>
  <c r="BJ38" i="17"/>
  <c r="N36" i="17"/>
  <c r="BF33" i="17"/>
  <c r="BL28" i="17"/>
  <c r="I37" i="17"/>
  <c r="BA34" i="17"/>
  <c r="AC31" i="17"/>
  <c r="AJ8" i="17"/>
  <c r="H37" i="17"/>
  <c r="AR34" i="17"/>
  <c r="AA30" i="17"/>
  <c r="AY7" i="17"/>
  <c r="T23" i="17"/>
  <c r="AQ10" i="17"/>
  <c r="BA30" i="17"/>
  <c r="AG27" i="17"/>
  <c r="AB6" i="17"/>
  <c r="D24" i="17"/>
  <c r="AV28" i="17"/>
  <c r="T32" i="17"/>
  <c r="Q22" i="17"/>
  <c r="AW19" i="17"/>
  <c r="AF19" i="17"/>
  <c r="AG22" i="17"/>
  <c r="BD20" i="17"/>
  <c r="AG23" i="17"/>
  <c r="J6" i="17"/>
  <c r="K39" i="17"/>
  <c r="O38" i="17"/>
  <c r="S37" i="17"/>
  <c r="W36" i="17"/>
  <c r="AA35" i="17"/>
  <c r="AE34" i="17"/>
  <c r="AI33" i="17"/>
  <c r="G32" i="17"/>
  <c r="AN29" i="17"/>
  <c r="Q26" i="17"/>
  <c r="AP13" i="17"/>
  <c r="AT40" i="17"/>
  <c r="AX39" i="17"/>
  <c r="BB38" i="17"/>
  <c r="BF37" i="17"/>
  <c r="BJ36" i="17"/>
  <c r="BN35" i="17"/>
  <c r="BR34" i="17"/>
  <c r="F34" i="17"/>
  <c r="J33" i="17"/>
  <c r="I31" i="17"/>
  <c r="AQ28" i="17"/>
  <c r="E23" i="17"/>
  <c r="BE37" i="17"/>
  <c r="BI36" i="17"/>
  <c r="BM35" i="17"/>
  <c r="BQ34" i="17"/>
  <c r="E34" i="17"/>
  <c r="I33" i="17"/>
  <c r="H31" i="17"/>
  <c r="AO28" i="17"/>
  <c r="BO22" i="17"/>
  <c r="P39" i="17"/>
  <c r="T38" i="17"/>
  <c r="X37" i="17"/>
  <c r="AB36" i="17"/>
  <c r="AF35" i="17"/>
  <c r="AJ34" i="17"/>
  <c r="AN33" i="17"/>
  <c r="S32" i="17"/>
  <c r="AZ29" i="17"/>
  <c r="AV26" i="17"/>
  <c r="AV15" i="17"/>
  <c r="BG26" i="17"/>
  <c r="K25" i="17"/>
  <c r="BP22" i="17"/>
  <c r="AC20" i="17"/>
  <c r="V16" i="17"/>
  <c r="AN8" i="17"/>
  <c r="X32" i="17"/>
  <c r="G31" i="17"/>
  <c r="BE29" i="17"/>
  <c r="AN28" i="17"/>
  <c r="W27" i="17"/>
  <c r="G25" i="17"/>
  <c r="AG19" i="17"/>
  <c r="AG32" i="17"/>
  <c r="M29" i="17"/>
  <c r="AM25" i="17"/>
  <c r="AE18" i="17"/>
  <c r="AU31" i="17"/>
  <c r="AA28" i="17"/>
  <c r="BQ23" i="17"/>
  <c r="M15" i="17"/>
  <c r="AI31" i="17"/>
  <c r="D28" i="17"/>
  <c r="AV23" i="17"/>
  <c r="K14" i="17"/>
  <c r="P25" i="17"/>
  <c r="T18" i="17"/>
  <c r="K26" i="17"/>
  <c r="AI22" i="17"/>
  <c r="S18" i="17"/>
  <c r="AD9" i="17"/>
  <c r="AA23" i="17"/>
  <c r="AE19" i="17"/>
  <c r="BL11" i="17"/>
  <c r="T20" i="17"/>
  <c r="BF13" i="17"/>
  <c r="E26" i="17"/>
  <c r="AB22" i="17"/>
  <c r="I18" i="17"/>
  <c r="J9" i="17"/>
  <c r="AV20" i="17"/>
  <c r="AD11" i="17"/>
  <c r="BK40" i="17"/>
  <c r="BO39" i="17"/>
  <c r="BS38" i="17"/>
  <c r="G38" i="17"/>
  <c r="K37" i="17"/>
  <c r="O36" i="17"/>
  <c r="S35" i="17"/>
  <c r="W34" i="17"/>
  <c r="AA33" i="17"/>
  <c r="BA31" i="17"/>
  <c r="S29" i="17"/>
  <c r="AA25" i="17"/>
  <c r="AJ9" i="17"/>
  <c r="AL40" i="17"/>
  <c r="AP39" i="17"/>
  <c r="AT38" i="17"/>
  <c r="AX37" i="17"/>
  <c r="BB36" i="17"/>
  <c r="BF35" i="17"/>
  <c r="BJ34" i="17"/>
  <c r="BN33" i="17"/>
  <c r="BQ32" i="17"/>
  <c r="BD30" i="17"/>
  <c r="U28" i="17"/>
  <c r="BI21" i="17"/>
  <c r="AW37" i="17"/>
  <c r="BA36" i="17"/>
  <c r="BE35" i="17"/>
  <c r="BI34" i="17"/>
  <c r="BM33" i="17"/>
  <c r="BP32" i="17"/>
  <c r="BC30" i="17"/>
  <c r="T28" i="17"/>
  <c r="BE21" i="17"/>
  <c r="H39" i="17"/>
  <c r="L38" i="17"/>
  <c r="P37" i="17"/>
  <c r="T36" i="17"/>
  <c r="X35" i="17"/>
  <c r="AB34" i="17"/>
  <c r="AF33" i="17"/>
  <c r="BM31" i="17"/>
  <c r="AE29" i="17"/>
  <c r="BH25" i="17"/>
  <c r="BB11" i="17"/>
  <c r="AU26" i="17"/>
  <c r="BK24" i="17"/>
  <c r="AW22" i="17"/>
  <c r="BQ19" i="17"/>
  <c r="AK15" i="17"/>
  <c r="AM7" i="17"/>
  <c r="M32" i="17"/>
  <c r="BL30" i="17"/>
  <c r="AU29" i="17"/>
  <c r="AC28" i="17"/>
  <c r="L27" i="17"/>
  <c r="AO24" i="17"/>
  <c r="D18" i="17"/>
  <c r="L32" i="17"/>
  <c r="AW28" i="17"/>
  <c r="BC24" i="17"/>
  <c r="AE17" i="17"/>
  <c r="O31" i="17"/>
  <c r="BK27" i="17"/>
  <c r="AE23" i="17"/>
  <c r="K12" i="17"/>
  <c r="BS30" i="17"/>
  <c r="AY27" i="17"/>
  <c r="BD22" i="17"/>
  <c r="G11" i="17"/>
  <c r="AV24" i="17"/>
  <c r="AM16" i="17"/>
  <c r="AU25" i="17"/>
  <c r="K22" i="17"/>
  <c r="AM17" i="17"/>
  <c r="BH7" i="17"/>
  <c r="BQ22" i="17"/>
  <c r="AV18" i="17"/>
  <c r="Z10" i="17"/>
  <c r="BG19" i="17"/>
  <c r="S12" i="17"/>
  <c r="AO25" i="17"/>
  <c r="D22" i="17"/>
  <c r="Z17" i="17"/>
  <c r="AN7" i="17"/>
  <c r="AA20" i="17"/>
  <c r="AJ10" i="17"/>
  <c r="BC38" i="17"/>
  <c r="BG37" i="17"/>
  <c r="BK36" i="17"/>
  <c r="BO35" i="17"/>
  <c r="BS34" i="17"/>
  <c r="G34" i="17"/>
  <c r="K33" i="17"/>
  <c r="K31" i="17"/>
  <c r="AR28" i="17"/>
  <c r="S23" i="17"/>
  <c r="R41" i="17"/>
  <c r="V40" i="17"/>
  <c r="Z39" i="17"/>
  <c r="AD38" i="17"/>
  <c r="AH37" i="17"/>
  <c r="AL36" i="17"/>
  <c r="AP35" i="17"/>
  <c r="AT34" i="17"/>
  <c r="AX33" i="17"/>
  <c r="AS32" i="17"/>
  <c r="M30" i="17"/>
  <c r="AK27" i="17"/>
  <c r="AU18" i="17"/>
  <c r="AG37" i="17"/>
  <c r="AK36" i="17"/>
  <c r="AO35" i="17"/>
  <c r="AS34" i="17"/>
  <c r="AW33" i="17"/>
  <c r="AP32" i="17"/>
  <c r="L30" i="17"/>
  <c r="AI27" i="17"/>
  <c r="AK18" i="17"/>
  <c r="BH38" i="17"/>
  <c r="BL37" i="17"/>
  <c r="BP36" i="17"/>
  <c r="D36" i="17"/>
  <c r="H35" i="17"/>
  <c r="L34" i="17"/>
  <c r="P33" i="17"/>
  <c r="W31" i="17"/>
  <c r="BD28" i="17"/>
  <c r="BI23" i="17"/>
  <c r="AU27" i="17"/>
  <c r="S26" i="17"/>
  <c r="AA24" i="17"/>
  <c r="L22" i="17"/>
  <c r="E19" i="17"/>
  <c r="AV13" i="17"/>
  <c r="AI5" i="17"/>
  <c r="BH31" i="17"/>
  <c r="AQ30" i="17"/>
  <c r="Y29" i="17"/>
  <c r="H28" i="17"/>
  <c r="BD26" i="17"/>
  <c r="BC23" i="17"/>
  <c r="AM14" i="17"/>
  <c r="P31" i="17"/>
  <c r="BL27" i="17"/>
  <c r="AF23" i="17"/>
  <c r="X12" i="17"/>
  <c r="AC30" i="17"/>
  <c r="I27" i="17"/>
  <c r="AU21" i="17"/>
  <c r="BS6" i="17"/>
  <c r="Q30" i="17"/>
  <c r="AY26" i="17"/>
  <c r="T21" i="17"/>
  <c r="BK5" i="17"/>
  <c r="G23" i="17"/>
  <c r="BS11" i="17"/>
  <c r="BI24" i="17"/>
  <c r="E21" i="17"/>
  <c r="BC15" i="17"/>
  <c r="X5" i="17"/>
  <c r="BL21" i="17"/>
  <c r="AH17" i="17"/>
  <c r="BC7" i="17"/>
  <c r="AC18" i="17"/>
  <c r="AZ9" i="17"/>
  <c r="BD24" i="17"/>
  <c r="BO20" i="17"/>
  <c r="AP15" i="17"/>
  <c r="D5" i="17"/>
  <c r="BA18" i="17"/>
  <c r="BN6" i="17"/>
  <c r="AZ5" i="17"/>
  <c r="AM40" i="17"/>
  <c r="AQ39" i="17"/>
  <c r="AU38" i="17"/>
  <c r="AY37" i="17"/>
  <c r="BC36" i="17"/>
  <c r="BG35" i="17"/>
  <c r="BK34" i="17"/>
  <c r="BO33" i="17"/>
  <c r="BR32" i="17"/>
  <c r="BE30" i="17"/>
  <c r="W28" i="17"/>
  <c r="G22" i="17"/>
  <c r="J41" i="17"/>
  <c r="N40" i="17"/>
  <c r="R39" i="17"/>
  <c r="V38" i="17"/>
  <c r="Z37" i="17"/>
  <c r="AD36" i="17"/>
  <c r="AH35" i="17"/>
  <c r="AL34" i="17"/>
  <c r="AP33" i="17"/>
  <c r="AA32" i="17"/>
  <c r="BH29" i="17"/>
  <c r="BH26" i="17"/>
  <c r="AG16" i="17"/>
  <c r="Y37" i="17"/>
  <c r="AC36" i="17"/>
  <c r="AG35" i="17"/>
  <c r="AK34" i="17"/>
  <c r="AO33" i="17"/>
  <c r="Y32" i="17"/>
  <c r="BG29" i="17"/>
  <c r="BE26" i="17"/>
  <c r="R16" i="17"/>
  <c r="AZ38" i="17"/>
  <c r="BD37" i="17"/>
  <c r="BH36" i="17"/>
  <c r="BL35" i="17"/>
  <c r="BP34" i="17"/>
  <c r="D34" i="17"/>
  <c r="H33" i="17"/>
  <c r="BQ30" i="17"/>
  <c r="AI28" i="17"/>
  <c r="AZ22" i="17"/>
  <c r="AJ27" i="17"/>
  <c r="D26" i="17"/>
  <c r="K24" i="17"/>
  <c r="BG21" i="17"/>
  <c r="AO18" i="17"/>
  <c r="AP12" i="17"/>
  <c r="BH32" i="17"/>
  <c r="AW31" i="17"/>
  <c r="AF30" i="17"/>
  <c r="O29" i="17"/>
  <c r="BM27" i="17"/>
  <c r="AC26" i="17"/>
  <c r="BL22" i="17"/>
  <c r="AI11" i="17"/>
  <c r="BK30" i="17"/>
  <c r="AF27" i="17"/>
  <c r="AQ22" i="17"/>
  <c r="V10" i="17"/>
  <c r="BM29" i="17"/>
  <c r="AN26" i="17"/>
  <c r="BM20" i="17"/>
  <c r="BM32" i="17"/>
  <c r="BA29" i="17"/>
  <c r="X26" i="17"/>
  <c r="N20" i="17"/>
  <c r="AB27" i="17"/>
  <c r="AJ22" i="17"/>
  <c r="BN8" i="17"/>
  <c r="AC24" i="17"/>
  <c r="AW20" i="17"/>
  <c r="AH14" i="17"/>
  <c r="M25" i="17"/>
  <c r="AN21" i="17"/>
  <c r="AI16" i="17"/>
  <c r="V6" i="17"/>
  <c r="BK17" i="17"/>
  <c r="L8" i="17"/>
  <c r="X24" i="17"/>
  <c r="AQ20" i="17"/>
  <c r="R14" i="17"/>
  <c r="O23" i="17"/>
  <c r="AI17" i="17"/>
  <c r="AI39" i="17"/>
  <c r="AM38" i="17"/>
  <c r="AQ37" i="17"/>
  <c r="AU36" i="17"/>
  <c r="AY35" i="17"/>
  <c r="BC34" i="17"/>
  <c r="BG33" i="17"/>
  <c r="BF32" i="17"/>
  <c r="AJ30" i="17"/>
  <c r="BQ27" i="17"/>
  <c r="AZ20" i="17"/>
  <c r="BR40" i="17"/>
  <c r="F40" i="17"/>
  <c r="J39" i="17"/>
  <c r="N38" i="17"/>
  <c r="R37" i="17"/>
  <c r="V36" i="17"/>
  <c r="Z35" i="17"/>
  <c r="AD34" i="17"/>
  <c r="AH33" i="17"/>
  <c r="E32" i="17"/>
  <c r="AM29" i="17"/>
  <c r="G26" i="17"/>
  <c r="BH12" i="17"/>
  <c r="Q37" i="17"/>
  <c r="U36" i="17"/>
  <c r="Y35" i="17"/>
  <c r="AC34" i="17"/>
  <c r="AG33" i="17"/>
  <c r="D32" i="17"/>
  <c r="AK29" i="17"/>
  <c r="BS25" i="17"/>
  <c r="AN12" i="17"/>
  <c r="AR38" i="17"/>
  <c r="AV37" i="17"/>
  <c r="AZ36" i="17"/>
  <c r="BD35" i="17"/>
  <c r="BH34" i="17"/>
  <c r="BL33" i="17"/>
  <c r="BN32" i="17"/>
  <c r="AV30" i="17"/>
  <c r="M28" i="17"/>
  <c r="AM21" i="17"/>
  <c r="Y27" i="17"/>
  <c r="BG25" i="17"/>
  <c r="BH23" i="17"/>
  <c r="AI21" i="17"/>
  <c r="H18" i="17"/>
  <c r="AR11" i="17"/>
  <c r="AZ32" i="17"/>
  <c r="AM31" i="17"/>
  <c r="U30" i="17"/>
  <c r="D29" i="17"/>
  <c r="BC27" i="17"/>
  <c r="O26" i="17"/>
  <c r="Y22" i="17"/>
  <c r="AD8" i="17"/>
  <c r="AE30" i="17"/>
  <c r="K27" i="17"/>
  <c r="AY21" i="17"/>
  <c r="R7" i="17"/>
  <c r="AR29" i="17"/>
  <c r="BM25" i="17"/>
  <c r="BA19" i="17"/>
  <c r="AW32" i="17"/>
  <c r="U29" i="17"/>
  <c r="AW25" i="17"/>
  <c r="T19" i="17"/>
  <c r="BI26" i="17"/>
  <c r="AQ21" i="17"/>
  <c r="BK6" i="17"/>
  <c r="BL23" i="17"/>
  <c r="K20" i="17"/>
  <c r="AE13" i="17"/>
  <c r="AW24" i="17"/>
  <c r="D21" i="17"/>
  <c r="AX15" i="17"/>
  <c r="AW21" i="17"/>
  <c r="G17" i="17"/>
  <c r="L7" i="17"/>
  <c r="BG23" i="17"/>
  <c r="E20" i="17"/>
  <c r="T13" i="17"/>
  <c r="BI22" i="17"/>
  <c r="F6" i="17"/>
  <c r="AR9" i="17"/>
  <c r="N13" i="17"/>
  <c r="W16" i="17"/>
  <c r="Y18" i="17"/>
  <c r="BS19" i="17"/>
  <c r="W21" i="17"/>
  <c r="AN22" i="17"/>
  <c r="BE23" i="17"/>
  <c r="H8" i="17"/>
  <c r="N12" i="17"/>
  <c r="BL15" i="17"/>
  <c r="AA18" i="17"/>
  <c r="S20" i="17"/>
  <c r="AV21" i="17"/>
  <c r="I23" i="17"/>
  <c r="AI24" i="17"/>
  <c r="AZ25" i="17"/>
  <c r="L6" i="17"/>
  <c r="R10" i="17"/>
  <c r="T14" i="17"/>
  <c r="AC17" i="17"/>
  <c r="Y19" i="17"/>
  <c r="BP20" i="17"/>
  <c r="AZ6" i="17"/>
  <c r="BH10" i="17"/>
  <c r="BN14" i="17"/>
  <c r="AZ17" i="17"/>
  <c r="AU19" i="17"/>
  <c r="P21" i="17"/>
  <c r="AS22" i="17"/>
  <c r="G24" i="17"/>
  <c r="X25" i="17"/>
  <c r="AA8" i="17"/>
  <c r="AF12" i="17"/>
  <c r="K16" i="17"/>
  <c r="AI18" i="17"/>
  <c r="X20" i="17"/>
  <c r="BA21" i="17"/>
  <c r="P23" i="17"/>
  <c r="AN24" i="17"/>
  <c r="BE25" i="17"/>
  <c r="G27" i="17"/>
  <c r="BS12" i="17"/>
  <c r="AZ18" i="17"/>
  <c r="BK21" i="17"/>
  <c r="O24" i="17"/>
  <c r="H26" i="17"/>
  <c r="AM27" i="17"/>
  <c r="D12" i="17"/>
  <c r="U18" i="17"/>
  <c r="AS21" i="17"/>
  <c r="BO23" i="17"/>
  <c r="BL25" i="17"/>
  <c r="AC27" i="17"/>
  <c r="AU28" i="17"/>
  <c r="BL29" i="17"/>
  <c r="M31" i="17"/>
  <c r="AE32" i="17"/>
  <c r="F8" i="17"/>
  <c r="BK15" i="17"/>
  <c r="P20" i="17"/>
  <c r="BH22" i="17"/>
  <c r="BQ24" i="17"/>
  <c r="AZ26" i="17"/>
  <c r="E28" i="17"/>
  <c r="W29" i="17"/>
  <c r="AN30" i="17"/>
  <c r="BE31" i="17"/>
  <c r="S8" i="17"/>
  <c r="G16" i="17"/>
  <c r="U20" i="17"/>
  <c r="BK22" i="17"/>
  <c r="E25" i="17"/>
  <c r="BC26" i="17"/>
  <c r="G28" i="17"/>
  <c r="X29" i="17"/>
  <c r="AO30" i="17"/>
  <c r="BG31" i="17"/>
  <c r="BO32" i="17"/>
  <c r="AM12" i="17"/>
  <c r="AJ18" i="17"/>
  <c r="BD21" i="17"/>
  <c r="E24" i="17"/>
  <c r="AH6" i="17"/>
  <c r="F10" i="17"/>
  <c r="AT13" i="17"/>
  <c r="AT16" i="17"/>
  <c r="AN18" i="17"/>
  <c r="O20" i="17"/>
  <c r="AG21" i="17"/>
  <c r="AY22" i="17"/>
  <c r="BP23" i="17"/>
  <c r="AR8" i="17"/>
  <c r="AX12" i="17"/>
  <c r="Y16" i="17"/>
  <c r="AQ18" i="17"/>
  <c r="AE20" i="17"/>
  <c r="BH21" i="17"/>
  <c r="U23" i="17"/>
  <c r="AS24" i="17"/>
  <c r="BK25" i="17"/>
  <c r="AV6" i="17"/>
  <c r="BB10" i="17"/>
  <c r="BC14" i="17"/>
  <c r="AU17" i="17"/>
  <c r="AO19" i="17"/>
  <c r="M21" i="17"/>
  <c r="S7" i="17"/>
  <c r="X11" i="17"/>
  <c r="AA15" i="17"/>
  <c r="BP17" i="17"/>
  <c r="BK19" i="17"/>
  <c r="AB21" i="17"/>
  <c r="BE22" i="17"/>
  <c r="Q24" i="17"/>
  <c r="AI25" i="17"/>
  <c r="BK8" i="17"/>
  <c r="BP12" i="17"/>
  <c r="AL16" i="17"/>
  <c r="AY18" i="17"/>
  <c r="AJ20" i="17"/>
  <c r="BO21" i="17"/>
  <c r="AB23" i="17"/>
  <c r="AY24" i="17"/>
  <c r="BP25" i="17"/>
  <c r="BH5" i="17"/>
  <c r="BR13" i="17"/>
  <c r="Q19" i="17"/>
  <c r="O22" i="17"/>
  <c r="AF24" i="17"/>
  <c r="W26" i="17"/>
  <c r="AW27" i="17"/>
  <c r="G13" i="17"/>
  <c r="BD18" i="17"/>
  <c r="BP21" i="17"/>
  <c r="P24" i="17"/>
  <c r="I26" i="17"/>
  <c r="AN27" i="17"/>
  <c r="BE28" i="17"/>
  <c r="G30" i="17"/>
  <c r="X31" i="17"/>
  <c r="AO32" i="17"/>
  <c r="H9" i="17"/>
  <c r="AX16" i="17"/>
  <c r="AO20" i="17"/>
  <c r="K23" i="17"/>
  <c r="S25" i="17"/>
  <c r="BM26" i="17"/>
  <c r="P28" i="17"/>
  <c r="AG29" i="17"/>
  <c r="AY30" i="17"/>
  <c r="BP31" i="17"/>
  <c r="S9" i="17"/>
  <c r="BE16" i="17"/>
  <c r="AS20" i="17"/>
  <c r="L23" i="17"/>
  <c r="U25" i="17"/>
  <c r="BO26" i="17"/>
  <c r="Q28" i="17"/>
  <c r="AI29" i="17"/>
  <c r="AZ30" i="17"/>
  <c r="BQ31" i="17"/>
  <c r="Z5" i="17"/>
  <c r="AL13" i="17"/>
  <c r="BQ18" i="17"/>
  <c r="E22" i="17"/>
  <c r="AD7" i="17"/>
  <c r="BL10" i="17"/>
  <c r="AL14" i="17"/>
  <c r="R17" i="17"/>
  <c r="BP18" i="17"/>
  <c r="AK20" i="17"/>
  <c r="BC21" i="17"/>
  <c r="D23" i="17"/>
  <c r="AM5" i="17"/>
  <c r="AU9" i="17"/>
  <c r="AX13" i="17"/>
  <c r="E17" i="17"/>
  <c r="G19" i="17"/>
  <c r="BC20" i="17"/>
  <c r="P22" i="17"/>
  <c r="AS23" i="17"/>
  <c r="BO24" i="17"/>
  <c r="P26" i="17"/>
  <c r="AV7" i="17"/>
  <c r="AY11" i="17"/>
  <c r="AQ15" i="17"/>
  <c r="M18" i="17"/>
  <c r="F20" i="17"/>
  <c r="AK21" i="17"/>
  <c r="Z8" i="17"/>
  <c r="AE12" i="17"/>
  <c r="I16" i="17"/>
  <c r="AF18" i="17"/>
  <c r="W20" i="17"/>
  <c r="AZ21" i="17"/>
  <c r="M23" i="17"/>
  <c r="AM24" i="17"/>
  <c r="BG5" i="17"/>
  <c r="BL9" i="17"/>
  <c r="BO13" i="17"/>
  <c r="N17" i="17"/>
  <c r="P19" i="17"/>
  <c r="BI20" i="17"/>
  <c r="W22" i="17"/>
  <c r="AZ23" i="17"/>
  <c r="D25" i="17"/>
  <c r="U26" i="17"/>
  <c r="BO7" i="17"/>
  <c r="BF15" i="17"/>
  <c r="L20" i="17"/>
  <c r="BC22" i="17"/>
  <c r="BM24" i="17"/>
  <c r="AW26" i="17"/>
  <c r="BR6" i="17"/>
  <c r="G15" i="17"/>
  <c r="AZ19" i="17"/>
  <c r="AK22" i="17"/>
  <c r="AZ24" i="17"/>
  <c r="AM26" i="17"/>
  <c r="BI27" i="17"/>
  <c r="K29" i="17"/>
  <c r="AB30" i="17"/>
  <c r="AS31" i="17"/>
  <c r="BE32" i="17"/>
  <c r="K11" i="17"/>
  <c r="BH17" i="17"/>
  <c r="U21" i="17"/>
  <c r="AW23" i="17"/>
  <c r="AY25" i="17"/>
  <c r="T27" i="17"/>
  <c r="AK28" i="17"/>
  <c r="BC29" i="17"/>
  <c r="D31" i="17"/>
  <c r="U32" i="17"/>
  <c r="W11" i="17"/>
  <c r="BO17" i="17"/>
  <c r="AA21" i="17"/>
  <c r="BA23" i="17"/>
  <c r="BA25" i="17"/>
  <c r="U27" i="17"/>
  <c r="AM28" i="17"/>
  <c r="BD29" i="17"/>
  <c r="E31" i="17"/>
  <c r="W32" i="17"/>
  <c r="AE7" i="17"/>
  <c r="AF15" i="17"/>
  <c r="BM19" i="17"/>
  <c r="AR22" i="17"/>
  <c r="BE24" i="17"/>
  <c r="AR26" i="17"/>
  <c r="J5" i="17"/>
  <c r="T8" i="17"/>
  <c r="BH11" i="17"/>
  <c r="V15" i="17"/>
  <c r="AY17" i="17"/>
  <c r="AB19" i="17"/>
  <c r="BG20" i="17"/>
  <c r="H22" i="17"/>
  <c r="Y23" i="17"/>
  <c r="AQ6" i="17"/>
  <c r="AU10" i="17"/>
  <c r="BB14" i="17"/>
  <c r="AS17" i="17"/>
  <c r="AM19" i="17"/>
  <c r="K21" i="17"/>
  <c r="AO22" i="17"/>
  <c r="BS23" i="17"/>
  <c r="T25" i="17"/>
  <c r="AK26" i="17"/>
  <c r="AU8" i="17"/>
  <c r="BD12" i="17"/>
  <c r="AD16" i="17"/>
  <c r="AS18" i="17"/>
  <c r="AF20" i="17"/>
  <c r="T5" i="17"/>
  <c r="Z9" i="17"/>
  <c r="AB13" i="17"/>
  <c r="BG16" i="17"/>
  <c r="BL18" i="17"/>
  <c r="AU20" i="17"/>
  <c r="I22" i="17"/>
  <c r="AM23" i="17"/>
  <c r="BH24" i="17"/>
  <c r="BG6" i="17"/>
  <c r="BJ10" i="17"/>
  <c r="E15" i="17"/>
  <c r="BC17" i="17"/>
  <c r="AV19" i="17"/>
  <c r="Q21" i="17"/>
  <c r="AU22" i="17"/>
  <c r="H24" i="17"/>
  <c r="Y25" i="17"/>
  <c r="AQ26" i="17"/>
  <c r="BN9" i="17"/>
  <c r="S17" i="17"/>
  <c r="BK20" i="17"/>
  <c r="X23" i="17"/>
  <c r="AF25" i="17"/>
  <c r="E27" i="17"/>
  <c r="BP8" i="17"/>
  <c r="AR16" i="17"/>
  <c r="AN20" i="17"/>
  <c r="H23" i="17"/>
  <c r="Q25" i="17"/>
  <c r="BK26" i="17"/>
  <c r="O28" i="17"/>
  <c r="AF29" i="17"/>
  <c r="AW30" i="17"/>
  <c r="BO31" i="17"/>
  <c r="E33" i="17"/>
  <c r="J13" i="17"/>
  <c r="BE18" i="17"/>
  <c r="BQ21" i="17"/>
  <c r="T24" i="17"/>
  <c r="L26" i="17"/>
  <c r="AO27" i="17"/>
  <c r="BG28" i="17"/>
  <c r="H30" i="17"/>
  <c r="Y31" i="17"/>
  <c r="P5" i="17"/>
  <c r="AA13" i="17"/>
  <c r="BK18" i="17"/>
  <c r="BS21" i="17"/>
  <c r="U24" i="17"/>
  <c r="M26" i="17"/>
  <c r="AQ27" i="17"/>
  <c r="BH28" i="17"/>
  <c r="I30" i="17"/>
  <c r="AA31" i="17"/>
  <c r="AQ32" i="17"/>
  <c r="AF9" i="17"/>
  <c r="BM16" i="17"/>
  <c r="AY20" i="17"/>
  <c r="Q23" i="17"/>
  <c r="W25" i="17"/>
  <c r="N5" i="17"/>
  <c r="AV8" i="17"/>
  <c r="T12" i="17"/>
  <c r="AU15" i="17"/>
  <c r="BM17" i="17"/>
  <c r="AQ19" i="17"/>
  <c r="BQ20" i="17"/>
  <c r="S22" i="17"/>
  <c r="AJ23" i="17"/>
  <c r="J7" i="17"/>
  <c r="N11" i="17"/>
  <c r="O15" i="17"/>
  <c r="BI17" i="17"/>
  <c r="BC19" i="17"/>
  <c r="X21" i="17"/>
  <c r="BA22" i="17"/>
  <c r="M24" i="17"/>
  <c r="AE25" i="17"/>
  <c r="F5" i="17"/>
  <c r="P9" i="17"/>
  <c r="V13" i="17"/>
  <c r="BB16" i="17"/>
  <c r="BI18" i="17"/>
  <c r="AR20" i="17"/>
  <c r="BB5" i="17"/>
  <c r="BF9" i="17"/>
  <c r="BL13" i="17"/>
  <c r="M17" i="17"/>
  <c r="L19" i="17"/>
  <c r="BH20" i="17"/>
  <c r="U22" i="17"/>
  <c r="AY23" i="17"/>
  <c r="BS24" i="17"/>
  <c r="W7" i="17"/>
  <c r="AF11" i="17"/>
  <c r="AC15" i="17"/>
  <c r="BS17" i="17"/>
  <c r="BL19" i="17"/>
  <c r="AC21" i="17"/>
  <c r="BG22" i="17"/>
  <c r="S24" i="17"/>
  <c r="AJ25" i="17"/>
  <c r="BA26" i="17"/>
  <c r="BS10" i="17"/>
  <c r="BD17" i="17"/>
  <c r="S21" i="17"/>
  <c r="AR23" i="17"/>
  <c r="AV25" i="17"/>
  <c r="Q27" i="17"/>
  <c r="D10" i="17"/>
  <c r="U17" i="17"/>
  <c r="BL20" i="17"/>
  <c r="AC23" i="17"/>
  <c r="AG25" i="17"/>
  <c r="H27" i="17"/>
  <c r="Y28" i="17"/>
  <c r="AQ29" i="17"/>
  <c r="BH30" i="17"/>
  <c r="I32" i="17"/>
  <c r="BR5" i="17"/>
  <c r="P14" i="17"/>
  <c r="U19" i="17"/>
  <c r="T22" i="17"/>
  <c r="AJ24" i="17"/>
  <c r="Y26" i="17"/>
  <c r="AZ27" i="17"/>
  <c r="BQ28" i="17"/>
  <c r="S30" i="17"/>
  <c r="AJ31" i="17"/>
  <c r="N6" i="17"/>
  <c r="AA14" i="17"/>
  <c r="AA19" i="17"/>
  <c r="X22" i="17"/>
  <c r="AK24" i="17"/>
  <c r="AB26" i="17"/>
  <c r="BA27" i="17"/>
  <c r="BS28" i="17"/>
  <c r="T30" i="17"/>
  <c r="AK31" i="17"/>
  <c r="AY32" i="17"/>
  <c r="AH10" i="17"/>
  <c r="AN17" i="17"/>
  <c r="G21" i="17"/>
  <c r="AI23" i="17"/>
  <c r="AN25" i="17"/>
  <c r="AP5" i="17"/>
  <c r="O9" i="17"/>
  <c r="AZ12" i="17"/>
  <c r="BR15" i="17"/>
  <c r="K18" i="17"/>
  <c r="BE19" i="17"/>
  <c r="L21" i="17"/>
  <c r="AC22" i="17"/>
  <c r="AU23" i="17"/>
  <c r="AJ56" i="15"/>
  <c r="AL23" i="15"/>
  <c r="R17" i="15"/>
  <c r="BD11" i="15"/>
  <c r="V19" i="15"/>
  <c r="BJ30" i="15"/>
  <c r="BR20" i="15"/>
  <c r="Z72" i="15"/>
  <c r="BD72" i="15"/>
  <c r="BL70" i="15"/>
  <c r="D69" i="15"/>
  <c r="L67" i="15"/>
  <c r="T65" i="15"/>
  <c r="AI71" i="15"/>
  <c r="AQ69" i="15"/>
  <c r="AY67" i="15"/>
  <c r="BO65" i="15"/>
  <c r="M72" i="15"/>
  <c r="D70" i="15"/>
  <c r="BR67" i="15"/>
  <c r="BD65" i="15"/>
  <c r="N64" i="15"/>
  <c r="AT62" i="15"/>
  <c r="AY72" i="15"/>
  <c r="Y70" i="15"/>
  <c r="K68" i="15"/>
  <c r="S66" i="15"/>
  <c r="AC64" i="15"/>
  <c r="BQ62" i="15"/>
  <c r="AT72" i="15"/>
  <c r="AE69" i="15"/>
  <c r="BM66" i="15"/>
  <c r="AA64" i="15"/>
  <c r="AI62" i="15"/>
  <c r="AY60" i="15"/>
  <c r="G59" i="15"/>
  <c r="R70" i="15"/>
  <c r="AH67" i="15"/>
  <c r="BP64" i="15"/>
  <c r="BN62" i="15"/>
  <c r="BN60" i="15"/>
  <c r="AL59" i="15"/>
  <c r="H71" i="15"/>
  <c r="AX68" i="15"/>
  <c r="N66" i="15"/>
  <c r="X64" i="15"/>
  <c r="AZ62" i="15"/>
  <c r="D61" i="15"/>
  <c r="BH59" i="15"/>
  <c r="AS71" i="15"/>
  <c r="AE67" i="15"/>
  <c r="W64" i="15"/>
  <c r="BC61" i="15"/>
  <c r="Q60" i="15"/>
  <c r="BF58" i="15"/>
  <c r="BJ57" i="15"/>
  <c r="BN56" i="15"/>
  <c r="BR55" i="15"/>
  <c r="F55" i="15"/>
  <c r="J54" i="15"/>
  <c r="N53" i="15"/>
  <c r="R52" i="15"/>
  <c r="V51" i="15"/>
  <c r="BS71" i="15"/>
  <c r="F69" i="15"/>
  <c r="AA66" i="15"/>
  <c r="BS63" i="15"/>
  <c r="D62" i="15"/>
  <c r="AC60" i="15"/>
  <c r="BM58" i="15"/>
  <c r="BQ57" i="15"/>
  <c r="E57" i="15"/>
  <c r="I56" i="15"/>
  <c r="M55" i="15"/>
  <c r="Q54" i="15"/>
  <c r="U53" i="15"/>
  <c r="Y52" i="15"/>
  <c r="AC51" i="15"/>
  <c r="AG50" i="15"/>
  <c r="AK49" i="15"/>
  <c r="AO48" i="15"/>
  <c r="AS47" i="15"/>
  <c r="AW46" i="15"/>
  <c r="BA45" i="15"/>
  <c r="G71" i="15"/>
  <c r="Y68" i="15"/>
  <c r="AV65" i="15"/>
  <c r="AI63" i="15"/>
  <c r="AI61" i="15"/>
  <c r="BO59" i="15"/>
  <c r="AU58" i="15"/>
  <c r="AY57" i="15"/>
  <c r="BC56" i="15"/>
  <c r="BG55" i="15"/>
  <c r="BK54" i="15"/>
  <c r="BO53" i="15"/>
  <c r="BS52" i="15"/>
  <c r="G52" i="15"/>
  <c r="K51" i="15"/>
  <c r="O50" i="15"/>
  <c r="S49" i="15"/>
  <c r="W48" i="15"/>
  <c r="AA47" i="15"/>
  <c r="AE46" i="15"/>
  <c r="AI45" i="15"/>
  <c r="BO68" i="15"/>
  <c r="AZ64" i="15"/>
  <c r="AQ61" i="15"/>
  <c r="K59" i="15"/>
  <c r="AO57" i="15"/>
  <c r="F56" i="15"/>
  <c r="AN54" i="15"/>
  <c r="G53" i="15"/>
  <c r="AN51" i="15"/>
  <c r="L50" i="15"/>
  <c r="BJ48" i="15"/>
  <c r="AT47" i="15"/>
  <c r="AB46" i="15"/>
  <c r="N45" i="15"/>
  <c r="R44" i="15"/>
  <c r="V43" i="15"/>
  <c r="Z42" i="15"/>
  <c r="AD41" i="15"/>
  <c r="AH40" i="15"/>
  <c r="AL39" i="15"/>
  <c r="AP38" i="15"/>
  <c r="AH69" i="15"/>
  <c r="O65" i="15"/>
  <c r="BK61" i="15"/>
  <c r="AA59" i="15"/>
  <c r="AZ57" i="15"/>
  <c r="S56" i="15"/>
  <c r="AZ54" i="15"/>
  <c r="Q53" i="15"/>
  <c r="AX51" i="15"/>
  <c r="U50" i="15"/>
  <c r="D49" i="15"/>
  <c r="BC47" i="15"/>
  <c r="AK46" i="15"/>
  <c r="U45" i="15"/>
  <c r="Y44" i="15"/>
  <c r="AC43" i="15"/>
  <c r="AG42" i="15"/>
  <c r="AK41" i="15"/>
  <c r="AO40" i="15"/>
  <c r="AS39" i="15"/>
  <c r="AW38" i="15"/>
  <c r="BA37" i="15"/>
  <c r="BE36" i="15"/>
  <c r="BI35" i="15"/>
  <c r="BM34" i="15"/>
  <c r="BQ33" i="15"/>
  <c r="E33" i="15"/>
  <c r="I32" i="15"/>
  <c r="M31" i="15"/>
  <c r="Q30" i="15"/>
  <c r="U29" i="15"/>
  <c r="BP72" i="15"/>
  <c r="R68" i="15"/>
  <c r="O64" i="15"/>
  <c r="J61" i="15"/>
  <c r="BG58" i="15"/>
  <c r="X57" i="15"/>
  <c r="BE55" i="15"/>
  <c r="V54" i="15"/>
  <c r="BD52" i="15"/>
  <c r="W51" i="15"/>
  <c r="BM49" i="15"/>
  <c r="AV48" i="15"/>
  <c r="AE47" i="15"/>
  <c r="M46" i="15"/>
  <c r="BS44" i="15"/>
  <c r="AG7" i="15"/>
  <c r="T22" i="15"/>
  <c r="Y45" i="15"/>
  <c r="V24" i="15"/>
  <c r="BH18" i="15"/>
  <c r="D26" i="15"/>
  <c r="BR71" i="15"/>
  <c r="AF72" i="15"/>
  <c r="AN70" i="15"/>
  <c r="AV68" i="15"/>
  <c r="BD66" i="15"/>
  <c r="BS72" i="15"/>
  <c r="K71" i="15"/>
  <c r="S69" i="15"/>
  <c r="AA67" i="15"/>
  <c r="BG65" i="15"/>
  <c r="BQ71" i="15"/>
  <c r="AN69" i="15"/>
  <c r="AV67" i="15"/>
  <c r="AT65" i="15"/>
  <c r="F64" i="15"/>
  <c r="AL62" i="15"/>
  <c r="L72" i="15"/>
  <c r="BS69" i="15"/>
  <c r="BQ67" i="15"/>
  <c r="I66" i="15"/>
  <c r="U64" i="15"/>
  <c r="AS62" i="15"/>
  <c r="N72" i="15"/>
  <c r="O69" i="15"/>
  <c r="AW66" i="15"/>
  <c r="Q64" i="15"/>
  <c r="BS61" i="15"/>
  <c r="AI60" i="15"/>
  <c r="BI72" i="15"/>
  <c r="BR69" i="15"/>
  <c r="V67" i="15"/>
  <c r="AJ64" i="15"/>
  <c r="AR62" i="15"/>
  <c r="BF60" i="15"/>
  <c r="AD59" i="15"/>
  <c r="BE70" i="15"/>
  <c r="AJ68" i="15"/>
  <c r="BR65" i="15"/>
  <c r="L64" i="15"/>
  <c r="AP62" i="15"/>
  <c r="BL60" i="15"/>
  <c r="AZ59" i="15"/>
  <c r="R71" i="15"/>
  <c r="J67" i="15"/>
  <c r="H64" i="15"/>
  <c r="AO61" i="15"/>
  <c r="E60" i="15"/>
  <c r="AX58" i="15"/>
  <c r="BB57" i="15"/>
  <c r="BF56" i="15"/>
  <c r="BJ55" i="15"/>
  <c r="BN54" i="15"/>
  <c r="BR53" i="15"/>
  <c r="F53" i="15"/>
  <c r="J52" i="15"/>
  <c r="N51" i="15"/>
  <c r="AM71" i="15"/>
  <c r="AY68" i="15"/>
  <c r="F66" i="15"/>
  <c r="BC63" i="15"/>
  <c r="BB61" i="15"/>
  <c r="O60" i="15"/>
  <c r="BE58" i="15"/>
  <c r="BI57" i="15"/>
  <c r="BM56" i="15"/>
  <c r="BQ55" i="15"/>
  <c r="E55" i="15"/>
  <c r="I54" i="15"/>
  <c r="M53" i="15"/>
  <c r="Q52" i="15"/>
  <c r="U51" i="15"/>
  <c r="Y50" i="15"/>
  <c r="AC49" i="15"/>
  <c r="AG48" i="15"/>
  <c r="AK47" i="15"/>
  <c r="AO46" i="15"/>
  <c r="AS45" i="15"/>
  <c r="AY70" i="15"/>
  <c r="BS67" i="15"/>
  <c r="V65" i="15"/>
  <c r="O63" i="15"/>
  <c r="U61" i="15"/>
  <c r="BD59" i="15"/>
  <c r="AM58" i="15"/>
  <c r="AQ57" i="15"/>
  <c r="AU56" i="15"/>
  <c r="AY55" i="15"/>
  <c r="BC54" i="15"/>
  <c r="BG53" i="15"/>
  <c r="BK52" i="15"/>
  <c r="BO51" i="15"/>
  <c r="BS50" i="15"/>
  <c r="G50" i="15"/>
  <c r="K49" i="15"/>
  <c r="O48" i="15"/>
  <c r="S47" i="15"/>
  <c r="W46" i="15"/>
  <c r="AA45" i="15"/>
  <c r="AI68" i="15"/>
  <c r="AB64" i="15"/>
  <c r="R61" i="15"/>
  <c r="BJ58" i="15"/>
  <c r="AB57" i="15"/>
  <c r="BK55" i="15"/>
  <c r="AB54" i="15"/>
  <c r="BI52" i="15"/>
  <c r="Z51" i="15"/>
  <c r="BR49" i="15"/>
  <c r="AZ48" i="15"/>
  <c r="AH47" i="15"/>
  <c r="R46" i="15"/>
  <c r="F45" i="15"/>
  <c r="J44" i="15"/>
  <c r="N43" i="15"/>
  <c r="R42" i="15"/>
  <c r="V41" i="15"/>
  <c r="Z40" i="15"/>
  <c r="AD39" i="15"/>
  <c r="AH38" i="15"/>
  <c r="BI68" i="15"/>
  <c r="AX64" i="15"/>
  <c r="AJ61" i="15"/>
  <c r="J59" i="15"/>
  <c r="AN57" i="15"/>
  <c r="E56" i="15"/>
  <c r="AL54" i="15"/>
  <c r="D53" i="15"/>
  <c r="AM51" i="15"/>
  <c r="K50" i="15"/>
  <c r="BI48" i="15"/>
  <c r="AR47" i="15"/>
  <c r="AA46" i="15"/>
  <c r="M45" i="15"/>
  <c r="Q44" i="15"/>
  <c r="U43" i="15"/>
  <c r="Y42" i="15"/>
  <c r="AC41" i="15"/>
  <c r="AG40" i="15"/>
  <c r="AK39" i="15"/>
  <c r="AO38" i="15"/>
  <c r="AS37" i="15"/>
  <c r="AW36" i="15"/>
  <c r="BA35" i="15"/>
  <c r="BE34" i="15"/>
  <c r="BI33" i="15"/>
  <c r="BM32" i="15"/>
  <c r="BQ31" i="15"/>
  <c r="E31" i="15"/>
  <c r="I30" i="15"/>
  <c r="M29" i="15"/>
  <c r="S72" i="15"/>
  <c r="AW67" i="15"/>
  <c r="BG63" i="15"/>
  <c r="BH60" i="15"/>
  <c r="AS58" i="15"/>
  <c r="J57" i="15"/>
  <c r="AR55" i="15"/>
  <c r="K54" i="15"/>
  <c r="AR52" i="15"/>
  <c r="I51" i="15"/>
  <c r="BC49" i="15"/>
  <c r="AK48" i="15"/>
  <c r="T47" i="15"/>
  <c r="BS45" i="15"/>
  <c r="AL15" i="15"/>
  <c r="BN23" i="15"/>
  <c r="N12" i="15"/>
  <c r="BR25" i="15"/>
  <c r="AJ31" i="15"/>
  <c r="AX27" i="15"/>
  <c r="BJ71" i="15"/>
  <c r="X72" i="15"/>
  <c r="AF70" i="15"/>
  <c r="AN68" i="15"/>
  <c r="AV66" i="15"/>
  <c r="BK72" i="15"/>
  <c r="BS70" i="15"/>
  <c r="K69" i="15"/>
  <c r="S67" i="15"/>
  <c r="AI65" i="15"/>
  <c r="AP71" i="15"/>
  <c r="AD69" i="15"/>
  <c r="AL67" i="15"/>
  <c r="AH65" i="15"/>
  <c r="AX63" i="15"/>
  <c r="V62" i="15"/>
  <c r="BN71" i="15"/>
  <c r="BI69" i="15"/>
  <c r="BE67" i="15"/>
  <c r="AS65" i="15"/>
  <c r="E64" i="15"/>
  <c r="AK62" i="15"/>
  <c r="BL71" i="15"/>
  <c r="BQ68" i="15"/>
  <c r="E66" i="15"/>
  <c r="BK63" i="15"/>
  <c r="BI61" i="15"/>
  <c r="AA60" i="15"/>
  <c r="AS72" i="15"/>
  <c r="Z69" i="15"/>
  <c r="BH66" i="15"/>
  <c r="Z64" i="15"/>
  <c r="AH62" i="15"/>
  <c r="AX60" i="15"/>
  <c r="F59" i="15"/>
  <c r="AB70" i="15"/>
  <c r="BJ67" i="15"/>
  <c r="BB65" i="15"/>
  <c r="BR63" i="15"/>
  <c r="J62" i="15"/>
  <c r="BD60" i="15"/>
  <c r="AR59" i="15"/>
  <c r="J70" i="15"/>
  <c r="BB66" i="15"/>
  <c r="BD63" i="15"/>
  <c r="Z61" i="15"/>
  <c r="BG59" i="15"/>
  <c r="AP58" i="15"/>
  <c r="AT57" i="15"/>
  <c r="AX56" i="15"/>
  <c r="BB55" i="15"/>
  <c r="BF54" i="15"/>
  <c r="BJ53" i="15"/>
  <c r="BN52" i="15"/>
  <c r="BR51" i="15"/>
  <c r="F51" i="15"/>
  <c r="O71" i="15"/>
  <c r="AC68" i="15"/>
  <c r="AX65" i="15"/>
  <c r="AK63" i="15"/>
  <c r="AL61" i="15"/>
  <c r="D60" i="15"/>
  <c r="AW58" i="15"/>
  <c r="BA57" i="15"/>
  <c r="BE56" i="15"/>
  <c r="BI55" i="15"/>
  <c r="BM54" i="15"/>
  <c r="BQ53" i="15"/>
  <c r="E53" i="15"/>
  <c r="I52" i="15"/>
  <c r="M51" i="15"/>
  <c r="Q50" i="15"/>
  <c r="U49" i="15"/>
  <c r="Y48" i="15"/>
  <c r="AC47" i="15"/>
  <c r="AG46" i="15"/>
  <c r="AK45" i="15"/>
  <c r="V70" i="15"/>
  <c r="AS67" i="15"/>
  <c r="BO64" i="15"/>
  <c r="BP62" i="15"/>
  <c r="I61" i="15"/>
  <c r="AP59" i="15"/>
  <c r="AE58" i="15"/>
  <c r="AI57" i="15"/>
  <c r="AM56" i="15"/>
  <c r="AQ55" i="15"/>
  <c r="AU54" i="15"/>
  <c r="AY53" i="15"/>
  <c r="BC52" i="15"/>
  <c r="BG51" i="15"/>
  <c r="BK50" i="15"/>
  <c r="BO49" i="15"/>
  <c r="BS48" i="15"/>
  <c r="G48" i="15"/>
  <c r="K47" i="15"/>
  <c r="O46" i="15"/>
  <c r="AJ72" i="15"/>
  <c r="BK67" i="15"/>
  <c r="BO63" i="15"/>
  <c r="BM60" i="15"/>
  <c r="AY58" i="15"/>
  <c r="P57" i="15"/>
  <c r="AW55" i="15"/>
  <c r="N54" i="15"/>
  <c r="AV52" i="15"/>
  <c r="O51" i="15"/>
  <c r="BF49" i="15"/>
  <c r="AP48" i="15"/>
  <c r="X47" i="15"/>
  <c r="F46" i="15"/>
  <c r="BN44" i="15"/>
  <c r="BJ23" i="15"/>
  <c r="AP25" i="15"/>
  <c r="F29" i="15"/>
  <c r="AT27" i="15"/>
  <c r="M5" i="15"/>
  <c r="AV29" i="15"/>
  <c r="BB71" i="15"/>
  <c r="P72" i="15"/>
  <c r="X70" i="15"/>
  <c r="AF68" i="15"/>
  <c r="AN66" i="15"/>
  <c r="BC72" i="15"/>
  <c r="BK70" i="15"/>
  <c r="BS68" i="15"/>
  <c r="K67" i="15"/>
  <c r="AA65" i="15"/>
  <c r="AE71" i="15"/>
  <c r="R69" i="15"/>
  <c r="F67" i="15"/>
  <c r="N65" i="15"/>
  <c r="AP63" i="15"/>
  <c r="N62" i="15"/>
  <c r="BC71" i="15"/>
  <c r="AC69" i="15"/>
  <c r="AK67" i="15"/>
  <c r="AG65" i="15"/>
  <c r="BM63" i="15"/>
  <c r="AC62" i="15"/>
  <c r="M71" i="15"/>
  <c r="AO68" i="15"/>
  <c r="BI65" i="15"/>
  <c r="BA63" i="15"/>
  <c r="AY61" i="15"/>
  <c r="BS59" i="15"/>
  <c r="K72" i="15"/>
  <c r="N69" i="15"/>
  <c r="AT66" i="15"/>
  <c r="P64" i="15"/>
  <c r="BR61" i="15"/>
  <c r="AH60" i="15"/>
  <c r="BN58" i="15"/>
  <c r="L70" i="15"/>
  <c r="AT67" i="15"/>
  <c r="AN65" i="15"/>
  <c r="BH63" i="15"/>
  <c r="BP61" i="15"/>
  <c r="AV60" i="15"/>
  <c r="AJ59" i="15"/>
  <c r="BC69" i="15"/>
  <c r="AG66" i="15"/>
  <c r="AM63" i="15"/>
  <c r="M61" i="15"/>
  <c r="AV59" i="15"/>
  <c r="AH58" i="15"/>
  <c r="AL57" i="15"/>
  <c r="AP56" i="15"/>
  <c r="AT55" i="15"/>
  <c r="AX54" i="15"/>
  <c r="BB53" i="15"/>
  <c r="BF52" i="15"/>
  <c r="BJ51" i="15"/>
  <c r="BN50" i="15"/>
  <c r="BA70" i="15"/>
  <c r="E68" i="15"/>
  <c r="AC65" i="15"/>
  <c r="V63" i="15"/>
  <c r="Y61" i="15"/>
  <c r="BF59" i="15"/>
  <c r="AO58" i="15"/>
  <c r="AS57" i="15"/>
  <c r="AW56" i="15"/>
  <c r="BA55" i="15"/>
  <c r="BE54" i="15"/>
  <c r="BI53" i="15"/>
  <c r="BM52" i="15"/>
  <c r="BQ51" i="15"/>
  <c r="E51" i="15"/>
  <c r="I50" i="15"/>
  <c r="M49" i="15"/>
  <c r="Q48" i="15"/>
  <c r="U47" i="15"/>
  <c r="Y46" i="15"/>
  <c r="AC45" i="15"/>
  <c r="BQ69" i="15"/>
  <c r="X67" i="15"/>
  <c r="AY64" i="15"/>
  <c r="AX62" i="15"/>
  <c r="BK60" i="15"/>
  <c r="AC59" i="15"/>
  <c r="W58" i="15"/>
  <c r="AA57" i="15"/>
  <c r="AE56" i="15"/>
  <c r="AI55" i="15"/>
  <c r="AM54" i="15"/>
  <c r="AQ53" i="15"/>
  <c r="AU52" i="15"/>
  <c r="AY51" i="15"/>
  <c r="BC50" i="15"/>
  <c r="BG49" i="15"/>
  <c r="BK48" i="15"/>
  <c r="BO47" i="15"/>
  <c r="BS46" i="15"/>
  <c r="G46" i="15"/>
  <c r="BE71" i="15"/>
  <c r="AC67" i="15"/>
  <c r="AR63" i="15"/>
  <c r="AT60" i="15"/>
  <c r="AK58" i="15"/>
  <c r="BR56" i="15"/>
  <c r="AJ55" i="15"/>
  <c r="BS53" i="15"/>
  <c r="AJ52" i="15"/>
  <c r="BQ50" i="15"/>
  <c r="AV49" i="15"/>
  <c r="AD48" i="15"/>
  <c r="N47" i="15"/>
  <c r="BL45" i="15"/>
  <c r="BF44" i="15"/>
  <c r="BJ43" i="15"/>
  <c r="BN42" i="15"/>
  <c r="BR41" i="15"/>
  <c r="F41" i="15"/>
  <c r="J40" i="15"/>
  <c r="N39" i="15"/>
  <c r="AI72" i="15"/>
  <c r="BI67" i="15"/>
  <c r="BL63" i="15"/>
  <c r="BJ60" i="15"/>
  <c r="AV58" i="15"/>
  <c r="O57" i="15"/>
  <c r="AV55" i="15"/>
  <c r="M54" i="15"/>
  <c r="AT52" i="15"/>
  <c r="L51" i="15"/>
  <c r="BE49" i="15"/>
  <c r="AN48" i="15"/>
  <c r="W47" i="15"/>
  <c r="E46" i="15"/>
  <c r="BM44" i="15"/>
  <c r="BQ43" i="15"/>
  <c r="E43" i="15"/>
  <c r="I42" i="15"/>
  <c r="M41" i="15"/>
  <c r="Q40" i="15"/>
  <c r="U39" i="15"/>
  <c r="Y38" i="15"/>
  <c r="AC37" i="15"/>
  <c r="AG36" i="15"/>
  <c r="AK35" i="15"/>
  <c r="AO34" i="15"/>
  <c r="AS33" i="15"/>
  <c r="AW32" i="15"/>
  <c r="BA31" i="15"/>
  <c r="BE30" i="15"/>
  <c r="BI29" i="15"/>
  <c r="BM28" i="15"/>
  <c r="BP70" i="15"/>
  <c r="AQ66" i="15"/>
  <c r="BS62" i="15"/>
  <c r="T60" i="15"/>
  <c r="T58" i="15"/>
  <c r="BA56" i="15"/>
  <c r="R55" i="15"/>
  <c r="AZ53" i="15"/>
  <c r="S52" i="15"/>
  <c r="AZ50" i="15"/>
  <c r="AG49" i="15"/>
  <c r="P48" i="15"/>
  <c r="BO46" i="15"/>
  <c r="AW45" i="15"/>
  <c r="AP5" i="15"/>
  <c r="AU31" i="15"/>
  <c r="AK6" i="15"/>
  <c r="AM35" i="15"/>
  <c r="BE7" i="15"/>
  <c r="BQ38" i="15"/>
  <c r="AD71" i="15"/>
  <c r="BH71" i="15"/>
  <c r="BP69" i="15"/>
  <c r="H68" i="15"/>
  <c r="P66" i="15"/>
  <c r="AE72" i="15"/>
  <c r="AM70" i="15"/>
  <c r="AU68" i="15"/>
  <c r="BC66" i="15"/>
  <c r="S65" i="15"/>
  <c r="BH70" i="15"/>
  <c r="BN68" i="15"/>
  <c r="BJ66" i="15"/>
  <c r="BR64" i="15"/>
  <c r="AH63" i="15"/>
  <c r="BF61" i="15"/>
  <c r="AC71" i="15"/>
  <c r="Q69" i="15"/>
  <c r="Y67" i="15"/>
  <c r="W65" i="15"/>
  <c r="AO63" i="15"/>
  <c r="M62" i="15"/>
  <c r="BM70" i="15"/>
  <c r="AA68" i="15"/>
  <c r="AU65" i="15"/>
  <c r="U63" i="15"/>
  <c r="AE61" i="15"/>
  <c r="BK59" i="15"/>
  <c r="BK71" i="15"/>
  <c r="BP68" i="15"/>
  <c r="D66" i="15"/>
  <c r="BJ63" i="15"/>
  <c r="BH61" i="15"/>
  <c r="Z60" i="15"/>
  <c r="BG72" i="15"/>
  <c r="AL69" i="15"/>
  <c r="AF67" i="15"/>
  <c r="Z65" i="15"/>
  <c r="AB63" i="15"/>
  <c r="BD61" i="15"/>
  <c r="AN60" i="15"/>
  <c r="L59" i="15"/>
  <c r="AG69" i="15"/>
  <c r="K66" i="15"/>
  <c r="BF62" i="15"/>
  <c r="BQ60" i="15"/>
  <c r="AH59" i="15"/>
  <c r="Z58" i="15"/>
  <c r="AD57" i="15"/>
  <c r="AH56" i="15"/>
  <c r="AL55" i="15"/>
  <c r="AP54" i="15"/>
  <c r="AT53" i="15"/>
  <c r="AX52" i="15"/>
  <c r="BB51" i="15"/>
  <c r="BF50" i="15"/>
  <c r="AC70" i="15"/>
  <c r="BB67" i="15"/>
  <c r="G65" i="15"/>
  <c r="D63" i="15"/>
  <c r="K61" i="15"/>
  <c r="AS59" i="15"/>
  <c r="AG58" i="15"/>
  <c r="AK57" i="15"/>
  <c r="AO56" i="15"/>
  <c r="AS55" i="15"/>
  <c r="AW54" i="15"/>
  <c r="BA53" i="15"/>
  <c r="BE52" i="15"/>
  <c r="BI51" i="15"/>
  <c r="BM50" i="15"/>
  <c r="BQ49" i="15"/>
  <c r="E49" i="15"/>
  <c r="I48" i="15"/>
  <c r="M47" i="15"/>
  <c r="Q46" i="15"/>
  <c r="AW72" i="15"/>
  <c r="AU69" i="15"/>
  <c r="BP66" i="15"/>
  <c r="AG64" i="15"/>
  <c r="AG62" i="15"/>
  <c r="AZ60" i="15"/>
  <c r="Q59" i="15"/>
  <c r="O58" i="15"/>
  <c r="S57" i="15"/>
  <c r="W56" i="15"/>
  <c r="AA55" i="15"/>
  <c r="AE54" i="15"/>
  <c r="AI53" i="15"/>
  <c r="AM52" i="15"/>
  <c r="AQ51" i="15"/>
  <c r="AU50" i="15"/>
  <c r="AY49" i="15"/>
  <c r="BC48" i="15"/>
  <c r="BG47" i="15"/>
  <c r="BK46" i="15"/>
  <c r="BO45" i="15"/>
  <c r="U71" i="15"/>
  <c r="BG66" i="15"/>
  <c r="M63" i="15"/>
  <c r="W60" i="15"/>
  <c r="X58" i="15"/>
  <c r="BG56" i="15"/>
  <c r="X55" i="15"/>
  <c r="BE53" i="15"/>
  <c r="V52" i="15"/>
  <c r="BD50" i="15"/>
  <c r="AL49" i="15"/>
  <c r="T48" i="15"/>
  <c r="BR46" i="15"/>
  <c r="BB45" i="15"/>
  <c r="AX44" i="15"/>
  <c r="BB43" i="15"/>
  <c r="BF42" i="15"/>
  <c r="BJ41" i="15"/>
  <c r="BN40" i="15"/>
  <c r="BR39" i="15"/>
  <c r="F39" i="15"/>
  <c r="BA71" i="15"/>
  <c r="U67" i="15"/>
  <c r="AJ63" i="15"/>
  <c r="AS60" i="15"/>
  <c r="AJ58" i="15"/>
  <c r="BQ56" i="15"/>
  <c r="AH55" i="15"/>
  <c r="BP53" i="15"/>
  <c r="AI52" i="15"/>
  <c r="BP50" i="15"/>
  <c r="AU49" i="15"/>
  <c r="AC48" i="15"/>
  <c r="L47" i="15"/>
  <c r="BK45" i="15"/>
  <c r="BE44" i="15"/>
  <c r="BI43" i="15"/>
  <c r="BM42" i="15"/>
  <c r="BQ41" i="15"/>
  <c r="E41" i="15"/>
  <c r="I40" i="15"/>
  <c r="M39" i="15"/>
  <c r="Q38" i="15"/>
  <c r="U37" i="15"/>
  <c r="Y36" i="15"/>
  <c r="AC35" i="15"/>
  <c r="AG34" i="15"/>
  <c r="AK33" i="15"/>
  <c r="AO32" i="15"/>
  <c r="AS31" i="15"/>
  <c r="AW30" i="15"/>
  <c r="BA29" i="15"/>
  <c r="BE28" i="15"/>
  <c r="AA70" i="15"/>
  <c r="L66" i="15"/>
  <c r="AQ62" i="15"/>
  <c r="BM59" i="15"/>
  <c r="F58" i="15"/>
  <c r="AN56" i="15"/>
  <c r="G55" i="15"/>
  <c r="AN53" i="15"/>
  <c r="E52" i="15"/>
  <c r="AN50" i="15"/>
  <c r="W49" i="15"/>
  <c r="E48" i="15"/>
  <c r="BD46" i="15"/>
  <c r="AM45" i="15"/>
  <c r="BJ8" i="15"/>
  <c r="BE41" i="15"/>
  <c r="BN10" i="15"/>
  <c r="Z48" i="15"/>
  <c r="AT12" i="15"/>
  <c r="BN72" i="15"/>
  <c r="F71" i="15"/>
  <c r="AJ71" i="15"/>
  <c r="AR69" i="15"/>
  <c r="AZ67" i="15"/>
  <c r="BH65" i="15"/>
  <c r="G72" i="15"/>
  <c r="O70" i="15"/>
  <c r="W68" i="15"/>
  <c r="AE66" i="15"/>
  <c r="BS64" i="15"/>
  <c r="AT70" i="15"/>
  <c r="BB68" i="15"/>
  <c r="AZ66" i="15"/>
  <c r="AT64" i="15"/>
  <c r="R63" i="15"/>
  <c r="AX61" i="15"/>
  <c r="P71" i="15"/>
  <c r="G69" i="15"/>
  <c r="BI66" i="15"/>
  <c r="BQ64" i="15"/>
  <c r="AG63" i="15"/>
  <c r="E62" i="15"/>
  <c r="AW70" i="15"/>
  <c r="BA67" i="15"/>
  <c r="Q65" i="15"/>
  <c r="K63" i="15"/>
  <c r="W61" i="15"/>
  <c r="BC59" i="15"/>
  <c r="J71" i="15"/>
  <c r="AL68" i="15"/>
  <c r="BF65" i="15"/>
  <c r="AZ63" i="15"/>
  <c r="AV61" i="15"/>
  <c r="BR59" i="15"/>
  <c r="V72" i="15"/>
  <c r="X69" i="15"/>
  <c r="R67" i="15"/>
  <c r="J65" i="15"/>
  <c r="P63" i="15"/>
  <c r="AT61" i="15"/>
  <c r="AF60" i="15"/>
  <c r="BE72" i="15"/>
  <c r="I69" i="15"/>
  <c r="BA65" i="15"/>
  <c r="AN62" i="15"/>
  <c r="BC60" i="15"/>
  <c r="U59" i="15"/>
  <c r="R58" i="15"/>
  <c r="V57" i="15"/>
  <c r="Z56" i="15"/>
  <c r="AD55" i="15"/>
  <c r="AH54" i="15"/>
  <c r="AL53" i="15"/>
  <c r="AP52" i="15"/>
  <c r="AT51" i="15"/>
  <c r="AX50" i="15"/>
  <c r="I70" i="15"/>
  <c r="AD67" i="15"/>
  <c r="BC64" i="15"/>
  <c r="BC62" i="15"/>
  <c r="BP60" i="15"/>
  <c r="AG59" i="15"/>
  <c r="Y58" i="15"/>
  <c r="AC57" i="15"/>
  <c r="AG56" i="15"/>
  <c r="AK55" i="15"/>
  <c r="AO54" i="15"/>
  <c r="AS53" i="15"/>
  <c r="AW52" i="15"/>
  <c r="BA51" i="15"/>
  <c r="BE50" i="15"/>
  <c r="BI49" i="15"/>
  <c r="BM48" i="15"/>
  <c r="BQ47" i="15"/>
  <c r="E47" i="15"/>
  <c r="I46" i="15"/>
  <c r="T72" i="15"/>
  <c r="W69" i="15"/>
  <c r="AS66" i="15"/>
  <c r="R64" i="15"/>
  <c r="Q62" i="15"/>
  <c r="AL60" i="15"/>
  <c r="D59" i="15"/>
  <c r="G58" i="15"/>
  <c r="K57" i="15"/>
  <c r="O56" i="15"/>
  <c r="S55" i="15"/>
  <c r="W54" i="15"/>
  <c r="AA53" i="15"/>
  <c r="AE52" i="15"/>
  <c r="AI51" i="15"/>
  <c r="AM50" i="15"/>
  <c r="AQ49" i="15"/>
  <c r="AU48" i="15"/>
  <c r="AY47" i="15"/>
  <c r="BC46" i="15"/>
  <c r="BG45" i="15"/>
  <c r="AO70" i="15"/>
  <c r="V66" i="15"/>
  <c r="AY62" i="15"/>
  <c r="F60" i="15"/>
  <c r="L58" i="15"/>
  <c r="AS56" i="15"/>
  <c r="J55" i="15"/>
  <c r="AR53" i="15"/>
  <c r="K52" i="15"/>
  <c r="AR50" i="15"/>
  <c r="Z49" i="15"/>
  <c r="J48" i="15"/>
  <c r="BH46" i="15"/>
  <c r="AP45" i="15"/>
  <c r="AP44" i="15"/>
  <c r="AT43" i="15"/>
  <c r="AX42" i="15"/>
  <c r="BB41" i="15"/>
  <c r="BF40" i="15"/>
  <c r="BJ39" i="15"/>
  <c r="BN38" i="15"/>
  <c r="I71" i="15"/>
  <c r="BE66" i="15"/>
  <c r="L63" i="15"/>
  <c r="V60" i="15"/>
  <c r="V58" i="15"/>
  <c r="BD56" i="15"/>
  <c r="W55" i="15"/>
  <c r="BD53" i="15"/>
  <c r="U52" i="15"/>
  <c r="BB50" i="15"/>
  <c r="AJ49" i="15"/>
  <c r="S48" i="15"/>
  <c r="BQ46" i="15"/>
  <c r="AZ45" i="15"/>
  <c r="AW44" i="15"/>
  <c r="BA43" i="15"/>
  <c r="BE42" i="15"/>
  <c r="BI41" i="15"/>
  <c r="BM40" i="15"/>
  <c r="BQ39" i="15"/>
  <c r="E39" i="15"/>
  <c r="I38" i="15"/>
  <c r="M37" i="15"/>
  <c r="Q36" i="15"/>
  <c r="U35" i="15"/>
  <c r="Y34" i="15"/>
  <c r="AC33" i="15"/>
  <c r="AG32" i="15"/>
  <c r="AK31" i="15"/>
  <c r="AO30" i="15"/>
  <c r="AS29" i="15"/>
  <c r="AW28" i="15"/>
  <c r="BK69" i="15"/>
  <c r="AM65" i="15"/>
  <c r="P62" i="15"/>
  <c r="AQ59" i="15"/>
  <c r="BK57" i="15"/>
  <c r="AB56" i="15"/>
  <c r="BI54" i="15"/>
  <c r="Z53" i="15"/>
  <c r="BH51" i="15"/>
  <c r="AC50" i="15"/>
  <c r="L49" i="15"/>
  <c r="BK47" i="15"/>
  <c r="AS46" i="15"/>
  <c r="AB45" i="15"/>
  <c r="AL10" i="15"/>
  <c r="V14" i="15"/>
  <c r="AJ69" i="15"/>
  <c r="G70" i="15"/>
  <c r="AJ70" i="15"/>
  <c r="J63" i="15"/>
  <c r="AY66" i="15"/>
  <c r="S70" i="15"/>
  <c r="BO60" i="15"/>
  <c r="AP65" i="15"/>
  <c r="F72" i="15"/>
  <c r="F63" i="15"/>
  <c r="BF68" i="15"/>
  <c r="I59" i="15"/>
  <c r="V55" i="15"/>
  <c r="AL51" i="15"/>
  <c r="AN64" i="15"/>
  <c r="Q58" i="15"/>
  <c r="AG54" i="15"/>
  <c r="AW50" i="15"/>
  <c r="BM46" i="15"/>
  <c r="Y66" i="15"/>
  <c r="BK58" i="15"/>
  <c r="K55" i="15"/>
  <c r="AA51" i="15"/>
  <c r="AQ47" i="15"/>
  <c r="BE65" i="15"/>
  <c r="AF56" i="15"/>
  <c r="AH50" i="15"/>
  <c r="AF45" i="15"/>
  <c r="AP42" i="15"/>
  <c r="R40" i="15"/>
  <c r="BM69" i="15"/>
  <c r="BQ59" i="15"/>
  <c r="BH55" i="15"/>
  <c r="BL51" i="15"/>
  <c r="H48" i="15"/>
  <c r="E45" i="15"/>
  <c r="AO42" i="15"/>
  <c r="BI39" i="15"/>
  <c r="AK37" i="15"/>
  <c r="E35" i="15"/>
  <c r="Y32" i="15"/>
  <c r="BQ29" i="15"/>
  <c r="BG68" i="15"/>
  <c r="Y59" i="15"/>
  <c r="AF55" i="15"/>
  <c r="AH51" i="15"/>
  <c r="AZ47" i="15"/>
  <c r="BK44" i="15"/>
  <c r="BO43" i="15"/>
  <c r="BS42" i="15"/>
  <c r="G42" i="15"/>
  <c r="K41" i="15"/>
  <c r="O40" i="15"/>
  <c r="S39" i="15"/>
  <c r="W38" i="15"/>
  <c r="AA37" i="15"/>
  <c r="AE36" i="15"/>
  <c r="AI35" i="15"/>
  <c r="AM34" i="15"/>
  <c r="AQ33" i="15"/>
  <c r="AU32" i="15"/>
  <c r="AY31" i="15"/>
  <c r="BC30" i="15"/>
  <c r="BG29" i="15"/>
  <c r="BK28" i="15"/>
  <c r="BF69" i="15"/>
  <c r="AF63" i="15"/>
  <c r="M59" i="15"/>
  <c r="AV56" i="15"/>
  <c r="T54" i="15"/>
  <c r="BF51" i="15"/>
  <c r="AT49" i="15"/>
  <c r="AU47" i="15"/>
  <c r="AT45" i="15"/>
  <c r="E44" i="15"/>
  <c r="AL42" i="15"/>
  <c r="BS65" i="15"/>
  <c r="BI60" i="15"/>
  <c r="BD57" i="15"/>
  <c r="Z55" i="15"/>
  <c r="BO52" i="15"/>
  <c r="AL50" i="15"/>
  <c r="AL48" i="15"/>
  <c r="AN46" i="15"/>
  <c r="AZ44" i="15"/>
  <c r="Q43" i="15"/>
  <c r="AX41" i="15"/>
  <c r="P40" i="15"/>
  <c r="AY38" i="15"/>
  <c r="AD37" i="15"/>
  <c r="L36" i="15"/>
  <c r="BJ34" i="15"/>
  <c r="AT33" i="15"/>
  <c r="AB32" i="15"/>
  <c r="J31" i="15"/>
  <c r="BJ29" i="15"/>
  <c r="AR28" i="15"/>
  <c r="AR27" i="15"/>
  <c r="AV26" i="15"/>
  <c r="AZ25" i="15"/>
  <c r="BD24" i="15"/>
  <c r="BH23" i="15"/>
  <c r="BL22" i="15"/>
  <c r="BP21" i="15"/>
  <c r="D21" i="15"/>
  <c r="H20" i="15"/>
  <c r="L19" i="15"/>
  <c r="P18" i="15"/>
  <c r="T17" i="15"/>
  <c r="X16" i="15"/>
  <c r="AB15" i="15"/>
  <c r="AF14" i="15"/>
  <c r="AJ13" i="15"/>
  <c r="AN12" i="15"/>
  <c r="AR11" i="15"/>
  <c r="AV10" i="15"/>
  <c r="AZ9" i="15"/>
  <c r="BD8" i="15"/>
  <c r="Y69" i="15"/>
  <c r="N63" i="15"/>
  <c r="BP58" i="15"/>
  <c r="AK56" i="15"/>
  <c r="H54" i="15"/>
  <c r="AW51" i="15"/>
  <c r="AM49" i="15"/>
  <c r="AL47" i="15"/>
  <c r="AJ45" i="15"/>
  <c r="BN43" i="15"/>
  <c r="AF42" i="15"/>
  <c r="BO40" i="15"/>
  <c r="AF39" i="15"/>
  <c r="BS37" i="15"/>
  <c r="BA36" i="15"/>
  <c r="AJ35" i="15"/>
  <c r="S34" i="15"/>
  <c r="BQ32" i="15"/>
  <c r="AZ31" i="15"/>
  <c r="AI30" i="15"/>
  <c r="Q29" i="15"/>
  <c r="G28" i="15"/>
  <c r="K27" i="15"/>
  <c r="O26" i="15"/>
  <c r="S25" i="15"/>
  <c r="W24" i="15"/>
  <c r="AA23" i="15"/>
  <c r="AE22" i="15"/>
  <c r="AI21" i="15"/>
  <c r="AM20" i="15"/>
  <c r="AQ19" i="15"/>
  <c r="AU18" i="15"/>
  <c r="AY17" i="15"/>
  <c r="BC16" i="15"/>
  <c r="BG15" i="15"/>
  <c r="BK14" i="15"/>
  <c r="BO13" i="15"/>
  <c r="BS12" i="15"/>
  <c r="G12" i="15"/>
  <c r="K11" i="15"/>
  <c r="O10" i="15"/>
  <c r="S9" i="15"/>
  <c r="BQ72" i="15"/>
  <c r="BJ65" i="15"/>
  <c r="AW60" i="15"/>
  <c r="AU57" i="15"/>
  <c r="Q55" i="15"/>
  <c r="BG52" i="15"/>
  <c r="AI50" i="15"/>
  <c r="AH48" i="15"/>
  <c r="AF46" i="15"/>
  <c r="AT44" i="15"/>
  <c r="L43" i="15"/>
  <c r="R12" i="15"/>
  <c r="BR15" i="15"/>
  <c r="AB69" i="15"/>
  <c r="BO69" i="15"/>
  <c r="N70" i="15"/>
  <c r="BB62" i="15"/>
  <c r="AO66" i="15"/>
  <c r="E70" i="15"/>
  <c r="BG60" i="15"/>
  <c r="P65" i="15"/>
  <c r="X71" i="15"/>
  <c r="BL62" i="15"/>
  <c r="AD68" i="15"/>
  <c r="BO58" i="15"/>
  <c r="N55" i="15"/>
  <c r="AD51" i="15"/>
  <c r="T64" i="15"/>
  <c r="I58" i="15"/>
  <c r="Y54" i="15"/>
  <c r="AO50" i="15"/>
  <c r="BE46" i="15"/>
  <c r="BQ65" i="15"/>
  <c r="BC58" i="15"/>
  <c r="BS54" i="15"/>
  <c r="S51" i="15"/>
  <c r="AI47" i="15"/>
  <c r="R65" i="15"/>
  <c r="T56" i="15"/>
  <c r="V50" i="15"/>
  <c r="V45" i="15"/>
  <c r="AH42" i="15"/>
  <c r="BB39" i="15"/>
  <c r="AB68" i="15"/>
  <c r="AX59" i="15"/>
  <c r="I55" i="15"/>
  <c r="Y51" i="15"/>
  <c r="BM47" i="15"/>
  <c r="AO44" i="15"/>
  <c r="Q42" i="15"/>
  <c r="BA39" i="15"/>
  <c r="E37" i="15"/>
  <c r="AW34" i="15"/>
  <c r="Q32" i="15"/>
  <c r="AK29" i="15"/>
  <c r="N67" i="15"/>
  <c r="BS58" i="15"/>
  <c r="AV54" i="15"/>
  <c r="BL50" i="15"/>
  <c r="AO47" i="15"/>
  <c r="BC44" i="15"/>
  <c r="BG43" i="15"/>
  <c r="BK42" i="15"/>
  <c r="BO41" i="15"/>
  <c r="BS40" i="15"/>
  <c r="G40" i="15"/>
  <c r="K39" i="15"/>
  <c r="O38" i="15"/>
  <c r="S37" i="15"/>
  <c r="W36" i="15"/>
  <c r="AA35" i="15"/>
  <c r="AE34" i="15"/>
  <c r="AI33" i="15"/>
  <c r="AM32" i="15"/>
  <c r="AQ31" i="15"/>
  <c r="AU30" i="15"/>
  <c r="AY29" i="15"/>
  <c r="BC28" i="15"/>
  <c r="E69" i="15"/>
  <c r="BH62" i="15"/>
  <c r="BB58" i="15"/>
  <c r="AA56" i="15"/>
  <c r="BN53" i="15"/>
  <c r="AO51" i="15"/>
  <c r="AD49" i="15"/>
  <c r="AB47" i="15"/>
  <c r="Z45" i="15"/>
  <c r="BH43" i="15"/>
  <c r="U72" i="15"/>
  <c r="U65" i="15"/>
  <c r="AE60" i="15"/>
  <c r="AG57" i="15"/>
  <c r="D55" i="15"/>
  <c r="AS52" i="15"/>
  <c r="X50" i="15"/>
  <c r="V48" i="15"/>
  <c r="U46" i="15"/>
  <c r="AL44" i="15"/>
  <c r="D43" i="15"/>
  <c r="AM41" i="15"/>
  <c r="D40" i="15"/>
  <c r="AK38" i="15"/>
  <c r="R37" i="15"/>
  <c r="BR35" i="15"/>
  <c r="AZ34" i="15"/>
  <c r="AH33" i="15"/>
  <c r="R32" i="15"/>
  <c r="BP30" i="15"/>
  <c r="AX29" i="15"/>
  <c r="AH28" i="15"/>
  <c r="AJ27" i="15"/>
  <c r="AN26" i="15"/>
  <c r="AR25" i="15"/>
  <c r="AV24" i="15"/>
  <c r="AZ23" i="15"/>
  <c r="BD22" i="15"/>
  <c r="BH21" i="15"/>
  <c r="BL20" i="15"/>
  <c r="BP19" i="15"/>
  <c r="D19" i="15"/>
  <c r="H18" i="15"/>
  <c r="L17" i="15"/>
  <c r="P16" i="15"/>
  <c r="T15" i="15"/>
  <c r="X14" i="15"/>
  <c r="AB13" i="15"/>
  <c r="AF12" i="15"/>
  <c r="AJ11" i="15"/>
  <c r="AN10" i="15"/>
  <c r="AR9" i="15"/>
  <c r="AV8" i="15"/>
  <c r="AP68" i="15"/>
  <c r="AJ62" i="15"/>
  <c r="AR58" i="15"/>
  <c r="P56" i="15"/>
  <c r="BF53" i="15"/>
  <c r="AE51" i="15"/>
  <c r="T49" i="15"/>
  <c r="R47" i="15"/>
  <c r="T45" i="15"/>
  <c r="BC43" i="15"/>
  <c r="T42" i="15"/>
  <c r="BA40" i="15"/>
  <c r="R39" i="15"/>
  <c r="BH37" i="15"/>
  <c r="AQ36" i="15"/>
  <c r="Y35" i="15"/>
  <c r="H34" i="15"/>
  <c r="BG32" i="15"/>
  <c r="AO31" i="15"/>
  <c r="X30" i="15"/>
  <c r="G29" i="15"/>
  <c r="BO27" i="15"/>
  <c r="BS26" i="15"/>
  <c r="G26" i="15"/>
  <c r="K25" i="15"/>
  <c r="O24" i="15"/>
  <c r="S23" i="15"/>
  <c r="W22" i="15"/>
  <c r="AA21" i="15"/>
  <c r="AE20" i="15"/>
  <c r="AI19" i="15"/>
  <c r="AM18" i="15"/>
  <c r="AQ17" i="15"/>
  <c r="AU16" i="15"/>
  <c r="AY15" i="15"/>
  <c r="BC14" i="15"/>
  <c r="BG13" i="15"/>
  <c r="BK12" i="15"/>
  <c r="BO11" i="15"/>
  <c r="BS10" i="15"/>
  <c r="G10" i="15"/>
  <c r="K9" i="15"/>
  <c r="E72" i="15"/>
  <c r="BL64" i="15"/>
  <c r="N60" i="15"/>
  <c r="Y57" i="15"/>
  <c r="BP54" i="15"/>
  <c r="AL52" i="15"/>
  <c r="P50" i="15"/>
  <c r="N48" i="15"/>
  <c r="BL46" i="15"/>
  <c r="BF72" i="15"/>
  <c r="AR67" i="15"/>
  <c r="O68" i="15"/>
  <c r="V68" i="15"/>
  <c r="AP61" i="15"/>
  <c r="BI64" i="15"/>
  <c r="AM67" i="15"/>
  <c r="AM59" i="15"/>
  <c r="T63" i="15"/>
  <c r="J69" i="15"/>
  <c r="AK61" i="15"/>
  <c r="BE64" i="15"/>
  <c r="J58" i="15"/>
  <c r="Z54" i="15"/>
  <c r="BB72" i="15"/>
  <c r="AM62" i="15"/>
  <c r="U57" i="15"/>
  <c r="AK53" i="15"/>
  <c r="BA49" i="15"/>
  <c r="BQ45" i="15"/>
  <c r="BP63" i="15"/>
  <c r="BO57" i="15"/>
  <c r="O54" i="15"/>
  <c r="AE50" i="15"/>
  <c r="AU46" i="15"/>
  <c r="AA62" i="15"/>
  <c r="BO54" i="15"/>
  <c r="P49" i="15"/>
  <c r="AH44" i="15"/>
  <c r="J42" i="15"/>
  <c r="AT39" i="15"/>
  <c r="Q66" i="15"/>
  <c r="BI58" i="15"/>
  <c r="BL54" i="15"/>
  <c r="AQ50" i="15"/>
  <c r="AG47" i="15"/>
  <c r="AG44" i="15"/>
  <c r="BA41" i="15"/>
  <c r="AC39" i="15"/>
  <c r="BM36" i="15"/>
  <c r="Q34" i="15"/>
  <c r="BI31" i="15"/>
  <c r="AC29" i="15"/>
  <c r="F65" i="15"/>
  <c r="AF58" i="15"/>
  <c r="AJ54" i="15"/>
  <c r="S50" i="15"/>
  <c r="I47" i="15"/>
  <c r="AU44" i="15"/>
  <c r="AY43" i="15"/>
  <c r="BC42" i="15"/>
  <c r="BG41" i="15"/>
  <c r="BK40" i="15"/>
  <c r="BO39" i="15"/>
  <c r="BS38" i="15"/>
  <c r="G38" i="15"/>
  <c r="K37" i="15"/>
  <c r="O36" i="15"/>
  <c r="S35" i="15"/>
  <c r="W34" i="15"/>
  <c r="AA33" i="15"/>
  <c r="AE32" i="15"/>
  <c r="AI31" i="15"/>
  <c r="AM30" i="15"/>
  <c r="AQ29" i="15"/>
  <c r="AU28" i="15"/>
  <c r="N68" i="15"/>
  <c r="K62" i="15"/>
  <c r="AI58" i="15"/>
  <c r="H56" i="15"/>
  <c r="AV53" i="15"/>
  <c r="R51" i="15"/>
  <c r="J49" i="15"/>
  <c r="J47" i="15"/>
  <c r="O45" i="15"/>
  <c r="AV43" i="15"/>
  <c r="Y71" i="15"/>
  <c r="AI64" i="15"/>
  <c r="BL59" i="15"/>
  <c r="L57" i="15"/>
  <c r="BB54" i="15"/>
  <c r="AA52" i="15"/>
  <c r="E50" i="15"/>
  <c r="D48" i="15"/>
  <c r="D46" i="15"/>
  <c r="AA44" i="15"/>
  <c r="BH42" i="15"/>
  <c r="Y41" i="15"/>
  <c r="BF39" i="15"/>
  <c r="Z38" i="15"/>
  <c r="H37" i="15"/>
  <c r="BF35" i="15"/>
  <c r="AP34" i="15"/>
  <c r="X33" i="15"/>
  <c r="F32" i="15"/>
  <c r="BF30" i="15"/>
  <c r="AN29" i="15"/>
  <c r="X28" i="15"/>
  <c r="AB27" i="15"/>
  <c r="AF26" i="15"/>
  <c r="AJ25" i="15"/>
  <c r="AN24" i="15"/>
  <c r="AR23" i="15"/>
  <c r="AV22" i="15"/>
  <c r="AZ21" i="15"/>
  <c r="BD20" i="15"/>
  <c r="BH19" i="15"/>
  <c r="BL18" i="15"/>
  <c r="BP17" i="15"/>
  <c r="D17" i="15"/>
  <c r="H16" i="15"/>
  <c r="L15" i="15"/>
  <c r="P14" i="15"/>
  <c r="T13" i="15"/>
  <c r="X12" i="15"/>
  <c r="AB11" i="15"/>
  <c r="AF10" i="15"/>
  <c r="AJ9" i="15"/>
  <c r="AN8" i="15"/>
  <c r="AP67" i="15"/>
  <c r="BJ61" i="15"/>
  <c r="AA58" i="15"/>
  <c r="BM55" i="15"/>
  <c r="AJ53" i="15"/>
  <c r="H51" i="15"/>
  <c r="BR48" i="15"/>
  <c r="D47" i="15"/>
  <c r="H45" i="15"/>
  <c r="AO43" i="15"/>
  <c r="F42" i="15"/>
  <c r="AN40" i="15"/>
  <c r="G39" i="15"/>
  <c r="AW37" i="15"/>
  <c r="AF36" i="15"/>
  <c r="O35" i="15"/>
  <c r="BM33" i="15"/>
  <c r="AV32" i="15"/>
  <c r="AE31" i="15"/>
  <c r="M30" i="15"/>
  <c r="BL28" i="15"/>
  <c r="BG27" i="15"/>
  <c r="BK26" i="15"/>
  <c r="BO25" i="15"/>
  <c r="BS24" i="15"/>
  <c r="G24" i="15"/>
  <c r="K23" i="15"/>
  <c r="O22" i="15"/>
  <c r="S21" i="15"/>
  <c r="W20" i="15"/>
  <c r="AA19" i="15"/>
  <c r="AE18" i="15"/>
  <c r="AI17" i="15"/>
  <c r="AM16" i="15"/>
  <c r="AQ15" i="15"/>
  <c r="AU14" i="15"/>
  <c r="AY13" i="15"/>
  <c r="BC12" i="15"/>
  <c r="BG11" i="15"/>
  <c r="BK10" i="15"/>
  <c r="BO9" i="15"/>
  <c r="BS8" i="15"/>
  <c r="BO70" i="15"/>
  <c r="S64" i="15"/>
  <c r="BA59" i="15"/>
  <c r="G57" i="15"/>
  <c r="AS54" i="15"/>
  <c r="P52" i="15"/>
  <c r="BN49" i="15"/>
  <c r="BP47" i="15"/>
  <c r="BN45" i="15"/>
  <c r="U44" i="15"/>
  <c r="BB42" i="15"/>
  <c r="BL53" i="15"/>
  <c r="AX72" i="15"/>
  <c r="AJ67" i="15"/>
  <c r="G68" i="15"/>
  <c r="L68" i="15"/>
  <c r="BJ72" i="15"/>
  <c r="AK64" i="15"/>
  <c r="W67" i="15"/>
  <c r="AE59" i="15"/>
  <c r="H63" i="15"/>
  <c r="BJ68" i="15"/>
  <c r="AB61" i="15"/>
  <c r="AO64" i="15"/>
  <c r="BR57" i="15"/>
  <c r="R54" i="15"/>
  <c r="AB72" i="15"/>
  <c r="S62" i="15"/>
  <c r="M57" i="15"/>
  <c r="AC53" i="15"/>
  <c r="AS49" i="15"/>
  <c r="BI45" i="15"/>
  <c r="AY63" i="15"/>
  <c r="BG57" i="15"/>
  <c r="G54" i="15"/>
  <c r="W50" i="15"/>
  <c r="AM46" i="15"/>
  <c r="BL61" i="15"/>
  <c r="BA54" i="15"/>
  <c r="F49" i="15"/>
  <c r="Z44" i="15"/>
  <c r="AT41" i="15"/>
  <c r="V39" i="15"/>
  <c r="AW65" i="15"/>
  <c r="K58" i="15"/>
  <c r="AA54" i="15"/>
  <c r="AF50" i="15"/>
  <c r="BG46" i="15"/>
  <c r="I44" i="15"/>
  <c r="AS41" i="15"/>
  <c r="BM38" i="15"/>
  <c r="AO36" i="15"/>
  <c r="I34" i="15"/>
  <c r="AC31" i="15"/>
  <c r="E29" i="15"/>
  <c r="AQ64" i="15"/>
  <c r="AW57" i="15"/>
  <c r="BM53" i="15"/>
  <c r="H50" i="15"/>
  <c r="AI46" i="15"/>
  <c r="AM44" i="15"/>
  <c r="AQ43" i="15"/>
  <c r="AU42" i="15"/>
  <c r="AY41" i="15"/>
  <c r="BC40" i="15"/>
  <c r="BG39" i="15"/>
  <c r="BK38" i="15"/>
  <c r="BO37" i="15"/>
  <c r="BS36" i="15"/>
  <c r="G36" i="15"/>
  <c r="K35" i="15"/>
  <c r="O34" i="15"/>
  <c r="S33" i="15"/>
  <c r="W32" i="15"/>
  <c r="AA31" i="15"/>
  <c r="AE30" i="15"/>
  <c r="AI29" i="15"/>
  <c r="AM28" i="15"/>
  <c r="Q67" i="15"/>
  <c r="AR61" i="15"/>
  <c r="N58" i="15"/>
  <c r="BC55" i="15"/>
  <c r="Y53" i="15"/>
  <c r="BO50" i="15"/>
  <c r="BL48" i="15"/>
  <c r="BJ46" i="15"/>
  <c r="BQ44" i="15"/>
  <c r="AH43" i="15"/>
  <c r="U70" i="15"/>
  <c r="BI63" i="15"/>
  <c r="AI59" i="15"/>
  <c r="BI56" i="15"/>
  <c r="AF54" i="15"/>
  <c r="D52" i="15"/>
  <c r="BD49" i="15"/>
  <c r="BE47" i="15"/>
  <c r="BD45" i="15"/>
  <c r="M44" i="15"/>
  <c r="AT42" i="15"/>
  <c r="L41" i="15"/>
  <c r="AU39" i="15"/>
  <c r="N38" i="15"/>
  <c r="BN36" i="15"/>
  <c r="AV35" i="15"/>
  <c r="AD34" i="15"/>
  <c r="N33" i="15"/>
  <c r="BL31" i="15"/>
  <c r="AT30" i="15"/>
  <c r="AD29" i="15"/>
  <c r="P28" i="15"/>
  <c r="T27" i="15"/>
  <c r="X26" i="15"/>
  <c r="AB25" i="15"/>
  <c r="AF24" i="15"/>
  <c r="AJ23" i="15"/>
  <c r="AN22" i="15"/>
  <c r="AR21" i="15"/>
  <c r="AV20" i="15"/>
  <c r="AZ19" i="15"/>
  <c r="BD18" i="15"/>
  <c r="BH17" i="15"/>
  <c r="BL16" i="15"/>
  <c r="BP15" i="15"/>
  <c r="D15" i="15"/>
  <c r="H14" i="15"/>
  <c r="L13" i="15"/>
  <c r="P12" i="15"/>
  <c r="T11" i="15"/>
  <c r="X10" i="15"/>
  <c r="AB9" i="15"/>
  <c r="AF8" i="15"/>
  <c r="BN66" i="15"/>
  <c r="X61" i="15"/>
  <c r="D58" i="15"/>
  <c r="AP55" i="15"/>
  <c r="P53" i="15"/>
  <c r="BG50" i="15"/>
  <c r="BB48" i="15"/>
  <c r="BA46" i="15"/>
  <c r="BJ44" i="15"/>
  <c r="AB43" i="15"/>
  <c r="BK41" i="15"/>
  <c r="AB40" i="15"/>
  <c r="BI38" i="15"/>
  <c r="AM37" i="15"/>
  <c r="U36" i="15"/>
  <c r="D35" i="15"/>
  <c r="BC33" i="15"/>
  <c r="AK32" i="15"/>
  <c r="T31" i="15"/>
  <c r="BS29" i="15"/>
  <c r="BA28" i="15"/>
  <c r="AY27" i="15"/>
  <c r="BC26" i="15"/>
  <c r="BG25" i="15"/>
  <c r="BK24" i="15"/>
  <c r="BO23" i="15"/>
  <c r="BS22" i="15"/>
  <c r="G22" i="15"/>
  <c r="K21" i="15"/>
  <c r="O20" i="15"/>
  <c r="S19" i="15"/>
  <c r="W18" i="15"/>
  <c r="AA17" i="15"/>
  <c r="AE16" i="15"/>
  <c r="AI15" i="15"/>
  <c r="AM14" i="15"/>
  <c r="AQ13" i="15"/>
  <c r="AU12" i="15"/>
  <c r="AY11" i="15"/>
  <c r="BC10" i="15"/>
  <c r="BG9" i="15"/>
  <c r="BK8" i="15"/>
  <c r="K70" i="15"/>
  <c r="AT63" i="15"/>
  <c r="R59" i="15"/>
  <c r="AZ56" i="15"/>
  <c r="X54" i="15"/>
  <c r="BN51" i="15"/>
  <c r="AX49" i="15"/>
  <c r="AW47" i="15"/>
  <c r="AP12" i="15"/>
  <c r="BN70" i="15"/>
  <c r="AZ65" i="15"/>
  <c r="W66" i="15"/>
  <c r="AD66" i="15"/>
  <c r="AS70" i="15"/>
  <c r="Y63" i="15"/>
  <c r="E65" i="15"/>
  <c r="BJ70" i="15"/>
  <c r="AD61" i="15"/>
  <c r="BR66" i="15"/>
  <c r="H60" i="15"/>
  <c r="W62" i="15"/>
  <c r="N57" i="15"/>
  <c r="AD53" i="15"/>
  <c r="BA69" i="15"/>
  <c r="BB60" i="15"/>
  <c r="Y56" i="15"/>
  <c r="AO52" i="15"/>
  <c r="BE48" i="15"/>
  <c r="BI71" i="15"/>
  <c r="BO61" i="15"/>
  <c r="BS56" i="15"/>
  <c r="S53" i="15"/>
  <c r="AI49" i="15"/>
  <c r="AY45" i="15"/>
  <c r="AY59" i="15"/>
  <c r="AF53" i="15"/>
  <c r="BN47" i="15"/>
  <c r="BR43" i="15"/>
  <c r="AL41" i="15"/>
  <c r="BF38" i="15"/>
  <c r="Y64" i="15"/>
  <c r="BM57" i="15"/>
  <c r="AP53" i="15"/>
  <c r="BP49" i="15"/>
  <c r="AV46" i="15"/>
  <c r="AS43" i="15"/>
  <c r="U41" i="15"/>
  <c r="BE38" i="15"/>
  <c r="I36" i="15"/>
  <c r="BA33" i="15"/>
  <c r="U31" i="15"/>
  <c r="AO28" i="15"/>
  <c r="AC63" i="15"/>
  <c r="AJ57" i="15"/>
  <c r="O53" i="15"/>
  <c r="AR49" i="15"/>
  <c r="X46" i="15"/>
  <c r="AE44" i="15"/>
  <c r="AI43" i="15"/>
  <c r="AM42" i="15"/>
  <c r="AQ41" i="15"/>
  <c r="AU40" i="15"/>
  <c r="AY39" i="15"/>
  <c r="BC38" i="15"/>
  <c r="BG37" i="15"/>
  <c r="BK36" i="15"/>
  <c r="BO35" i="15"/>
  <c r="BS34" i="15"/>
  <c r="G34" i="15"/>
  <c r="K33" i="15"/>
  <c r="O32" i="15"/>
  <c r="S31" i="15"/>
  <c r="W30" i="15"/>
  <c r="AA29" i="15"/>
  <c r="AE28" i="15"/>
  <c r="AJ66" i="15"/>
  <c r="E61" i="15"/>
  <c r="BH57" i="15"/>
  <c r="AG55" i="15"/>
  <c r="H53" i="15"/>
  <c r="AT50" i="15"/>
  <c r="AS48" i="15"/>
  <c r="AR46" i="15"/>
  <c r="BD44" i="15"/>
  <c r="W43" i="15"/>
  <c r="AO69" i="15"/>
  <c r="S63" i="15"/>
  <c r="BQ58" i="15"/>
  <c r="AL56" i="15"/>
  <c r="L54" i="15"/>
  <c r="BC51" i="15"/>
  <c r="AN49" i="15"/>
  <c r="AM47" i="15"/>
  <c r="AL45" i="15"/>
  <c r="BP43" i="15"/>
  <c r="AI42" i="15"/>
  <c r="BP40" i="15"/>
  <c r="AG39" i="15"/>
  <c r="D38" i="15"/>
  <c r="BB36" i="15"/>
  <c r="AL35" i="15"/>
  <c r="T34" i="15"/>
  <c r="BR32" i="15"/>
  <c r="BB31" i="15"/>
  <c r="AJ30" i="15"/>
  <c r="R29" i="15"/>
  <c r="H28" i="15"/>
  <c r="L27" i="15"/>
  <c r="P26" i="15"/>
  <c r="T25" i="15"/>
  <c r="X24" i="15"/>
  <c r="AB23" i="15"/>
  <c r="AF22" i="15"/>
  <c r="AJ21" i="15"/>
  <c r="AN20" i="15"/>
  <c r="AR19" i="15"/>
  <c r="AV18" i="15"/>
  <c r="AZ17" i="15"/>
  <c r="BD16" i="15"/>
  <c r="BH15" i="15"/>
  <c r="BL14" i="15"/>
  <c r="BP13" i="15"/>
  <c r="D13" i="15"/>
  <c r="H12" i="15"/>
  <c r="L11" i="15"/>
  <c r="P10" i="15"/>
  <c r="T9" i="15"/>
  <c r="X8" i="15"/>
  <c r="BL65" i="15"/>
  <c r="BE60" i="15"/>
  <c r="AX57" i="15"/>
  <c r="Y55" i="15"/>
  <c r="BL52" i="15"/>
  <c r="AK50" i="15"/>
  <c r="AJ48" i="15"/>
  <c r="AJ46" i="15"/>
  <c r="AY44" i="15"/>
  <c r="P43" i="15"/>
  <c r="AW41" i="15"/>
  <c r="N40" i="15"/>
  <c r="AV38" i="15"/>
  <c r="AB37" i="15"/>
  <c r="K36" i="15"/>
  <c r="BI34" i="15"/>
  <c r="AR33" i="15"/>
  <c r="AA32" i="15"/>
  <c r="I31" i="15"/>
  <c r="BH29" i="15"/>
  <c r="AQ28" i="15"/>
  <c r="AQ27" i="15"/>
  <c r="AU26" i="15"/>
  <c r="AY25" i="15"/>
  <c r="BC24" i="15"/>
  <c r="BG23" i="15"/>
  <c r="BK22" i="15"/>
  <c r="BO21" i="15"/>
  <c r="BS20" i="15"/>
  <c r="G20" i="15"/>
  <c r="K19" i="15"/>
  <c r="O18" i="15"/>
  <c r="S17" i="15"/>
  <c r="W16" i="15"/>
  <c r="AA15" i="15"/>
  <c r="AE14" i="15"/>
  <c r="AI13" i="15"/>
  <c r="AM12" i="15"/>
  <c r="AQ11" i="15"/>
  <c r="AU10" i="15"/>
  <c r="AY9" i="15"/>
  <c r="BC8" i="15"/>
  <c r="P69" i="15"/>
  <c r="BM62" i="15"/>
  <c r="BH58" i="15"/>
  <c r="AI56" i="15"/>
  <c r="E54" i="15"/>
  <c r="AR51" i="15"/>
  <c r="AF49" i="15"/>
  <c r="AF47" i="15"/>
  <c r="AG45" i="15"/>
  <c r="BP55" i="15"/>
  <c r="AB71" i="15"/>
  <c r="BO71" i="15"/>
  <c r="BM72" i="15"/>
  <c r="AL64" i="15"/>
  <c r="BA68" i="15"/>
  <c r="AW61" i="15"/>
  <c r="BO62" i="15"/>
  <c r="Z68" i="15"/>
  <c r="BJ59" i="15"/>
  <c r="AR64" i="15"/>
  <c r="AG72" i="15"/>
  <c r="AR60" i="15"/>
  <c r="R56" i="15"/>
  <c r="AH52" i="15"/>
  <c r="G67" i="15"/>
  <c r="S59" i="15"/>
  <c r="AC55" i="15"/>
  <c r="AS51" i="15"/>
  <c r="BI47" i="15"/>
  <c r="BR68" i="15"/>
  <c r="Y60" i="15"/>
  <c r="G56" i="15"/>
  <c r="W52" i="15"/>
  <c r="AM48" i="15"/>
  <c r="F70" i="15"/>
  <c r="BN57" i="15"/>
  <c r="BM51" i="15"/>
  <c r="AX46" i="15"/>
  <c r="AD43" i="15"/>
  <c r="AX40" i="15"/>
  <c r="BR72" i="15"/>
  <c r="Z62" i="15"/>
  <c r="AR56" i="15"/>
  <c r="BH52" i="15"/>
  <c r="O49" i="15"/>
  <c r="AO45" i="15"/>
  <c r="M43" i="15"/>
  <c r="AW40" i="15"/>
  <c r="BQ37" i="15"/>
  <c r="AS35" i="15"/>
  <c r="M33" i="15"/>
  <c r="AG30" i="15"/>
  <c r="AW71" i="15"/>
  <c r="AF61" i="15"/>
  <c r="N56" i="15"/>
  <c r="AD52" i="15"/>
  <c r="BG48" i="15"/>
  <c r="S45" i="15"/>
  <c r="O44" i="15"/>
  <c r="S43" i="15"/>
  <c r="W42" i="15"/>
  <c r="AA41" i="15"/>
  <c r="AE40" i="15"/>
  <c r="AI39" i="15"/>
  <c r="AM38" i="15"/>
  <c r="AQ37" i="15"/>
  <c r="AU36" i="15"/>
  <c r="AY35" i="15"/>
  <c r="BC34" i="15"/>
  <c r="BG33" i="15"/>
  <c r="BK32" i="15"/>
  <c r="BO31" i="15"/>
  <c r="BS30" i="15"/>
  <c r="G30" i="15"/>
  <c r="K29" i="15"/>
  <c r="AX71" i="15"/>
  <c r="BH64" i="15"/>
  <c r="I60" i="15"/>
  <c r="T57" i="15"/>
  <c r="BH54" i="15"/>
  <c r="AF52" i="15"/>
  <c r="M50" i="15"/>
  <c r="L48" i="15"/>
  <c r="K46" i="15"/>
  <c r="AD44" i="15"/>
  <c r="BL42" i="15"/>
  <c r="BD67" i="15"/>
  <c r="BQ61" i="15"/>
  <c r="AB58" i="15"/>
  <c r="BN55" i="15"/>
  <c r="AM53" i="15"/>
  <c r="J51" i="15"/>
  <c r="G49" i="15"/>
  <c r="F47" i="15"/>
  <c r="I45" i="15"/>
  <c r="AP43" i="15"/>
  <c r="H42" i="15"/>
  <c r="AQ40" i="15"/>
  <c r="H39" i="15"/>
  <c r="AX37" i="15"/>
  <c r="AH36" i="15"/>
  <c r="P35" i="15"/>
  <c r="BN33" i="15"/>
  <c r="AX32" i="15"/>
  <c r="AF31" i="15"/>
  <c r="N30" i="15"/>
  <c r="BN28" i="15"/>
  <c r="BH27" i="15"/>
  <c r="BL26" i="15"/>
  <c r="BP25" i="15"/>
  <c r="D25" i="15"/>
  <c r="H24" i="15"/>
  <c r="L23" i="15"/>
  <c r="P22" i="15"/>
  <c r="T21" i="15"/>
  <c r="X20" i="15"/>
  <c r="AB19" i="15"/>
  <c r="AF18" i="15"/>
  <c r="AJ17" i="15"/>
  <c r="AN16" i="15"/>
  <c r="AR15" i="15"/>
  <c r="AV14" i="15"/>
  <c r="AZ13" i="15"/>
  <c r="BD12" i="15"/>
  <c r="BH11" i="15"/>
  <c r="BL10" i="15"/>
  <c r="BP9" i="15"/>
  <c r="D9" i="15"/>
  <c r="W71" i="15"/>
  <c r="AF64" i="15"/>
  <c r="BI59" i="15"/>
  <c r="I57" i="15"/>
  <c r="AY54" i="15"/>
  <c r="X52" i="15"/>
  <c r="D50" i="15"/>
  <c r="BS47" i="15"/>
  <c r="BR45" i="15"/>
  <c r="X44" i="15"/>
  <c r="BG42" i="15"/>
  <c r="X41" i="15"/>
  <c r="BE39" i="15"/>
  <c r="X38" i="15"/>
  <c r="G37" i="15"/>
  <c r="BE35" i="15"/>
  <c r="AN34" i="15"/>
  <c r="W33" i="15"/>
  <c r="E32" i="15"/>
  <c r="BD30" i="15"/>
  <c r="AM29" i="15"/>
  <c r="W28" i="15"/>
  <c r="AA27" i="15"/>
  <c r="AE26" i="15"/>
  <c r="AI25" i="15"/>
  <c r="AM24" i="15"/>
  <c r="AQ23" i="15"/>
  <c r="AU22" i="15"/>
  <c r="AY21" i="15"/>
  <c r="BC20" i="15"/>
  <c r="BG19" i="15"/>
  <c r="BK18" i="15"/>
  <c r="BO17" i="15"/>
  <c r="BS16" i="15"/>
  <c r="G16" i="15"/>
  <c r="K15" i="15"/>
  <c r="O14" i="15"/>
  <c r="S13" i="15"/>
  <c r="W12" i="15"/>
  <c r="AA11" i="15"/>
  <c r="AE10" i="15"/>
  <c r="AI9" i="15"/>
  <c r="AM8" i="15"/>
  <c r="AN67" i="15"/>
  <c r="AU61" i="15"/>
  <c r="S58" i="15"/>
  <c r="BF55" i="15"/>
  <c r="AG53" i="15"/>
  <c r="D51" i="15"/>
  <c r="BO48" i="15"/>
  <c r="BN46" i="15"/>
  <c r="D45" i="15"/>
  <c r="AM43" i="15"/>
  <c r="T14" i="15"/>
  <c r="T66" i="15"/>
  <c r="AR70" i="15"/>
  <c r="G62" i="15"/>
  <c r="AO60" i="15"/>
  <c r="AH71" i="15"/>
  <c r="AA49" i="15"/>
  <c r="BD47" i="15"/>
  <c r="AW62" i="15"/>
  <c r="P46" i="15"/>
  <c r="BQ35" i="15"/>
  <c r="BG61" i="15"/>
  <c r="BH45" i="15"/>
  <c r="AI41" i="15"/>
  <c r="AY37" i="15"/>
  <c r="BO33" i="15"/>
  <c r="O30" i="15"/>
  <c r="AM60" i="15"/>
  <c r="AB50" i="15"/>
  <c r="I43" i="15"/>
  <c r="U56" i="15"/>
  <c r="V47" i="15"/>
  <c r="BB40" i="15"/>
  <c r="Z35" i="15"/>
  <c r="Z30" i="15"/>
  <c r="H26" i="15"/>
  <c r="X22" i="15"/>
  <c r="AN18" i="15"/>
  <c r="BD14" i="15"/>
  <c r="D11" i="15"/>
  <c r="I65" i="15"/>
  <c r="AQ52" i="15"/>
  <c r="AK44" i="15"/>
  <c r="AJ38" i="15"/>
  <c r="AG33" i="15"/>
  <c r="AF28" i="15"/>
  <c r="AU24" i="15"/>
  <c r="BK20" i="15"/>
  <c r="K17" i="15"/>
  <c r="AA13" i="15"/>
  <c r="AQ9" i="15"/>
  <c r="AN58" i="15"/>
  <c r="Q49" i="15"/>
  <c r="AI44" i="15"/>
  <c r="P42" i="15"/>
  <c r="AY40" i="15"/>
  <c r="P39" i="15"/>
  <c r="BE37" i="15"/>
  <c r="AN36" i="15"/>
  <c r="W35" i="15"/>
  <c r="E34" i="15"/>
  <c r="BD32" i="15"/>
  <c r="AM31" i="15"/>
  <c r="AO72" i="15"/>
  <c r="S61" i="15"/>
  <c r="AO55" i="15"/>
  <c r="BA50" i="15"/>
  <c r="AZ46" i="15"/>
  <c r="Z43" i="15"/>
  <c r="BD40" i="15"/>
  <c r="AB38" i="15"/>
  <c r="AA36" i="15"/>
  <c r="Z34" i="15"/>
  <c r="Z32" i="15"/>
  <c r="AB30" i="15"/>
  <c r="AX28" i="15"/>
  <c r="Z27" i="15"/>
  <c r="J26" i="15"/>
  <c r="BH24" i="15"/>
  <c r="AP23" i="15"/>
  <c r="AJ5" i="15"/>
  <c r="AD64" i="15"/>
  <c r="AX67" i="15"/>
  <c r="AD60" i="15"/>
  <c r="H59" i="15"/>
  <c r="AT68" i="15"/>
  <c r="AE48" i="15"/>
  <c r="AL46" i="15"/>
  <c r="Q61" i="15"/>
  <c r="AE45" i="15"/>
  <c r="M35" i="15"/>
  <c r="AK60" i="15"/>
  <c r="K45" i="15"/>
  <c r="S41" i="15"/>
  <c r="AI37" i="15"/>
  <c r="AY33" i="15"/>
  <c r="BO29" i="15"/>
  <c r="AO59" i="15"/>
  <c r="BK49" i="15"/>
  <c r="AZ42" i="15"/>
  <c r="AU55" i="15"/>
  <c r="BB46" i="15"/>
  <c r="AC40" i="15"/>
  <c r="F35" i="15"/>
  <c r="D30" i="15"/>
  <c r="BH25" i="15"/>
  <c r="H22" i="15"/>
  <c r="X18" i="15"/>
  <c r="AN14" i="15"/>
  <c r="BD10" i="15"/>
  <c r="BB63" i="15"/>
  <c r="BS51" i="15"/>
  <c r="L44" i="15"/>
  <c r="M38" i="15"/>
  <c r="L33" i="15"/>
  <c r="O28" i="15"/>
  <c r="AE24" i="15"/>
  <c r="AU20" i="15"/>
  <c r="BK16" i="15"/>
  <c r="K13" i="15"/>
  <c r="AA9" i="15"/>
  <c r="BP57" i="15"/>
  <c r="AX48" i="15"/>
  <c r="H44" i="15"/>
  <c r="D42" i="15"/>
  <c r="AK40" i="15"/>
  <c r="BR38" i="15"/>
  <c r="AU37" i="15"/>
  <c r="AC36" i="15"/>
  <c r="L35" i="15"/>
  <c r="BK33" i="15"/>
  <c r="AS32" i="15"/>
  <c r="AB31" i="15"/>
  <c r="I72" i="15"/>
  <c r="U60" i="15"/>
  <c r="BQ54" i="15"/>
  <c r="R50" i="15"/>
  <c r="S46" i="15"/>
  <c r="BQ42" i="15"/>
  <c r="AI40" i="15"/>
  <c r="J38" i="15"/>
  <c r="J36" i="15"/>
  <c r="K34" i="15"/>
  <c r="J32" i="15"/>
  <c r="L30" i="15"/>
  <c r="AJ28" i="15"/>
  <c r="P27" i="15"/>
  <c r="BN25" i="15"/>
  <c r="AX24" i="15"/>
  <c r="AF23" i="15"/>
  <c r="N22" i="15"/>
  <c r="BN20" i="15"/>
  <c r="AV19" i="15"/>
  <c r="AD18" i="15"/>
  <c r="N17" i="15"/>
  <c r="BL15" i="15"/>
  <c r="AT14" i="15"/>
  <c r="AD13" i="15"/>
  <c r="L12" i="15"/>
  <c r="BF70" i="15"/>
  <c r="AI70" i="15"/>
  <c r="V61" i="15"/>
  <c r="F57" i="15"/>
  <c r="Q56" i="15"/>
  <c r="AZ61" i="15"/>
  <c r="AQ45" i="15"/>
  <c r="AL43" i="15"/>
  <c r="Z57" i="15"/>
  <c r="AK43" i="15"/>
  <c r="U33" i="15"/>
  <c r="BO56" i="15"/>
  <c r="W44" i="15"/>
  <c r="AM40" i="15"/>
  <c r="BC36" i="15"/>
  <c r="BS32" i="15"/>
  <c r="S29" i="15"/>
  <c r="AP57" i="15"/>
  <c r="AB48" i="15"/>
  <c r="AS68" i="15"/>
  <c r="BH53" i="15"/>
  <c r="W45" i="15"/>
  <c r="T39" i="15"/>
  <c r="J34" i="15"/>
  <c r="H29" i="15"/>
  <c r="L25" i="15"/>
  <c r="AB21" i="15"/>
  <c r="AR17" i="15"/>
  <c r="BH13" i="15"/>
  <c r="H10" i="15"/>
  <c r="AB60" i="15"/>
  <c r="T50" i="15"/>
  <c r="BR42" i="15"/>
  <c r="Q37" i="15"/>
  <c r="P32" i="15"/>
  <c r="AI27" i="15"/>
  <c r="AY23" i="15"/>
  <c r="BO19" i="15"/>
  <c r="O16" i="15"/>
  <c r="AE12" i="15"/>
  <c r="AU8" i="15"/>
  <c r="L56" i="15"/>
  <c r="P47" i="15"/>
  <c r="BL43" i="15"/>
  <c r="BF41" i="15"/>
  <c r="X40" i="15"/>
  <c r="BG38" i="15"/>
  <c r="AJ37" i="15"/>
  <c r="S36" i="15"/>
  <c r="BQ34" i="15"/>
  <c r="AZ33" i="15"/>
  <c r="AI32" i="15"/>
  <c r="Q31" i="15"/>
  <c r="Q70" i="15"/>
  <c r="X59" i="15"/>
  <c r="AC54" i="15"/>
  <c r="AZ49" i="15"/>
  <c r="AX45" i="15"/>
  <c r="AR42" i="15"/>
  <c r="M40" i="15"/>
  <c r="BK37" i="15"/>
  <c r="BJ35" i="15"/>
  <c r="BH33" i="15"/>
  <c r="BF31" i="15"/>
  <c r="BN29" i="15"/>
  <c r="V28" i="15"/>
  <c r="F27" i="15"/>
  <c r="BD25" i="15"/>
  <c r="AL24" i="15"/>
  <c r="V23" i="15"/>
  <c r="D22" i="15"/>
  <c r="BB20" i="15"/>
  <c r="AL19" i="15"/>
  <c r="T18" i="15"/>
  <c r="BR16" i="15"/>
  <c r="BB15" i="15"/>
  <c r="AJ14" i="15"/>
  <c r="R13" i="15"/>
  <c r="BR11" i="15"/>
  <c r="AZ10" i="15"/>
  <c r="AH9" i="15"/>
  <c r="S8" i="15"/>
  <c r="W7" i="15"/>
  <c r="AA6" i="15"/>
  <c r="AE5" i="15"/>
  <c r="BK64" i="15"/>
  <c r="W57" i="15"/>
  <c r="T71" i="15"/>
  <c r="AQ68" i="15"/>
  <c r="BB59" i="15"/>
  <c r="J56" i="15"/>
  <c r="U55" i="15"/>
  <c r="M60" i="15"/>
  <c r="AK69" i="15"/>
  <c r="F43" i="15"/>
  <c r="AD56" i="15"/>
  <c r="AW42" i="15"/>
  <c r="BE32" i="15"/>
  <c r="BS55" i="15"/>
  <c r="G44" i="15"/>
  <c r="W40" i="15"/>
  <c r="AM36" i="15"/>
  <c r="BC32" i="15"/>
  <c r="BS28" i="15"/>
  <c r="BP56" i="15"/>
  <c r="BJ47" i="15"/>
  <c r="BO66" i="15"/>
  <c r="T53" i="15"/>
  <c r="BL44" i="15"/>
  <c r="BJ38" i="15"/>
  <c r="BD33" i="15"/>
  <c r="BB28" i="15"/>
  <c r="BL24" i="15"/>
  <c r="L21" i="15"/>
  <c r="AB17" i="15"/>
  <c r="AR13" i="15"/>
  <c r="BH9" i="15"/>
  <c r="Z59" i="15"/>
  <c r="BB49" i="15"/>
  <c r="AS42" i="15"/>
  <c r="BL36" i="15"/>
  <c r="BK31" i="15"/>
  <c r="S27" i="15"/>
  <c r="AI23" i="15"/>
  <c r="AY19" i="15"/>
  <c r="BO15" i="15"/>
  <c r="O12" i="15"/>
  <c r="AE8" i="15"/>
  <c r="AN55" i="15"/>
  <c r="AY46" i="15"/>
  <c r="AX43" i="15"/>
  <c r="AU41" i="15"/>
  <c r="L40" i="15"/>
  <c r="AS38" i="15"/>
  <c r="Y37" i="15"/>
  <c r="H36" i="15"/>
  <c r="BG34" i="15"/>
  <c r="AO33" i="15"/>
  <c r="X32" i="15"/>
  <c r="G31" i="15"/>
  <c r="AK68" i="15"/>
  <c r="AQ58" i="15"/>
  <c r="BC53" i="15"/>
  <c r="R49" i="15"/>
  <c r="R45" i="15"/>
  <c r="V42" i="15"/>
  <c r="BK39" i="15"/>
  <c r="AR37" i="15"/>
  <c r="AP35" i="15"/>
  <c r="AP33" i="15"/>
  <c r="AR31" i="15"/>
  <c r="BB29" i="15"/>
  <c r="L28" i="15"/>
  <c r="BJ26" i="15"/>
  <c r="AT25" i="15"/>
  <c r="AB24" i="15"/>
  <c r="J23" i="15"/>
  <c r="BJ21" i="15"/>
  <c r="AR20" i="15"/>
  <c r="Z19" i="15"/>
  <c r="J18" i="15"/>
  <c r="BH16" i="15"/>
  <c r="AP15" i="15"/>
  <c r="Z14" i="15"/>
  <c r="H13" i="15"/>
  <c r="AR65" i="15"/>
  <c r="I63" i="15"/>
  <c r="BF66" i="15"/>
  <c r="V53" i="15"/>
  <c r="AG52" i="15"/>
  <c r="BK56" i="15"/>
  <c r="AF59" i="15"/>
  <c r="N41" i="15"/>
  <c r="AE53" i="15"/>
  <c r="BE40" i="15"/>
  <c r="BM30" i="15"/>
  <c r="BQ52" i="15"/>
  <c r="AA43" i="15"/>
  <c r="AQ39" i="15"/>
  <c r="BG35" i="15"/>
  <c r="G32" i="15"/>
  <c r="BA72" i="15"/>
  <c r="O55" i="15"/>
  <c r="AC46" i="15"/>
  <c r="AO62" i="15"/>
  <c r="AF51" i="15"/>
  <c r="BD43" i="15"/>
  <c r="BJ37" i="15"/>
  <c r="BH32" i="15"/>
  <c r="BP27" i="15"/>
  <c r="P24" i="15"/>
  <c r="AF20" i="15"/>
  <c r="AV16" i="15"/>
  <c r="BL12" i="15"/>
  <c r="L9" i="15"/>
  <c r="AF57" i="15"/>
  <c r="U48" i="15"/>
  <c r="AJ41" i="15"/>
  <c r="BP35" i="15"/>
  <c r="BO30" i="15"/>
  <c r="AM26" i="15"/>
  <c r="BC22" i="15"/>
  <c r="BS18" i="15"/>
  <c r="S15" i="15"/>
  <c r="AI11" i="15"/>
  <c r="S68" i="15"/>
  <c r="AX53" i="15"/>
  <c r="N46" i="15"/>
  <c r="Y43" i="15"/>
  <c r="AG41" i="15"/>
  <c r="BN39" i="15"/>
  <c r="AF38" i="15"/>
  <c r="O37" i="15"/>
  <c r="BM35" i="15"/>
  <c r="AV34" i="15"/>
  <c r="AE33" i="15"/>
  <c r="M32" i="15"/>
  <c r="BL30" i="15"/>
  <c r="AX66" i="15"/>
  <c r="BS57" i="15"/>
  <c r="L53" i="15"/>
  <c r="BA48" i="15"/>
  <c r="BI44" i="15"/>
  <c r="BP41" i="15"/>
  <c r="AN39" i="15"/>
  <c r="Z37" i="15"/>
  <c r="AB35" i="15"/>
  <c r="Z33" i="15"/>
  <c r="Y31" i="15"/>
  <c r="AL29" i="15"/>
  <c r="BR27" i="15"/>
  <c r="AZ26" i="15"/>
  <c r="AH25" i="15"/>
  <c r="R24" i="15"/>
  <c r="BP22" i="15"/>
  <c r="AX21" i="15"/>
  <c r="AH20" i="15"/>
  <c r="P19" i="15"/>
  <c r="BN17" i="15"/>
  <c r="AX16" i="15"/>
  <c r="AF15" i="15"/>
  <c r="N14" i="15"/>
  <c r="BN12" i="15"/>
  <c r="O66" i="15"/>
  <c r="AM64" i="15"/>
  <c r="BP59" i="15"/>
  <c r="AF69" i="15"/>
  <c r="AW48" i="15"/>
  <c r="K53" i="15"/>
  <c r="R53" i="15"/>
  <c r="AX38" i="15"/>
  <c r="Y49" i="15"/>
  <c r="AG38" i="15"/>
  <c r="AG28" i="15"/>
  <c r="BQ48" i="15"/>
  <c r="AE42" i="15"/>
  <c r="AU38" i="15"/>
  <c r="BK34" i="15"/>
  <c r="K31" i="15"/>
  <c r="AL65" i="15"/>
  <c r="BA52" i="15"/>
  <c r="AR44" i="15"/>
  <c r="AT58" i="15"/>
  <c r="V49" i="15"/>
  <c r="U42" i="15"/>
  <c r="AR36" i="15"/>
  <c r="AP31" i="15"/>
  <c r="D27" i="15"/>
  <c r="T23" i="15"/>
  <c r="AJ19" i="15"/>
  <c r="AZ15" i="15"/>
  <c r="BP11" i="15"/>
  <c r="Q72" i="15"/>
  <c r="BR54" i="15"/>
  <c r="T46" i="15"/>
  <c r="BS39" i="15"/>
  <c r="AY34" i="15"/>
  <c r="AW29" i="15"/>
  <c r="AQ25" i="15"/>
  <c r="BG21" i="15"/>
  <c r="G18" i="15"/>
  <c r="W14" i="15"/>
  <c r="AM10" i="15"/>
  <c r="AB62" i="15"/>
  <c r="X51" i="15"/>
  <c r="Q45" i="15"/>
  <c r="AQ42" i="15"/>
  <c r="H41" i="15"/>
  <c r="AO39" i="15"/>
  <c r="K38" i="15"/>
  <c r="BI36" i="15"/>
  <c r="AR35" i="15"/>
  <c r="AA34" i="15"/>
  <c r="I33" i="15"/>
  <c r="BH31" i="15"/>
  <c r="AQ30" i="15"/>
  <c r="AU63" i="15"/>
  <c r="BB56" i="15"/>
  <c r="BP51" i="15"/>
  <c r="AX47" i="15"/>
  <c r="K44" i="15"/>
  <c r="AB41" i="15"/>
  <c r="BP38" i="15"/>
  <c r="BH36" i="15"/>
  <c r="BH34" i="15"/>
  <c r="BI32" i="15"/>
  <c r="BH30" i="15"/>
  <c r="J29" i="15"/>
  <c r="AV27" i="15"/>
  <c r="AD26" i="15"/>
  <c r="N25" i="15"/>
  <c r="BL23" i="15"/>
  <c r="AT22" i="15"/>
  <c r="AD21" i="15"/>
  <c r="L20" i="15"/>
  <c r="BJ18" i="15"/>
  <c r="AA72" i="15"/>
  <c r="AU62" i="15"/>
  <c r="D72" i="15"/>
  <c r="BA66" i="15"/>
  <c r="BA47" i="15"/>
  <c r="O52" i="15"/>
  <c r="AZ51" i="15"/>
  <c r="AL70" i="15"/>
  <c r="AY48" i="15"/>
  <c r="BI37" i="15"/>
  <c r="V69" i="15"/>
  <c r="AA48" i="15"/>
  <c r="O42" i="15"/>
  <c r="AE38" i="15"/>
  <c r="AU34" i="15"/>
  <c r="BK30" i="15"/>
  <c r="J64" i="15"/>
  <c r="M52" i="15"/>
  <c r="S44" i="15"/>
  <c r="E58" i="15"/>
  <c r="BD48" i="15"/>
  <c r="BL41" i="15"/>
  <c r="V36" i="15"/>
  <c r="V31" i="15"/>
  <c r="BD26" i="15"/>
  <c r="D23" i="15"/>
  <c r="T19" i="15"/>
  <c r="AJ15" i="15"/>
  <c r="AZ11" i="15"/>
  <c r="T70" i="15"/>
  <c r="AD54" i="15"/>
  <c r="BC45" i="15"/>
  <c r="AR39" i="15"/>
  <c r="AC34" i="15"/>
  <c r="AB29" i="15"/>
  <c r="AA25" i="15"/>
  <c r="AQ21" i="15"/>
  <c r="BG17" i="15"/>
  <c r="G14" i="15"/>
  <c r="W10" i="15"/>
  <c r="P61" i="15"/>
  <c r="AY50" i="15"/>
  <c r="BH44" i="15"/>
  <c r="AC42" i="15"/>
  <c r="BJ40" i="15"/>
  <c r="AB39" i="15"/>
  <c r="BP37" i="15"/>
  <c r="AY36" i="15"/>
  <c r="AG35" i="15"/>
  <c r="P34" i="15"/>
  <c r="BO32" i="15"/>
  <c r="AW31" i="15"/>
  <c r="BH72" i="15"/>
  <c r="AE62" i="15"/>
  <c r="M56" i="15"/>
  <c r="AB51" i="15"/>
  <c r="Q47" i="15"/>
  <c r="AZ43" i="15"/>
  <c r="G41" i="15"/>
  <c r="AT38" i="15"/>
  <c r="AS36" i="15"/>
  <c r="AR34" i="15"/>
  <c r="AQ32" i="15"/>
  <c r="AP30" i="15"/>
  <c r="BJ28" i="15"/>
  <c r="AL27" i="15"/>
  <c r="T26" i="15"/>
  <c r="BR24" i="15"/>
  <c r="BB23" i="15"/>
  <c r="AJ22" i="15"/>
  <c r="R21" i="15"/>
  <c r="BR19" i="15"/>
  <c r="AZ18" i="15"/>
  <c r="AH17" i="15"/>
  <c r="R16" i="15"/>
  <c r="BP14" i="15"/>
  <c r="AX13" i="15"/>
  <c r="AH12" i="15"/>
  <c r="P11" i="15"/>
  <c r="BN9" i="15"/>
  <c r="AX8" i="15"/>
  <c r="AU7" i="15"/>
  <c r="AY6" i="15"/>
  <c r="BC5" i="15"/>
  <c r="BL69" i="15"/>
  <c r="BG71" i="15"/>
  <c r="H52" i="15"/>
  <c r="AZ70" i="15"/>
  <c r="AZ27" i="15"/>
  <c r="J41" i="15"/>
  <c r="AL66" i="15"/>
  <c r="BC35" i="15"/>
  <c r="R48" i="15"/>
  <c r="X29" i="15"/>
  <c r="H21" i="15"/>
  <c r="AL16" i="15"/>
  <c r="AN13" i="15"/>
  <c r="F11" i="15"/>
  <c r="X9" i="15"/>
  <c r="BK7" i="15"/>
  <c r="AQ6" i="15"/>
  <c r="W5" i="15"/>
  <c r="H61" i="15"/>
  <c r="BJ54" i="15"/>
  <c r="N50" i="15"/>
  <c r="L46" i="15"/>
  <c r="BO42" i="15"/>
  <c r="AF40" i="15"/>
  <c r="H38" i="15"/>
  <c r="F36" i="15"/>
  <c r="F34" i="15"/>
  <c r="H32" i="15"/>
  <c r="K30" i="15"/>
  <c r="AI28" i="15"/>
  <c r="O27" i="15"/>
  <c r="BM25" i="15"/>
  <c r="AW24" i="15"/>
  <c r="AE23" i="15"/>
  <c r="M22" i="15"/>
  <c r="BM20" i="15"/>
  <c r="AU19" i="15"/>
  <c r="AC18" i="15"/>
  <c r="M17" i="15"/>
  <c r="BK15" i="15"/>
  <c r="AS14" i="15"/>
  <c r="AC13" i="15"/>
  <c r="K12" i="15"/>
  <c r="BI10" i="15"/>
  <c r="AS9" i="15"/>
  <c r="AA8" i="15"/>
  <c r="AD7" i="15"/>
  <c r="AH6" i="15"/>
  <c r="AL5" i="15"/>
  <c r="Z66" i="15"/>
  <c r="BF57" i="15"/>
  <c r="BR52" i="15"/>
  <c r="AR48" i="15"/>
  <c r="BB44" i="15"/>
  <c r="BM41" i="15"/>
  <c r="AJ39" i="15"/>
  <c r="W37" i="15"/>
  <c r="V35" i="15"/>
  <c r="V33" i="15"/>
  <c r="W31" i="15"/>
  <c r="AR57" i="15"/>
  <c r="BS49" i="15"/>
  <c r="BS43" i="15"/>
  <c r="BL39" i="15"/>
  <c r="AD36" i="15"/>
  <c r="P33" i="15"/>
  <c r="S30" i="15"/>
  <c r="I28" i="15"/>
  <c r="AG26" i="15"/>
  <c r="BA24" i="15"/>
  <c r="G23" i="15"/>
  <c r="AE21" i="15"/>
  <c r="BA19" i="15"/>
  <c r="E18" i="15"/>
  <c r="AC16" i="15"/>
  <c r="AY14" i="15"/>
  <c r="E13" i="15"/>
  <c r="AC11" i="15"/>
  <c r="AW9" i="15"/>
  <c r="H8" i="15"/>
  <c r="BH6" i="15"/>
  <c r="AN59" i="15"/>
  <c r="AP64" i="15"/>
  <c r="AI54" i="15"/>
  <c r="Z47" i="15"/>
  <c r="K42" i="15"/>
  <c r="S38" i="15"/>
  <c r="BR34" i="15"/>
  <c r="BJ31" i="15"/>
  <c r="V29" i="15"/>
  <c r="AD27" i="15"/>
  <c r="AX25" i="15"/>
  <c r="D24" i="15"/>
  <c r="AB22" i="15"/>
  <c r="AX20" i="15"/>
  <c r="BR18" i="15"/>
  <c r="Z17" i="15"/>
  <c r="AV15" i="15"/>
  <c r="BR13" i="15"/>
  <c r="Z12" i="15"/>
  <c r="AT10" i="15"/>
  <c r="BP8" i="15"/>
  <c r="AO7" i="15"/>
  <c r="W6" i="15"/>
  <c r="E5" i="15"/>
  <c r="H57" i="15"/>
  <c r="AO49" i="15"/>
  <c r="BE43" i="15"/>
  <c r="AV39" i="15"/>
  <c r="P36" i="15"/>
  <c r="BP32" i="15"/>
  <c r="H30" i="15"/>
  <c r="BS27" i="15"/>
  <c r="Y26" i="15"/>
  <c r="AS24" i="15"/>
  <c r="BQ22" i="15"/>
  <c r="W21" i="15"/>
  <c r="AS19" i="15"/>
  <c r="BQ17" i="15"/>
  <c r="U16" i="15"/>
  <c r="AQ14" i="15"/>
  <c r="BO12" i="15"/>
  <c r="U11" i="15"/>
  <c r="AO9" i="15"/>
  <c r="D8" i="15"/>
  <c r="BB6" i="15"/>
  <c r="M66" i="15"/>
  <c r="H55" i="15"/>
  <c r="BH47" i="15"/>
  <c r="AB42" i="15"/>
  <c r="AL38" i="15"/>
  <c r="T35" i="15"/>
  <c r="K32" i="15"/>
  <c r="AG29" i="15"/>
  <c r="AM27" i="15"/>
  <c r="BI25" i="15"/>
  <c r="M24" i="15"/>
  <c r="AK22" i="15"/>
  <c r="BG20" i="15"/>
  <c r="M19" i="15"/>
  <c r="AK17" i="15"/>
  <c r="BE15" i="15"/>
  <c r="K14" i="15"/>
  <c r="AI12" i="15"/>
  <c r="BE10" i="15"/>
  <c r="I9" i="15"/>
  <c r="AV7" i="15"/>
  <c r="AD6" i="15"/>
  <c r="L5" i="15"/>
  <c r="X48" i="15"/>
  <c r="BB38" i="15"/>
  <c r="T32" i="15"/>
  <c r="AS27" i="15"/>
  <c r="U24" i="15"/>
  <c r="BO20" i="15"/>
  <c r="AO17" i="15"/>
  <c r="S14" i="15"/>
  <c r="BM10" i="15"/>
  <c r="AZ7" i="15"/>
  <c r="AN5" i="15"/>
  <c r="P51" i="15"/>
  <c r="AL40" i="15"/>
  <c r="AX33" i="15"/>
  <c r="AB28" i="15"/>
  <c r="F25" i="15"/>
  <c r="AV21" i="15"/>
  <c r="Z18" i="15"/>
  <c r="BR14" i="15"/>
  <c r="AT11" i="15"/>
  <c r="W8" i="15"/>
  <c r="BQ66" i="15"/>
  <c r="H46" i="15"/>
  <c r="AV37" i="15"/>
  <c r="P31" i="15"/>
  <c r="H27" i="15"/>
  <c r="AX23" i="15"/>
  <c r="AB20" i="15"/>
  <c r="F17" i="15"/>
  <c r="AV13" i="15"/>
  <c r="Z10" i="15"/>
  <c r="Y7" i="15"/>
  <c r="T5" i="15"/>
  <c r="H49" i="15"/>
  <c r="Y39" i="15"/>
  <c r="AZ32" i="15"/>
  <c r="BJ27" i="15"/>
  <c r="AJ24" i="15"/>
  <c r="N21" i="15"/>
  <c r="BF17" i="15"/>
  <c r="AH14" i="15"/>
  <c r="J11" i="15"/>
  <c r="BM7" i="15"/>
  <c r="AV5" i="15"/>
  <c r="AY52" i="15"/>
  <c r="P41" i="15"/>
  <c r="U34" i="15"/>
  <c r="BD28" i="15"/>
  <c r="Y25" i="15"/>
  <c r="BQ21" i="15"/>
  <c r="AS18" i="15"/>
  <c r="W15" i="15"/>
  <c r="BM11" i="15"/>
  <c r="AQ8" i="15"/>
  <c r="G6" i="15"/>
  <c r="BJ56" i="15"/>
  <c r="H43" i="15"/>
  <c r="AZ35" i="15"/>
  <c r="BD29" i="15"/>
  <c r="F26" i="15"/>
  <c r="AZ22" i="15"/>
  <c r="AD19" i="15"/>
  <c r="D16" i="15"/>
  <c r="AX12" i="15"/>
  <c r="Z9" i="15"/>
  <c r="AO6" i="15"/>
  <c r="BF13" i="15"/>
  <c r="AV9" i="15"/>
  <c r="F23" i="15"/>
  <c r="BM43" i="15"/>
  <c r="AL20" i="15"/>
  <c r="AD11" i="15"/>
  <c r="BB24" i="15"/>
  <c r="F50" i="15"/>
  <c r="AN25" i="15"/>
  <c r="BB11" i="15"/>
  <c r="J25" i="15"/>
  <c r="AU51" i="15"/>
  <c r="BO72" i="15"/>
  <c r="Y40" i="15"/>
  <c r="AQ54" i="15"/>
  <c r="BP23" i="15"/>
  <c r="AU35" i="15"/>
  <c r="J53" i="15"/>
  <c r="AK34" i="15"/>
  <c r="AJ44" i="15"/>
  <c r="BF27" i="15"/>
  <c r="V20" i="15"/>
  <c r="AB16" i="15"/>
  <c r="BB12" i="15"/>
  <c r="BJ10" i="15"/>
  <c r="N9" i="15"/>
  <c r="BC7" i="15"/>
  <c r="AI6" i="15"/>
  <c r="O5" i="15"/>
  <c r="L60" i="15"/>
  <c r="U54" i="15"/>
  <c r="AW49" i="15"/>
  <c r="AU45" i="15"/>
  <c r="AN42" i="15"/>
  <c r="K40" i="15"/>
  <c r="BF37" i="15"/>
  <c r="BH35" i="15"/>
  <c r="BF33" i="15"/>
  <c r="BE31" i="15"/>
  <c r="BM29" i="15"/>
  <c r="U28" i="15"/>
  <c r="E27" i="15"/>
  <c r="BC25" i="15"/>
  <c r="AK24" i="15"/>
  <c r="U23" i="15"/>
  <c r="BS21" i="15"/>
  <c r="BA20" i="15"/>
  <c r="AK19" i="15"/>
  <c r="S18" i="15"/>
  <c r="BQ16" i="15"/>
  <c r="BA15" i="15"/>
  <c r="AI14" i="15"/>
  <c r="Q13" i="15"/>
  <c r="BQ11" i="15"/>
  <c r="AY10" i="15"/>
  <c r="AG9" i="15"/>
  <c r="R8" i="15"/>
  <c r="V7" i="15"/>
  <c r="Z6" i="15"/>
  <c r="AD5" i="15"/>
  <c r="AU64" i="15"/>
  <c r="R57" i="15"/>
  <c r="AC52" i="15"/>
  <c r="K48" i="15"/>
  <c r="AC44" i="15"/>
  <c r="AP41" i="15"/>
  <c r="O39" i="15"/>
  <c r="F37" i="15"/>
  <c r="G35" i="15"/>
  <c r="F33" i="15"/>
  <c r="BQ70" i="15"/>
  <c r="AQ56" i="15"/>
  <c r="X49" i="15"/>
  <c r="AG43" i="15"/>
  <c r="Z39" i="15"/>
  <c r="BS35" i="15"/>
  <c r="BA32" i="15"/>
  <c r="BP29" i="15"/>
  <c r="BK27" i="15"/>
  <c r="Q26" i="15"/>
  <c r="AO24" i="15"/>
  <c r="BI22" i="15"/>
  <c r="O21" i="15"/>
  <c r="AM19" i="15"/>
  <c r="BI17" i="15"/>
  <c r="M16" i="15"/>
  <c r="AK14" i="15"/>
  <c r="BG12" i="15"/>
  <c r="M11" i="15"/>
  <c r="AK9" i="15"/>
  <c r="BN7" i="15"/>
  <c r="AV6" i="15"/>
  <c r="U58" i="15"/>
  <c r="BG62" i="15"/>
  <c r="AB53" i="15"/>
  <c r="AH46" i="15"/>
  <c r="AO41" i="15"/>
  <c r="BL37" i="15"/>
  <c r="AT34" i="15"/>
  <c r="AG31" i="15"/>
  <c r="BR28" i="15"/>
  <c r="N27" i="15"/>
  <c r="AL25" i="15"/>
  <c r="BF23" i="15"/>
  <c r="L22" i="15"/>
  <c r="AJ20" i="15"/>
  <c r="BF18" i="15"/>
  <c r="J17" i="15"/>
  <c r="AH15" i="15"/>
  <c r="BD13" i="15"/>
  <c r="J12" i="15"/>
  <c r="AH10" i="15"/>
  <c r="BB8" i="15"/>
  <c r="AC7" i="15"/>
  <c r="M6" i="15"/>
  <c r="AT69" i="15"/>
  <c r="V56" i="15"/>
  <c r="BH48" i="15"/>
  <c r="J43" i="15"/>
  <c r="J39" i="15"/>
  <c r="BB35" i="15"/>
  <c r="AR32" i="15"/>
  <c r="BE29" i="15"/>
  <c r="BC27" i="15"/>
  <c r="K26" i="15"/>
  <c r="AG24" i="15"/>
  <c r="BA22" i="15"/>
  <c r="I21" i="15"/>
  <c r="AE19" i="15"/>
  <c r="BA17" i="15"/>
  <c r="I16" i="15"/>
  <c r="AC14" i="15"/>
  <c r="AY12" i="15"/>
  <c r="G11" i="15"/>
  <c r="AC9" i="15"/>
  <c r="BH7" i="15"/>
  <c r="AR6" i="15"/>
  <c r="I64" i="15"/>
  <c r="D54" i="15"/>
  <c r="BP46" i="15"/>
  <c r="BH41" i="15"/>
  <c r="L38" i="15"/>
  <c r="BN34" i="15"/>
  <c r="AV31" i="15"/>
  <c r="O29" i="15"/>
  <c r="W27" i="15"/>
  <c r="AU25" i="15"/>
  <c r="BQ23" i="15"/>
  <c r="U22" i="15"/>
  <c r="AS20" i="15"/>
  <c r="BO18" i="15"/>
  <c r="U17" i="15"/>
  <c r="AS15" i="15"/>
  <c r="BM13" i="15"/>
  <c r="S12" i="15"/>
  <c r="AQ10" i="15"/>
  <c r="BM8" i="15"/>
  <c r="AJ7" i="15"/>
  <c r="T6" i="15"/>
  <c r="BH68" i="15"/>
  <c r="AP46" i="15"/>
  <c r="BM37" i="15"/>
  <c r="AH31" i="15"/>
  <c r="Q27" i="15"/>
  <c r="BI23" i="15"/>
  <c r="AK20" i="15"/>
  <c r="O17" i="15"/>
  <c r="BE13" i="15"/>
  <c r="AI10" i="15"/>
  <c r="AF7" i="15"/>
  <c r="Y5" i="15"/>
  <c r="AH49" i="15"/>
  <c r="AP39" i="15"/>
  <c r="BN32" i="15"/>
  <c r="BN27" i="15"/>
  <c r="AR24" i="15"/>
  <c r="V21" i="15"/>
  <c r="BL17" i="15"/>
  <c r="AP14" i="15"/>
  <c r="R11" i="15"/>
  <c r="BQ7" i="15"/>
  <c r="AC61" i="15"/>
  <c r="AV44" i="15"/>
  <c r="BJ36" i="15"/>
  <c r="AL30" i="15"/>
  <c r="AT26" i="15"/>
  <c r="X23" i="15"/>
  <c r="BN19" i="15"/>
  <c r="AR16" i="15"/>
  <c r="V13" i="15"/>
  <c r="BL9" i="15"/>
  <c r="BS6" i="15"/>
  <c r="H5" i="15"/>
  <c r="AJ47" i="15"/>
  <c r="AC38" i="15"/>
  <c r="BN31" i="15"/>
  <c r="AF27" i="15"/>
  <c r="J24" i="15"/>
  <c r="AZ20" i="15"/>
  <c r="AD17" i="15"/>
  <c r="F14" i="15"/>
  <c r="AX10" i="15"/>
  <c r="AQ7" i="15"/>
  <c r="AG5" i="15"/>
  <c r="AP50" i="15"/>
  <c r="T40" i="15"/>
  <c r="AJ33" i="15"/>
  <c r="S28" i="15"/>
  <c r="BM24" i="15"/>
  <c r="AO21" i="15"/>
  <c r="Q18" i="15"/>
  <c r="BI14" i="15"/>
  <c r="AM11" i="15"/>
  <c r="P8" i="15"/>
  <c r="BH5" i="15"/>
  <c r="F54" i="15"/>
  <c r="BS41" i="15"/>
  <c r="BO34" i="15"/>
  <c r="P29" i="15"/>
  <c r="AV25" i="15"/>
  <c r="V22" i="15"/>
  <c r="BP18" i="15"/>
  <c r="AT15" i="15"/>
  <c r="T12" i="15"/>
  <c r="BN8" i="15"/>
  <c r="X6" i="15"/>
  <c r="R22" i="15"/>
  <c r="X11" i="15"/>
  <c r="AZ24" i="15"/>
  <c r="BL49" i="15"/>
  <c r="R27" i="15"/>
  <c r="F13" i="15"/>
  <c r="AH26" i="15"/>
  <c r="BL58" i="15"/>
  <c r="BN37" i="15"/>
  <c r="AF13" i="15"/>
  <c r="BF26" i="15"/>
  <c r="G63" i="15"/>
  <c r="AD12" i="15"/>
  <c r="T30" i="15"/>
  <c r="AH64" i="15"/>
  <c r="Y30" i="15"/>
  <c r="BJ45" i="15"/>
  <c r="P20" i="15"/>
  <c r="AS30" i="15"/>
  <c r="AV45" i="15"/>
  <c r="T33" i="15"/>
  <c r="AV41" i="15"/>
  <c r="AP26" i="15"/>
  <c r="BF19" i="15"/>
  <c r="F16" i="15"/>
  <c r="AR12" i="15"/>
  <c r="AP10" i="15"/>
  <c r="BR8" i="15"/>
  <c r="AM7" i="15"/>
  <c r="S6" i="15"/>
  <c r="G5" i="15"/>
  <c r="P59" i="15"/>
  <c r="AW53" i="15"/>
  <c r="N49" i="15"/>
  <c r="P45" i="15"/>
  <c r="S42" i="15"/>
  <c r="BH39" i="15"/>
  <c r="AP37" i="15"/>
  <c r="AO35" i="15"/>
  <c r="AN33" i="15"/>
  <c r="AN31" i="15"/>
  <c r="AZ29" i="15"/>
  <c r="K28" i="15"/>
  <c r="BI26" i="15"/>
  <c r="AS25" i="15"/>
  <c r="AA24" i="15"/>
  <c r="I23" i="15"/>
  <c r="BI21" i="15"/>
  <c r="AQ20" i="15"/>
  <c r="Y19" i="15"/>
  <c r="I18" i="15"/>
  <c r="BG16" i="15"/>
  <c r="AO15" i="15"/>
  <c r="Y14" i="15"/>
  <c r="G13" i="15"/>
  <c r="BE11" i="15"/>
  <c r="AO10" i="15"/>
  <c r="W9" i="15"/>
  <c r="J8" i="15"/>
  <c r="N7" i="15"/>
  <c r="R6" i="15"/>
  <c r="V5" i="15"/>
  <c r="AA63" i="15"/>
  <c r="AT56" i="15"/>
  <c r="BE51" i="15"/>
  <c r="AP47" i="15"/>
  <c r="D44" i="15"/>
  <c r="W41" i="15"/>
  <c r="BL38" i="15"/>
  <c r="BF36" i="15"/>
  <c r="BD34" i="15"/>
  <c r="BB32" i="15"/>
  <c r="AW68" i="15"/>
  <c r="AZ55" i="15"/>
  <c r="AF48" i="15"/>
  <c r="BD42" i="15"/>
  <c r="BH38" i="15"/>
  <c r="AT35" i="15"/>
  <c r="AD32" i="15"/>
  <c r="AU29" i="15"/>
  <c r="AW27" i="15"/>
  <c r="BS25" i="15"/>
  <c r="Y24" i="15"/>
  <c r="AW22" i="15"/>
  <c r="BQ20" i="15"/>
  <c r="W19" i="15"/>
  <c r="AU17" i="15"/>
  <c r="BQ15" i="15"/>
  <c r="U14" i="15"/>
  <c r="AS12" i="15"/>
  <c r="BO10" i="15"/>
  <c r="U9" i="15"/>
  <c r="BD7" i="15"/>
  <c r="AL6" i="15"/>
  <c r="AH57" i="15"/>
  <c r="BA60" i="15"/>
  <c r="AB52" i="15"/>
  <c r="BE45" i="15"/>
  <c r="O41" i="15"/>
  <c r="AG37" i="15"/>
  <c r="R34" i="15"/>
  <c r="D31" i="15"/>
  <c r="AZ28" i="15"/>
  <c r="BP26" i="15"/>
  <c r="V25" i="15"/>
  <c r="AT23" i="15"/>
  <c r="BN21" i="15"/>
  <c r="T20" i="15"/>
  <c r="AR18" i="15"/>
  <c r="BN16" i="15"/>
  <c r="R15" i="15"/>
  <c r="AP13" i="15"/>
  <c r="BL11" i="15"/>
  <c r="R10" i="15"/>
  <c r="AP8" i="15"/>
  <c r="S7" i="15"/>
  <c r="BQ5" i="15"/>
  <c r="M67" i="15"/>
  <c r="P55" i="15"/>
  <c r="BR47" i="15"/>
  <c r="AJ42" i="15"/>
  <c r="AZ38" i="15"/>
  <c r="AE35" i="15"/>
  <c r="N32" i="15"/>
  <c r="AO29" i="15"/>
  <c r="AO27" i="15"/>
  <c r="BK25" i="15"/>
  <c r="S24" i="15"/>
  <c r="AO22" i="15"/>
  <c r="BI20" i="15"/>
  <c r="Q19" i="15"/>
  <c r="AM17" i="15"/>
  <c r="BI15" i="15"/>
  <c r="Q14" i="15"/>
  <c r="AK12" i="15"/>
  <c r="BG10" i="15"/>
  <c r="O9" i="15"/>
  <c r="AX7" i="15"/>
  <c r="AF6" i="15"/>
  <c r="BA61" i="15"/>
  <c r="BP52" i="15"/>
  <c r="V46" i="15"/>
  <c r="AF41" i="15"/>
  <c r="AZ37" i="15"/>
  <c r="AI34" i="15"/>
  <c r="R31" i="15"/>
  <c r="BO28" i="15"/>
  <c r="I27" i="15"/>
  <c r="AE25" i="15"/>
  <c r="BC23" i="15"/>
  <c r="I22" i="15"/>
  <c r="AC20" i="15"/>
  <c r="BA18" i="15"/>
  <c r="G17" i="15"/>
  <c r="AC15" i="15"/>
  <c r="BA13" i="15"/>
  <c r="E12" i="15"/>
  <c r="AA10" i="15"/>
  <c r="AY8" i="15"/>
  <c r="Z7" i="15"/>
  <c r="H6" i="15"/>
  <c r="H62" i="15"/>
  <c r="G45" i="15"/>
  <c r="L37" i="15"/>
  <c r="AZ30" i="15"/>
  <c r="BE26" i="15"/>
  <c r="AG23" i="15"/>
  <c r="I20" i="15"/>
  <c r="BA16" i="15"/>
  <c r="AE13" i="15"/>
  <c r="E10" i="15"/>
  <c r="J7" i="15"/>
  <c r="J5" i="15"/>
  <c r="BL47" i="15"/>
  <c r="AN38" i="15"/>
  <c r="L32" i="15"/>
  <c r="AN27" i="15"/>
  <c r="N24" i="15"/>
  <c r="BH20" i="15"/>
  <c r="AL17" i="15"/>
  <c r="L14" i="15"/>
  <c r="BF10" i="15"/>
  <c r="AW7" i="15"/>
  <c r="AV57" i="15"/>
  <c r="AJ43" i="15"/>
  <c r="D36" i="15"/>
  <c r="BR29" i="15"/>
  <c r="R26" i="15"/>
  <c r="BJ22" i="15"/>
  <c r="AN19" i="15"/>
  <c r="N16" i="15"/>
  <c r="BH12" i="15"/>
  <c r="AL9" i="15"/>
  <c r="AW6" i="15"/>
  <c r="BK65" i="15"/>
  <c r="BM45" i="15"/>
  <c r="AL37" i="15"/>
  <c r="N31" i="15"/>
  <c r="BR26" i="15"/>
  <c r="AV23" i="15"/>
  <c r="Z20" i="15"/>
  <c r="BP16" i="15"/>
  <c r="AT13" i="15"/>
  <c r="V10" i="15"/>
  <c r="U7" i="15"/>
  <c r="S5" i="15"/>
  <c r="BP48" i="15"/>
  <c r="X39" i="15"/>
  <c r="AY32" i="15"/>
  <c r="BI27" i="15"/>
  <c r="AI24" i="15"/>
  <c r="M21" i="15"/>
  <c r="BE17" i="15"/>
  <c r="AG14" i="15"/>
  <c r="I11" i="15"/>
  <c r="BL7" i="15"/>
  <c r="AS5" i="15"/>
  <c r="N52" i="15"/>
  <c r="BQ40" i="15"/>
  <c r="M34" i="15"/>
  <c r="AT28" i="15"/>
  <c r="R25" i="15"/>
  <c r="BL21" i="15"/>
  <c r="AL18" i="15"/>
  <c r="P15" i="15"/>
  <c r="BJ11" i="15"/>
  <c r="AJ8" i="15"/>
  <c r="F6" i="15"/>
  <c r="BA34" i="15"/>
  <c r="BR12" i="15"/>
  <c r="AB26" i="15"/>
  <c r="BA58" i="15"/>
  <c r="AO53" i="15"/>
  <c r="AZ14" i="15"/>
  <c r="J28" i="15"/>
  <c r="M7" i="15"/>
  <c r="U69" i="15"/>
  <c r="H15" i="15"/>
  <c r="AL28" i="15"/>
  <c r="BD15" i="15"/>
  <c r="Z52" i="15"/>
  <c r="AV51" i="15"/>
  <c r="AA61" i="15"/>
  <c r="AF16" i="15"/>
  <c r="W26" i="15"/>
  <c r="BP42" i="15"/>
  <c r="BS31" i="15"/>
  <c r="W39" i="15"/>
  <c r="X25" i="15"/>
  <c r="F19" i="15"/>
  <c r="V15" i="15"/>
  <c r="V12" i="15"/>
  <c r="AD10" i="15"/>
  <c r="BH8" i="15"/>
  <c r="AE7" i="15"/>
  <c r="K6" i="15"/>
  <c r="BM71" i="15"/>
  <c r="AL58" i="15"/>
  <c r="I53" i="15"/>
  <c r="AT48" i="15"/>
  <c r="BG44" i="15"/>
  <c r="BN41" i="15"/>
  <c r="AM39" i="15"/>
  <c r="X37" i="15"/>
  <c r="X35" i="15"/>
  <c r="Y33" i="15"/>
  <c r="X31" i="15"/>
  <c r="AJ29" i="15"/>
  <c r="BQ27" i="15"/>
  <c r="AY26" i="15"/>
  <c r="AG25" i="15"/>
  <c r="Q24" i="15"/>
  <c r="BO22" i="15"/>
  <c r="AW21" i="15"/>
  <c r="AG20" i="15"/>
  <c r="O19" i="15"/>
  <c r="BM17" i="15"/>
  <c r="AW16" i="15"/>
  <c r="AE15" i="15"/>
  <c r="M14" i="15"/>
  <c r="BM12" i="15"/>
  <c r="AU11" i="15"/>
  <c r="AC10" i="15"/>
  <c r="M9" i="15"/>
  <c r="BR7" i="15"/>
  <c r="F7" i="15"/>
  <c r="J6" i="15"/>
  <c r="N5" i="15"/>
  <c r="I62" i="15"/>
  <c r="D56" i="15"/>
  <c r="Q51" i="15"/>
  <c r="H47" i="15"/>
  <c r="AU43" i="15"/>
  <c r="BR40" i="15"/>
  <c r="AQ38" i="15"/>
  <c r="AL36" i="15"/>
  <c r="AL34" i="15"/>
  <c r="AN32" i="15"/>
  <c r="AO65" i="15"/>
  <c r="AT54" i="15"/>
  <c r="AN47" i="15"/>
  <c r="X42" i="15"/>
  <c r="AD38" i="15"/>
  <c r="Q35" i="15"/>
  <c r="BP31" i="15"/>
  <c r="AE29" i="15"/>
  <c r="AG27" i="15"/>
  <c r="BE25" i="15"/>
  <c r="K24" i="15"/>
  <c r="AG22" i="15"/>
  <c r="BE20" i="15"/>
  <c r="I19" i="15"/>
  <c r="AE17" i="15"/>
  <c r="BC15" i="15"/>
  <c r="I14" i="15"/>
  <c r="AC12" i="15"/>
  <c r="BA10" i="15"/>
  <c r="G9" i="15"/>
  <c r="AR7" i="15"/>
  <c r="AQ70" i="15"/>
  <c r="AC56" i="15"/>
  <c r="AK59" i="15"/>
  <c r="AJ51" i="15"/>
  <c r="BR44" i="15"/>
  <c r="AS40" i="15"/>
  <c r="BR36" i="15"/>
  <c r="BJ33" i="15"/>
  <c r="AY30" i="15"/>
  <c r="AD28" i="15"/>
  <c r="BB26" i="15"/>
  <c r="H25" i="15"/>
  <c r="AD23" i="15"/>
  <c r="BB21" i="15"/>
  <c r="F20" i="15"/>
  <c r="AB18" i="15"/>
  <c r="AZ16" i="15"/>
  <c r="F15" i="15"/>
  <c r="Z13" i="15"/>
  <c r="AX11" i="15"/>
  <c r="D10" i="15"/>
  <c r="Z8" i="15"/>
  <c r="I7" i="15"/>
  <c r="BG5" i="15"/>
  <c r="AE64" i="15"/>
  <c r="P54" i="15"/>
  <c r="Y47" i="15"/>
  <c r="E42" i="15"/>
  <c r="R38" i="15"/>
  <c r="BP34" i="15"/>
  <c r="BC31" i="15"/>
  <c r="T29" i="15"/>
  <c r="AC27" i="15"/>
  <c r="AW25" i="15"/>
  <c r="BS23" i="15"/>
  <c r="AA22" i="15"/>
  <c r="AW20" i="15"/>
  <c r="BQ18" i="15"/>
  <c r="Y17" i="15"/>
  <c r="AU15" i="15"/>
  <c r="BQ13" i="15"/>
  <c r="Y12" i="15"/>
  <c r="AS10" i="15"/>
  <c r="BO8" i="15"/>
  <c r="AN7" i="15"/>
  <c r="V6" i="15"/>
  <c r="AG60" i="15"/>
  <c r="L52" i="15"/>
  <c r="AD45" i="15"/>
  <c r="BL40" i="15"/>
  <c r="V37" i="15"/>
  <c r="L34" i="15"/>
  <c r="BN30" i="15"/>
  <c r="AS28" i="15"/>
  <c r="BM26" i="15"/>
  <c r="Q25" i="15"/>
  <c r="AM23" i="15"/>
  <c r="BK21" i="15"/>
  <c r="Q20" i="15"/>
  <c r="AK18" i="15"/>
  <c r="BI16" i="15"/>
  <c r="O15" i="15"/>
  <c r="AK13" i="15"/>
  <c r="BI11" i="15"/>
  <c r="M10" i="15"/>
  <c r="AI8" i="15"/>
  <c r="P7" i="15"/>
  <c r="BN5" i="15"/>
  <c r="AC58" i="15"/>
  <c r="BK43" i="15"/>
  <c r="T36" i="15"/>
  <c r="P30" i="15"/>
  <c r="AA26" i="15"/>
  <c r="E23" i="15"/>
  <c r="AW19" i="15"/>
  <c r="Y16" i="15"/>
  <c r="BQ12" i="15"/>
  <c r="AU9" i="15"/>
  <c r="BD6" i="15"/>
  <c r="BN67" i="15"/>
  <c r="Z46" i="15"/>
  <c r="BB37" i="15"/>
  <c r="Z31" i="15"/>
  <c r="J27" i="15"/>
  <c r="BD23" i="15"/>
  <c r="AD20" i="15"/>
  <c r="H17" i="15"/>
  <c r="BB13" i="15"/>
  <c r="AB10" i="15"/>
  <c r="AA7" i="15"/>
  <c r="L55" i="15"/>
  <c r="AA42" i="15"/>
  <c r="R35" i="15"/>
  <c r="AF29" i="15"/>
  <c r="BF25" i="15"/>
  <c r="AH22" i="15"/>
  <c r="J19" i="15"/>
  <c r="H9" i="15"/>
  <c r="AC6" i="15"/>
  <c r="AJ60" i="15"/>
  <c r="AQ44" i="15"/>
  <c r="AZ36" i="15"/>
  <c r="AH30" i="15"/>
  <c r="AR26" i="15"/>
  <c r="R23" i="15"/>
  <c r="BL19" i="15"/>
  <c r="AP16" i="15"/>
  <c r="P13" i="15"/>
  <c r="BJ9" i="15"/>
  <c r="BQ6" i="15"/>
  <c r="D5" i="15"/>
  <c r="AD47" i="15"/>
  <c r="T38" i="15"/>
  <c r="BM31" i="15"/>
  <c r="AE27" i="15"/>
  <c r="I24" i="15"/>
  <c r="AY20" i="15"/>
  <c r="AC17" i="15"/>
  <c r="E14" i="15"/>
  <c r="AW10" i="15"/>
  <c r="AP7" i="15"/>
  <c r="AF5" i="15"/>
  <c r="AA50" i="15"/>
  <c r="E40" i="15"/>
  <c r="AB33" i="15"/>
  <c r="N28" i="15"/>
  <c r="BF24" i="15"/>
  <c r="AH21" i="15"/>
  <c r="L18" i="15"/>
  <c r="BB14" i="15"/>
  <c r="AF11" i="15"/>
  <c r="M8" i="15"/>
  <c r="BF5" i="15"/>
  <c r="BF46" i="15"/>
  <c r="AX14" i="15"/>
  <c r="F28" i="15"/>
  <c r="L10" i="15"/>
  <c r="Z5" i="15"/>
  <c r="AD16" i="15"/>
  <c r="BF16" i="15"/>
  <c r="AB5" i="15"/>
  <c r="BB16" i="15"/>
  <c r="BB30" i="15"/>
  <c r="AK51" i="15"/>
  <c r="K43" i="15"/>
  <c r="BH50" i="15"/>
  <c r="AV12" i="15"/>
  <c r="AM22" i="15"/>
  <c r="T41" i="15"/>
  <c r="BA30" i="15"/>
  <c r="J37" i="15"/>
  <c r="F24" i="15"/>
  <c r="AP18" i="15"/>
  <c r="J15" i="15"/>
  <c r="BF11" i="15"/>
  <c r="T10" i="15"/>
  <c r="AL8" i="15"/>
  <c r="O7" i="15"/>
  <c r="BS5" i="15"/>
  <c r="Q68" i="15"/>
  <c r="BL57" i="15"/>
  <c r="AK52" i="15"/>
  <c r="M48" i="15"/>
  <c r="AF44" i="15"/>
  <c r="AR41" i="15"/>
  <c r="Q39" i="15"/>
  <c r="I37" i="15"/>
  <c r="H35" i="15"/>
  <c r="G33" i="15"/>
  <c r="F31" i="15"/>
  <c r="W29" i="15"/>
  <c r="BE27" i="15"/>
  <c r="AO26" i="15"/>
  <c r="W25" i="15"/>
  <c r="E24" i="15"/>
  <c r="BE22" i="15"/>
  <c r="AM21" i="15"/>
  <c r="U20" i="15"/>
  <c r="E19" i="15"/>
  <c r="BC17" i="15"/>
  <c r="AK16" i="15"/>
  <c r="U15" i="15"/>
  <c r="BS13" i="15"/>
  <c r="BA12" i="15"/>
  <c r="AK11" i="15"/>
  <c r="S10" i="15"/>
  <c r="BQ8" i="15"/>
  <c r="BJ7" i="15"/>
  <c r="BN6" i="15"/>
  <c r="BR5" i="15"/>
  <c r="F5" i="15"/>
  <c r="BS60" i="15"/>
  <c r="AE55" i="15"/>
  <c r="AS50" i="15"/>
  <c r="AQ46" i="15"/>
  <c r="T43" i="15"/>
  <c r="AV40" i="15"/>
  <c r="V38" i="15"/>
  <c r="X36" i="15"/>
  <c r="V34" i="15"/>
  <c r="U32" i="15"/>
  <c r="X63" i="15"/>
  <c r="BK53" i="15"/>
  <c r="BI46" i="15"/>
  <c r="BD41" i="15"/>
  <c r="BR37" i="15"/>
  <c r="BB34" i="15"/>
  <c r="AT31" i="15"/>
  <c r="L29" i="15"/>
  <c r="U27" i="15"/>
  <c r="AO25" i="15"/>
  <c r="BM23" i="15"/>
  <c r="S22" i="15"/>
  <c r="AO20" i="15"/>
  <c r="BM18" i="15"/>
  <c r="Q17" i="15"/>
  <c r="AM15" i="15"/>
  <c r="BK13" i="15"/>
  <c r="Q12" i="15"/>
  <c r="AK10" i="15"/>
  <c r="BI8" i="15"/>
  <c r="AH7" i="15"/>
  <c r="AO67" i="15"/>
  <c r="AB55" i="15"/>
  <c r="P58" i="15"/>
  <c r="AJ50" i="15"/>
  <c r="AB44" i="15"/>
  <c r="S40" i="15"/>
  <c r="AV36" i="15"/>
  <c r="AF33" i="15"/>
  <c r="AD30" i="15"/>
  <c r="R28" i="15"/>
  <c r="AL26" i="15"/>
  <c r="BJ24" i="15"/>
  <c r="P23" i="15"/>
  <c r="AL21" i="15"/>
  <c r="BJ19" i="15"/>
  <c r="N18" i="15"/>
  <c r="AJ16" i="15"/>
  <c r="BH14" i="15"/>
  <c r="N13" i="15"/>
  <c r="AH11" i="15"/>
  <c r="BF9" i="15"/>
  <c r="O8" i="15"/>
  <c r="BM6" i="15"/>
  <c r="AW5" i="15"/>
  <c r="AV62" i="15"/>
  <c r="X53" i="15"/>
  <c r="AD46" i="15"/>
  <c r="AN41" i="15"/>
  <c r="BC37" i="15"/>
  <c r="AS34" i="15"/>
  <c r="AD31" i="15"/>
  <c r="BQ28" i="15"/>
  <c r="M27" i="15"/>
  <c r="AK25" i="15"/>
  <c r="BE23" i="15"/>
  <c r="K22" i="15"/>
  <c r="AI20" i="15"/>
  <c r="BE18" i="15"/>
  <c r="I17" i="15"/>
  <c r="AG15" i="15"/>
  <c r="BC13" i="15"/>
  <c r="I12" i="15"/>
  <c r="AG10" i="15"/>
  <c r="BA8" i="15"/>
  <c r="AB7" i="15"/>
  <c r="L6" i="15"/>
  <c r="BD58" i="15"/>
  <c r="G51" i="15"/>
  <c r="BA44" i="15"/>
  <c r="AJ40" i="15"/>
  <c r="BO36" i="15"/>
  <c r="AW33" i="15"/>
  <c r="AR30" i="15"/>
  <c r="AA28" i="15"/>
  <c r="AW26" i="15"/>
  <c r="E25" i="15"/>
  <c r="Y23" i="15"/>
  <c r="AU21" i="15"/>
  <c r="BS19" i="15"/>
  <c r="Y18" i="15"/>
  <c r="AS16" i="15"/>
  <c r="BQ14" i="15"/>
  <c r="W13" i="15"/>
  <c r="AS11" i="15"/>
  <c r="BQ9" i="15"/>
  <c r="V8" i="15"/>
  <c r="D7" i="15"/>
  <c r="BD5" i="15"/>
  <c r="BD55" i="15"/>
  <c r="AY42" i="15"/>
  <c r="AH35" i="15"/>
  <c r="AR29" i="15"/>
  <c r="BQ25" i="15"/>
  <c r="AQ22" i="15"/>
  <c r="U19" i="15"/>
  <c r="BM15" i="15"/>
  <c r="AO12" i="15"/>
  <c r="Q9" i="15"/>
  <c r="AJ6" i="15"/>
  <c r="AS61" i="15"/>
  <c r="BO44" i="15"/>
  <c r="BP36" i="15"/>
  <c r="AV30" i="15"/>
  <c r="AX26" i="15"/>
  <c r="Z23" i="15"/>
  <c r="D20" i="15"/>
  <c r="AT16" i="15"/>
  <c r="X13" i="15"/>
  <c r="BR9" i="15"/>
  <c r="E7" i="15"/>
  <c r="BJ52" i="15"/>
  <c r="AE41" i="15"/>
  <c r="AH34" i="15"/>
  <c r="BH28" i="15"/>
  <c r="AD25" i="15"/>
  <c r="F22" i="15"/>
  <c r="AX18" i="15"/>
  <c r="Z15" i="15"/>
  <c r="D12" i="15"/>
  <c r="AT8" i="15"/>
  <c r="N6" i="15"/>
  <c r="AM57" i="15"/>
  <c r="AF43" i="15"/>
  <c r="BN35" i="15"/>
  <c r="BL29" i="15"/>
  <c r="N26" i="15"/>
  <c r="BH22" i="15"/>
  <c r="AH19" i="15"/>
  <c r="L16" i="15"/>
  <c r="BF12" i="15"/>
  <c r="AF9" i="15"/>
  <c r="AU6" i="15"/>
  <c r="AK65" i="15"/>
  <c r="BF45" i="15"/>
  <c r="AH37" i="15"/>
  <c r="L31" i="15"/>
  <c r="BQ26" i="15"/>
  <c r="AU23" i="15"/>
  <c r="Y20" i="15"/>
  <c r="BO16" i="15"/>
  <c r="AS13" i="15"/>
  <c r="U10" i="15"/>
  <c r="T7" i="15"/>
  <c r="R5" i="15"/>
  <c r="BF48" i="15"/>
  <c r="I39" i="15"/>
  <c r="AJ32" i="15"/>
  <c r="BB27" i="15"/>
  <c r="AD24" i="15"/>
  <c r="F21" i="15"/>
  <c r="AX17" i="15"/>
  <c r="AB14" i="15"/>
  <c r="BR10" i="15"/>
  <c r="BG7" i="15"/>
  <c r="AQ5" i="15"/>
  <c r="U5" i="15"/>
  <c r="Z16" i="15"/>
  <c r="R30" i="15"/>
  <c r="AJ18" i="15"/>
  <c r="BM5" i="15"/>
  <c r="F18" i="15"/>
  <c r="Q33" i="15"/>
  <c r="BH26" i="15"/>
  <c r="D6" i="15"/>
  <c r="AH18" i="15"/>
  <c r="BP33" i="15"/>
  <c r="BO55" i="15"/>
  <c r="AA39" i="15"/>
  <c r="AE43" i="15"/>
  <c r="BL8" i="15"/>
  <c r="BC18" i="15"/>
  <c r="BC39" i="15"/>
  <c r="BM64" i="15"/>
  <c r="I35" i="15"/>
  <c r="BF22" i="15"/>
  <c r="BD17" i="15"/>
  <c r="BF14" i="15"/>
  <c r="AV11" i="15"/>
  <c r="J10" i="15"/>
  <c r="AB8" i="15"/>
  <c r="G7" i="15"/>
  <c r="BK5" i="15"/>
  <c r="AK66" i="15"/>
  <c r="AY56" i="15"/>
  <c r="BK51" i="15"/>
  <c r="AV47" i="15"/>
  <c r="F44" i="15"/>
  <c r="Z41" i="15"/>
  <c r="BO38" i="15"/>
  <c r="BG36" i="15"/>
  <c r="BF34" i="15"/>
  <c r="BF32" i="15"/>
  <c r="BG30" i="15"/>
  <c r="I29" i="15"/>
  <c r="AU27" i="15"/>
  <c r="AC26" i="15"/>
  <c r="M25" i="15"/>
  <c r="BK23" i="15"/>
  <c r="AS22" i="15"/>
  <c r="AC21" i="15"/>
  <c r="K20" i="15"/>
  <c r="BI18" i="15"/>
  <c r="AS17" i="15"/>
  <c r="AA16" i="15"/>
  <c r="I15" i="15"/>
  <c r="BI13" i="15"/>
  <c r="AQ12" i="15"/>
  <c r="Y11" i="15"/>
  <c r="I10" i="15"/>
  <c r="BG8" i="15"/>
  <c r="BB7" i="15"/>
  <c r="BF6" i="15"/>
  <c r="BJ5" i="15"/>
  <c r="AK71" i="15"/>
  <c r="G60" i="15"/>
  <c r="BG54" i="15"/>
  <c r="J50" i="15"/>
  <c r="J46" i="15"/>
  <c r="BJ42" i="15"/>
  <c r="AD40" i="15"/>
  <c r="F38" i="15"/>
  <c r="E36" i="15"/>
  <c r="D34" i="15"/>
  <c r="D32" i="15"/>
  <c r="AG61" i="15"/>
  <c r="BB52" i="15"/>
  <c r="BP45" i="15"/>
  <c r="R41" i="15"/>
  <c r="AT37" i="15"/>
  <c r="AF34" i="15"/>
  <c r="O31" i="15"/>
  <c r="BG28" i="15"/>
  <c r="G27" i="15"/>
  <c r="AC25" i="15"/>
  <c r="AW23" i="15"/>
  <c r="E22" i="15"/>
  <c r="AA20" i="15"/>
  <c r="AW18" i="15"/>
  <c r="E17" i="15"/>
  <c r="Y15" i="15"/>
  <c r="AU13" i="15"/>
  <c r="BS11" i="15"/>
  <c r="Y10" i="15"/>
  <c r="AS8" i="15"/>
  <c r="X7" i="15"/>
  <c r="Y65" i="15"/>
  <c r="AK54" i="15"/>
  <c r="Q57" i="15"/>
  <c r="BH49" i="15"/>
  <c r="BF43" i="15"/>
  <c r="AW39" i="15"/>
  <c r="R36" i="15"/>
  <c r="D33" i="15"/>
  <c r="J30" i="15"/>
  <c r="D28" i="15"/>
  <c r="Z26" i="15"/>
  <c r="AT24" i="15"/>
  <c r="BR22" i="15"/>
  <c r="X21" i="15"/>
  <c r="AT19" i="15"/>
  <c r="BR17" i="15"/>
  <c r="V16" i="15"/>
  <c r="AR14" i="15"/>
  <c r="BP12" i="15"/>
  <c r="V11" i="15"/>
  <c r="AP9" i="15"/>
  <c r="E8" i="15"/>
  <c r="BC6" i="15"/>
  <c r="AK5" i="15"/>
  <c r="AU60" i="15"/>
  <c r="T52" i="15"/>
  <c r="AN45" i="15"/>
  <c r="I41" i="15"/>
  <c r="AF37" i="15"/>
  <c r="N34" i="15"/>
  <c r="BR30" i="15"/>
  <c r="AY28" i="15"/>
  <c r="BO26" i="15"/>
  <c r="U25" i="15"/>
  <c r="AS23" i="15"/>
  <c r="BM21" i="15"/>
  <c r="S20" i="15"/>
  <c r="AQ18" i="15"/>
  <c r="BM16" i="15"/>
  <c r="Q15" i="15"/>
  <c r="AO13" i="15"/>
  <c r="BK11" i="15"/>
  <c r="Q10" i="15"/>
  <c r="AO8" i="15"/>
  <c r="R7" i="15"/>
  <c r="BP5" i="15"/>
  <c r="BE57" i="15"/>
  <c r="Z50" i="15"/>
  <c r="P44" i="15"/>
  <c r="BP39" i="15"/>
  <c r="AJ36" i="15"/>
  <c r="R33" i="15"/>
  <c r="U30" i="15"/>
  <c r="M28" i="15"/>
  <c r="AI26" i="15"/>
  <c r="BE24" i="15"/>
  <c r="M23" i="15"/>
  <c r="AG21" i="15"/>
  <c r="BC19" i="15"/>
  <c r="K18" i="15"/>
  <c r="AG16" i="15"/>
  <c r="BA14" i="15"/>
  <c r="I13" i="15"/>
  <c r="AE11" i="15"/>
  <c r="BA9" i="15"/>
  <c r="L8" i="15"/>
  <c r="BJ6" i="15"/>
  <c r="AR5" i="15"/>
  <c r="AH53" i="15"/>
  <c r="AZ41" i="15"/>
  <c r="AX34" i="15"/>
  <c r="D29" i="15"/>
  <c r="AM25" i="15"/>
  <c r="Q22" i="15"/>
  <c r="BG18" i="15"/>
  <c r="AK15" i="15"/>
  <c r="M12" i="15"/>
  <c r="BE8" i="15"/>
  <c r="P6" i="15"/>
  <c r="H58" i="15"/>
  <c r="AR43" i="15"/>
  <c r="N36" i="15"/>
  <c r="F30" i="15"/>
  <c r="V26" i="15"/>
  <c r="BN22" i="15"/>
  <c r="AP19" i="15"/>
  <c r="T16" i="15"/>
  <c r="BJ12" i="15"/>
  <c r="AN9" i="15"/>
  <c r="BA6" i="15"/>
  <c r="BR50" i="15"/>
  <c r="AA40" i="15"/>
  <c r="AV33" i="15"/>
  <c r="Z28" i="15"/>
  <c r="BP24" i="15"/>
  <c r="AT21" i="15"/>
  <c r="V18" i="15"/>
  <c r="BN14" i="15"/>
  <c r="AP11" i="15"/>
  <c r="U8" i="15"/>
  <c r="BL5" i="15"/>
  <c r="BD54" i="15"/>
  <c r="M42" i="15"/>
  <c r="N35" i="15"/>
  <c r="Z29" i="15"/>
  <c r="BB25" i="15"/>
  <c r="AD22" i="15"/>
  <c r="H19" i="15"/>
  <c r="AX15" i="15"/>
  <c r="AB12" i="15"/>
  <c r="F9" i="15"/>
  <c r="AB6" i="15"/>
  <c r="BN59" i="15"/>
  <c r="AN44" i="15"/>
  <c r="AX36" i="15"/>
  <c r="AF30" i="15"/>
  <c r="AQ26" i="15"/>
  <c r="Q23" i="15"/>
  <c r="BK19" i="15"/>
  <c r="AO16" i="15"/>
  <c r="O13" i="15"/>
  <c r="BI9" i="15"/>
  <c r="BP6" i="15"/>
  <c r="AG71" i="15"/>
  <c r="G47" i="15"/>
  <c r="P38" i="15"/>
  <c r="AX31" i="15"/>
  <c r="X27" i="15"/>
  <c r="BR23" i="15"/>
  <c r="AT20" i="15"/>
  <c r="V17" i="15"/>
  <c r="BN13" i="15"/>
  <c r="AR10" i="15"/>
  <c r="AK7" i="15"/>
  <c r="AC5" i="15"/>
  <c r="BE5" i="15"/>
  <c r="D18" i="15"/>
  <c r="O33" i="15"/>
  <c r="P25" i="15"/>
  <c r="BI6" i="15"/>
  <c r="BB19" i="15"/>
  <c r="AI36" i="15"/>
  <c r="BI40" i="15"/>
  <c r="K7" i="15"/>
  <c r="J20" i="15"/>
  <c r="N37" i="15"/>
  <c r="BC57" i="15"/>
  <c r="AQ35" i="15"/>
  <c r="AN37" i="15"/>
  <c r="BH56" i="15"/>
  <c r="BS14" i="15"/>
  <c r="U38" i="15"/>
  <c r="AE57" i="15"/>
  <c r="H33" i="15"/>
  <c r="Z22" i="15"/>
  <c r="AT17" i="15"/>
  <c r="D14" i="15"/>
  <c r="AL11" i="15"/>
  <c r="BD9" i="15"/>
  <c r="K8" i="15"/>
  <c r="BO6" i="15"/>
  <c r="AU5" i="15"/>
  <c r="AS63" i="15"/>
  <c r="K56" i="15"/>
  <c r="T51" i="15"/>
  <c r="O47" i="15"/>
  <c r="AW43" i="15"/>
  <c r="D41" i="15"/>
  <c r="AR38" i="15"/>
  <c r="AP36" i="15"/>
  <c r="AQ34" i="15"/>
  <c r="AP32" i="15"/>
  <c r="AN30" i="15"/>
  <c r="BI28" i="15"/>
  <c r="AK27" i="15"/>
  <c r="S26" i="15"/>
  <c r="BQ24" i="15"/>
  <c r="BA23" i="15"/>
  <c r="AI22" i="15"/>
  <c r="Q21" i="15"/>
  <c r="BQ19" i="15"/>
  <c r="AY18" i="15"/>
  <c r="AG17" i="15"/>
  <c r="Q16" i="15"/>
  <c r="BO14" i="15"/>
  <c r="AW13" i="15"/>
  <c r="AG12" i="15"/>
  <c r="O11" i="15"/>
  <c r="BM9" i="15"/>
  <c r="AW8" i="15"/>
  <c r="AT7" i="15"/>
  <c r="AX6" i="15"/>
  <c r="BB5" i="15"/>
  <c r="AV69" i="15"/>
  <c r="E59" i="15"/>
  <c r="S54" i="15"/>
  <c r="AP49" i="15"/>
  <c r="AR45" i="15"/>
  <c r="AK42" i="15"/>
  <c r="H40" i="15"/>
  <c r="BD37" i="15"/>
  <c r="BD35" i="15"/>
  <c r="BE33" i="15"/>
  <c r="BD31" i="15"/>
  <c r="BE59" i="15"/>
  <c r="BD51" i="15"/>
  <c r="X45" i="15"/>
  <c r="BH40" i="15"/>
  <c r="P37" i="15"/>
  <c r="BR33" i="15"/>
  <c r="BI30" i="15"/>
  <c r="AN28" i="15"/>
  <c r="BG26" i="15"/>
  <c r="O25" i="15"/>
  <c r="AK23" i="15"/>
  <c r="BE21" i="15"/>
  <c r="M20" i="15"/>
  <c r="AI18" i="15"/>
  <c r="BE16" i="15"/>
  <c r="M15" i="15"/>
  <c r="AG13" i="15"/>
  <c r="BC11" i="15"/>
  <c r="K10" i="15"/>
  <c r="AG8" i="15"/>
  <c r="L7" i="15"/>
  <c r="BK62" i="15"/>
  <c r="AK70" i="15"/>
  <c r="X56" i="15"/>
  <c r="BN48" i="15"/>
  <c r="O43" i="15"/>
  <c r="L39" i="15"/>
  <c r="BK35" i="15"/>
  <c r="AT32" i="15"/>
  <c r="BF29" i="15"/>
  <c r="BD27" i="15"/>
  <c r="L26" i="15"/>
  <c r="AH24" i="15"/>
  <c r="BB22" i="15"/>
  <c r="J21" i="15"/>
  <c r="AF19" i="15"/>
  <c r="BB17" i="15"/>
  <c r="J16" i="15"/>
  <c r="AD14" i="15"/>
  <c r="AZ12" i="15"/>
  <c r="H11" i="15"/>
  <c r="AD9" i="15"/>
  <c r="BI7" i="15"/>
  <c r="AS6" i="15"/>
  <c r="AA5" i="15"/>
  <c r="BR58" i="15"/>
  <c r="AG51" i="15"/>
  <c r="BP44" i="15"/>
  <c r="AR40" i="15"/>
  <c r="BQ36" i="15"/>
  <c r="BB33" i="15"/>
  <c r="AX30" i="15"/>
  <c r="AC28" i="15"/>
  <c r="BA26" i="15"/>
  <c r="G25" i="15"/>
  <c r="AC23" i="15"/>
  <c r="BA21" i="15"/>
  <c r="E20" i="15"/>
  <c r="AA18" i="15"/>
  <c r="AY16" i="15"/>
  <c r="E15" i="15"/>
  <c r="Y13" i="15"/>
  <c r="AW11" i="15"/>
  <c r="BS9" i="15"/>
  <c r="Y8" i="15"/>
  <c r="H7" i="15"/>
  <c r="AR72" i="15"/>
  <c r="BL56" i="15"/>
  <c r="AE49" i="15"/>
  <c r="AN43" i="15"/>
  <c r="AH39" i="15"/>
  <c r="M36" i="15"/>
  <c r="BL32" i="15"/>
  <c r="E30" i="15"/>
  <c r="BM27" i="15"/>
  <c r="U26" i="15"/>
  <c r="AQ24" i="15"/>
  <c r="BM22" i="15"/>
  <c r="U21" i="15"/>
  <c r="AO19" i="15"/>
  <c r="BK17" i="15"/>
  <c r="S16" i="15"/>
  <c r="AO14" i="15"/>
  <c r="BI12" i="15"/>
  <c r="Q11" i="15"/>
  <c r="AM9" i="15"/>
  <c r="BP7" i="15"/>
  <c r="AZ6" i="15"/>
  <c r="AH5" i="15"/>
  <c r="AP51" i="15"/>
  <c r="AT40" i="15"/>
  <c r="BL33" i="15"/>
  <c r="AK28" i="15"/>
  <c r="I25" i="15"/>
  <c r="BC21" i="15"/>
  <c r="AG18" i="15"/>
  <c r="G15" i="15"/>
  <c r="BA11" i="15"/>
  <c r="AC8" i="15"/>
  <c r="BO5" i="15"/>
  <c r="AX55" i="15"/>
  <c r="AD42" i="15"/>
  <c r="AD35" i="15"/>
  <c r="AH29" i="15"/>
  <c r="BJ25" i="15"/>
  <c r="AL22" i="15"/>
  <c r="N19" i="15"/>
  <c r="BF15" i="15"/>
  <c r="AJ12" i="15"/>
  <c r="J9" i="15"/>
  <c r="AE6" i="15"/>
  <c r="AB49" i="15"/>
  <c r="AE39" i="15"/>
  <c r="BJ32" i="15"/>
  <c r="BL27" i="15"/>
  <c r="AP24" i="15"/>
  <c r="P21" i="15"/>
  <c r="BJ17" i="15"/>
  <c r="AL14" i="15"/>
  <c r="N11" i="15"/>
  <c r="BO7" i="15"/>
  <c r="AX5" i="15"/>
  <c r="AZ52" i="15"/>
  <c r="Q41" i="15"/>
  <c r="AB34" i="15"/>
  <c r="BF28" i="15"/>
  <c r="Z25" i="15"/>
  <c r="BR21" i="15"/>
  <c r="AT18" i="15"/>
  <c r="X15" i="15"/>
  <c r="BN11" i="15"/>
  <c r="AR8" i="15"/>
  <c r="I6" i="15"/>
  <c r="D57" i="15"/>
  <c r="R43" i="15"/>
  <c r="BL35" i="15"/>
  <c r="BK29" i="15"/>
  <c r="M26" i="15"/>
  <c r="BG22" i="15"/>
  <c r="AG19" i="15"/>
  <c r="K16" i="15"/>
  <c r="BE12" i="15"/>
  <c r="AE9" i="15"/>
  <c r="AT6" i="15"/>
  <c r="K64" i="15"/>
  <c r="AH45" i="15"/>
  <c r="AE37" i="15"/>
  <c r="BQ30" i="15"/>
  <c r="BN26" i="15"/>
  <c r="AN23" i="15"/>
  <c r="R20" i="15"/>
  <c r="BJ16" i="15"/>
  <c r="AL13" i="15"/>
  <c r="N10" i="15"/>
  <c r="Q7" i="15"/>
  <c r="P5" i="15"/>
  <c r="BE6" i="15"/>
  <c r="AX19" i="15"/>
  <c r="AB36" i="15"/>
  <c r="T37" i="15"/>
  <c r="I8" i="15"/>
  <c r="AF21" i="15"/>
  <c r="BM39" i="15"/>
  <c r="BF8" i="15"/>
  <c r="AD8" i="15"/>
  <c r="BD21" i="15"/>
  <c r="BG40" i="15"/>
  <c r="AP40" i="15"/>
  <c r="BG31" i="15"/>
  <c r="AL32" i="15"/>
  <c r="BB47" i="15"/>
  <c r="S11" i="15"/>
  <c r="D37" i="15"/>
  <c r="AN52" i="15"/>
  <c r="H31" i="15"/>
  <c r="AN21" i="15"/>
  <c r="X17" i="15"/>
  <c r="BJ13" i="15"/>
  <c r="Z11" i="15"/>
  <c r="AT9" i="15"/>
  <c r="BS7" i="15"/>
  <c r="BG6" i="15"/>
  <c r="AM5" i="15"/>
  <c r="R62" i="15"/>
  <c r="AM55" i="15"/>
  <c r="AV50" i="15"/>
  <c r="AT46" i="15"/>
  <c r="X43" i="15"/>
  <c r="AZ40" i="15"/>
  <c r="AA38" i="15"/>
  <c r="Z36" i="15"/>
  <c r="X34" i="15"/>
  <c r="V32" i="15"/>
  <c r="AA30" i="15"/>
  <c r="AV28" i="15"/>
  <c r="Y27" i="15"/>
  <c r="I26" i="15"/>
  <c r="BG24" i="15"/>
  <c r="AO23" i="15"/>
  <c r="Y22" i="15"/>
  <c r="G21" i="15"/>
  <c r="BE19" i="15"/>
  <c r="AO18" i="15"/>
  <c r="W17" i="15"/>
  <c r="E16" i="15"/>
  <c r="BE14" i="15"/>
  <c r="AM13" i="15"/>
  <c r="U12" i="15"/>
  <c r="E11" i="15"/>
  <c r="BC9" i="15"/>
  <c r="AK8" i="15"/>
  <c r="AL7" i="15"/>
  <c r="AP6" i="15"/>
  <c r="AT5" i="15"/>
  <c r="D68" i="15"/>
  <c r="AD58" i="15"/>
  <c r="AU53" i="15"/>
  <c r="I49" i="15"/>
  <c r="AZ58" i="15"/>
  <c r="AS26" i="15"/>
  <c r="U13" i="15"/>
  <c r="F48" i="15"/>
  <c r="T24" i="15"/>
  <c r="BH10" i="15"/>
  <c r="F40" i="15"/>
  <c r="AK21" i="15"/>
  <c r="N8" i="15"/>
  <c r="AH32" i="15"/>
  <c r="AW17" i="15"/>
  <c r="X5" i="15"/>
  <c r="AW14" i="15"/>
  <c r="AF25" i="15"/>
  <c r="AI38" i="15"/>
  <c r="AS7" i="15"/>
  <c r="R18" i="15"/>
  <c r="Y29" i="15"/>
  <c r="AW59" i="15"/>
  <c r="J13" i="15"/>
  <c r="AX9" i="15"/>
  <c r="L45" i="15"/>
  <c r="BJ50" i="15"/>
  <c r="BO24" i="15"/>
  <c r="AO11" i="15"/>
  <c r="AV42" i="15"/>
  <c r="AP22" i="15"/>
  <c r="P9" i="15"/>
  <c r="AT36" i="15"/>
  <c r="BI19" i="15"/>
  <c r="BL6" i="15"/>
  <c r="BC29" i="15"/>
  <c r="BS15" i="15"/>
  <c r="BJ49" i="15"/>
  <c r="W11" i="15"/>
  <c r="J22" i="15"/>
  <c r="BR31" i="15"/>
  <c r="AI5" i="15"/>
  <c r="BJ14" i="15"/>
  <c r="BA25" i="15"/>
  <c r="T44" i="15"/>
  <c r="BB9" i="15"/>
  <c r="H23" i="15"/>
  <c r="N42" i="15"/>
  <c r="AS44" i="15"/>
  <c r="W23" i="15"/>
  <c r="BK9" i="15"/>
  <c r="BA38" i="15"/>
  <c r="BJ20" i="15"/>
  <c r="AY7" i="15"/>
  <c r="AD33" i="15"/>
  <c r="M18" i="15"/>
  <c r="M69" i="15"/>
  <c r="BA27" i="15"/>
  <c r="AA14" i="15"/>
  <c r="AX39" i="15"/>
  <c r="F8" i="15"/>
  <c r="BB18" i="15"/>
  <c r="AH27" i="15"/>
  <c r="BI50" i="15"/>
  <c r="AN11" i="15"/>
  <c r="AC22" i="15"/>
  <c r="AK36" i="15"/>
  <c r="BK6" i="15"/>
  <c r="N44" i="15"/>
  <c r="BD39" i="15"/>
  <c r="V40" i="15"/>
  <c r="AS21" i="15"/>
  <c r="T8" i="15"/>
  <c r="AF35" i="15"/>
  <c r="R19" i="15"/>
  <c r="AG6" i="15"/>
  <c r="AC30" i="15"/>
  <c r="AI16" i="15"/>
  <c r="BL55" i="15"/>
  <c r="E26" i="15"/>
  <c r="AW12" i="15"/>
  <c r="J33" i="15"/>
  <c r="AZ5" i="15"/>
  <c r="AD15" i="15"/>
  <c r="L24" i="15"/>
  <c r="U40" i="15"/>
  <c r="Q8" i="15"/>
  <c r="G19" i="15"/>
  <c r="V30" i="15"/>
  <c r="AO5" i="15"/>
  <c r="P17" i="15"/>
  <c r="AO37" i="15"/>
  <c r="BD36" i="15"/>
  <c r="BM19" i="15"/>
  <c r="BR6" i="15"/>
  <c r="S32" i="15"/>
  <c r="AN17" i="15"/>
  <c r="Q5" i="15"/>
  <c r="Q28" i="15"/>
  <c r="BG14" i="15"/>
  <c r="AQ48" i="15"/>
  <c r="AC24" i="15"/>
  <c r="BQ10" i="15"/>
  <c r="E28" i="15"/>
  <c r="W53" i="15"/>
  <c r="F12" i="15"/>
  <c r="BF20" i="15"/>
  <c r="AL33" i="15"/>
  <c r="BI5" i="15"/>
  <c r="AW15" i="15"/>
  <c r="AJ26" i="15"/>
  <c r="G8" i="15"/>
  <c r="F10" i="15"/>
  <c r="AN35" i="15"/>
  <c r="AU33" i="15"/>
  <c r="U18" i="15"/>
  <c r="BR60" i="15"/>
  <c r="AP29" i="15"/>
  <c r="BJ15" i="15"/>
  <c r="M58" i="15"/>
  <c r="AK26" i="15"/>
  <c r="M13" i="15"/>
  <c r="G43" i="15"/>
  <c r="AY22" i="15"/>
  <c r="Y9" i="15"/>
  <c r="AY24" i="15"/>
  <c r="AH41" i="15"/>
  <c r="AZ8" i="15"/>
  <c r="AF17" i="15"/>
  <c r="T28" i="15"/>
  <c r="AR54" i="15"/>
  <c r="AA12" i="15"/>
  <c r="N23" i="15"/>
  <c r="Z21" i="15"/>
  <c r="AH23" i="15"/>
  <c r="AM33" i="15"/>
  <c r="AK30" i="15"/>
  <c r="AQ16" i="15"/>
  <c r="AG67" i="15"/>
  <c r="AP27" i="15"/>
  <c r="R14" i="15"/>
  <c r="AD50" i="15"/>
  <c r="BI24" i="15"/>
  <c r="AG11" i="15"/>
  <c r="D39" i="15"/>
  <c r="E21" i="15"/>
  <c r="BF7" i="15"/>
  <c r="Y21" i="15"/>
  <c r="AJ34" i="15"/>
  <c r="O6" i="15"/>
  <c r="J14" i="15"/>
  <c r="BN24" i="15"/>
  <c r="L42" i="15"/>
  <c r="E9" i="15"/>
  <c r="BD19" i="15"/>
  <c r="AZ39" i="15"/>
  <c r="J45" i="15"/>
  <c r="AL31" i="15"/>
  <c r="Y28" i="15"/>
  <c r="BM14" i="15"/>
  <c r="T55" i="15"/>
  <c r="BL25" i="15"/>
  <c r="AL12" i="15"/>
  <c r="V44" i="15"/>
  <c r="O23" i="15"/>
  <c r="BE9" i="15"/>
  <c r="AX35" i="15"/>
  <c r="AC19" i="15"/>
  <c r="AN6" i="15"/>
  <c r="BS17" i="15"/>
  <c r="BP28" i="15"/>
  <c r="BF47" i="15"/>
  <c r="BB10" i="15"/>
  <c r="AP21" i="15"/>
  <c r="J35" i="15"/>
  <c r="Y6" i="15"/>
  <c r="AH16" i="15"/>
  <c r="AJ10" i="15"/>
  <c r="E63" i="15"/>
  <c r="AL63" i="15"/>
  <c r="F61" i="15"/>
  <c r="O59" i="15"/>
  <c r="AS69" i="15"/>
  <c r="U68" i="15"/>
  <c r="BN65" i="15"/>
  <c r="AI67" i="15"/>
  <c r="BL66" i="15"/>
  <c r="J72" i="15"/>
  <c r="AP28" i="15"/>
  <c r="BB70" i="15"/>
  <c r="T68" i="15"/>
  <c r="BF64" i="15"/>
  <c r="Y62" i="15"/>
  <c r="BI62" i="15"/>
  <c r="AK72" i="15"/>
  <c r="BJ69" i="15"/>
  <c r="AE70" i="15"/>
  <c r="BH69" i="15"/>
  <c r="V9" i="15"/>
  <c r="U6" i="15"/>
  <c r="AM72" i="15"/>
  <c r="BP71" i="15"/>
  <c r="AC32" i="15"/>
  <c r="AP70" i="15"/>
  <c r="H67" i="15"/>
  <c r="G64" i="15"/>
  <c r="M64" i="15"/>
  <c r="AD62" i="15"/>
  <c r="BD71" i="15"/>
  <c r="AY71" i="15"/>
  <c r="L71" i="15"/>
  <c r="AH13" i="15"/>
  <c r="AH8" i="15"/>
  <c r="H65" i="15"/>
  <c r="BD64" i="15"/>
  <c r="L62" i="15"/>
  <c r="K60" i="15"/>
  <c r="AF71" i="15"/>
  <c r="AM69" i="15"/>
  <c r="P67" i="15"/>
  <c r="AE68" i="15"/>
  <c r="BH67" i="15"/>
  <c r="AI48" i="15"/>
  <c r="E38" i="15"/>
  <c r="AB59" i="15"/>
  <c r="BN69" i="15"/>
  <c r="AH66" i="15"/>
  <c r="AQ63" i="15"/>
  <c r="BE63" i="15"/>
  <c r="F62" i="15"/>
  <c r="Q71" i="15"/>
  <c r="AA71" i="15"/>
  <c r="BD70" i="15"/>
  <c r="BQ63" i="15"/>
  <c r="BS33" i="15"/>
  <c r="AB65" i="15"/>
  <c r="BL72" i="15"/>
  <c r="AP17" i="15"/>
  <c r="AQ72" i="15"/>
  <c r="AZ68" i="15"/>
  <c r="AE65" i="15"/>
  <c r="M65" i="15"/>
  <c r="Z63" i="15"/>
  <c r="K65" i="15"/>
  <c r="AU72" i="15"/>
  <c r="H72" i="15"/>
  <c r="AT29" i="15"/>
  <c r="BB64" i="15"/>
  <c r="AR66" i="15"/>
  <c r="AI69" i="15"/>
  <c r="D71" i="15"/>
  <c r="Q63" i="15"/>
  <c r="BA5" i="15"/>
  <c r="BC67" i="15"/>
  <c r="AB66" i="15"/>
  <c r="AD63" i="15"/>
  <c r="G61" i="15"/>
  <c r="BE61" i="15"/>
  <c r="BG70" i="15"/>
  <c r="AH68" i="15"/>
  <c r="AA69" i="15"/>
  <c r="BD68" i="15"/>
  <c r="Z24" i="15"/>
  <c r="AP20" i="15"/>
  <c r="X60" i="15"/>
  <c r="BF71" i="15"/>
  <c r="J68" i="15"/>
  <c r="BG64" i="15"/>
  <c r="BA64" i="15"/>
  <c r="BR62" i="15"/>
  <c r="AZ72" i="15"/>
  <c r="W72" i="15"/>
  <c r="AZ71" i="15"/>
  <c r="BD38" i="15"/>
  <c r="BK66" i="15"/>
  <c r="X66" i="15"/>
  <c r="AL71" i="15"/>
  <c r="AY5" i="15"/>
  <c r="AT59" i="15"/>
  <c r="AD70" i="15"/>
  <c r="I67" i="15"/>
  <c r="AC66" i="15"/>
  <c r="V64" i="15"/>
  <c r="G66" i="15"/>
  <c r="AJ65" i="15"/>
  <c r="AX70" i="15"/>
  <c r="BN15" i="15"/>
  <c r="BM67" i="15"/>
  <c r="AM66" i="15"/>
  <c r="I68" i="15"/>
  <c r="BR70" i="15"/>
  <c r="BL68" i="15"/>
  <c r="N15" i="15"/>
  <c r="AH61" i="15"/>
  <c r="AH70" i="15"/>
  <c r="F68" i="15"/>
  <c r="AV64" i="15"/>
  <c r="O62" i="15"/>
  <c r="BA62" i="15"/>
  <c r="Y72" i="15"/>
  <c r="AX69" i="15"/>
  <c r="W70" i="15"/>
  <c r="AZ69" i="15"/>
  <c r="BP10" i="15"/>
  <c r="AI7" i="15"/>
  <c r="T61" i="15"/>
  <c r="V59" i="15"/>
  <c r="BD69" i="15"/>
  <c r="AI66" i="15"/>
  <c r="BM65" i="15"/>
  <c r="BN63" i="15"/>
  <c r="AY65" i="15"/>
  <c r="L65" i="15"/>
  <c r="AV72" i="15"/>
  <c r="BP20" i="15"/>
  <c r="BG67" i="15"/>
  <c r="T67" i="15"/>
  <c r="AH72" i="15"/>
  <c r="E6" i="15"/>
  <c r="AP60" i="15"/>
  <c r="AC72" i="15"/>
  <c r="BE68" i="15"/>
  <c r="AU67" i="15"/>
  <c r="X65" i="15"/>
  <c r="BS66" i="15"/>
  <c r="AF66" i="15"/>
  <c r="AT71" i="15"/>
  <c r="K5" i="15"/>
  <c r="E67" i="15"/>
  <c r="R9" i="15"/>
  <c r="AR68" i="15"/>
  <c r="BF21" i="15"/>
  <c r="BC70" i="15"/>
  <c r="T59" i="15"/>
  <c r="BB69" i="15"/>
  <c r="R66" i="15"/>
  <c r="AE63" i="15"/>
  <c r="AW63" i="15"/>
  <c r="BN61" i="15"/>
  <c r="E71" i="15"/>
  <c r="S71" i="15"/>
  <c r="AV70" i="15"/>
  <c r="Q6" i="15"/>
  <c r="F52" i="15"/>
  <c r="AF62" i="15"/>
  <c r="R60" i="15"/>
  <c r="AU71" i="15"/>
  <c r="M68" i="15"/>
  <c r="O67" i="15"/>
  <c r="BJ64" i="15"/>
  <c r="AU66" i="15"/>
  <c r="H66" i="15"/>
  <c r="V71" i="15"/>
  <c r="BA7" i="15"/>
  <c r="BC68" i="15"/>
  <c r="P68" i="15"/>
  <c r="AW35" i="15"/>
  <c r="N29" i="15"/>
  <c r="AM61" i="15"/>
  <c r="AU59" i="15"/>
  <c r="AG70" i="15"/>
  <c r="BM68" i="15"/>
  <c r="AP66" i="15"/>
  <c r="BO67" i="15"/>
  <c r="AB67" i="15"/>
  <c r="AP72" i="15"/>
  <c r="BI70" i="15"/>
  <c r="J60" i="15"/>
  <c r="BP65" i="15"/>
  <c r="O61" i="15"/>
  <c r="AX22" i="15"/>
  <c r="AD65" i="15"/>
  <c r="BC41" i="15"/>
  <c r="P60" i="15"/>
  <c r="AN71" i="15"/>
  <c r="BL67" i="15"/>
  <c r="AW64" i="15"/>
  <c r="AS64" i="15"/>
  <c r="BJ62" i="15"/>
  <c r="AL72" i="15"/>
  <c r="O72" i="15"/>
  <c r="AR71" i="15"/>
  <c r="BA42" i="15"/>
  <c r="W63" i="15"/>
  <c r="AV63" i="15"/>
  <c r="N61" i="15"/>
  <c r="W59" i="15"/>
  <c r="BE69" i="15"/>
  <c r="AG68" i="15"/>
  <c r="J66" i="15"/>
  <c r="AQ67" i="15"/>
  <c r="D67" i="15"/>
  <c r="R72" i="15"/>
  <c r="N20" i="15"/>
  <c r="AY69" i="15"/>
  <c r="L69" i="15"/>
  <c r="X19" i="15"/>
  <c r="AN15" i="15"/>
  <c r="BD62" i="15"/>
  <c r="AQ60" i="15"/>
  <c r="AD72" i="15"/>
  <c r="M70" i="15"/>
  <c r="BF67" i="15"/>
  <c r="BK68" i="15"/>
  <c r="X68" i="15"/>
  <c r="AF32" i="15"/>
  <c r="V27" i="15"/>
  <c r="Z71" i="15"/>
  <c r="AN63" i="15"/>
  <c r="AQ71" i="15"/>
  <c r="Z70" i="15"/>
  <c r="L61" i="15"/>
  <c r="N59" i="15"/>
  <c r="AP69" i="15"/>
  <c r="U66" i="15"/>
  <c r="BC65" i="15"/>
  <c r="BF63" i="15"/>
  <c r="AQ65" i="15"/>
  <c r="D65" i="15"/>
  <c r="AN72" i="15"/>
  <c r="AR22" i="15"/>
  <c r="AF65" i="15"/>
  <c r="BN64" i="15"/>
  <c r="X62" i="15"/>
  <c r="S60" i="15"/>
  <c r="AV71" i="15"/>
  <c r="AW69" i="15"/>
  <c r="Z67" i="15"/>
  <c r="AM68" i="15"/>
  <c r="BP67" i="15"/>
  <c r="BI42" i="15"/>
  <c r="BL34" i="15"/>
  <c r="AU70" i="15"/>
  <c r="H70" i="15"/>
  <c r="AM6" i="15"/>
  <c r="I5" i="15"/>
  <c r="D64" i="15"/>
  <c r="AN61" i="15"/>
  <c r="U62" i="15"/>
  <c r="AO71" i="15"/>
  <c r="H69" i="15"/>
  <c r="BG69" i="15"/>
  <c r="T69" i="15"/>
  <c r="AV17" i="15"/>
  <c r="BL13" i="15"/>
  <c r="T62" i="15"/>
  <c r="N71" i="15"/>
  <c r="BM61" i="15"/>
  <c r="BN18" i="15"/>
  <c r="BE62" i="15"/>
  <c r="P70" i="15"/>
  <c r="F74" i="17" l="1"/>
  <c r="W74" i="15"/>
  <c r="O74" i="15"/>
  <c r="I74" i="15"/>
  <c r="BK74" i="15"/>
  <c r="L74" i="15"/>
  <c r="BE74" i="15"/>
  <c r="AL74" i="15"/>
  <c r="BJ74" i="15"/>
  <c r="AZ74" i="15"/>
  <c r="AH74" i="15"/>
  <c r="BL74" i="15"/>
  <c r="BN74" i="15"/>
  <c r="BF74" i="15"/>
  <c r="M74" i="15"/>
  <c r="N74" i="15"/>
  <c r="AS74" i="15"/>
  <c r="Q74" i="15"/>
  <c r="AO74" i="15"/>
  <c r="AI74" i="15"/>
  <c r="AP74" i="15"/>
  <c r="H74" i="15"/>
  <c r="S74" i="15"/>
  <c r="AD74" i="15"/>
  <c r="R74" i="15"/>
  <c r="AV74" i="15"/>
  <c r="AW74" i="15"/>
  <c r="AM74" i="15"/>
  <c r="BM74" i="15"/>
  <c r="Z74" i="15"/>
  <c r="Y74" i="15"/>
  <c r="AJ74" i="15"/>
  <c r="AQ74" i="15"/>
  <c r="K74" i="15"/>
  <c r="AU74" i="15"/>
  <c r="E74" i="15"/>
  <c r="D74" i="15"/>
  <c r="AT74" i="15"/>
  <c r="V74" i="15"/>
  <c r="BD74" i="15"/>
  <c r="BA74" i="15"/>
  <c r="AA74" i="15"/>
  <c r="BB74" i="15"/>
  <c r="BG74" i="15"/>
  <c r="G74" i="15"/>
  <c r="AN74" i="15"/>
  <c r="BC74" i="15"/>
  <c r="AY74" i="15"/>
  <c r="AF74" i="15"/>
  <c r="J74" i="15"/>
  <c r="AR74" i="15"/>
  <c r="P74" i="15"/>
  <c r="BO74" i="15"/>
  <c r="AK74" i="15"/>
  <c r="F74" i="15"/>
  <c r="BS74" i="15"/>
  <c r="X74" i="15"/>
  <c r="AG74" i="15"/>
  <c r="BI74" i="15"/>
  <c r="AC74" i="15"/>
  <c r="U74" i="15"/>
  <c r="BR74" i="15"/>
  <c r="BQ74" i="15"/>
  <c r="BH74" i="15"/>
  <c r="T74" i="15"/>
  <c r="AX74" i="15"/>
  <c r="BP74" i="15"/>
  <c r="AB74" i="15"/>
  <c r="AE74" i="15"/>
  <c r="K74" i="17"/>
  <c r="I74" i="17"/>
  <c r="L74" i="17"/>
  <c r="E74" i="17"/>
  <c r="D74" i="17"/>
  <c r="G74" i="17"/>
  <c r="J74" i="17"/>
  <c r="H74" i="17"/>
  <c r="M74" i="17" l="1"/>
  <c r="C8" i="16" a="1"/>
  <c r="N74" i="17" l="1"/>
  <c r="C8" i="16"/>
  <c r="C30" i="16"/>
  <c r="C62" i="16"/>
  <c r="C14" i="16"/>
  <c r="C46" i="16"/>
  <c r="C15" i="16"/>
  <c r="C47" i="16"/>
  <c r="C22" i="16"/>
  <c r="C54" i="16"/>
  <c r="C31" i="16"/>
  <c r="C38" i="16"/>
  <c r="C39" i="16"/>
  <c r="C55" i="16"/>
  <c r="C63" i="16"/>
  <c r="C71" i="16"/>
  <c r="C70" i="16"/>
  <c r="C23" i="16"/>
  <c r="C61" i="16"/>
  <c r="C60" i="16"/>
  <c r="C67" i="16"/>
  <c r="C74" i="16"/>
  <c r="C10" i="16"/>
  <c r="C17" i="16"/>
  <c r="C24" i="16"/>
  <c r="C53" i="16"/>
  <c r="C52" i="16"/>
  <c r="C59" i="16"/>
  <c r="C66" i="16"/>
  <c r="C73" i="16"/>
  <c r="C9" i="16"/>
  <c r="C16" i="16"/>
  <c r="C45" i="16"/>
  <c r="C44" i="16"/>
  <c r="C51" i="16"/>
  <c r="C58" i="16"/>
  <c r="C65" i="16"/>
  <c r="C72" i="16"/>
  <c r="C37" i="16"/>
  <c r="C36" i="16"/>
  <c r="C43" i="16"/>
  <c r="C50" i="16"/>
  <c r="C57" i="16"/>
  <c r="C64" i="16"/>
  <c r="C29" i="16"/>
  <c r="C28" i="16"/>
  <c r="C35" i="16"/>
  <c r="C42" i="16"/>
  <c r="C49" i="16"/>
  <c r="C56" i="16"/>
  <c r="C21" i="16"/>
  <c r="C20" i="16"/>
  <c r="C27" i="16"/>
  <c r="C34" i="16"/>
  <c r="C41" i="16"/>
  <c r="C48" i="16"/>
  <c r="C13" i="16"/>
  <c r="C12" i="16"/>
  <c r="C19" i="16"/>
  <c r="C26" i="16"/>
  <c r="C33" i="16"/>
  <c r="C40" i="16"/>
  <c r="C69" i="16"/>
  <c r="C68" i="16"/>
  <c r="C75" i="16"/>
  <c r="C11" i="16"/>
  <c r="C18" i="16"/>
  <c r="C25" i="16"/>
  <c r="C32" i="16"/>
  <c r="J39" i="16" l="1"/>
  <c r="F39" i="18" s="1"/>
  <c r="J14" i="16"/>
  <c r="F14" i="18" s="1"/>
  <c r="J25" i="16"/>
  <c r="F25" i="18" s="1"/>
  <c r="J26" i="16"/>
  <c r="F26" i="18" s="1"/>
  <c r="J20" i="16"/>
  <c r="F20" i="18" s="1"/>
  <c r="J64" i="16"/>
  <c r="F64" i="18" s="1"/>
  <c r="J58" i="16"/>
  <c r="F58" i="18" s="1"/>
  <c r="J59" i="16"/>
  <c r="F59" i="18" s="1"/>
  <c r="J60" i="16"/>
  <c r="F60" i="18" s="1"/>
  <c r="J38" i="16"/>
  <c r="F38" i="18" s="1"/>
  <c r="J62" i="16"/>
  <c r="F62" i="18" s="1"/>
  <c r="J32" i="16"/>
  <c r="F32" i="18" s="1"/>
  <c r="J65" i="16"/>
  <c r="F65" i="18" s="1"/>
  <c r="J67" i="16"/>
  <c r="F67" i="18" s="1"/>
  <c r="J57" i="16"/>
  <c r="F57" i="18" s="1"/>
  <c r="J30" i="16"/>
  <c r="F30" i="18" s="1"/>
  <c r="J12" i="16"/>
  <c r="F12" i="18" s="1"/>
  <c r="J53" i="16"/>
  <c r="F53" i="18" s="1"/>
  <c r="J49" i="16"/>
  <c r="F49" i="18" s="1"/>
  <c r="J24" i="16"/>
  <c r="F24" i="18" s="1"/>
  <c r="J70" i="16"/>
  <c r="F70" i="18" s="1"/>
  <c r="J22" i="16"/>
  <c r="F22" i="18" s="1"/>
  <c r="J27" i="16"/>
  <c r="F27" i="18" s="1"/>
  <c r="J66" i="16"/>
  <c r="F66" i="18" s="1"/>
  <c r="J18" i="16"/>
  <c r="F18" i="18" s="1"/>
  <c r="J52" i="16"/>
  <c r="F52" i="18" s="1"/>
  <c r="J44" i="16"/>
  <c r="F44" i="18" s="1"/>
  <c r="J54" i="16"/>
  <c r="F54" i="18" s="1"/>
  <c r="J13" i="16"/>
  <c r="F13" i="18" s="1"/>
  <c r="J36" i="16"/>
  <c r="F36" i="18" s="1"/>
  <c r="J47" i="16"/>
  <c r="F47" i="18" s="1"/>
  <c r="J29" i="16"/>
  <c r="F29" i="18" s="1"/>
  <c r="J19" i="16"/>
  <c r="F19" i="18" s="1"/>
  <c r="J51" i="16"/>
  <c r="F51" i="18" s="1"/>
  <c r="J31" i="16"/>
  <c r="F31" i="18" s="1"/>
  <c r="J11" i="16"/>
  <c r="F11" i="18" s="1"/>
  <c r="J50" i="16"/>
  <c r="F50" i="18" s="1"/>
  <c r="J8" i="16"/>
  <c r="F8" i="18" s="1"/>
  <c r="J75" i="16"/>
  <c r="F75" i="18" s="1"/>
  <c r="J43" i="16"/>
  <c r="F43" i="18" s="1"/>
  <c r="J48" i="16"/>
  <c r="F48" i="18" s="1"/>
  <c r="J37" i="16"/>
  <c r="F37" i="18" s="1"/>
  <c r="J33" i="16"/>
  <c r="F33" i="18" s="1"/>
  <c r="J21" i="16"/>
  <c r="F21" i="18" s="1"/>
  <c r="J61" i="16"/>
  <c r="F61" i="18" s="1"/>
  <c r="J56" i="16"/>
  <c r="F56" i="18" s="1"/>
  <c r="J23" i="16"/>
  <c r="F23" i="18" s="1"/>
  <c r="J45" i="16"/>
  <c r="F45" i="18" s="1"/>
  <c r="J68" i="16"/>
  <c r="F68" i="18" s="1"/>
  <c r="J42" i="16"/>
  <c r="F42" i="18" s="1"/>
  <c r="J16" i="16"/>
  <c r="F16" i="18" s="1"/>
  <c r="J17" i="16"/>
  <c r="F17" i="18" s="1"/>
  <c r="J71" i="16"/>
  <c r="F71" i="18" s="1"/>
  <c r="J69" i="16"/>
  <c r="F69" i="18" s="1"/>
  <c r="J41" i="16"/>
  <c r="F41" i="18" s="1"/>
  <c r="J35" i="16"/>
  <c r="F35" i="18" s="1"/>
  <c r="J9" i="16"/>
  <c r="F9" i="18" s="1"/>
  <c r="J10" i="16"/>
  <c r="F10" i="18" s="1"/>
  <c r="J63" i="16"/>
  <c r="F63" i="18" s="1"/>
  <c r="J15" i="16"/>
  <c r="F15" i="18" s="1"/>
  <c r="J40" i="16"/>
  <c r="F40" i="18" s="1"/>
  <c r="J34" i="16"/>
  <c r="F34" i="18" s="1"/>
  <c r="J28" i="16"/>
  <c r="F28" i="18" s="1"/>
  <c r="J72" i="16"/>
  <c r="F72" i="18" s="1"/>
  <c r="J73" i="16"/>
  <c r="F73" i="18" s="1"/>
  <c r="J74" i="16"/>
  <c r="F74" i="18" s="1"/>
  <c r="J55" i="16"/>
  <c r="F55" i="18" s="1"/>
  <c r="J46" i="16"/>
  <c r="F46" i="18" s="1"/>
  <c r="O74" i="17"/>
  <c r="A12" i="18" l="1"/>
  <c r="A14" i="18"/>
  <c r="A13" i="18"/>
  <c r="P74" i="17"/>
  <c r="A15" i="18" l="1"/>
  <c r="Q74" i="17"/>
  <c r="J40" i="18" l="1"/>
  <c r="J55" i="18"/>
  <c r="J66" i="18"/>
  <c r="J62" i="18"/>
  <c r="J56" i="18"/>
  <c r="J12" i="18"/>
  <c r="J41" i="18"/>
  <c r="J37" i="18"/>
  <c r="J72" i="18"/>
  <c r="J28" i="18"/>
  <c r="J60" i="18"/>
  <c r="J64" i="18"/>
  <c r="J27" i="18"/>
  <c r="J44" i="18"/>
  <c r="J43" i="18"/>
  <c r="J21" i="18"/>
  <c r="J50" i="18"/>
  <c r="J11" i="18"/>
  <c r="J63" i="18"/>
  <c r="J75" i="18"/>
  <c r="J49" i="18"/>
  <c r="J26" i="18"/>
  <c r="J48" i="18"/>
  <c r="J19" i="18"/>
  <c r="J18" i="18"/>
  <c r="J22" i="18"/>
  <c r="J59" i="18"/>
  <c r="J67" i="18"/>
  <c r="J23" i="18"/>
  <c r="J42" i="18"/>
  <c r="J61" i="18"/>
  <c r="J16" i="18"/>
  <c r="J65" i="18"/>
  <c r="J20" i="18"/>
  <c r="J58" i="18"/>
  <c r="J47" i="18"/>
  <c r="J14" i="18"/>
  <c r="J69" i="18"/>
  <c r="J54" i="18"/>
  <c r="J51" i="18"/>
  <c r="J29" i="18"/>
  <c r="J25" i="18"/>
  <c r="J53" i="18"/>
  <c r="J33" i="18"/>
  <c r="J39" i="18"/>
  <c r="J52" i="18"/>
  <c r="J24" i="18"/>
  <c r="J68" i="18"/>
  <c r="J13" i="18"/>
  <c r="J8" i="18"/>
  <c r="J9" i="18"/>
  <c r="J57" i="18"/>
  <c r="J71" i="18"/>
  <c r="J46" i="18"/>
  <c r="J36" i="18"/>
  <c r="J45" i="18"/>
  <c r="J70" i="18"/>
  <c r="J15" i="18"/>
  <c r="J73" i="18"/>
  <c r="J34" i="18"/>
  <c r="J74" i="18"/>
  <c r="J35" i="18"/>
  <c r="J31" i="18"/>
  <c r="J30" i="18"/>
  <c r="J17" i="18"/>
  <c r="J10" i="18"/>
  <c r="J38" i="18"/>
  <c r="J32" i="18"/>
  <c r="R74" i="17"/>
  <c r="S74" i="17" l="1"/>
  <c r="T74" i="17" l="1"/>
  <c r="U74" i="17" l="1"/>
  <c r="V74" i="17" l="1"/>
  <c r="W74" i="17" l="1"/>
  <c r="X74" i="17" l="1"/>
  <c r="BS73" i="13"/>
  <c r="BR73" i="13"/>
  <c r="BQ73" i="13"/>
  <c r="BP73" i="13"/>
  <c r="BO73" i="13"/>
  <c r="BN73" i="13"/>
  <c r="BM73" i="13"/>
  <c r="BL73" i="13"/>
  <c r="BK73" i="13"/>
  <c r="BJ73" i="13"/>
  <c r="BI73" i="13"/>
  <c r="BH73" i="13"/>
  <c r="BG73" i="13"/>
  <c r="BF73" i="13"/>
  <c r="BE73" i="13"/>
  <c r="BD73" i="13"/>
  <c r="BC73" i="13"/>
  <c r="BB73" i="13"/>
  <c r="BA73" i="13"/>
  <c r="AZ73" i="13"/>
  <c r="AY73" i="13"/>
  <c r="AX73" i="13"/>
  <c r="AW73" i="13"/>
  <c r="AV73" i="13"/>
  <c r="AU73" i="13"/>
  <c r="AT73" i="13"/>
  <c r="AS73" i="13"/>
  <c r="AR73" i="13"/>
  <c r="AQ73" i="13"/>
  <c r="AP73" i="13"/>
  <c r="AO73" i="13"/>
  <c r="AN73" i="13"/>
  <c r="AM73" i="13"/>
  <c r="AL73" i="13"/>
  <c r="AK73" i="13"/>
  <c r="AJ73" i="13"/>
  <c r="AI73" i="13"/>
  <c r="AH73" i="13"/>
  <c r="AG73" i="13"/>
  <c r="AF73" i="13"/>
  <c r="AE73" i="13"/>
  <c r="AD73" i="13"/>
  <c r="AC73" i="13"/>
  <c r="AB73" i="13"/>
  <c r="AA73" i="13"/>
  <c r="Z73" i="13"/>
  <c r="Y73" i="13"/>
  <c r="X73" i="13"/>
  <c r="W73" i="13"/>
  <c r="V73" i="13"/>
  <c r="U73" i="13"/>
  <c r="T73" i="13"/>
  <c r="S73" i="13"/>
  <c r="R73" i="13"/>
  <c r="Q73" i="13"/>
  <c r="P73" i="13"/>
  <c r="O73" i="13"/>
  <c r="N73" i="13"/>
  <c r="M73" i="13"/>
  <c r="L73" i="13"/>
  <c r="K73" i="13"/>
  <c r="J73" i="13"/>
  <c r="I73" i="13"/>
  <c r="H73" i="13"/>
  <c r="G73" i="13"/>
  <c r="F73" i="13"/>
  <c r="E73" i="13"/>
  <c r="C5" i="13"/>
  <c r="C6" i="13" s="1"/>
  <c r="C7" i="13" s="1"/>
  <c r="C8" i="13" s="1"/>
  <c r="C9" i="13" s="1"/>
  <c r="C10" i="13" s="1"/>
  <c r="C11" i="13" s="1"/>
  <c r="C12" i="13" s="1"/>
  <c r="C13" i="13" s="1"/>
  <c r="C14" i="13" s="1"/>
  <c r="C15" i="13" s="1"/>
  <c r="C16" i="13" s="1"/>
  <c r="C17" i="13" s="1"/>
  <c r="C18" i="13" s="1"/>
  <c r="C19" i="13" s="1"/>
  <c r="C20" i="13" s="1"/>
  <c r="C21" i="13" s="1"/>
  <c r="C22" i="13" s="1"/>
  <c r="C23" i="13" s="1"/>
  <c r="C24" i="13" s="1"/>
  <c r="C25" i="13" s="1"/>
  <c r="C26" i="13" s="1"/>
  <c r="C27" i="13" s="1"/>
  <c r="C28" i="13" s="1"/>
  <c r="C29" i="13" s="1"/>
  <c r="C30" i="13" s="1"/>
  <c r="C31" i="13" s="1"/>
  <c r="C32" i="13" s="1"/>
  <c r="C33" i="13" s="1"/>
  <c r="C34" i="13" s="1"/>
  <c r="C35" i="13" s="1"/>
  <c r="C36" i="13" s="1"/>
  <c r="C37" i="13" s="1"/>
  <c r="C38" i="13" s="1"/>
  <c r="C39" i="13" s="1"/>
  <c r="C40" i="13" s="1"/>
  <c r="C41" i="13" s="1"/>
  <c r="C42" i="13" s="1"/>
  <c r="C43" i="13" s="1"/>
  <c r="C44" i="13" s="1"/>
  <c r="C45" i="13" s="1"/>
  <c r="C46" i="13" s="1"/>
  <c r="C47" i="13" s="1"/>
  <c r="C48" i="13" s="1"/>
  <c r="C49" i="13" s="1"/>
  <c r="C50" i="13" s="1"/>
  <c r="C51" i="13" s="1"/>
  <c r="C52" i="13" s="1"/>
  <c r="C53" i="13" s="1"/>
  <c r="C54" i="13" s="1"/>
  <c r="C55" i="13" s="1"/>
  <c r="C56" i="13" s="1"/>
  <c r="C57" i="13" s="1"/>
  <c r="C58" i="13" s="1"/>
  <c r="C59" i="13" s="1"/>
  <c r="C60" i="13" s="1"/>
  <c r="C61" i="13" s="1"/>
  <c r="C62" i="13" s="1"/>
  <c r="C63" i="13" s="1"/>
  <c r="C64" i="13" s="1"/>
  <c r="C65" i="13" s="1"/>
  <c r="C66" i="13" s="1"/>
  <c r="C67" i="13" s="1"/>
  <c r="C68" i="13" s="1"/>
  <c r="C69" i="13" s="1"/>
  <c r="C70" i="13" s="1"/>
  <c r="C71" i="13" s="1"/>
  <c r="C72" i="13" s="1"/>
  <c r="C73" i="13" s="1"/>
  <c r="D4" i="13"/>
  <c r="E4" i="13" s="1"/>
  <c r="F4" i="13" s="1"/>
  <c r="G4" i="13" s="1"/>
  <c r="H4" i="13" s="1"/>
  <c r="I4" i="13" s="1"/>
  <c r="J4" i="13" s="1"/>
  <c r="K4" i="13" s="1"/>
  <c r="L4" i="13" s="1"/>
  <c r="M4" i="13" s="1"/>
  <c r="N4" i="13" s="1"/>
  <c r="O4" i="13" s="1"/>
  <c r="P4" i="13" s="1"/>
  <c r="Q4" i="13" s="1"/>
  <c r="R4" i="13" s="1"/>
  <c r="S4" i="13" s="1"/>
  <c r="T4" i="13" s="1"/>
  <c r="U4" i="13" s="1"/>
  <c r="V4" i="13" s="1"/>
  <c r="W4" i="13" s="1"/>
  <c r="X4" i="13" s="1"/>
  <c r="Y4" i="13" s="1"/>
  <c r="Z4" i="13" s="1"/>
  <c r="AA4" i="13" s="1"/>
  <c r="AB4" i="13" s="1"/>
  <c r="AC4" i="13" s="1"/>
  <c r="AD4" i="13" s="1"/>
  <c r="AE4" i="13" s="1"/>
  <c r="AF4" i="13" s="1"/>
  <c r="AG4" i="13" s="1"/>
  <c r="AH4" i="13" s="1"/>
  <c r="AI4" i="13" s="1"/>
  <c r="AJ4" i="13" s="1"/>
  <c r="AK4" i="13" s="1"/>
  <c r="AL4" i="13" s="1"/>
  <c r="AM4" i="13" s="1"/>
  <c r="AN4" i="13" s="1"/>
  <c r="AO4" i="13" s="1"/>
  <c r="AP4" i="13" s="1"/>
  <c r="AQ4" i="13" s="1"/>
  <c r="AR4" i="13" s="1"/>
  <c r="AS4" i="13" s="1"/>
  <c r="AT4" i="13" s="1"/>
  <c r="AU4" i="13" s="1"/>
  <c r="AV4" i="13" s="1"/>
  <c r="AW4" i="13" s="1"/>
  <c r="AX4" i="13" s="1"/>
  <c r="AY4" i="13" s="1"/>
  <c r="AZ4" i="13" s="1"/>
  <c r="BA4" i="13" s="1"/>
  <c r="BB4" i="13" s="1"/>
  <c r="BC4" i="13" s="1"/>
  <c r="BD4" i="13" s="1"/>
  <c r="BE4" i="13" s="1"/>
  <c r="BF4" i="13" s="1"/>
  <c r="BG4" i="13" s="1"/>
  <c r="BH4" i="13" s="1"/>
  <c r="BI4" i="13" s="1"/>
  <c r="BJ4" i="13" s="1"/>
  <c r="BK4" i="13" s="1"/>
  <c r="BL4" i="13" s="1"/>
  <c r="BM4" i="13" s="1"/>
  <c r="BN4" i="13" s="1"/>
  <c r="BO4" i="13" s="1"/>
  <c r="BP4" i="13" s="1"/>
  <c r="BQ4" i="13" s="1"/>
  <c r="BR4" i="13" s="1"/>
  <c r="BS4" i="13" s="1"/>
  <c r="BS73" i="12"/>
  <c r="BR73" i="12"/>
  <c r="BQ73" i="12"/>
  <c r="BP73" i="12"/>
  <c r="BO73" i="12"/>
  <c r="BN73" i="12"/>
  <c r="BM73" i="12"/>
  <c r="BL73" i="12"/>
  <c r="BK73" i="12"/>
  <c r="BJ73" i="12"/>
  <c r="BI73" i="12"/>
  <c r="BH73" i="12"/>
  <c r="C5" i="12"/>
  <c r="C6" i="12" s="1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C29" i="12" s="1"/>
  <c r="C30" i="12" s="1"/>
  <c r="C31" i="12" s="1"/>
  <c r="C32" i="12" s="1"/>
  <c r="C33" i="12" s="1"/>
  <c r="C34" i="12" s="1"/>
  <c r="C35" i="12" s="1"/>
  <c r="C36" i="12" s="1"/>
  <c r="C37" i="12" s="1"/>
  <c r="C38" i="12" s="1"/>
  <c r="C39" i="12" s="1"/>
  <c r="C40" i="12" s="1"/>
  <c r="C41" i="12" s="1"/>
  <c r="C42" i="12" s="1"/>
  <c r="C43" i="12" s="1"/>
  <c r="C44" i="12" s="1"/>
  <c r="C45" i="12" s="1"/>
  <c r="C46" i="12" s="1"/>
  <c r="C47" i="12" s="1"/>
  <c r="C48" i="12" s="1"/>
  <c r="C49" i="12" s="1"/>
  <c r="C50" i="12" s="1"/>
  <c r="C51" i="12" s="1"/>
  <c r="C52" i="12" s="1"/>
  <c r="C53" i="12" s="1"/>
  <c r="C54" i="12" s="1"/>
  <c r="C55" i="12" s="1"/>
  <c r="C56" i="12" s="1"/>
  <c r="C57" i="12" s="1"/>
  <c r="C58" i="12" s="1"/>
  <c r="C59" i="12" s="1"/>
  <c r="C60" i="12" s="1"/>
  <c r="C61" i="12" s="1"/>
  <c r="C62" i="12" s="1"/>
  <c r="C63" i="12" s="1"/>
  <c r="C64" i="12" s="1"/>
  <c r="C65" i="12" s="1"/>
  <c r="C66" i="12" s="1"/>
  <c r="C67" i="12" s="1"/>
  <c r="C68" i="12" s="1"/>
  <c r="C69" i="12" s="1"/>
  <c r="C70" i="12" s="1"/>
  <c r="C71" i="12" s="1"/>
  <c r="C72" i="12" s="1"/>
  <c r="D4" i="12"/>
  <c r="E4" i="12" s="1"/>
  <c r="F4" i="12" s="1"/>
  <c r="G4" i="12" s="1"/>
  <c r="H4" i="12" s="1"/>
  <c r="I4" i="12" s="1"/>
  <c r="J4" i="12" s="1"/>
  <c r="K4" i="12" s="1"/>
  <c r="L4" i="12" s="1"/>
  <c r="M4" i="12" s="1"/>
  <c r="N4" i="12" s="1"/>
  <c r="O4" i="12" s="1"/>
  <c r="P4" i="12" s="1"/>
  <c r="Q4" i="12" s="1"/>
  <c r="R4" i="12" s="1"/>
  <c r="S4" i="12" s="1"/>
  <c r="T4" i="12" s="1"/>
  <c r="U4" i="12" s="1"/>
  <c r="V4" i="12" s="1"/>
  <c r="W4" i="12" s="1"/>
  <c r="X4" i="12" s="1"/>
  <c r="Y4" i="12" s="1"/>
  <c r="Z4" i="12" s="1"/>
  <c r="AA4" i="12" s="1"/>
  <c r="AB4" i="12" s="1"/>
  <c r="AC4" i="12" s="1"/>
  <c r="AD4" i="12" s="1"/>
  <c r="AE4" i="12" s="1"/>
  <c r="AF4" i="12" s="1"/>
  <c r="AG4" i="12" s="1"/>
  <c r="AH4" i="12" s="1"/>
  <c r="AI4" i="12" s="1"/>
  <c r="AJ4" i="12" s="1"/>
  <c r="AK4" i="12" s="1"/>
  <c r="AL4" i="12" s="1"/>
  <c r="AM4" i="12" s="1"/>
  <c r="AN4" i="12" s="1"/>
  <c r="AO4" i="12" s="1"/>
  <c r="AP4" i="12" s="1"/>
  <c r="AQ4" i="12" s="1"/>
  <c r="AR4" i="12" s="1"/>
  <c r="AS4" i="12" s="1"/>
  <c r="AT4" i="12" s="1"/>
  <c r="AU4" i="12" s="1"/>
  <c r="AV4" i="12" s="1"/>
  <c r="AW4" i="12" s="1"/>
  <c r="AX4" i="12" s="1"/>
  <c r="AY4" i="12" s="1"/>
  <c r="AZ4" i="12" s="1"/>
  <c r="BA4" i="12" s="1"/>
  <c r="BB4" i="12" s="1"/>
  <c r="BC4" i="12" s="1"/>
  <c r="BD4" i="12" s="1"/>
  <c r="BE4" i="12" s="1"/>
  <c r="BF4" i="12" s="1"/>
  <c r="BG4" i="12" s="1"/>
  <c r="BH4" i="12" s="1"/>
  <c r="BI4" i="12" s="1"/>
  <c r="BJ4" i="12" s="1"/>
  <c r="BK4" i="12" s="1"/>
  <c r="BL4" i="12" s="1"/>
  <c r="BM4" i="12" s="1"/>
  <c r="BN4" i="12" s="1"/>
  <c r="BO4" i="12" s="1"/>
  <c r="BP4" i="12" s="1"/>
  <c r="BQ4" i="12" s="1"/>
  <c r="BR4" i="12" s="1"/>
  <c r="BS4" i="12" s="1"/>
  <c r="C5" i="11"/>
  <c r="C6" i="11" s="1"/>
  <c r="C7" i="11" s="1"/>
  <c r="C8" i="11" s="1"/>
  <c r="C9" i="11" s="1"/>
  <c r="C10" i="11" s="1"/>
  <c r="C11" i="11" s="1"/>
  <c r="C12" i="11" s="1"/>
  <c r="C13" i="11" s="1"/>
  <c r="C14" i="11" s="1"/>
  <c r="C15" i="11" s="1"/>
  <c r="C16" i="11" s="1"/>
  <c r="C17" i="11" s="1"/>
  <c r="C18" i="11" s="1"/>
  <c r="C19" i="11" s="1"/>
  <c r="C20" i="11" s="1"/>
  <c r="C21" i="11" s="1"/>
  <c r="C22" i="11" s="1"/>
  <c r="C23" i="11" s="1"/>
  <c r="C24" i="11" s="1"/>
  <c r="C25" i="11" s="1"/>
  <c r="C26" i="11" s="1"/>
  <c r="C27" i="11" s="1"/>
  <c r="C28" i="11" s="1"/>
  <c r="C29" i="11" s="1"/>
  <c r="C30" i="11" s="1"/>
  <c r="C31" i="11" s="1"/>
  <c r="C32" i="11" s="1"/>
  <c r="C33" i="11" s="1"/>
  <c r="C34" i="11" s="1"/>
  <c r="C35" i="11" s="1"/>
  <c r="C36" i="11" s="1"/>
  <c r="C37" i="11" s="1"/>
  <c r="C38" i="11" s="1"/>
  <c r="C39" i="11" s="1"/>
  <c r="C40" i="11" s="1"/>
  <c r="C41" i="11" s="1"/>
  <c r="C42" i="11" s="1"/>
  <c r="C43" i="11" s="1"/>
  <c r="C44" i="11" s="1"/>
  <c r="C45" i="11" s="1"/>
  <c r="C46" i="11" s="1"/>
  <c r="C47" i="11" s="1"/>
  <c r="C48" i="11" s="1"/>
  <c r="C49" i="11" s="1"/>
  <c r="C50" i="11" s="1"/>
  <c r="C51" i="11" s="1"/>
  <c r="C52" i="11" s="1"/>
  <c r="C53" i="11" s="1"/>
  <c r="C54" i="11" s="1"/>
  <c r="C55" i="11" s="1"/>
  <c r="C56" i="11" s="1"/>
  <c r="C57" i="11" s="1"/>
  <c r="C58" i="11" s="1"/>
  <c r="C59" i="11" s="1"/>
  <c r="C60" i="11" s="1"/>
  <c r="C61" i="11" s="1"/>
  <c r="C62" i="11" s="1"/>
  <c r="C63" i="11" s="1"/>
  <c r="C64" i="11" s="1"/>
  <c r="C65" i="11" s="1"/>
  <c r="C66" i="11" s="1"/>
  <c r="C67" i="11" s="1"/>
  <c r="C68" i="11" s="1"/>
  <c r="C69" i="11" s="1"/>
  <c r="C70" i="11" s="1"/>
  <c r="C71" i="11" s="1"/>
  <c r="C72" i="11" s="1"/>
  <c r="C73" i="11" s="1"/>
  <c r="C74" i="11" s="1"/>
  <c r="C75" i="11" s="1"/>
  <c r="C76" i="11" s="1"/>
  <c r="C77" i="11" s="1"/>
  <c r="C78" i="11" s="1"/>
  <c r="C79" i="11" s="1"/>
  <c r="C80" i="11" s="1"/>
  <c r="C81" i="11" s="1"/>
  <c r="C82" i="11" s="1"/>
  <c r="C83" i="11" s="1"/>
  <c r="C84" i="11" s="1"/>
  <c r="C85" i="11" s="1"/>
  <c r="C86" i="11" s="1"/>
  <c r="C87" i="11" s="1"/>
  <c r="C88" i="11" s="1"/>
  <c r="C89" i="11" s="1"/>
  <c r="C90" i="11" s="1"/>
  <c r="C91" i="11" s="1"/>
  <c r="C92" i="11" s="1"/>
  <c r="C93" i="11" s="1"/>
  <c r="C94" i="11" s="1"/>
  <c r="C95" i="11" s="1"/>
  <c r="C96" i="11" s="1"/>
  <c r="C97" i="11" s="1"/>
  <c r="D4" i="11"/>
  <c r="E4" i="11" s="1"/>
  <c r="F4" i="11" s="1"/>
  <c r="G4" i="11" s="1"/>
  <c r="H4" i="11" s="1"/>
  <c r="I4" i="11" s="1"/>
  <c r="J4" i="11" s="1"/>
  <c r="K4" i="11" s="1"/>
  <c r="L4" i="11" s="1"/>
  <c r="M4" i="11" s="1"/>
  <c r="N4" i="11" s="1"/>
  <c r="O4" i="11" s="1"/>
  <c r="P4" i="11" s="1"/>
  <c r="Q4" i="11" s="1"/>
  <c r="R4" i="11" s="1"/>
  <c r="S4" i="11" s="1"/>
  <c r="T4" i="11" s="1"/>
  <c r="U4" i="11" s="1"/>
  <c r="V4" i="11" s="1"/>
  <c r="W4" i="11" s="1"/>
  <c r="X4" i="11" s="1"/>
  <c r="Y4" i="11" s="1"/>
  <c r="Z4" i="11" s="1"/>
  <c r="AA4" i="11" s="1"/>
  <c r="AB4" i="11" s="1"/>
  <c r="AC4" i="11" s="1"/>
  <c r="AD4" i="11" s="1"/>
  <c r="AE4" i="11" s="1"/>
  <c r="AF4" i="11" s="1"/>
  <c r="AG4" i="11" s="1"/>
  <c r="AH4" i="11" s="1"/>
  <c r="AI4" i="11" s="1"/>
  <c r="AJ4" i="11" s="1"/>
  <c r="AK4" i="11" s="1"/>
  <c r="AL4" i="11" s="1"/>
  <c r="AM4" i="11" s="1"/>
  <c r="AN4" i="11" s="1"/>
  <c r="AO4" i="11" s="1"/>
  <c r="AP4" i="11" s="1"/>
  <c r="AQ4" i="11" s="1"/>
  <c r="AR4" i="11" s="1"/>
  <c r="AS4" i="11" s="1"/>
  <c r="AT4" i="11" s="1"/>
  <c r="AU4" i="11" s="1"/>
  <c r="AV4" i="11" s="1"/>
  <c r="AW4" i="11" s="1"/>
  <c r="AX4" i="11" s="1"/>
  <c r="AY4" i="11" s="1"/>
  <c r="AZ4" i="11" s="1"/>
  <c r="BA4" i="11" s="1"/>
  <c r="BB4" i="11" s="1"/>
  <c r="BC4" i="11" s="1"/>
  <c r="BD4" i="11" s="1"/>
  <c r="BE4" i="11" s="1"/>
  <c r="BF4" i="11" s="1"/>
  <c r="BG4" i="11" s="1"/>
  <c r="BH4" i="11" s="1"/>
  <c r="BI4" i="11" s="1"/>
  <c r="BJ4" i="11" s="1"/>
  <c r="BK4" i="11" s="1"/>
  <c r="BL4" i="11" s="1"/>
  <c r="BM4" i="11" s="1"/>
  <c r="BN4" i="11" s="1"/>
  <c r="BO4" i="11" s="1"/>
  <c r="BP4" i="11" s="1"/>
  <c r="BQ4" i="11" s="1"/>
  <c r="BR4" i="11" s="1"/>
  <c r="BS4" i="11" s="1"/>
  <c r="BT4" i="11" s="1"/>
  <c r="BU4" i="11" s="1"/>
  <c r="BV4" i="11" s="1"/>
  <c r="BW4" i="11" s="1"/>
  <c r="BX4" i="11" s="1"/>
  <c r="BY4" i="11" s="1"/>
  <c r="BZ4" i="11" s="1"/>
  <c r="CA4" i="11" s="1"/>
  <c r="CB4" i="11" s="1"/>
  <c r="L8" i="16" l="1" a="1"/>
  <c r="Y74" i="17"/>
  <c r="BV73" i="13"/>
  <c r="BU73" i="13"/>
  <c r="L8" i="16" l="1"/>
  <c r="H8" i="18" s="1"/>
  <c r="L70" i="16"/>
  <c r="H70" i="18" s="1"/>
  <c r="L54" i="16"/>
  <c r="H54" i="18" s="1"/>
  <c r="L45" i="16"/>
  <c r="H45" i="18" s="1"/>
  <c r="L44" i="16"/>
  <c r="H44" i="18" s="1"/>
  <c r="L51" i="16"/>
  <c r="H51" i="18" s="1"/>
  <c r="L58" i="16"/>
  <c r="H58" i="18" s="1"/>
  <c r="L65" i="16"/>
  <c r="H65" i="18" s="1"/>
  <c r="L72" i="16"/>
  <c r="H72" i="18" s="1"/>
  <c r="L47" i="16"/>
  <c r="H47" i="18" s="1"/>
  <c r="L15" i="16"/>
  <c r="H15" i="18" s="1"/>
  <c r="L29" i="16"/>
  <c r="H29" i="18" s="1"/>
  <c r="L28" i="16"/>
  <c r="H28" i="18" s="1"/>
  <c r="L35" i="16"/>
  <c r="H35" i="18" s="1"/>
  <c r="L42" i="16"/>
  <c r="H42" i="18" s="1"/>
  <c r="L49" i="16"/>
  <c r="H49" i="18" s="1"/>
  <c r="L56" i="16"/>
  <c r="H56" i="18" s="1"/>
  <c r="L46" i="16"/>
  <c r="H46" i="18" s="1"/>
  <c r="L21" i="16"/>
  <c r="H21" i="18" s="1"/>
  <c r="L20" i="16"/>
  <c r="H20" i="18" s="1"/>
  <c r="L27" i="16"/>
  <c r="H27" i="18" s="1"/>
  <c r="L34" i="16"/>
  <c r="H34" i="18" s="1"/>
  <c r="L41" i="16"/>
  <c r="H41" i="18" s="1"/>
  <c r="L48" i="16"/>
  <c r="H48" i="18" s="1"/>
  <c r="L68" i="16"/>
  <c r="H68" i="18" s="1"/>
  <c r="L18" i="16"/>
  <c r="H18" i="18" s="1"/>
  <c r="L61" i="16"/>
  <c r="H61" i="18" s="1"/>
  <c r="L30" i="16"/>
  <c r="H30" i="18" s="1"/>
  <c r="L16" i="16"/>
  <c r="H16" i="18" s="1"/>
  <c r="L55" i="16"/>
  <c r="H55" i="18" s="1"/>
  <c r="L22" i="16"/>
  <c r="H22" i="18" s="1"/>
  <c r="L36" i="16"/>
  <c r="H36" i="18" s="1"/>
  <c r="L50" i="16"/>
  <c r="H50" i="18" s="1"/>
  <c r="L39" i="16"/>
  <c r="H39" i="18" s="1"/>
  <c r="L31" i="16"/>
  <c r="H31" i="18" s="1"/>
  <c r="L75" i="16"/>
  <c r="H75" i="18" s="1"/>
  <c r="L25" i="16"/>
  <c r="H25" i="18" s="1"/>
  <c r="L62" i="16"/>
  <c r="H62" i="18" s="1"/>
  <c r="L10" i="16"/>
  <c r="H10" i="18" s="1"/>
  <c r="L24" i="16"/>
  <c r="H24" i="18" s="1"/>
  <c r="L53" i="16"/>
  <c r="H53" i="18" s="1"/>
  <c r="L73" i="16"/>
  <c r="H73" i="18" s="1"/>
  <c r="L38" i="16"/>
  <c r="H38" i="18" s="1"/>
  <c r="L63" i="16"/>
  <c r="H63" i="18" s="1"/>
  <c r="L14" i="16"/>
  <c r="H14" i="18" s="1"/>
  <c r="L13" i="16"/>
  <c r="H13" i="18" s="1"/>
  <c r="L12" i="16"/>
  <c r="H12" i="18" s="1"/>
  <c r="L19" i="16"/>
  <c r="H19" i="18" s="1"/>
  <c r="L26" i="16"/>
  <c r="H26" i="18" s="1"/>
  <c r="L33" i="16"/>
  <c r="H33" i="18" s="1"/>
  <c r="L40" i="16"/>
  <c r="H40" i="18" s="1"/>
  <c r="L69" i="16"/>
  <c r="H69" i="18" s="1"/>
  <c r="L11" i="16"/>
  <c r="H11" i="18" s="1"/>
  <c r="L32" i="16"/>
  <c r="H32" i="18" s="1"/>
  <c r="L60" i="16"/>
  <c r="H60" i="18" s="1"/>
  <c r="L17" i="16"/>
  <c r="H17" i="18" s="1"/>
  <c r="L66" i="16"/>
  <c r="H66" i="18" s="1"/>
  <c r="L43" i="16"/>
  <c r="H43" i="18" s="1"/>
  <c r="L67" i="16"/>
  <c r="H67" i="18" s="1"/>
  <c r="L64" i="16"/>
  <c r="H64" i="18" s="1"/>
  <c r="L23" i="16"/>
  <c r="H23" i="18" s="1"/>
  <c r="L74" i="16"/>
  <c r="H74" i="18" s="1"/>
  <c r="L71" i="16"/>
  <c r="H71" i="18" s="1"/>
  <c r="L59" i="16"/>
  <c r="H59" i="18" s="1"/>
  <c r="L9" i="16"/>
  <c r="H9" i="18" s="1"/>
  <c r="L52" i="16"/>
  <c r="H52" i="18" s="1"/>
  <c r="L37" i="16"/>
  <c r="H37" i="18" s="1"/>
  <c r="L57" i="16"/>
  <c r="H57" i="18" s="1"/>
  <c r="Z74" i="17"/>
  <c r="BD73" i="12"/>
  <c r="BG73" i="12"/>
  <c r="BF73" i="12"/>
  <c r="BE73" i="12"/>
  <c r="BC73" i="12"/>
  <c r="BB73" i="12"/>
  <c r="BA73" i="12"/>
  <c r="AZ73" i="12"/>
  <c r="AY73" i="12"/>
  <c r="AX73" i="12"/>
  <c r="AW73" i="12"/>
  <c r="AV73" i="12"/>
  <c r="AU73" i="12"/>
  <c r="AT73" i="12"/>
  <c r="AS73" i="12"/>
  <c r="AR73" i="12"/>
  <c r="AQ73" i="12"/>
  <c r="AP73" i="12"/>
  <c r="AO73" i="12"/>
  <c r="AN73" i="12"/>
  <c r="AM73" i="12"/>
  <c r="AL73" i="12"/>
  <c r="AK73" i="12"/>
  <c r="AJ73" i="12"/>
  <c r="AI73" i="12"/>
  <c r="AH73" i="12"/>
  <c r="AG73" i="12"/>
  <c r="AF73" i="12"/>
  <c r="AE73" i="12"/>
  <c r="AD73" i="12"/>
  <c r="AC73" i="12"/>
  <c r="AB73" i="12"/>
  <c r="AA73" i="12"/>
  <c r="Z73" i="12"/>
  <c r="Y73" i="12"/>
  <c r="X73" i="12"/>
  <c r="W73" i="12"/>
  <c r="V73" i="12"/>
  <c r="U73" i="12"/>
  <c r="T73" i="12"/>
  <c r="S73" i="12"/>
  <c r="R73" i="12"/>
  <c r="Q73" i="12"/>
  <c r="P73" i="12"/>
  <c r="O73" i="12"/>
  <c r="N73" i="12"/>
  <c r="M73" i="12"/>
  <c r="L73" i="12"/>
  <c r="K73" i="12"/>
  <c r="J73" i="12"/>
  <c r="I73" i="12"/>
  <c r="H73" i="12"/>
  <c r="G73" i="12"/>
  <c r="F73" i="12"/>
  <c r="E73" i="12"/>
  <c r="D73" i="12"/>
  <c r="C73" i="12"/>
  <c r="A28" i="18" l="1"/>
  <c r="A27" i="18"/>
  <c r="A26" i="18"/>
  <c r="A25" i="18"/>
  <c r="BU71" i="12"/>
  <c r="H8" i="16" a="1"/>
  <c r="AA74" i="17"/>
  <c r="BV73" i="12"/>
  <c r="BU73" i="12"/>
  <c r="L59" i="18" l="1"/>
  <c r="L9" i="18"/>
  <c r="L64" i="18"/>
  <c r="L43" i="18"/>
  <c r="L31" i="18"/>
  <c r="L13" i="18"/>
  <c r="L25" i="18"/>
  <c r="L62" i="18"/>
  <c r="L22" i="18"/>
  <c r="L19" i="18"/>
  <c r="L24" i="18"/>
  <c r="L33" i="18"/>
  <c r="L14" i="18"/>
  <c r="L10" i="18"/>
  <c r="L8" i="18"/>
  <c r="L50" i="18"/>
  <c r="L46" i="18"/>
  <c r="L54" i="18"/>
  <c r="L37" i="18"/>
  <c r="L44" i="18"/>
  <c r="L51" i="18"/>
  <c r="L71" i="18"/>
  <c r="L65" i="18"/>
  <c r="L53" i="18"/>
  <c r="L18" i="18"/>
  <c r="L15" i="18"/>
  <c r="L45" i="18"/>
  <c r="L28" i="18"/>
  <c r="L35" i="18"/>
  <c r="L58" i="18"/>
  <c r="L49" i="18"/>
  <c r="L30" i="18"/>
  <c r="L26" i="18"/>
  <c r="L39" i="18"/>
  <c r="L21" i="18"/>
  <c r="L29" i="18"/>
  <c r="L27" i="18"/>
  <c r="L34" i="18"/>
  <c r="L42" i="18"/>
  <c r="L48" i="18"/>
  <c r="L66" i="18"/>
  <c r="L73" i="18"/>
  <c r="L61" i="18"/>
  <c r="L20" i="18"/>
  <c r="L16" i="18"/>
  <c r="L55" i="18"/>
  <c r="L41" i="18"/>
  <c r="L36" i="18"/>
  <c r="L72" i="18"/>
  <c r="L38" i="18"/>
  <c r="L56" i="18"/>
  <c r="L70" i="18"/>
  <c r="L52" i="18"/>
  <c r="L40" i="18"/>
  <c r="L63" i="18"/>
  <c r="L11" i="18"/>
  <c r="L32" i="18"/>
  <c r="L12" i="18"/>
  <c r="L17" i="18"/>
  <c r="L75" i="18"/>
  <c r="L68" i="18"/>
  <c r="L47" i="18"/>
  <c r="L57" i="18"/>
  <c r="L67" i="18"/>
  <c r="L69" i="18"/>
  <c r="L23" i="18"/>
  <c r="L74" i="18"/>
  <c r="L60" i="18"/>
  <c r="H8" i="16"/>
  <c r="H39" i="16"/>
  <c r="H36" i="16"/>
  <c r="H61" i="16"/>
  <c r="H27" i="16"/>
  <c r="H74" i="16"/>
  <c r="H10" i="16"/>
  <c r="H49" i="16"/>
  <c r="H38" i="16"/>
  <c r="H32" i="16"/>
  <c r="H19" i="16"/>
  <c r="H66" i="16"/>
  <c r="H41" i="16"/>
  <c r="H69" i="16"/>
  <c r="H24" i="16"/>
  <c r="H50" i="16"/>
  <c r="H25" i="16"/>
  <c r="H72" i="16"/>
  <c r="H59" i="16"/>
  <c r="H42" i="16"/>
  <c r="H64" i="16"/>
  <c r="H14" i="16"/>
  <c r="H73" i="16"/>
  <c r="H52" i="16"/>
  <c r="H26" i="16"/>
  <c r="H21" i="16"/>
  <c r="H40" i="16"/>
  <c r="H70" i="16"/>
  <c r="H28" i="16"/>
  <c r="H13" i="16"/>
  <c r="H71" i="16"/>
  <c r="H62" i="16"/>
  <c r="H17" i="16"/>
  <c r="H51" i="16"/>
  <c r="H9" i="16"/>
  <c r="H54" i="16"/>
  <c r="H48" i="16"/>
  <c r="H57" i="16"/>
  <c r="H30" i="16"/>
  <c r="H20" i="16"/>
  <c r="H75" i="16"/>
  <c r="H11" i="16"/>
  <c r="H58" i="16"/>
  <c r="H47" i="16"/>
  <c r="H33" i="16"/>
  <c r="H29" i="16"/>
  <c r="H16" i="16"/>
  <c r="H12" i="16"/>
  <c r="H67" i="16"/>
  <c r="H31" i="16"/>
  <c r="H46" i="16"/>
  <c r="H63" i="16"/>
  <c r="H37" i="16"/>
  <c r="H23" i="16"/>
  <c r="H34" i="16"/>
  <c r="H56" i="16"/>
  <c r="H43" i="16"/>
  <c r="H65" i="16"/>
  <c r="H22" i="16"/>
  <c r="H15" i="16"/>
  <c r="H45" i="16"/>
  <c r="H55" i="16"/>
  <c r="H35" i="16"/>
  <c r="H68" i="16"/>
  <c r="H60" i="16"/>
  <c r="H53" i="16"/>
  <c r="H44" i="16"/>
  <c r="H18" i="16"/>
  <c r="AB74" i="17"/>
  <c r="AC74" i="17" l="1"/>
  <c r="AD74" i="17" l="1"/>
  <c r="AE74" i="17" l="1"/>
  <c r="AF74" i="17" l="1"/>
  <c r="AG74" i="17" l="1"/>
  <c r="AH74" i="17" l="1"/>
  <c r="AI74" i="17" l="1"/>
  <c r="AJ74" i="17" l="1"/>
  <c r="AK74" i="17" l="1"/>
  <c r="AL74" i="17" l="1"/>
  <c r="AM74" i="17" l="1"/>
  <c r="AN74" i="17" l="1"/>
  <c r="AO74" i="17" l="1"/>
  <c r="AP74" i="17" l="1"/>
  <c r="AQ74" i="17" l="1"/>
  <c r="AR74" i="17" l="1"/>
  <c r="AS74" i="17" l="1"/>
  <c r="AT74" i="17" l="1"/>
  <c r="AU74" i="17" l="1"/>
  <c r="AV74" i="17" l="1"/>
  <c r="AW74" i="17" l="1"/>
  <c r="AX74" i="17" l="1"/>
  <c r="AY74" i="17" l="1"/>
  <c r="AZ74" i="17" l="1"/>
  <c r="BA74" i="17" l="1"/>
  <c r="BB74" i="17" l="1"/>
  <c r="BC74" i="17" l="1"/>
  <c r="BD74" i="17" l="1"/>
  <c r="BE74" i="17" l="1"/>
  <c r="BF74" i="17" l="1"/>
  <c r="BG74" i="17" l="1"/>
  <c r="BH74" i="17" l="1"/>
  <c r="BI74" i="17" l="1"/>
  <c r="BJ74" i="17" l="1"/>
  <c r="BK74" i="17" l="1"/>
  <c r="BL74" i="17" l="1"/>
  <c r="BM74" i="17" l="1"/>
  <c r="BN74" i="17" l="1"/>
  <c r="BO74" i="17" l="1"/>
  <c r="BP74" i="17" l="1"/>
  <c r="BQ74" i="17" l="1"/>
  <c r="BR74" i="17" l="1"/>
  <c r="BS74" i="17" l="1"/>
  <c r="K16" i="16" l="1"/>
  <c r="G16" i="18" s="1"/>
  <c r="K39" i="16"/>
  <c r="G39" i="18" s="1"/>
  <c r="K48" i="16"/>
  <c r="G48" i="18" s="1"/>
  <c r="K74" i="16"/>
  <c r="G74" i="18" s="1"/>
  <c r="K47" i="16"/>
  <c r="G47" i="18" s="1"/>
  <c r="K61" i="16"/>
  <c r="G61" i="18" s="1"/>
  <c r="K68" i="16"/>
  <c r="G68" i="18" s="1"/>
  <c r="K42" i="16"/>
  <c r="G42" i="18" s="1"/>
  <c r="K58" i="16"/>
  <c r="G58" i="18" s="1"/>
  <c r="K38" i="16"/>
  <c r="G38" i="18" s="1"/>
  <c r="K40" i="16"/>
  <c r="G40" i="18" s="1"/>
  <c r="K29" i="16"/>
  <c r="G29" i="18" s="1"/>
  <c r="K25" i="16"/>
  <c r="G25" i="18" s="1"/>
  <c r="K73" i="16"/>
  <c r="G73" i="18" s="1"/>
  <c r="K36" i="16"/>
  <c r="G36" i="18" s="1"/>
  <c r="K59" i="16"/>
  <c r="G59" i="18" s="1"/>
  <c r="K27" i="16"/>
  <c r="G27" i="18" s="1"/>
  <c r="K34" i="16"/>
  <c r="G34" i="18" s="1"/>
  <c r="K52" i="16"/>
  <c r="G52" i="18" s="1"/>
  <c r="K11" i="16"/>
  <c r="G11" i="18" s="1"/>
  <c r="K75" i="16"/>
  <c r="G75" i="18" s="1"/>
  <c r="K28" i="16"/>
  <c r="G28" i="18" s="1"/>
  <c r="K56" i="16"/>
  <c r="G56" i="18" s="1"/>
  <c r="K17" i="16"/>
  <c r="G17" i="18" s="1"/>
  <c r="K18" i="16"/>
  <c r="G18" i="18" s="1"/>
  <c r="K46" i="16"/>
  <c r="G46" i="18" s="1"/>
  <c r="K21" i="16"/>
  <c r="G21" i="18" s="1"/>
  <c r="K62" i="16"/>
  <c r="G62" i="18" s="1"/>
  <c r="K33" i="16"/>
  <c r="G33" i="18" s="1"/>
  <c r="K31" i="16"/>
  <c r="G31" i="18" s="1"/>
  <c r="K57" i="16"/>
  <c r="G57" i="18" s="1"/>
  <c r="K49" i="16"/>
  <c r="G49" i="18" s="1"/>
  <c r="K65" i="16"/>
  <c r="G65" i="18" s="1"/>
  <c r="K70" i="16"/>
  <c r="G70" i="18" s="1"/>
  <c r="K69" i="16"/>
  <c r="G69" i="18" s="1"/>
  <c r="K71" i="16"/>
  <c r="G71" i="18" s="1"/>
  <c r="K30" i="16"/>
  <c r="G30" i="18" s="1"/>
  <c r="K14" i="16"/>
  <c r="G14" i="18" s="1"/>
  <c r="K10" i="16"/>
  <c r="G10" i="18" s="1"/>
  <c r="K50" i="16"/>
  <c r="G50" i="18" s="1"/>
  <c r="K19" i="16"/>
  <c r="G19" i="18" s="1"/>
  <c r="K53" i="16"/>
  <c r="G53" i="18" s="1"/>
  <c r="K13" i="16"/>
  <c r="G13" i="18" s="1"/>
  <c r="K12" i="16"/>
  <c r="G12" i="18" s="1"/>
  <c r="K23" i="16"/>
  <c r="G23" i="18" s="1"/>
  <c r="K15" i="16"/>
  <c r="G15" i="18" s="1"/>
  <c r="K66" i="16"/>
  <c r="G66" i="18" s="1"/>
  <c r="K44" i="16"/>
  <c r="G44" i="18" s="1"/>
  <c r="K72" i="16"/>
  <c r="G72" i="18" s="1"/>
  <c r="K55" i="16"/>
  <c r="G55" i="18" s="1"/>
  <c r="K24" i="16"/>
  <c r="G24" i="18" s="1"/>
  <c r="K37" i="16"/>
  <c r="G37" i="18" s="1"/>
  <c r="K26" i="16"/>
  <c r="G26" i="18" s="1"/>
  <c r="K20" i="16"/>
  <c r="G20" i="18" s="1"/>
  <c r="K64" i="16"/>
  <c r="G64" i="18" s="1"/>
  <c r="K60" i="16"/>
  <c r="G60" i="18" s="1"/>
  <c r="K54" i="16"/>
  <c r="G54" i="18" s="1"/>
  <c r="K43" i="16"/>
  <c r="G43" i="18" s="1"/>
  <c r="K41" i="16"/>
  <c r="G41" i="18" s="1"/>
  <c r="K45" i="16"/>
  <c r="G45" i="18" s="1"/>
  <c r="K32" i="16"/>
  <c r="G32" i="18" s="1"/>
  <c r="K22" i="16"/>
  <c r="G22" i="18" s="1"/>
  <c r="K63" i="16"/>
  <c r="G63" i="18" s="1"/>
  <c r="K67" i="16"/>
  <c r="G67" i="18" s="1"/>
  <c r="K9" i="16"/>
  <c r="G9" i="18" s="1"/>
  <c r="K35" i="16"/>
  <c r="G35" i="18" s="1"/>
  <c r="K51" i="16"/>
  <c r="G51" i="18" s="1"/>
  <c r="K8" i="16"/>
  <c r="G8" i="18" s="1"/>
  <c r="A20" i="18" l="1"/>
  <c r="A19" i="18"/>
  <c r="A18" i="18"/>
  <c r="A21" i="18"/>
  <c r="K21" i="18" l="1"/>
  <c r="K38" i="18"/>
  <c r="K11" i="18"/>
  <c r="K41" i="18"/>
  <c r="K28" i="18"/>
  <c r="K45" i="18"/>
  <c r="K19" i="18"/>
  <c r="K36" i="18"/>
  <c r="K37" i="18"/>
  <c r="K10" i="18"/>
  <c r="K42" i="18"/>
  <c r="K70" i="18"/>
  <c r="K66" i="18"/>
  <c r="K72" i="18"/>
  <c r="K61" i="18"/>
  <c r="K29" i="18"/>
  <c r="K68" i="18"/>
  <c r="K13" i="18"/>
  <c r="K12" i="18"/>
  <c r="K9" i="18"/>
  <c r="K40" i="18"/>
  <c r="K55" i="18"/>
  <c r="K31" i="18"/>
  <c r="K46" i="18"/>
  <c r="K53" i="18"/>
  <c r="K71" i="18"/>
  <c r="K64" i="18"/>
  <c r="K27" i="18"/>
  <c r="K54" i="18"/>
  <c r="K44" i="18"/>
  <c r="K26" i="18"/>
  <c r="K74" i="18"/>
  <c r="K33" i="18"/>
  <c r="K58" i="18"/>
  <c r="K65" i="18"/>
  <c r="K39" i="18"/>
  <c r="K62" i="18"/>
  <c r="K75" i="18"/>
  <c r="K32" i="18"/>
  <c r="K49" i="18"/>
  <c r="K30" i="18"/>
  <c r="K23" i="18"/>
  <c r="K52" i="18"/>
  <c r="K57" i="18"/>
  <c r="K67" i="18"/>
  <c r="K34" i="18"/>
  <c r="K59" i="18"/>
  <c r="K8" i="18"/>
  <c r="K14" i="18"/>
  <c r="K16" i="18"/>
  <c r="K24" i="18"/>
  <c r="K60" i="18"/>
  <c r="K17" i="18"/>
  <c r="K18" i="18"/>
  <c r="K47" i="18"/>
  <c r="K69" i="18"/>
  <c r="K63" i="18"/>
  <c r="K48" i="18"/>
  <c r="K56" i="18"/>
  <c r="K50" i="18"/>
  <c r="K20" i="18"/>
  <c r="K35" i="18"/>
  <c r="K25" i="18"/>
  <c r="K22" i="18"/>
  <c r="K51" i="18"/>
  <c r="K43" i="18"/>
  <c r="K73" i="18"/>
  <c r="K15" i="18"/>
</calcChain>
</file>

<file path=xl/sharedStrings.xml><?xml version="1.0" encoding="utf-8"?>
<sst xmlns="http://schemas.openxmlformats.org/spreadsheetml/2006/main" count="2006" uniqueCount="444">
  <si>
    <t>CÓDIGO</t>
  </si>
  <si>
    <t>DESCRIÇÃO</t>
  </si>
  <si>
    <t>PRODUTO</t>
  </si>
  <si>
    <t>Prod Nac</t>
  </si>
  <si>
    <t>Importado</t>
  </si>
  <si>
    <t>Imp Import</t>
  </si>
  <si>
    <t>CONSUMO INTERMEDIÁRIO</t>
  </si>
  <si>
    <t>R10</t>
  </si>
  <si>
    <t>R11</t>
  </si>
  <si>
    <t>R12</t>
  </si>
  <si>
    <t>R13</t>
  </si>
  <si>
    <t>N2</t>
  </si>
  <si>
    <t>N0</t>
  </si>
  <si>
    <t>VALOR ADICIONADO CUSTO FATORES</t>
  </si>
  <si>
    <t>R22</t>
  </si>
  <si>
    <t>R32</t>
  </si>
  <si>
    <t>N1</t>
  </si>
  <si>
    <t>P10</t>
  </si>
  <si>
    <t>VALOR DA PRODUÇÃO</t>
  </si>
  <si>
    <t>Total</t>
  </si>
  <si>
    <t>Remunerações</t>
  </si>
  <si>
    <t xml:space="preserve">   Salários</t>
  </si>
  <si>
    <t xml:space="preserve">   Contribuições sociais efetivas</t>
  </si>
  <si>
    <t xml:space="preserve">      Previdência oficial /FGTS</t>
  </si>
  <si>
    <t xml:space="preserve">      Previdência privada</t>
  </si>
  <si>
    <t xml:space="preserve">   Contribuições sociais imputadas</t>
  </si>
  <si>
    <t>Excedente operacional bruto e rendimento misto bruto</t>
  </si>
  <si>
    <t xml:space="preserve">   Rendimento misto bruto</t>
  </si>
  <si>
    <t xml:space="preserve">   Excedente operacional bruto (EOB)</t>
  </si>
  <si>
    <t>Outros impostos sobre a produção</t>
  </si>
  <si>
    <t>Outros subsídios à produção</t>
  </si>
  <si>
    <t>Valor adicionado bruto ( PIB )</t>
  </si>
  <si>
    <t>Construção</t>
  </si>
  <si>
    <t>Educação pública</t>
  </si>
  <si>
    <t>Saúde pública</t>
  </si>
  <si>
    <t>Outros produtos alimentares</t>
  </si>
  <si>
    <t>Serviços domésticos</t>
  </si>
  <si>
    <t>Consumo Intermediário total</t>
  </si>
  <si>
    <t>Consumo
das
 ISFLSF</t>
  </si>
  <si>
    <t>Consumo 
das famílias</t>
  </si>
  <si>
    <t>Formação bruta
de capital fixo</t>
  </si>
  <si>
    <t>Variação
de estoque</t>
  </si>
  <si>
    <t>Demanda
final</t>
  </si>
  <si>
    <t>Demanda
total</t>
  </si>
  <si>
    <t>01911</t>
  </si>
  <si>
    <t>01912</t>
  </si>
  <si>
    <t>01913</t>
  </si>
  <si>
    <t>01914</t>
  </si>
  <si>
    <t>01915</t>
  </si>
  <si>
    <t>01916</t>
  </si>
  <si>
    <t>01917</t>
  </si>
  <si>
    <t>01918</t>
  </si>
  <si>
    <t>01919</t>
  </si>
  <si>
    <t>01921</t>
  </si>
  <si>
    <t>01922</t>
  </si>
  <si>
    <t>01923</t>
  </si>
  <si>
    <t>01924</t>
  </si>
  <si>
    <t>02801</t>
  </si>
  <si>
    <t>02802</t>
  </si>
  <si>
    <t>05801</t>
  </si>
  <si>
    <t>05802</t>
  </si>
  <si>
    <t>06801</t>
  </si>
  <si>
    <t>07911</t>
  </si>
  <si>
    <t>07921</t>
  </si>
  <si>
    <t>10911</t>
  </si>
  <si>
    <t>10912</t>
  </si>
  <si>
    <t>10913</t>
  </si>
  <si>
    <t>10914</t>
  </si>
  <si>
    <t>10915</t>
  </si>
  <si>
    <t>10916</t>
  </si>
  <si>
    <t>10921</t>
  </si>
  <si>
    <t>10931</t>
  </si>
  <si>
    <t>10932</t>
  </si>
  <si>
    <t>10933</t>
  </si>
  <si>
    <t>10934</t>
  </si>
  <si>
    <t>10935</t>
  </si>
  <si>
    <t>10936</t>
  </si>
  <si>
    <t>10937</t>
  </si>
  <si>
    <t>11001</t>
  </si>
  <si>
    <t>12001</t>
  </si>
  <si>
    <t>13001</t>
  </si>
  <si>
    <t>13002</t>
  </si>
  <si>
    <t>13003</t>
  </si>
  <si>
    <t>14001</t>
  </si>
  <si>
    <t>15001</t>
  </si>
  <si>
    <t>16001</t>
  </si>
  <si>
    <t>17001</t>
  </si>
  <si>
    <t>17002</t>
  </si>
  <si>
    <t>18001</t>
  </si>
  <si>
    <t>19911</t>
  </si>
  <si>
    <t>19912</t>
  </si>
  <si>
    <t>19913</t>
  </si>
  <si>
    <t>19914</t>
  </si>
  <si>
    <t>19915</t>
  </si>
  <si>
    <t>19916</t>
  </si>
  <si>
    <t>19921</t>
  </si>
  <si>
    <t>20911</t>
  </si>
  <si>
    <t>20912</t>
  </si>
  <si>
    <t>20913</t>
  </si>
  <si>
    <t>20914</t>
  </si>
  <si>
    <t>20921</t>
  </si>
  <si>
    <t>20922</t>
  </si>
  <si>
    <t>20923</t>
  </si>
  <si>
    <t>20931</t>
  </si>
  <si>
    <t>21001</t>
  </si>
  <si>
    <t>22001</t>
  </si>
  <si>
    <t>22002</t>
  </si>
  <si>
    <t>23001</t>
  </si>
  <si>
    <t>23002</t>
  </si>
  <si>
    <t>23003</t>
  </si>
  <si>
    <t>24911</t>
  </si>
  <si>
    <t>97001</t>
  </si>
  <si>
    <t>Manutenção, reparação e instalação de máquinas e equipamentos</t>
  </si>
  <si>
    <t>Comércio por atacado e a varejo, exceto veículos automotores</t>
  </si>
  <si>
    <t>Transporte aquaviário</t>
  </si>
  <si>
    <t>Transporte aéreo</t>
  </si>
  <si>
    <t>Desenvolvimento de sistemas e outros serviços de informação</t>
  </si>
  <si>
    <t>Intermediação financeira, seguros e previdência complementar</t>
  </si>
  <si>
    <t>Educação privada</t>
  </si>
  <si>
    <t>Saúde privada</t>
  </si>
  <si>
    <t>0191</t>
  </si>
  <si>
    <t>Agricultura, inclusive o apoio à agricultura e a pós-colheita</t>
  </si>
  <si>
    <t>0192</t>
  </si>
  <si>
    <t>Pecuária, inclusive o apoio à pecuária</t>
  </si>
  <si>
    <t>0280</t>
  </si>
  <si>
    <t>Produção florestal; pesca e aquicultura</t>
  </si>
  <si>
    <t>0580</t>
  </si>
  <si>
    <t>Extração de carvão mineral e de minerais não-metálicos</t>
  </si>
  <si>
    <t>0680</t>
  </si>
  <si>
    <t>Extração de petróleo e gás, inclusive as atividades de apoio</t>
  </si>
  <si>
    <t>0791</t>
  </si>
  <si>
    <t>Extração de minério de ferro, inclusive beneficiamentos e a aglomeração</t>
  </si>
  <si>
    <t>0792</t>
  </si>
  <si>
    <t>Extração de minerais metálicos não-ferrosos, inclusive beneficiamentos</t>
  </si>
  <si>
    <t>1091</t>
  </si>
  <si>
    <t>Abate e produtos de carne, inclusive os produtos do laticínio e da pesca</t>
  </si>
  <si>
    <t>1092</t>
  </si>
  <si>
    <t>Fabricação e refino de açúcar</t>
  </si>
  <si>
    <t>1093</t>
  </si>
  <si>
    <t>1100</t>
  </si>
  <si>
    <t>Fabricação de bebidas</t>
  </si>
  <si>
    <t>1200</t>
  </si>
  <si>
    <t>Fabricação de produtos do fumo</t>
  </si>
  <si>
    <t>1300</t>
  </si>
  <si>
    <t>Fabricação de produtos têxteis</t>
  </si>
  <si>
    <t>1400</t>
  </si>
  <si>
    <t>Confecção de artefatos do vestuário e acessórios</t>
  </si>
  <si>
    <t>1500</t>
  </si>
  <si>
    <t>Fabricação de calçados e de artefatos de couro</t>
  </si>
  <si>
    <t>1600</t>
  </si>
  <si>
    <t>Fabricação de produtos da madeira</t>
  </si>
  <si>
    <t>1700</t>
  </si>
  <si>
    <t>Fabricação de celulose, papel e produtos de papel</t>
  </si>
  <si>
    <t>1800</t>
  </si>
  <si>
    <t>Impressão e reprodução de gravações</t>
  </si>
  <si>
    <t>1991</t>
  </si>
  <si>
    <t>Refino de petróleo e coquerias</t>
  </si>
  <si>
    <t>1992</t>
  </si>
  <si>
    <t>Fabricação de biocombustíveis</t>
  </si>
  <si>
    <t>2091</t>
  </si>
  <si>
    <t>Fabricação de químicos orgânicos e inorgânicos, resinas e elastômeros</t>
  </si>
  <si>
    <t>2092</t>
  </si>
  <si>
    <t>Fabricação de defensivos, desinfestantes, tintas e químicos diversos</t>
  </si>
  <si>
    <t>2093</t>
  </si>
  <si>
    <t>Fabricação de produtos de limpeza, cosméticos/perfumaria e higiene pessoal</t>
  </si>
  <si>
    <t>2100</t>
  </si>
  <si>
    <t>Fabricação de produtos farmoquímicos e farmacêuticos</t>
  </si>
  <si>
    <t>2200</t>
  </si>
  <si>
    <t>Fabricação de produtos de borracha e de material plástico</t>
  </si>
  <si>
    <t>2300</t>
  </si>
  <si>
    <t>Fabricação de produtos de minerais não-metálicos</t>
  </si>
  <si>
    <t>2491</t>
  </si>
  <si>
    <t>Produção de ferro-gusa/ferroligas, siderurgia e tubos de aço sem costura</t>
  </si>
  <si>
    <t>2492</t>
  </si>
  <si>
    <t>Metalurgia de metais não-ferosos e a fundição de metais</t>
  </si>
  <si>
    <t>2500</t>
  </si>
  <si>
    <t>Fabricação de produtos de metal, exceto máquinas e equipamentos</t>
  </si>
  <si>
    <t>2600</t>
  </si>
  <si>
    <t>Fabricação de equipamentos de informática, produtos eletrônicos e ópticos</t>
  </si>
  <si>
    <t>2700</t>
  </si>
  <si>
    <t>Fabricação de máquinas e equipamentos elétricos</t>
  </si>
  <si>
    <t>2800</t>
  </si>
  <si>
    <t>Fabricação de máquinas e equipamentos mecânicos</t>
  </si>
  <si>
    <t>2991</t>
  </si>
  <si>
    <t>Fabricação de automóveis, caminhões e ônibus, exceto peças</t>
  </si>
  <si>
    <t>2992</t>
  </si>
  <si>
    <t>Fabricação de peças e acessórios para veículos automotores</t>
  </si>
  <si>
    <t>3000</t>
  </si>
  <si>
    <t>Fabricação de outros equipamentos de transporte, exceto veículos automotores</t>
  </si>
  <si>
    <t>3180</t>
  </si>
  <si>
    <t>Fabricação de móveis e de produtos de indústrias diversas</t>
  </si>
  <si>
    <t>3300</t>
  </si>
  <si>
    <t>3500</t>
  </si>
  <si>
    <t>Energia elétrica, gás natural e outras utilidades</t>
  </si>
  <si>
    <t>3680</t>
  </si>
  <si>
    <t>Água, esgoto e gestão de resíduos</t>
  </si>
  <si>
    <t>4180</t>
  </si>
  <si>
    <t>4500</t>
  </si>
  <si>
    <t>Comércio e reparação de veículos automotores e motocicletas</t>
  </si>
  <si>
    <t>4680</t>
  </si>
  <si>
    <t>4900</t>
  </si>
  <si>
    <t>Transporte terrestre</t>
  </si>
  <si>
    <t>5000</t>
  </si>
  <si>
    <t>5100</t>
  </si>
  <si>
    <t>5280</t>
  </si>
  <si>
    <t>Armazenamento, atividades auxiliares dos transportes e correio</t>
  </si>
  <si>
    <t>5500</t>
  </si>
  <si>
    <t>Alojamento</t>
  </si>
  <si>
    <t>5600</t>
  </si>
  <si>
    <t>Alimentação</t>
  </si>
  <si>
    <t>5800</t>
  </si>
  <si>
    <t>Edição e edição integrada à impressão</t>
  </si>
  <si>
    <t>5980</t>
  </si>
  <si>
    <t>Atividades de televisão, rádio, cinema e  gravação/edição de som e imagem</t>
  </si>
  <si>
    <t>6100</t>
  </si>
  <si>
    <t>Telecomunicações</t>
  </si>
  <si>
    <t>6280</t>
  </si>
  <si>
    <t>6480</t>
  </si>
  <si>
    <t>6800</t>
  </si>
  <si>
    <t>Atividades imobiliárias</t>
  </si>
  <si>
    <t>6980</t>
  </si>
  <si>
    <t xml:space="preserve">Atividades jurídicas, contábeis, consultoria e sedes de empresas </t>
  </si>
  <si>
    <t>7180</t>
  </si>
  <si>
    <t>Serviços de arquitetura, engenharia, testes/análises técnicas e P &amp; D</t>
  </si>
  <si>
    <t>7380</t>
  </si>
  <si>
    <t>Outras atividades profissionais, científicas e técnicas</t>
  </si>
  <si>
    <t>7700</t>
  </si>
  <si>
    <t>Aluguéis não-imobiliários e gestão de ativos de propriedade intelectual</t>
  </si>
  <si>
    <t>7880</t>
  </si>
  <si>
    <t>Outras atividades administrativas e serviços complementares</t>
  </si>
  <si>
    <t>8000</t>
  </si>
  <si>
    <t>Atividades de vigilância, segurança e investigação</t>
  </si>
  <si>
    <t>8400</t>
  </si>
  <si>
    <t>Administração pública, defesa e seguridade social</t>
  </si>
  <si>
    <t>8591</t>
  </si>
  <si>
    <t>8592</t>
  </si>
  <si>
    <t>8691</t>
  </si>
  <si>
    <t>8692</t>
  </si>
  <si>
    <t>9080</t>
  </si>
  <si>
    <t>Atividades artísticas, criativas e de espetáculos</t>
  </si>
  <si>
    <t>9480</t>
  </si>
  <si>
    <t>Organizações associativas e outros serviços pessoais</t>
  </si>
  <si>
    <t>Exportação
de bens e
serviços</t>
  </si>
  <si>
    <t>Consumo
do governo</t>
  </si>
  <si>
    <t>ICMS Total</t>
  </si>
  <si>
    <t>Zeros</t>
  </si>
  <si>
    <t>IPI Total</t>
  </si>
  <si>
    <t>Outros IIL Total</t>
  </si>
  <si>
    <t>Fator trabalho (ocupações)</t>
  </si>
  <si>
    <t>Mínimo</t>
  </si>
  <si>
    <t>Máximo</t>
  </si>
  <si>
    <t>Joaquim José Martins Guilhoto</t>
  </si>
  <si>
    <t>Número de setores: 68</t>
  </si>
  <si>
    <t>Número de produtos: 128</t>
  </si>
  <si>
    <t>Ano base: 2010</t>
  </si>
  <si>
    <t>Matriz construída a partir de dados das Contas Nacionais segundo a metodologia apresentada nas referências abaixo, as quais deverão ser citadas quando da utilização das informações aqui disponibilizadas.</t>
  </si>
  <si>
    <t>Guilhoto, J.J.M., U.A. Sesso Filho (2010). “Estimação da Matriz Insumo-Produto Utilizando Dados Preliminares das Contas Nacionais: Aplicação e Análise de Indicadores Econômicos para o Brasil em 2005”. Economia &amp; Tecnologia. UFPR/TECPAR. Ano 6, Vol 23, Out</t>
  </si>
  <si>
    <t>Guilhoto, J.J.M., U.A. Sesso Filho (2005). “Estimação da Matriz Insumo-Produto a Partir de Dados Preliminares das Contas Nacionais”. Economia Aplicada. Vol. 9. N. 2. pp. 277-299. Abril-Junho.</t>
  </si>
  <si>
    <t>Ano da Matriz: 2010</t>
  </si>
  <si>
    <t>Estimações em janeiro de 2020 com base no SCN-IBGE divulgado em novembro de 2019</t>
  </si>
  <si>
    <t>Sistema de Matrizes de Insumo-Produto para o Brasil 2010 - 68 setores</t>
  </si>
  <si>
    <t>Input-Output Table of Brazil 2010 - 68 industries</t>
  </si>
  <si>
    <t>Coeficientes de Emprego ( e )</t>
  </si>
  <si>
    <t>Coeficientes de Renda ( r )</t>
  </si>
  <si>
    <t>Coeficientes de Valor Adicionado ( v )</t>
  </si>
  <si>
    <t>Coeficeintes de Impostos Indiretos ( t )</t>
  </si>
  <si>
    <t>coeficiente de emissões</t>
  </si>
  <si>
    <t>x</t>
  </si>
  <si>
    <t>Multiplicador de Produção</t>
  </si>
  <si>
    <r>
      <t>G</t>
    </r>
    <r>
      <rPr>
        <b/>
        <vertAlign val="superscript"/>
        <sz val="10"/>
        <color rgb="FFFF0000"/>
        <rFont val="Arial"/>
        <family val="2"/>
      </rPr>
      <t>E</t>
    </r>
  </si>
  <si>
    <r>
      <t>G</t>
    </r>
    <r>
      <rPr>
        <b/>
        <vertAlign val="superscript"/>
        <sz val="10"/>
        <color rgb="FFFF0000"/>
        <rFont val="Arial"/>
        <family val="2"/>
      </rPr>
      <t>R</t>
    </r>
  </si>
  <si>
    <t>e</t>
  </si>
  <si>
    <t>r</t>
  </si>
  <si>
    <r>
      <t>M</t>
    </r>
    <r>
      <rPr>
        <b/>
        <vertAlign val="superscript"/>
        <sz val="10"/>
        <color rgb="FFFF0000"/>
        <rFont val="Arial"/>
        <family val="2"/>
      </rPr>
      <t>E</t>
    </r>
  </si>
  <si>
    <r>
      <t>M</t>
    </r>
    <r>
      <rPr>
        <b/>
        <vertAlign val="superscript"/>
        <sz val="10"/>
        <color rgb="FFFF0000"/>
        <rFont val="Arial"/>
        <family val="2"/>
      </rPr>
      <t>R</t>
    </r>
  </si>
  <si>
    <r>
      <t>M</t>
    </r>
    <r>
      <rPr>
        <b/>
        <vertAlign val="superscript"/>
        <sz val="10"/>
        <color rgb="FFFF0000"/>
        <rFont val="Aparajita"/>
        <family val="1"/>
      </rPr>
      <t>P</t>
    </r>
  </si>
  <si>
    <t>Gerador_Renda</t>
  </si>
  <si>
    <t>Q1</t>
  </si>
  <si>
    <t>&lt; 25%</t>
  </si>
  <si>
    <t>Q2</t>
  </si>
  <si>
    <t>Q3</t>
  </si>
  <si>
    <t>Q4</t>
  </si>
  <si>
    <t>&gt; 70%</t>
  </si>
  <si>
    <t>S8</t>
  </si>
  <si>
    <t>S60</t>
  </si>
  <si>
    <t>S50</t>
  </si>
  <si>
    <t>S1</t>
  </si>
  <si>
    <t>S42</t>
  </si>
  <si>
    <t>S39</t>
  </si>
  <si>
    <t>S47</t>
  </si>
  <si>
    <t>S46</t>
  </si>
  <si>
    <t>S57</t>
  </si>
  <si>
    <t>S45</t>
  </si>
  <si>
    <t>S65</t>
  </si>
  <si>
    <t>S49</t>
  </si>
  <si>
    <t>S59</t>
  </si>
  <si>
    <t>S53</t>
  </si>
  <si>
    <t>S54</t>
  </si>
  <si>
    <t>S41</t>
  </si>
  <si>
    <t>S14</t>
  </si>
  <si>
    <t>S40</t>
  </si>
  <si>
    <t>S51</t>
  </si>
  <si>
    <t>S48</t>
  </si>
  <si>
    <t>S62</t>
  </si>
  <si>
    <t>S61</t>
  </si>
  <si>
    <t>S38</t>
  </si>
  <si>
    <t>S4</t>
  </si>
  <si>
    <t>S7</t>
  </si>
  <si>
    <t>S6</t>
  </si>
  <si>
    <t>S5</t>
  </si>
  <si>
    <t>S33</t>
  </si>
  <si>
    <t>S11</t>
  </si>
  <si>
    <t>S20</t>
  </si>
  <si>
    <t>S15</t>
  </si>
  <si>
    <t>S17</t>
  </si>
  <si>
    <t>S22</t>
  </si>
  <si>
    <t>S30</t>
  </si>
  <si>
    <t>S31</t>
  </si>
  <si>
    <t>S32</t>
  </si>
  <si>
    <t>S36</t>
  </si>
  <si>
    <t>S35</t>
  </si>
  <si>
    <t>S34</t>
  </si>
  <si>
    <t>S16</t>
  </si>
  <si>
    <t>S25</t>
  </si>
  <si>
    <t>S23</t>
  </si>
  <si>
    <t>S29</t>
  </si>
  <si>
    <t>S26</t>
  </si>
  <si>
    <t>S12</t>
  </si>
  <si>
    <t>S24</t>
  </si>
  <si>
    <t>S13</t>
  </si>
  <si>
    <t>S21</t>
  </si>
  <si>
    <t>S9</t>
  </si>
  <si>
    <t>S18</t>
  </si>
  <si>
    <t>S52</t>
  </si>
  <si>
    <t>S37</t>
  </si>
  <si>
    <t>S28</t>
  </si>
  <si>
    <t>S66</t>
  </si>
  <si>
    <t>S58</t>
  </si>
  <si>
    <t>S56</t>
  </si>
  <si>
    <t>S10</t>
  </si>
  <si>
    <t>S2</t>
  </si>
  <si>
    <t>S27</t>
  </si>
  <si>
    <t>S3</t>
  </si>
  <si>
    <t>S19</t>
  </si>
  <si>
    <t>S64</t>
  </si>
  <si>
    <t>S63</t>
  </si>
  <si>
    <t>S55</t>
  </si>
  <si>
    <t>S67</t>
  </si>
  <si>
    <t>S44</t>
  </si>
  <si>
    <t>S43</t>
  </si>
  <si>
    <t>S68</t>
  </si>
  <si>
    <t>p</t>
  </si>
  <si>
    <t>S12, S22, S30, S51</t>
  </si>
  <si>
    <t>EM</t>
  </si>
  <si>
    <t>PM</t>
  </si>
  <si>
    <r>
      <t>S1</t>
    </r>
    <r>
      <rPr>
        <b/>
        <sz val="8"/>
        <rFont val="Arial"/>
        <family val="2"/>
      </rPr>
      <t>, S2, S3, S4, S36, S37, S39, S41, S42, S46, S47, S48, S52, S55, S56, S58, S59, S60, S61, S62, S63, S64, S65, S66, S67, S68</t>
    </r>
  </si>
  <si>
    <r>
      <t xml:space="preserve">S44, </t>
    </r>
    <r>
      <rPr>
        <b/>
        <sz val="8"/>
        <color rgb="FF388600"/>
        <rFont val="Arial"/>
        <family val="2"/>
      </rPr>
      <t>S45</t>
    </r>
    <r>
      <rPr>
        <b/>
        <sz val="8"/>
        <rFont val="Arial"/>
        <family val="2"/>
      </rPr>
      <t>, S50, S53, S54</t>
    </r>
  </si>
  <si>
    <r>
      <t>S5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S6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 xml:space="preserve">S24 </t>
    </r>
  </si>
  <si>
    <r>
      <t>S13</t>
    </r>
    <r>
      <rPr>
        <b/>
        <sz val="8"/>
        <rFont val="Arial"/>
        <family val="2"/>
      </rPr>
      <t xml:space="preserve">, S14, </t>
    </r>
    <r>
      <rPr>
        <b/>
        <sz val="8"/>
        <color rgb="FF388600"/>
        <rFont val="Arial"/>
        <family val="2"/>
      </rPr>
      <t>S15</t>
    </r>
    <r>
      <rPr>
        <b/>
        <sz val="8"/>
        <rFont val="Arial"/>
        <family val="2"/>
      </rPr>
      <t xml:space="preserve">, S16, S18, S29, </t>
    </r>
    <r>
      <rPr>
        <b/>
        <sz val="8"/>
        <color rgb="FF388600"/>
        <rFont val="Arial"/>
        <family val="2"/>
      </rPr>
      <t>S40</t>
    </r>
    <r>
      <rPr>
        <b/>
        <sz val="8"/>
        <rFont val="Arial"/>
        <family val="2"/>
      </rPr>
      <t>, S43</t>
    </r>
  </si>
  <si>
    <r>
      <t>S25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S32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S35</t>
    </r>
    <r>
      <rPr>
        <b/>
        <sz val="8"/>
        <rFont val="Arial"/>
        <family val="2"/>
      </rPr>
      <t>, S49, S57</t>
    </r>
  </si>
  <si>
    <r>
      <t>S7, S10,</t>
    </r>
    <r>
      <rPr>
        <b/>
        <sz val="8"/>
        <rFont val="Arial"/>
        <family val="2"/>
      </rPr>
      <t xml:space="preserve"> </t>
    </r>
    <r>
      <rPr>
        <b/>
        <sz val="8"/>
        <color rgb="FF388600"/>
        <rFont val="Arial"/>
        <family val="2"/>
      </rPr>
      <t>S17</t>
    </r>
    <r>
      <rPr>
        <b/>
        <sz val="8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S23,</t>
    </r>
    <r>
      <rPr>
        <b/>
        <sz val="8"/>
        <rFont val="Arial"/>
        <family val="2"/>
      </rPr>
      <t xml:space="preserve"> </t>
    </r>
    <r>
      <rPr>
        <b/>
        <sz val="8"/>
        <color rgb="FF388600"/>
        <rFont val="Arial"/>
        <family val="2"/>
      </rPr>
      <t>S26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S31</t>
    </r>
    <r>
      <rPr>
        <b/>
        <sz val="8"/>
        <rFont val="Arial"/>
        <family val="2"/>
      </rPr>
      <t xml:space="preserve">, </t>
    </r>
    <r>
      <rPr>
        <b/>
        <sz val="8"/>
        <color rgb="FF388600"/>
        <rFont val="Arial"/>
        <family val="2"/>
      </rPr>
      <t>S34</t>
    </r>
  </si>
  <si>
    <r>
      <t>S9</t>
    </r>
    <r>
      <rPr>
        <b/>
        <sz val="8"/>
        <color rgb="FF000000"/>
        <rFont val="Arial"/>
        <family val="2"/>
      </rPr>
      <t xml:space="preserve">, </t>
    </r>
    <r>
      <rPr>
        <b/>
        <sz val="8"/>
        <color rgb="FF0000FF"/>
        <rFont val="Arial"/>
        <family val="2"/>
      </rPr>
      <t xml:space="preserve">S11, </t>
    </r>
    <r>
      <rPr>
        <b/>
        <sz val="8"/>
        <color rgb="FF388600"/>
        <rFont val="Arial"/>
        <family val="2"/>
      </rPr>
      <t>S20</t>
    </r>
    <r>
      <rPr>
        <b/>
        <sz val="8"/>
        <color rgb="FF000000"/>
        <rFont val="Arial"/>
        <family val="2"/>
      </rPr>
      <t>,</t>
    </r>
    <r>
      <rPr>
        <b/>
        <sz val="8"/>
        <color rgb="FF0000FF"/>
        <rFont val="Arial"/>
        <family val="2"/>
      </rPr>
      <t xml:space="preserve"> S21, S27, S28, S33, S38</t>
    </r>
  </si>
  <si>
    <t>Simple Multipliers (Generators)</t>
  </si>
  <si>
    <t>Coefficients</t>
  </si>
  <si>
    <t>Multipliers</t>
  </si>
  <si>
    <t>Simple Employment Multiplier</t>
  </si>
  <si>
    <t>Simple Income Multiplier</t>
  </si>
  <si>
    <t>Employment</t>
  </si>
  <si>
    <t>Income</t>
  </si>
  <si>
    <t>Production</t>
  </si>
  <si>
    <t>Employment Multiplier</t>
  </si>
  <si>
    <t>Income Multiplier</t>
  </si>
  <si>
    <t>Production Multiplier</t>
  </si>
  <si>
    <t>Agriculture, including support for agriculture and post-harvest</t>
  </si>
  <si>
    <t>Livestock, including support for livestock</t>
  </si>
  <si>
    <t>Forestry production; fishing and aquaculture</t>
  </si>
  <si>
    <t>Extraction of mineral coal and non-metallic minerals</t>
  </si>
  <si>
    <t>Extraction of oil and gas, including support activities</t>
  </si>
  <si>
    <t>Extraction of iron ore, including processing and agglomeration</t>
  </si>
  <si>
    <t>Extraction of non-ferrous metal minerals, including processing</t>
  </si>
  <si>
    <t>Slaughtering and meat products, including dairy and fish products</t>
  </si>
  <si>
    <t>Sugar manufacturing and refining</t>
  </si>
  <si>
    <t>Other food products</t>
  </si>
  <si>
    <t>Beverage manufacturing</t>
  </si>
  <si>
    <t>Tobacco product manufacturing</t>
  </si>
  <si>
    <t>Textile manufacturing</t>
  </si>
  <si>
    <t>Manufacturing of clothing and accessories</t>
  </si>
  <si>
    <t>Manufacturing of footwear and leather goods</t>
  </si>
  <si>
    <t>Wood product manufacturing</t>
  </si>
  <si>
    <t>Manufacturing of cellulose, paper, and paper products</t>
  </si>
  <si>
    <t>Printing and reproduction of recordings</t>
  </si>
  <si>
    <t>Oil refining and coking</t>
  </si>
  <si>
    <t>Manufacturing of biofuels</t>
  </si>
  <si>
    <t>Manufacturing of organic and inorganic chemicals, resins, and elastomers</t>
  </si>
  <si>
    <t>Manufacturing of pesticides, disinfectants, paints, and various chemicals</t>
  </si>
  <si>
    <t>Manufacturing of cleaning products, cosmetics/perfumes, and personal hygiene products</t>
  </si>
  <si>
    <t>Manufacturing of pharmaceutical and pharmaceutical products</t>
  </si>
  <si>
    <t>Manufacturing of rubber products and plastic materials</t>
  </si>
  <si>
    <t>Manufacturing of non-metallic mineral products</t>
  </si>
  <si>
    <t>Production of pig iron/alloys, metallurgy, and seamless steel pipes</t>
  </si>
  <si>
    <t>Metallurgy of non-ferrous metals and metal casting</t>
  </si>
  <si>
    <t>Manufacturing of metal products, except machinery and equipment</t>
  </si>
  <si>
    <t>Manufacturing of computer equipment, electronic and optical products</t>
  </si>
  <si>
    <t>Manufacturing of electrical machinery and equipment</t>
  </si>
  <si>
    <t>Manufacturing of mechanical machinery and equipment</t>
  </si>
  <si>
    <t>Manufacturing of cars, trucks, and buses, except parts</t>
  </si>
  <si>
    <t>Manufacturing of parts and accessories for motor vehicles</t>
  </si>
  <si>
    <t>Manufacturing of other transport equipment, except motor vehicles</t>
  </si>
  <si>
    <t>Manufacturing of furniture and various industrial products</t>
  </si>
  <si>
    <t>Maintenance, repair, and installation of machinery and equipment</t>
  </si>
  <si>
    <t>Electricity, natural gas, and other utilities</t>
  </si>
  <si>
    <t>Water, sewage, and waste management</t>
  </si>
  <si>
    <t>Construction</t>
  </si>
  <si>
    <t>Trade and repair of motor vehicles and motorcycles</t>
  </si>
  <si>
    <t>Wholesale and retail trade, except motor vehicles</t>
  </si>
  <si>
    <t>Land transport</t>
  </si>
  <si>
    <t>Water transport</t>
  </si>
  <si>
    <t>Air transport</t>
  </si>
  <si>
    <t>Storage, auxiliary transport activities, and postal services</t>
  </si>
  <si>
    <t>Accommodation</t>
  </si>
  <si>
    <t>Food services</t>
  </si>
  <si>
    <t>Publishing and publishing integrated with printing</t>
  </si>
  <si>
    <t>Television, radio, cinema, and sound/image recording/editing activities</t>
  </si>
  <si>
    <t>Telecommunications</t>
  </si>
  <si>
    <t>Systems development and other information services</t>
  </si>
  <si>
    <t>Financial intermediation, insurance, and supplementary pension</t>
  </si>
  <si>
    <t>Real estate activities</t>
  </si>
  <si>
    <t>Legal, accounting, consulting, and company headquarters activities</t>
  </si>
  <si>
    <t>Architecture, engineering, testing/technical analysis, and R&amp;D services</t>
  </si>
  <si>
    <t>Non-real estate rentals and intellectual property asset management</t>
  </si>
  <si>
    <t>Other professional, scientific, and technical activities</t>
  </si>
  <si>
    <t>Other administrative activities and complementary services</t>
  </si>
  <si>
    <t>Security, surveillance, and investigation activities</t>
  </si>
  <si>
    <t>Public administration, defense, and social security</t>
  </si>
  <si>
    <t>Public education</t>
  </si>
  <si>
    <t>Private education</t>
  </si>
  <si>
    <t>Public health</t>
  </si>
  <si>
    <t>Private health</t>
  </si>
  <si>
    <t>Artistic, creative, and performance activities</t>
  </si>
  <si>
    <t>Associative organizations and other personal services</t>
  </si>
  <si>
    <t>Domestic services.</t>
  </si>
  <si>
    <t>Quartile_Employment</t>
  </si>
  <si>
    <t>Quartile_Income</t>
  </si>
  <si>
    <t>Quartile_Production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</si>
</sst>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"/>
    <numFmt numFmtId="165" formatCode="0.0000"/>
  </numFmts>
  <fonts count="33" x14ac:knownFonts="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2"/>
      <name val="Arial"/>
      <family val="2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rgb="FFFF0000"/>
      <name val="Arial"/>
      <family val="2"/>
    </font>
    <font>
      <b/>
      <vertAlign val="superscript"/>
      <sz val="10"/>
      <color rgb="FFFF0000"/>
      <name val="Arial"/>
      <family val="2"/>
    </font>
    <font>
      <b/>
      <sz val="10"/>
      <color rgb="FFFF0000"/>
      <name val="Times New Roman"/>
      <family val="1"/>
    </font>
    <font>
      <b/>
      <vertAlign val="superscript"/>
      <sz val="10"/>
      <color rgb="FFFF0000"/>
      <name val="Aparajita"/>
      <family val="1"/>
    </font>
    <font>
      <b/>
      <sz val="12"/>
      <color rgb="FFFF0000"/>
      <name val="Times New Roman"/>
      <family val="1"/>
    </font>
    <font>
      <b/>
      <sz val="10"/>
      <color rgb="FF0000FF"/>
      <name val="Arial"/>
      <family val="2"/>
    </font>
    <font>
      <b/>
      <sz val="11"/>
      <color rgb="FFFF0000"/>
      <name val="Arial"/>
      <family val="2"/>
    </font>
    <font>
      <b/>
      <sz val="12"/>
      <color rgb="FFFF0000"/>
      <name val="Calibri"/>
      <family val="2"/>
      <scheme val="minor"/>
    </font>
    <font>
      <sz val="10"/>
      <color rgb="FFFF000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</font>
    <font>
      <b/>
      <sz val="9"/>
      <name val="Arial"/>
      <family val="2"/>
    </font>
    <font>
      <b/>
      <sz val="8"/>
      <color rgb="FF388600"/>
      <name val="Arial"/>
      <family val="2"/>
    </font>
    <font>
      <b/>
      <sz val="8"/>
      <color rgb="FF0000FF"/>
      <name val="Arial"/>
      <family val="2"/>
    </font>
    <font>
      <b/>
      <sz val="8"/>
      <color rgb="FFFF0000"/>
      <name val="Arial"/>
      <family val="2"/>
    </font>
    <font>
      <b/>
      <sz val="8"/>
      <color rgb="FF000000"/>
      <name val="Arial"/>
      <family val="2"/>
    </font>
    <font>
      <b/>
      <sz val="12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3" fillId="0" borderId="0"/>
  </cellStyleXfs>
  <cellXfs count="146">
    <xf numFmtId="0" fontId="0" fillId="0" borderId="0" xfId="0"/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" fontId="3" fillId="0" borderId="0" xfId="0" quotePrefix="1" applyNumberFormat="1" applyFont="1" applyAlignment="1">
      <alignment horizontal="right"/>
    </xf>
    <xf numFmtId="38" fontId="3" fillId="0" borderId="0" xfId="0" applyNumberFormat="1" applyFont="1"/>
    <xf numFmtId="40" fontId="0" fillId="0" borderId="0" xfId="0" applyNumberFormat="1"/>
    <xf numFmtId="38" fontId="0" fillId="0" borderId="0" xfId="0" applyNumberFormat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5" fillId="0" borderId="1" xfId="0" applyFont="1" applyBorder="1" applyAlignment="1">
      <alignment horizontal="center" vertical="top" wrapText="1"/>
    </xf>
    <xf numFmtId="0" fontId="7" fillId="0" borderId="0" xfId="0" applyFont="1"/>
    <xf numFmtId="0" fontId="0" fillId="2" borderId="0" xfId="0" applyFill="1"/>
    <xf numFmtId="0" fontId="7" fillId="2" borderId="0" xfId="0" applyFont="1" applyFill="1"/>
    <xf numFmtId="0" fontId="8" fillId="0" borderId="0" xfId="0" applyFont="1"/>
    <xf numFmtId="0" fontId="4" fillId="2" borderId="0" xfId="0" applyFont="1" applyFill="1"/>
    <xf numFmtId="0" fontId="3" fillId="2" borderId="0" xfId="0" applyFont="1" applyFill="1"/>
    <xf numFmtId="0" fontId="9" fillId="2" borderId="0" xfId="0" applyFont="1" applyFill="1" applyAlignment="1">
      <alignment wrapText="1"/>
    </xf>
    <xf numFmtId="0" fontId="6" fillId="2" borderId="0" xfId="1" applyFill="1" applyAlignment="1" applyProtection="1">
      <alignment horizontal="justify" vertical="center"/>
    </xf>
    <xf numFmtId="0" fontId="6" fillId="2" borderId="0" xfId="1" applyFill="1" applyAlignment="1" applyProtection="1">
      <alignment horizontal="justify" wrapText="1"/>
    </xf>
    <xf numFmtId="164" fontId="1" fillId="0" borderId="0" xfId="0" applyNumberFormat="1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quotePrefix="1" applyFont="1" applyAlignment="1">
      <alignment horizontal="left"/>
    </xf>
    <xf numFmtId="1" fontId="10" fillId="0" borderId="0" xfId="0" applyNumberFormat="1" applyFont="1" applyAlignment="1">
      <alignment horizontal="left"/>
    </xf>
    <xf numFmtId="1" fontId="10" fillId="0" borderId="0" xfId="0" applyNumberFormat="1" applyFont="1"/>
    <xf numFmtId="0" fontId="10" fillId="0" borderId="0" xfId="0" applyFont="1"/>
    <xf numFmtId="1" fontId="11" fillId="0" borderId="0" xfId="0" applyNumberFormat="1" applyFont="1"/>
    <xf numFmtId="0" fontId="12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0" fillId="0" borderId="1" xfId="0" applyFont="1" applyBorder="1" applyAlignment="1">
      <alignment horizontal="center" vertical="top" wrapText="1"/>
    </xf>
    <xf numFmtId="0" fontId="10" fillId="0" borderId="2" xfId="0" applyFont="1" applyBorder="1" applyAlignment="1">
      <alignment horizontal="center" vertical="top" wrapText="1"/>
    </xf>
    <xf numFmtId="38" fontId="10" fillId="0" borderId="0" xfId="0" applyNumberFormat="1" applyFont="1"/>
    <xf numFmtId="0" fontId="3" fillId="3" borderId="0" xfId="0" applyFont="1" applyFill="1" applyAlignment="1">
      <alignment vertical="center" wrapText="1"/>
    </xf>
    <xf numFmtId="0" fontId="3" fillId="2" borderId="0" xfId="2" applyFill="1"/>
    <xf numFmtId="0" fontId="3" fillId="0" borderId="0" xfId="0" applyFont="1"/>
    <xf numFmtId="2" fontId="0" fillId="0" borderId="0" xfId="0" applyNumberFormat="1"/>
    <xf numFmtId="2" fontId="3" fillId="0" borderId="0" xfId="0" applyNumberFormat="1" applyFont="1"/>
    <xf numFmtId="2" fontId="13" fillId="4" borderId="13" xfId="0" applyNumberFormat="1" applyFont="1" applyFill="1" applyBorder="1" applyAlignment="1">
      <alignment horizontal="center" vertical="center" wrapText="1"/>
    </xf>
    <xf numFmtId="2" fontId="13" fillId="4" borderId="0" xfId="0" applyNumberFormat="1" applyFont="1" applyFill="1" applyAlignment="1">
      <alignment horizontal="center" vertical="center" wrapText="1"/>
    </xf>
    <xf numFmtId="2" fontId="13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2" fontId="13" fillId="0" borderId="6" xfId="0" applyNumberFormat="1" applyFont="1" applyBorder="1" applyAlignment="1">
      <alignment horizontal="center" vertical="center" wrapText="1"/>
    </xf>
    <xf numFmtId="2" fontId="13" fillId="0" borderId="16" xfId="0" applyNumberFormat="1" applyFont="1" applyBorder="1" applyAlignment="1">
      <alignment horizontal="center" vertical="center" wrapText="1"/>
    </xf>
    <xf numFmtId="2" fontId="13" fillId="0" borderId="21" xfId="0" applyNumberFormat="1" applyFont="1" applyBorder="1" applyAlignment="1">
      <alignment horizontal="center" vertical="center" wrapText="1"/>
    </xf>
    <xf numFmtId="2" fontId="13" fillId="0" borderId="17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4" fillId="0" borderId="11" xfId="0" applyNumberFormat="1" applyFont="1" applyBorder="1" applyAlignment="1">
      <alignment horizontal="center" vertical="center" wrapText="1"/>
    </xf>
    <xf numFmtId="2" fontId="17" fillId="0" borderId="23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3" fillId="0" borderId="0" xfId="0" applyNumberFormat="1" applyFont="1" applyAlignment="1">
      <alignment horizontal="center" vertical="center" wrapText="1"/>
    </xf>
    <xf numFmtId="2" fontId="13" fillId="0" borderId="14" xfId="0" applyNumberFormat="1" applyFont="1" applyBorder="1" applyAlignment="1">
      <alignment horizontal="center" vertical="center" wrapText="1"/>
    </xf>
    <xf numFmtId="2" fontId="13" fillId="0" borderId="5" xfId="0" applyNumberFormat="1" applyFont="1" applyBorder="1" applyAlignment="1">
      <alignment horizontal="center" vertical="center" wrapText="1"/>
    </xf>
    <xf numFmtId="2" fontId="13" fillId="0" borderId="20" xfId="0" applyNumberFormat="1" applyFont="1" applyBorder="1" applyAlignment="1">
      <alignment horizontal="center" vertical="center" wrapText="1"/>
    </xf>
    <xf numFmtId="2" fontId="13" fillId="0" borderId="15" xfId="0" applyNumberFormat="1" applyFont="1" applyBorder="1" applyAlignment="1">
      <alignment horizontal="center" vertical="center" wrapText="1"/>
    </xf>
    <xf numFmtId="2" fontId="13" fillId="0" borderId="3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0" xfId="0" applyFont="1" applyBorder="1" applyAlignment="1">
      <alignment horizontal="center"/>
    </xf>
    <xf numFmtId="9" fontId="4" fillId="0" borderId="11" xfId="0" applyNumberFormat="1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9" fillId="0" borderId="0" xfId="0" applyFont="1"/>
    <xf numFmtId="0" fontId="3" fillId="0" borderId="0" xfId="0" applyFont="1" applyAlignment="1">
      <alignment horizontal="center"/>
    </xf>
    <xf numFmtId="0" fontId="0" fillId="0" borderId="25" xfId="0" applyBorder="1"/>
    <xf numFmtId="1" fontId="10" fillId="0" borderId="25" xfId="0" applyNumberFormat="1" applyFont="1" applyBorder="1"/>
    <xf numFmtId="165" fontId="21" fillId="0" borderId="0" xfId="0" applyNumberFormat="1" applyFont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 wrapText="1"/>
    </xf>
    <xf numFmtId="2" fontId="13" fillId="0" borderId="26" xfId="0" applyNumberFormat="1" applyFont="1" applyBorder="1" applyAlignment="1">
      <alignment horizontal="center" vertical="center" wrapText="1"/>
    </xf>
    <xf numFmtId="2" fontId="13" fillId="0" borderId="27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0" fillId="0" borderId="0" xfId="0" applyAlignment="1">
      <alignment wrapText="1"/>
    </xf>
    <xf numFmtId="0" fontId="4" fillId="0" borderId="0" xfId="0" applyFont="1"/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8" fillId="0" borderId="0" xfId="0" applyFont="1"/>
    <xf numFmtId="0" fontId="20" fillId="0" borderId="0" xfId="0" applyFont="1" applyAlignment="1">
      <alignment horizontal="left"/>
    </xf>
    <xf numFmtId="0" fontId="23" fillId="0" borderId="0" xfId="0" applyFont="1" applyAlignment="1">
      <alignment vertical="center" wrapText="1"/>
    </xf>
    <xf numFmtId="0" fontId="23" fillId="0" borderId="11" xfId="0" applyFont="1" applyBorder="1" applyAlignment="1">
      <alignment vertical="center" wrapText="1"/>
    </xf>
    <xf numFmtId="0" fontId="23" fillId="0" borderId="28" xfId="0" applyFont="1" applyBorder="1" applyAlignment="1">
      <alignment vertical="center" wrapText="1"/>
    </xf>
    <xf numFmtId="0" fontId="23" fillId="0" borderId="7" xfId="0" applyFont="1" applyBorder="1" applyAlignment="1">
      <alignment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7" fillId="0" borderId="19" xfId="0" applyFont="1" applyBorder="1" applyAlignment="1">
      <alignment horizontal="center" vertical="center" wrapText="1"/>
    </xf>
    <xf numFmtId="0" fontId="26" fillId="0" borderId="24" xfId="0" applyFont="1" applyBorder="1" applyAlignment="1">
      <alignment horizontal="center" vertical="center" wrapText="1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29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17" fillId="0" borderId="22" xfId="0" applyNumberFormat="1" applyFont="1" applyBorder="1" applyAlignment="1">
      <alignment horizontal="center" vertical="center" wrapText="1"/>
    </xf>
    <xf numFmtId="2" fontId="15" fillId="0" borderId="24" xfId="0" applyNumberFormat="1" applyFont="1" applyBorder="1" applyAlignment="1">
      <alignment horizontal="center" vertical="center" wrapText="1"/>
    </xf>
    <xf numFmtId="0" fontId="9" fillId="0" borderId="0" xfId="0" applyFont="1"/>
    <xf numFmtId="0" fontId="7" fillId="0" borderId="0" xfId="0" applyFont="1" applyAlignment="1">
      <alignment horizontal="center" vertical="center"/>
    </xf>
    <xf numFmtId="0" fontId="29" fillId="0" borderId="4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justify" vertical="center" wrapText="1"/>
    </xf>
    <xf numFmtId="0" fontId="29" fillId="0" borderId="19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justify" vertical="center" wrapText="1"/>
    </xf>
    <xf numFmtId="0" fontId="31" fillId="0" borderId="19" xfId="0" applyFont="1" applyBorder="1" applyAlignment="1">
      <alignment horizontal="justify" vertical="center" wrapText="1"/>
    </xf>
    <xf numFmtId="0" fontId="32" fillId="0" borderId="0" xfId="0" applyFont="1"/>
    <xf numFmtId="2" fontId="13" fillId="0" borderId="4" xfId="0" applyNumberFormat="1" applyFont="1" applyBorder="1" applyAlignment="1">
      <alignment horizontal="center" vertical="center" wrapText="1"/>
    </xf>
    <xf numFmtId="2" fontId="13" fillId="0" borderId="30" xfId="0" applyNumberFormat="1" applyFont="1" applyBorder="1" applyAlignment="1">
      <alignment horizontal="center" vertical="center" wrapText="1"/>
    </xf>
    <xf numFmtId="2" fontId="13" fillId="0" borderId="31" xfId="0" applyNumberFormat="1" applyFont="1" applyBorder="1" applyAlignment="1">
      <alignment horizontal="center" vertical="center" wrapText="1"/>
    </xf>
    <xf numFmtId="2" fontId="13" fillId="0" borderId="23" xfId="0" applyNumberFormat="1" applyFont="1" applyBorder="1" applyAlignment="1">
      <alignment horizontal="center"/>
    </xf>
    <xf numFmtId="2" fontId="13" fillId="0" borderId="22" xfId="0" applyNumberFormat="1" applyFont="1" applyBorder="1" applyAlignment="1">
      <alignment horizontal="center"/>
    </xf>
    <xf numFmtId="2" fontId="13" fillId="0" borderId="24" xfId="0" applyNumberFormat="1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9" fontId="4" fillId="0" borderId="18" xfId="0" applyNumberFormat="1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2" fontId="13" fillId="4" borderId="28" xfId="0" applyNumberFormat="1" applyFont="1" applyFill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2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2" fontId="0" fillId="0" borderId="0" xfId="0" applyNumberFormat="1" applyFill="1" applyAlignment="1">
      <alignment horizontal="center" vertical="center"/>
    </xf>
    <xf numFmtId="2" fontId="13" fillId="0" borderId="0" xfId="0" applyNumberFormat="1" applyFont="1" applyFill="1" applyAlignment="1">
      <alignment vertical="center" wrapText="1"/>
    </xf>
  </cellXfs>
  <cellStyles count="3">
    <cellStyle name="Hiperlink" xfId="1" builtinId="8"/>
    <cellStyle name="Normal" xfId="0" builtinId="0"/>
    <cellStyle name="Normal 2" xfId="2" xr:uid="{F501F492-2A91-4643-8D7F-A675864E343D}"/>
  </cellStyles>
  <dxfs count="113"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59996337778862885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theme="0" tint="-4.9989318521683403E-2"/>
        </patternFill>
      </fill>
    </dxf>
    <dxf>
      <fill>
        <patternFill>
          <bgColor theme="5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2219325</xdr:colOff>
      <xdr:row>6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1DD4AFBA-E597-41D5-A091-256E01EFC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550" y="161925"/>
          <a:ext cx="26765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ideas.repec.org/p/pra/mprapa/38212.html" TargetMode="External"/><Relationship Id="rId1" Type="http://schemas.openxmlformats.org/officeDocument/2006/relationships/hyperlink" Target="http://papers.ssrn.com/sol3/papers.cfm?abstract_id=1836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A50B0-055E-4FC4-BB46-CCF646124A4F}">
  <dimension ref="B8:B25"/>
  <sheetViews>
    <sheetView workbookViewId="0"/>
  </sheetViews>
  <sheetFormatPr defaultColWidth="9.1796875" defaultRowHeight="12.5" x14ac:dyDescent="0.25"/>
  <cols>
    <col min="1" max="1" width="9.1796875" style="15"/>
    <col min="2" max="2" width="86.26953125" style="15" customWidth="1"/>
    <col min="3" max="257" width="9.1796875" style="15"/>
    <col min="258" max="258" width="86.26953125" style="15" customWidth="1"/>
    <col min="259" max="513" width="9.1796875" style="15"/>
    <col min="514" max="514" width="86.26953125" style="15" customWidth="1"/>
    <col min="515" max="769" width="9.1796875" style="15"/>
    <col min="770" max="770" width="86.26953125" style="15" customWidth="1"/>
    <col min="771" max="1025" width="9.1796875" style="15"/>
    <col min="1026" max="1026" width="86.26953125" style="15" customWidth="1"/>
    <col min="1027" max="1281" width="9.1796875" style="15"/>
    <col min="1282" max="1282" width="86.26953125" style="15" customWidth="1"/>
    <col min="1283" max="1537" width="9.1796875" style="15"/>
    <col min="1538" max="1538" width="86.26953125" style="15" customWidth="1"/>
    <col min="1539" max="1793" width="9.1796875" style="15"/>
    <col min="1794" max="1794" width="86.26953125" style="15" customWidth="1"/>
    <col min="1795" max="2049" width="9.1796875" style="15"/>
    <col min="2050" max="2050" width="86.26953125" style="15" customWidth="1"/>
    <col min="2051" max="2305" width="9.1796875" style="15"/>
    <col min="2306" max="2306" width="86.26953125" style="15" customWidth="1"/>
    <col min="2307" max="2561" width="9.1796875" style="15"/>
    <col min="2562" max="2562" width="86.26953125" style="15" customWidth="1"/>
    <col min="2563" max="2817" width="9.1796875" style="15"/>
    <col min="2818" max="2818" width="86.26953125" style="15" customWidth="1"/>
    <col min="2819" max="3073" width="9.1796875" style="15"/>
    <col min="3074" max="3074" width="86.26953125" style="15" customWidth="1"/>
    <col min="3075" max="3329" width="9.1796875" style="15"/>
    <col min="3330" max="3330" width="86.26953125" style="15" customWidth="1"/>
    <col min="3331" max="3585" width="9.1796875" style="15"/>
    <col min="3586" max="3586" width="86.26953125" style="15" customWidth="1"/>
    <col min="3587" max="3841" width="9.1796875" style="15"/>
    <col min="3842" max="3842" width="86.26953125" style="15" customWidth="1"/>
    <col min="3843" max="4097" width="9.1796875" style="15"/>
    <col min="4098" max="4098" width="86.26953125" style="15" customWidth="1"/>
    <col min="4099" max="4353" width="9.1796875" style="15"/>
    <col min="4354" max="4354" width="86.26953125" style="15" customWidth="1"/>
    <col min="4355" max="4609" width="9.1796875" style="15"/>
    <col min="4610" max="4610" width="86.26953125" style="15" customWidth="1"/>
    <col min="4611" max="4865" width="9.1796875" style="15"/>
    <col min="4866" max="4866" width="86.26953125" style="15" customWidth="1"/>
    <col min="4867" max="5121" width="9.1796875" style="15"/>
    <col min="5122" max="5122" width="86.26953125" style="15" customWidth="1"/>
    <col min="5123" max="5377" width="9.1796875" style="15"/>
    <col min="5378" max="5378" width="86.26953125" style="15" customWidth="1"/>
    <col min="5379" max="5633" width="9.1796875" style="15"/>
    <col min="5634" max="5634" width="86.26953125" style="15" customWidth="1"/>
    <col min="5635" max="5889" width="9.1796875" style="15"/>
    <col min="5890" max="5890" width="86.26953125" style="15" customWidth="1"/>
    <col min="5891" max="6145" width="9.1796875" style="15"/>
    <col min="6146" max="6146" width="86.26953125" style="15" customWidth="1"/>
    <col min="6147" max="6401" width="9.1796875" style="15"/>
    <col min="6402" max="6402" width="86.26953125" style="15" customWidth="1"/>
    <col min="6403" max="6657" width="9.1796875" style="15"/>
    <col min="6658" max="6658" width="86.26953125" style="15" customWidth="1"/>
    <col min="6659" max="6913" width="9.1796875" style="15"/>
    <col min="6914" max="6914" width="86.26953125" style="15" customWidth="1"/>
    <col min="6915" max="7169" width="9.1796875" style="15"/>
    <col min="7170" max="7170" width="86.26953125" style="15" customWidth="1"/>
    <col min="7171" max="7425" width="9.1796875" style="15"/>
    <col min="7426" max="7426" width="86.26953125" style="15" customWidth="1"/>
    <col min="7427" max="7681" width="9.1796875" style="15"/>
    <col min="7682" max="7682" width="86.26953125" style="15" customWidth="1"/>
    <col min="7683" max="7937" width="9.1796875" style="15"/>
    <col min="7938" max="7938" width="86.26953125" style="15" customWidth="1"/>
    <col min="7939" max="8193" width="9.1796875" style="15"/>
    <col min="8194" max="8194" width="86.26953125" style="15" customWidth="1"/>
    <col min="8195" max="8449" width="9.1796875" style="15"/>
    <col min="8450" max="8450" width="86.26953125" style="15" customWidth="1"/>
    <col min="8451" max="8705" width="9.1796875" style="15"/>
    <col min="8706" max="8706" width="86.26953125" style="15" customWidth="1"/>
    <col min="8707" max="8961" width="9.1796875" style="15"/>
    <col min="8962" max="8962" width="86.26953125" style="15" customWidth="1"/>
    <col min="8963" max="9217" width="9.1796875" style="15"/>
    <col min="9218" max="9218" width="86.26953125" style="15" customWidth="1"/>
    <col min="9219" max="9473" width="9.1796875" style="15"/>
    <col min="9474" max="9474" width="86.26953125" style="15" customWidth="1"/>
    <col min="9475" max="9729" width="9.1796875" style="15"/>
    <col min="9730" max="9730" width="86.26953125" style="15" customWidth="1"/>
    <col min="9731" max="9985" width="9.1796875" style="15"/>
    <col min="9986" max="9986" width="86.26953125" style="15" customWidth="1"/>
    <col min="9987" max="10241" width="9.1796875" style="15"/>
    <col min="10242" max="10242" width="86.26953125" style="15" customWidth="1"/>
    <col min="10243" max="10497" width="9.1796875" style="15"/>
    <col min="10498" max="10498" width="86.26953125" style="15" customWidth="1"/>
    <col min="10499" max="10753" width="9.1796875" style="15"/>
    <col min="10754" max="10754" width="86.26953125" style="15" customWidth="1"/>
    <col min="10755" max="11009" width="9.1796875" style="15"/>
    <col min="11010" max="11010" width="86.26953125" style="15" customWidth="1"/>
    <col min="11011" max="11265" width="9.1796875" style="15"/>
    <col min="11266" max="11266" width="86.26953125" style="15" customWidth="1"/>
    <col min="11267" max="11521" width="9.1796875" style="15"/>
    <col min="11522" max="11522" width="86.26953125" style="15" customWidth="1"/>
    <col min="11523" max="11777" width="9.1796875" style="15"/>
    <col min="11778" max="11778" width="86.26953125" style="15" customWidth="1"/>
    <col min="11779" max="12033" width="9.1796875" style="15"/>
    <col min="12034" max="12034" width="86.26953125" style="15" customWidth="1"/>
    <col min="12035" max="12289" width="9.1796875" style="15"/>
    <col min="12290" max="12290" width="86.26953125" style="15" customWidth="1"/>
    <col min="12291" max="12545" width="9.1796875" style="15"/>
    <col min="12546" max="12546" width="86.26953125" style="15" customWidth="1"/>
    <col min="12547" max="12801" width="9.1796875" style="15"/>
    <col min="12802" max="12802" width="86.26953125" style="15" customWidth="1"/>
    <col min="12803" max="13057" width="9.1796875" style="15"/>
    <col min="13058" max="13058" width="86.26953125" style="15" customWidth="1"/>
    <col min="13059" max="13313" width="9.1796875" style="15"/>
    <col min="13314" max="13314" width="86.26953125" style="15" customWidth="1"/>
    <col min="13315" max="13569" width="9.1796875" style="15"/>
    <col min="13570" max="13570" width="86.26953125" style="15" customWidth="1"/>
    <col min="13571" max="13825" width="9.1796875" style="15"/>
    <col min="13826" max="13826" width="86.26953125" style="15" customWidth="1"/>
    <col min="13827" max="14081" width="9.1796875" style="15"/>
    <col min="14082" max="14082" width="86.26953125" style="15" customWidth="1"/>
    <col min="14083" max="14337" width="9.1796875" style="15"/>
    <col min="14338" max="14338" width="86.26953125" style="15" customWidth="1"/>
    <col min="14339" max="14593" width="9.1796875" style="15"/>
    <col min="14594" max="14594" width="86.26953125" style="15" customWidth="1"/>
    <col min="14595" max="14849" width="9.1796875" style="15"/>
    <col min="14850" max="14850" width="86.26953125" style="15" customWidth="1"/>
    <col min="14851" max="15105" width="9.1796875" style="15"/>
    <col min="15106" max="15106" width="86.26953125" style="15" customWidth="1"/>
    <col min="15107" max="15361" width="9.1796875" style="15"/>
    <col min="15362" max="15362" width="86.26953125" style="15" customWidth="1"/>
    <col min="15363" max="15617" width="9.1796875" style="15"/>
    <col min="15618" max="15618" width="86.26953125" style="15" customWidth="1"/>
    <col min="15619" max="15873" width="9.1796875" style="15"/>
    <col min="15874" max="15874" width="86.26953125" style="15" customWidth="1"/>
    <col min="15875" max="16129" width="9.1796875" style="15"/>
    <col min="16130" max="16130" width="86.26953125" style="15" customWidth="1"/>
    <col min="16131" max="16384" width="9.1796875" style="15"/>
  </cols>
  <sheetData>
    <row r="8" spans="2:2" ht="15.5" x14ac:dyDescent="0.35">
      <c r="B8" s="14" t="s">
        <v>260</v>
      </c>
    </row>
    <row r="9" spans="2:2" ht="15.5" x14ac:dyDescent="0.35">
      <c r="B9" s="16"/>
    </row>
    <row r="10" spans="2:2" ht="15.5" x14ac:dyDescent="0.35">
      <c r="B10" s="17" t="s">
        <v>261</v>
      </c>
    </row>
    <row r="12" spans="2:2" ht="13" x14ac:dyDescent="0.3">
      <c r="B12" s="18" t="s">
        <v>251</v>
      </c>
    </row>
    <row r="13" spans="2:2" ht="13" x14ac:dyDescent="0.3">
      <c r="B13" s="18"/>
    </row>
    <row r="14" spans="2:2" x14ac:dyDescent="0.25">
      <c r="B14" s="19" t="s">
        <v>258</v>
      </c>
    </row>
    <row r="15" spans="2:2" x14ac:dyDescent="0.25">
      <c r="B15" s="19" t="s">
        <v>252</v>
      </c>
    </row>
    <row r="16" spans="2:2" x14ac:dyDescent="0.25">
      <c r="B16" s="19" t="s">
        <v>253</v>
      </c>
    </row>
    <row r="17" spans="2:2" x14ac:dyDescent="0.25">
      <c r="B17" s="19" t="s">
        <v>254</v>
      </c>
    </row>
    <row r="18" spans="2:2" x14ac:dyDescent="0.25">
      <c r="B18" s="19" t="s">
        <v>259</v>
      </c>
    </row>
    <row r="19" spans="2:2" x14ac:dyDescent="0.25">
      <c r="B19" s="19"/>
    </row>
    <row r="20" spans="2:2" ht="46.5" x14ac:dyDescent="0.35">
      <c r="B20" s="20" t="s">
        <v>255</v>
      </c>
    </row>
    <row r="21" spans="2:2" x14ac:dyDescent="0.25">
      <c r="B21" s="19"/>
    </row>
    <row r="22" spans="2:2" ht="37.5" x14ac:dyDescent="0.25">
      <c r="B22" s="21" t="s">
        <v>256</v>
      </c>
    </row>
    <row r="23" spans="2:2" x14ac:dyDescent="0.25">
      <c r="B23" s="19"/>
    </row>
    <row r="24" spans="2:2" ht="25" x14ac:dyDescent="0.25">
      <c r="B24" s="22" t="s">
        <v>257</v>
      </c>
    </row>
    <row r="25" spans="2:2" x14ac:dyDescent="0.25">
      <c r="B25" s="19"/>
    </row>
  </sheetData>
  <hyperlinks>
    <hyperlink ref="B22" r:id="rId1" xr:uid="{CA62AF96-967D-4848-B9FB-154E9114CF87}"/>
    <hyperlink ref="B24" r:id="rId2" xr:uid="{40C9F652-0851-4BAA-8C14-084A147518DE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245"/>
  <sheetViews>
    <sheetView zoomScale="80" zoomScaleNormal="80" workbookViewId="0">
      <pane xSplit="3" ySplit="4" topLeftCell="D92" activePane="bottomRight" state="frozen"/>
      <selection pane="topRight" activeCell="D1" sqref="D1"/>
      <selection pane="bottomLeft" activeCell="A5" sqref="A5"/>
      <selection pane="bottomRight" activeCell="D5" sqref="D5:CB97"/>
    </sheetView>
  </sheetViews>
  <sheetFormatPr defaultColWidth="9.1796875" defaultRowHeight="12.5" x14ac:dyDescent="0.25"/>
  <cols>
    <col min="2" max="2" width="31.26953125" customWidth="1"/>
    <col min="3" max="3" width="6" customWidth="1"/>
    <col min="4" max="4" width="11.7265625" bestFit="1" customWidth="1"/>
    <col min="5" max="17" width="10.7265625" bestFit="1" customWidth="1"/>
    <col min="18" max="18" width="9.7265625" bestFit="1" customWidth="1"/>
    <col min="19" max="25" width="10.7265625" bestFit="1" customWidth="1"/>
    <col min="26" max="26" width="9.7265625" bestFit="1" customWidth="1"/>
    <col min="27" max="29" width="10.7265625" bestFit="1" customWidth="1"/>
    <col min="30" max="31" width="9.7265625" bestFit="1" customWidth="1"/>
    <col min="32" max="33" width="10.7265625" bestFit="1" customWidth="1"/>
    <col min="34" max="34" width="9.7265625" bestFit="1" customWidth="1"/>
    <col min="35" max="35" width="10.7265625" bestFit="1" customWidth="1"/>
    <col min="36" max="37" width="11.7265625" bestFit="1" customWidth="1"/>
    <col min="38" max="42" width="10.7265625" bestFit="1" customWidth="1"/>
    <col min="43" max="44" width="11.7265625" bestFit="1" customWidth="1"/>
    <col min="45" max="45" width="10.7265625" bestFit="1" customWidth="1"/>
    <col min="46" max="71" width="10.7265625" customWidth="1"/>
    <col min="72" max="72" width="12.7265625" bestFit="1" customWidth="1"/>
    <col min="73" max="74" width="10" bestFit="1" customWidth="1"/>
    <col min="75" max="75" width="9" customWidth="1"/>
    <col min="76" max="77" width="10" bestFit="1" customWidth="1"/>
    <col min="78" max="79" width="11" bestFit="1" customWidth="1"/>
    <col min="80" max="80" width="12.453125" customWidth="1"/>
    <col min="82" max="82" width="10.453125" customWidth="1"/>
  </cols>
  <sheetData>
    <row r="1" spans="1:84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4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4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 t="s">
        <v>37</v>
      </c>
      <c r="BU3" s="36" t="s">
        <v>242</v>
      </c>
      <c r="BV3" s="36" t="s">
        <v>243</v>
      </c>
      <c r="BW3" s="36" t="s">
        <v>38</v>
      </c>
      <c r="BX3" s="36" t="s">
        <v>39</v>
      </c>
      <c r="BY3" s="36" t="s">
        <v>40</v>
      </c>
      <c r="BZ3" s="36" t="s">
        <v>41</v>
      </c>
      <c r="CA3" s="36" t="s">
        <v>42</v>
      </c>
      <c r="CB3" s="37" t="s">
        <v>43</v>
      </c>
    </row>
    <row r="4" spans="1:84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CB4" si="1">BP4+1</f>
        <v>66</v>
      </c>
      <c r="BR4" s="28">
        <f t="shared" si="1"/>
        <v>67</v>
      </c>
      <c r="BS4" s="28">
        <f t="shared" si="1"/>
        <v>68</v>
      </c>
      <c r="BT4" s="28">
        <f t="shared" si="1"/>
        <v>69</v>
      </c>
      <c r="BU4" s="28">
        <f t="shared" si="1"/>
        <v>70</v>
      </c>
      <c r="BV4" s="28">
        <f t="shared" si="1"/>
        <v>71</v>
      </c>
      <c r="BW4" s="28">
        <f t="shared" si="1"/>
        <v>72</v>
      </c>
      <c r="BX4" s="28">
        <f t="shared" si="1"/>
        <v>73</v>
      </c>
      <c r="BY4" s="28">
        <f t="shared" si="1"/>
        <v>74</v>
      </c>
      <c r="BZ4" s="28">
        <f t="shared" si="1"/>
        <v>75</v>
      </c>
      <c r="CA4" s="28">
        <f t="shared" si="1"/>
        <v>76</v>
      </c>
      <c r="CB4" s="28">
        <f t="shared" si="1"/>
        <v>77</v>
      </c>
    </row>
    <row r="5" spans="1:84" s="28" customFormat="1" ht="15.5" x14ac:dyDescent="0.35">
      <c r="A5" s="24" t="s">
        <v>44</v>
      </c>
      <c r="B5" s="24" t="s">
        <v>121</v>
      </c>
      <c r="C5" s="28">
        <f>C4+1</f>
        <v>1</v>
      </c>
      <c r="D5" s="38">
        <v>6171.4689955119829</v>
      </c>
      <c r="E5" s="38">
        <v>3859.1649541993056</v>
      </c>
      <c r="F5" s="38">
        <v>154.5392872469339</v>
      </c>
      <c r="G5" s="38">
        <v>2.1759641183805374</v>
      </c>
      <c r="H5" s="38">
        <v>4.6360838299481602</v>
      </c>
      <c r="I5" s="38">
        <v>0.51043025717819102</v>
      </c>
      <c r="J5" s="38">
        <v>1.2328488496248089</v>
      </c>
      <c r="K5" s="38">
        <v>6184.3925746788946</v>
      </c>
      <c r="L5" s="38">
        <v>24910.909612346648</v>
      </c>
      <c r="M5" s="38">
        <v>53458.767139078263</v>
      </c>
      <c r="N5" s="38">
        <v>1950.2189679915807</v>
      </c>
      <c r="O5" s="38">
        <v>4191.3510153326324</v>
      </c>
      <c r="P5" s="38">
        <v>3910.8442556688406</v>
      </c>
      <c r="Q5" s="38">
        <v>609.02368530225624</v>
      </c>
      <c r="R5" s="38">
        <v>8.7441825086815772</v>
      </c>
      <c r="S5" s="38">
        <v>124.2578925158964</v>
      </c>
      <c r="T5" s="38">
        <v>172.2969823139284</v>
      </c>
      <c r="U5" s="38">
        <v>0.1899187865401076</v>
      </c>
      <c r="V5" s="38">
        <v>7.4711689831906858</v>
      </c>
      <c r="W5" s="38">
        <v>15323.371198134779</v>
      </c>
      <c r="X5" s="38">
        <v>17.145454234430026</v>
      </c>
      <c r="Y5" s="38">
        <v>18.618382754126188</v>
      </c>
      <c r="Z5" s="38">
        <v>1.6424668576756243</v>
      </c>
      <c r="AA5" s="38">
        <v>13.172752905155873</v>
      </c>
      <c r="AB5" s="38">
        <v>58.167833844082182</v>
      </c>
      <c r="AC5" s="38">
        <v>20.89159448073168</v>
      </c>
      <c r="AD5" s="38">
        <v>36.482251753789704</v>
      </c>
      <c r="AE5" s="38">
        <v>14.218564381136741</v>
      </c>
      <c r="AF5" s="38">
        <v>2.801601283521888</v>
      </c>
      <c r="AG5" s="38">
        <v>0.23256717235561392</v>
      </c>
      <c r="AH5" s="38">
        <v>0.3021228513216998</v>
      </c>
      <c r="AI5" s="38">
        <v>0.85981309854511079</v>
      </c>
      <c r="AJ5" s="38">
        <v>0.55564345616686228</v>
      </c>
      <c r="AK5" s="38">
        <v>0.30589029332711853</v>
      </c>
      <c r="AL5" s="38">
        <v>0.73675603872960704</v>
      </c>
      <c r="AM5" s="38">
        <v>13.429253112721904</v>
      </c>
      <c r="AN5" s="38">
        <v>4.784499392085706E-2</v>
      </c>
      <c r="AO5" s="38">
        <v>0.59579274042223163</v>
      </c>
      <c r="AP5" s="38">
        <v>25.784752565424188</v>
      </c>
      <c r="AQ5" s="38">
        <v>339.83175150285001</v>
      </c>
      <c r="AR5" s="38">
        <v>1.9027706368782773</v>
      </c>
      <c r="AS5" s="38">
        <v>10053.818239411454</v>
      </c>
      <c r="AT5" s="38">
        <v>0.62950781484220231</v>
      </c>
      <c r="AU5" s="38">
        <v>1.6330671851803206E-2</v>
      </c>
      <c r="AV5" s="38">
        <v>0.22889591911091686</v>
      </c>
      <c r="AW5" s="38">
        <v>7.371856061074392</v>
      </c>
      <c r="AX5" s="38">
        <v>230.80844501782261</v>
      </c>
      <c r="AY5" s="38">
        <v>3254.3437867739422</v>
      </c>
      <c r="AZ5" s="38">
        <v>0.11829112798678347</v>
      </c>
      <c r="BA5" s="38">
        <v>0.52935444970119194</v>
      </c>
      <c r="BB5" s="38">
        <v>38.84926723328153</v>
      </c>
      <c r="BC5" s="38">
        <v>1.3543744858196163</v>
      </c>
      <c r="BD5" s="38">
        <v>14.382773105253619</v>
      </c>
      <c r="BE5" s="38">
        <v>12.280714239978781</v>
      </c>
      <c r="BF5" s="38">
        <v>5.4053573523000731</v>
      </c>
      <c r="BG5" s="38">
        <v>10.972946473414558</v>
      </c>
      <c r="BH5" s="38">
        <v>0.61573160346928091</v>
      </c>
      <c r="BI5" s="38">
        <v>0.46557723249847927</v>
      </c>
      <c r="BJ5" s="38">
        <v>105.19515866596052</v>
      </c>
      <c r="BK5" s="38">
        <v>0.16067411144543706</v>
      </c>
      <c r="BL5" s="38">
        <v>915.9940306252646</v>
      </c>
      <c r="BM5" s="38">
        <v>378.45211005257664</v>
      </c>
      <c r="BN5" s="38">
        <v>39.849117915037226</v>
      </c>
      <c r="BO5" s="38">
        <v>196.95639156875487</v>
      </c>
      <c r="BP5" s="38">
        <v>152.91796963817012</v>
      </c>
      <c r="BQ5" s="38">
        <v>2.3326907654531963</v>
      </c>
      <c r="BR5" s="38">
        <v>219.34719394769857</v>
      </c>
      <c r="BS5" s="38">
        <v>0</v>
      </c>
      <c r="BT5" s="38">
        <v>137256.68980487689</v>
      </c>
      <c r="BU5" s="38">
        <v>74704.932252856554</v>
      </c>
      <c r="BV5" s="38">
        <v>50.932269967643329</v>
      </c>
      <c r="BW5" s="38">
        <v>0</v>
      </c>
      <c r="BX5" s="38">
        <v>58346.076454864524</v>
      </c>
      <c r="BY5" s="38">
        <v>2379.2963555906058</v>
      </c>
      <c r="BZ5" s="38">
        <v>5973.0728618437379</v>
      </c>
      <c r="CA5" s="38">
        <v>141454.31019512308</v>
      </c>
      <c r="CB5" s="38">
        <v>278711</v>
      </c>
      <c r="CC5" s="38"/>
      <c r="CD5" s="38"/>
      <c r="CE5" s="38"/>
      <c r="CF5" s="38"/>
    </row>
    <row r="6" spans="1:84" ht="15.5" x14ac:dyDescent="0.35">
      <c r="A6" s="11" t="s">
        <v>45</v>
      </c>
      <c r="B6" s="25" t="s">
        <v>123</v>
      </c>
      <c r="C6">
        <f t="shared" ref="C6:C69" si="2">C5+1</f>
        <v>2</v>
      </c>
      <c r="D6" s="8">
        <v>762.7227096453579</v>
      </c>
      <c r="E6" s="8">
        <v>4651.0872041857938</v>
      </c>
      <c r="F6" s="8">
        <v>164.10955190986351</v>
      </c>
      <c r="G6" s="8">
        <v>5.036510722038166</v>
      </c>
      <c r="H6" s="8">
        <v>12.717615814647708</v>
      </c>
      <c r="I6" s="8">
        <v>0.85719795611565552</v>
      </c>
      <c r="J6" s="8">
        <v>2.4276601456887819</v>
      </c>
      <c r="K6" s="8">
        <v>73688.635803339377</v>
      </c>
      <c r="L6" s="8">
        <v>137.16090856268383</v>
      </c>
      <c r="M6" s="8">
        <v>3232.2262455329305</v>
      </c>
      <c r="N6" s="8">
        <v>68.561394969231358</v>
      </c>
      <c r="O6" s="8">
        <v>177.34777629655144</v>
      </c>
      <c r="P6" s="8">
        <v>172.7040924090698</v>
      </c>
      <c r="Q6" s="8">
        <v>132.19696608584056</v>
      </c>
      <c r="R6" s="8">
        <v>9.7593479651025579</v>
      </c>
      <c r="S6" s="8">
        <v>175.39475916260741</v>
      </c>
      <c r="T6" s="8">
        <v>213.27962385388443</v>
      </c>
      <c r="U6" s="8">
        <v>0.37975743901571823</v>
      </c>
      <c r="V6" s="8">
        <v>0.47028401677328147</v>
      </c>
      <c r="W6" s="8">
        <v>118.11851942365163</v>
      </c>
      <c r="X6" s="8">
        <v>54.802394769572572</v>
      </c>
      <c r="Y6" s="8">
        <v>8.5918266161883299</v>
      </c>
      <c r="Z6" s="8">
        <v>3.8703552143596571</v>
      </c>
      <c r="AA6" s="8">
        <v>3.3586707933869056</v>
      </c>
      <c r="AB6" s="8">
        <v>75.44083469575537</v>
      </c>
      <c r="AC6" s="8">
        <v>85.656263688160337</v>
      </c>
      <c r="AD6" s="8">
        <v>55.93902763849875</v>
      </c>
      <c r="AE6" s="8">
        <v>29.878683859852195</v>
      </c>
      <c r="AF6" s="8">
        <v>2.2888790192206754</v>
      </c>
      <c r="AG6" s="8">
        <v>0.67563019813152547</v>
      </c>
      <c r="AH6" s="8">
        <v>1.0745066631153359</v>
      </c>
      <c r="AI6" s="8">
        <v>1.8755723770701793</v>
      </c>
      <c r="AJ6" s="8">
        <v>1.0828540337575667</v>
      </c>
      <c r="AK6" s="8">
        <v>0.84041819206367385</v>
      </c>
      <c r="AL6" s="8">
        <v>0.9801031019691836</v>
      </c>
      <c r="AM6" s="8">
        <v>6.4521529662390185</v>
      </c>
      <c r="AN6" s="8">
        <v>0.17737574419498767</v>
      </c>
      <c r="AO6" s="8">
        <v>0.92970890999763467</v>
      </c>
      <c r="AP6" s="8">
        <v>5.9156245920551935</v>
      </c>
      <c r="AQ6" s="8">
        <v>696.07741588884051</v>
      </c>
      <c r="AR6" s="8">
        <v>2.8714143416547868</v>
      </c>
      <c r="AS6" s="8">
        <v>373.31228423912427</v>
      </c>
      <c r="AT6" s="8">
        <v>0.82213028839504276</v>
      </c>
      <c r="AU6" s="8">
        <v>2.8120410007763955E-2</v>
      </c>
      <c r="AV6" s="8">
        <v>0.29993397330382809</v>
      </c>
      <c r="AW6" s="8">
        <v>14.204650398136003</v>
      </c>
      <c r="AX6" s="8">
        <v>243.40884754283832</v>
      </c>
      <c r="AY6" s="8">
        <v>1296.1047100245426</v>
      </c>
      <c r="AZ6" s="8">
        <v>0.33291233749735055</v>
      </c>
      <c r="BA6" s="8">
        <v>1.0464249339768148</v>
      </c>
      <c r="BB6" s="8">
        <v>75.662019685468309</v>
      </c>
      <c r="BC6" s="8">
        <v>3.0069910937139217</v>
      </c>
      <c r="BD6" s="8">
        <v>27.114247154766737</v>
      </c>
      <c r="BE6" s="8">
        <v>25.748846670724021</v>
      </c>
      <c r="BF6" s="8">
        <v>4.8783684035658652</v>
      </c>
      <c r="BG6" s="8">
        <v>13.31859065262794</v>
      </c>
      <c r="BH6" s="8">
        <v>5.5305225045563997</v>
      </c>
      <c r="BI6" s="8">
        <v>0.92011064516408136</v>
      </c>
      <c r="BJ6" s="8">
        <v>22.795459682009742</v>
      </c>
      <c r="BK6" s="8">
        <v>0.29208869217713729</v>
      </c>
      <c r="BL6" s="8">
        <v>241.37559516670905</v>
      </c>
      <c r="BM6" s="8">
        <v>117.8497645329267</v>
      </c>
      <c r="BN6" s="8">
        <v>12.877257078402987</v>
      </c>
      <c r="BO6" s="8">
        <v>71.997123467620398</v>
      </c>
      <c r="BP6" s="8">
        <v>103.08638259503509</v>
      </c>
      <c r="BQ6" s="8">
        <v>2.7721537678896326</v>
      </c>
      <c r="BR6" s="8">
        <v>38.795511543383121</v>
      </c>
      <c r="BS6" s="8">
        <v>0</v>
      </c>
      <c r="BT6" s="8">
        <v>87461.554690224875</v>
      </c>
      <c r="BU6" s="8">
        <v>4813.9146051422977</v>
      </c>
      <c r="BV6" s="8">
        <v>7.7848912882965609</v>
      </c>
      <c r="BW6" s="8">
        <v>0</v>
      </c>
      <c r="BX6" s="8">
        <v>21036.295923055732</v>
      </c>
      <c r="BY6" s="8">
        <v>12084.82187415211</v>
      </c>
      <c r="BZ6" s="8">
        <v>-186.37198386332838</v>
      </c>
      <c r="CA6" s="8">
        <v>37756.445309775088</v>
      </c>
      <c r="CB6" s="8">
        <v>125218</v>
      </c>
      <c r="CC6" s="6"/>
      <c r="CD6" s="8"/>
      <c r="CE6" s="8"/>
      <c r="CF6" s="8"/>
    </row>
    <row r="7" spans="1:84" ht="15.5" x14ac:dyDescent="0.35">
      <c r="A7" s="11" t="s">
        <v>46</v>
      </c>
      <c r="B7" s="24" t="s">
        <v>125</v>
      </c>
      <c r="C7">
        <f t="shared" si="2"/>
        <v>3</v>
      </c>
      <c r="D7" s="8">
        <v>1027.6866406017948</v>
      </c>
      <c r="E7" s="8">
        <v>1211.1964279132244</v>
      </c>
      <c r="F7" s="8">
        <v>1914.5605231985476</v>
      </c>
      <c r="G7" s="8">
        <v>1.8911355600962005</v>
      </c>
      <c r="H7" s="8">
        <v>0.98575116827769516</v>
      </c>
      <c r="I7" s="8">
        <v>7.7796256312721523E-2</v>
      </c>
      <c r="J7" s="8">
        <v>0.15181680761226343</v>
      </c>
      <c r="K7" s="8">
        <v>1621.4097851458412</v>
      </c>
      <c r="L7" s="8">
        <v>0.75670876729440117</v>
      </c>
      <c r="M7" s="8">
        <v>323.56465197167546</v>
      </c>
      <c r="N7" s="8">
        <v>13.685744308177393</v>
      </c>
      <c r="O7" s="8">
        <v>15.366491451867494</v>
      </c>
      <c r="P7" s="8">
        <v>54.746314666476152</v>
      </c>
      <c r="Q7" s="8">
        <v>17.092494236923805</v>
      </c>
      <c r="R7" s="8">
        <v>16.246925628368622</v>
      </c>
      <c r="S7" s="8">
        <v>2536.9843527605849</v>
      </c>
      <c r="T7" s="8">
        <v>2945.6969650953533</v>
      </c>
      <c r="U7" s="8">
        <v>3.2968000510143085E-2</v>
      </c>
      <c r="V7" s="8">
        <v>5.6204825306049061E-2</v>
      </c>
      <c r="W7" s="8">
        <v>2.3294795093470397</v>
      </c>
      <c r="X7" s="8">
        <v>164.69649174012602</v>
      </c>
      <c r="Y7" s="8">
        <v>2.6438258177610545</v>
      </c>
      <c r="Z7" s="8">
        <v>9.7349708090294113E-2</v>
      </c>
      <c r="AA7" s="8">
        <v>0.21544061900356398</v>
      </c>
      <c r="AB7" s="8">
        <v>1080.2161977970165</v>
      </c>
      <c r="AC7" s="8">
        <v>85.902618243351938</v>
      </c>
      <c r="AD7" s="8">
        <v>732.43336807631761</v>
      </c>
      <c r="AE7" s="8">
        <v>1.8969957330609468</v>
      </c>
      <c r="AF7" s="8">
        <v>10.234190485167277</v>
      </c>
      <c r="AG7" s="8">
        <v>9.7786526755853836E-2</v>
      </c>
      <c r="AH7" s="8">
        <v>0.11281740215546017</v>
      </c>
      <c r="AI7" s="8">
        <v>0.23911566341634852</v>
      </c>
      <c r="AJ7" s="8">
        <v>0.12631668489859407</v>
      </c>
      <c r="AK7" s="8">
        <v>0.10646276382709081</v>
      </c>
      <c r="AL7" s="8">
        <v>0.12589975810284237</v>
      </c>
      <c r="AM7" s="8">
        <v>3.059968854319107</v>
      </c>
      <c r="AN7" s="8">
        <v>2.7196219920226535E-2</v>
      </c>
      <c r="AO7" s="8">
        <v>0.2940251459982427</v>
      </c>
      <c r="AP7" s="8">
        <v>0.50043369451048481</v>
      </c>
      <c r="AQ7" s="8">
        <v>501.21018504423546</v>
      </c>
      <c r="AR7" s="8">
        <v>0.78027525987238944</v>
      </c>
      <c r="AS7" s="8">
        <v>311.0619658281754</v>
      </c>
      <c r="AT7" s="8">
        <v>0.24514266035430515</v>
      </c>
      <c r="AU7" s="8">
        <v>1.1822704359078557E-2</v>
      </c>
      <c r="AV7" s="8">
        <v>4.1096075183511882E-2</v>
      </c>
      <c r="AW7" s="8">
        <v>1.2592512855900548</v>
      </c>
      <c r="AX7" s="8">
        <v>38.844197192938118</v>
      </c>
      <c r="AY7" s="8">
        <v>407.34934525076233</v>
      </c>
      <c r="AZ7" s="8">
        <v>7.946516415577326E-2</v>
      </c>
      <c r="BA7" s="8">
        <v>0.17024204945402321</v>
      </c>
      <c r="BB7" s="8">
        <v>5.0000550902128555</v>
      </c>
      <c r="BC7" s="8">
        <v>0.47136027584268375</v>
      </c>
      <c r="BD7" s="8">
        <v>2.5576285155211345</v>
      </c>
      <c r="BE7" s="8">
        <v>2.0518475529501541</v>
      </c>
      <c r="BF7" s="8">
        <v>1.0346977417868928</v>
      </c>
      <c r="BG7" s="8">
        <v>3.6861195499104231</v>
      </c>
      <c r="BH7" s="8">
        <v>0.21865957847232595</v>
      </c>
      <c r="BI7" s="8">
        <v>0.25368068647470687</v>
      </c>
      <c r="BJ7" s="8">
        <v>1.8274694267703659</v>
      </c>
      <c r="BK7" s="8">
        <v>6.2375103700756371E-2</v>
      </c>
      <c r="BL7" s="8">
        <v>83.760912631192909</v>
      </c>
      <c r="BM7" s="8">
        <v>72.857989709471184</v>
      </c>
      <c r="BN7" s="8">
        <v>7.4668829485222377</v>
      </c>
      <c r="BO7" s="8">
        <v>34.680353718065852</v>
      </c>
      <c r="BP7" s="8">
        <v>15.580644939953151</v>
      </c>
      <c r="BQ7" s="8">
        <v>0.77602528799386961</v>
      </c>
      <c r="BR7" s="8">
        <v>3.4107286219365345</v>
      </c>
      <c r="BS7" s="8">
        <v>0</v>
      </c>
      <c r="BT7" s="8">
        <v>15284.29609870125</v>
      </c>
      <c r="BU7" s="8">
        <v>995.35832645189885</v>
      </c>
      <c r="BV7" s="8">
        <v>9.0146670721983977</v>
      </c>
      <c r="BW7" s="8">
        <v>0</v>
      </c>
      <c r="BX7" s="8">
        <v>14358.673598782421</v>
      </c>
      <c r="BY7" s="8">
        <v>703.361646192639</v>
      </c>
      <c r="BZ7" s="8">
        <v>-215.7043372004122</v>
      </c>
      <c r="CA7" s="8">
        <v>15850.703901298748</v>
      </c>
      <c r="CB7" s="8">
        <v>31135</v>
      </c>
      <c r="CC7" s="6"/>
      <c r="CD7" s="8"/>
      <c r="CE7" s="8"/>
      <c r="CF7" s="8"/>
    </row>
    <row r="8" spans="1:84" ht="15.5" x14ac:dyDescent="0.35">
      <c r="A8" s="11" t="s">
        <v>47</v>
      </c>
      <c r="B8" s="24" t="s">
        <v>127</v>
      </c>
      <c r="C8">
        <f t="shared" si="2"/>
        <v>4</v>
      </c>
      <c r="D8" s="8">
        <v>78.455996527195296</v>
      </c>
      <c r="E8" s="8">
        <v>289.04709108501731</v>
      </c>
      <c r="F8" s="8">
        <v>9.9673022837465108</v>
      </c>
      <c r="G8" s="8">
        <v>255.53284469040909</v>
      </c>
      <c r="H8" s="8">
        <v>368.41415117144498</v>
      </c>
      <c r="I8" s="8">
        <v>0.56738778912343235</v>
      </c>
      <c r="J8" s="8">
        <v>2.1387562179248958</v>
      </c>
      <c r="K8" s="8">
        <v>45.371113186300875</v>
      </c>
      <c r="L8" s="8">
        <v>11.259894942418164</v>
      </c>
      <c r="M8" s="8">
        <v>207.44260362628521</v>
      </c>
      <c r="N8" s="8">
        <v>11.091447961537265</v>
      </c>
      <c r="O8" s="8">
        <v>3.8386893049282181E-2</v>
      </c>
      <c r="P8" s="8">
        <v>0.8346730086643912</v>
      </c>
      <c r="Q8" s="8">
        <v>0.26454488676458671</v>
      </c>
      <c r="R8" s="8">
        <v>0.74433098640870332</v>
      </c>
      <c r="S8" s="8">
        <v>0.87364989386284408</v>
      </c>
      <c r="T8" s="8">
        <v>8.706989736328369</v>
      </c>
      <c r="U8" s="8">
        <v>0.49786213075705188</v>
      </c>
      <c r="V8" s="8">
        <v>67.548252193175486</v>
      </c>
      <c r="W8" s="8">
        <v>139.2860266183352</v>
      </c>
      <c r="X8" s="8">
        <v>2516.7345770855345</v>
      </c>
      <c r="Y8" s="8">
        <v>75.775852845946503</v>
      </c>
      <c r="Z8" s="8">
        <v>6.0069282469417011</v>
      </c>
      <c r="AA8" s="8">
        <v>2.2196345697318955</v>
      </c>
      <c r="AB8" s="8">
        <v>5.9896909589908587</v>
      </c>
      <c r="AC8" s="8">
        <v>4587.5473394152295</v>
      </c>
      <c r="AD8" s="8">
        <v>1067.159767278052</v>
      </c>
      <c r="AE8" s="8">
        <v>258.69048111854886</v>
      </c>
      <c r="AF8" s="8">
        <v>2.9591403460712002</v>
      </c>
      <c r="AG8" s="8">
        <v>0.21090332386348154</v>
      </c>
      <c r="AH8" s="8">
        <v>33.085444972949723</v>
      </c>
      <c r="AI8" s="8">
        <v>3.1503695409809045</v>
      </c>
      <c r="AJ8" s="8">
        <v>13.197471394376571</v>
      </c>
      <c r="AK8" s="8">
        <v>27.014350741127476</v>
      </c>
      <c r="AL8" s="8">
        <v>1.9246329873308305</v>
      </c>
      <c r="AM8" s="8">
        <v>26.779715252248543</v>
      </c>
      <c r="AN8" s="8">
        <v>2.2293112094592047</v>
      </c>
      <c r="AO8" s="8">
        <v>250.3133856969387</v>
      </c>
      <c r="AP8" s="8">
        <v>270.74188800422286</v>
      </c>
      <c r="AQ8" s="8">
        <v>6254.7969489574489</v>
      </c>
      <c r="AR8" s="8">
        <v>2.7748098337495479</v>
      </c>
      <c r="AS8" s="8">
        <v>68.133022605068092</v>
      </c>
      <c r="AT8" s="8">
        <v>2.1490619391784764</v>
      </c>
      <c r="AU8" s="8">
        <v>5.3704437961248436E-2</v>
      </c>
      <c r="AV8" s="8">
        <v>5.1489352020591829E-2</v>
      </c>
      <c r="AW8" s="8">
        <v>4.64136914979035</v>
      </c>
      <c r="AX8" s="8">
        <v>1.732892065996898</v>
      </c>
      <c r="AY8" s="8">
        <v>9.8251604734501665</v>
      </c>
      <c r="AZ8" s="8">
        <v>0.13512498992687585</v>
      </c>
      <c r="BA8" s="8">
        <v>0.20066538484914628</v>
      </c>
      <c r="BB8" s="8">
        <v>1.0873932370178525</v>
      </c>
      <c r="BC8" s="8">
        <v>0.60659189891028986</v>
      </c>
      <c r="BD8" s="8">
        <v>2.1253916328013109</v>
      </c>
      <c r="BE8" s="8">
        <v>261.65605914835623</v>
      </c>
      <c r="BF8" s="8">
        <v>1.821064114641495</v>
      </c>
      <c r="BG8" s="8">
        <v>1.8086954601074179</v>
      </c>
      <c r="BH8" s="8">
        <v>0.47745587135078427</v>
      </c>
      <c r="BI8" s="8">
        <v>0.56234147211610008</v>
      </c>
      <c r="BJ8" s="8">
        <v>1.6795963776073684</v>
      </c>
      <c r="BK8" s="8">
        <v>0.10379375491888322</v>
      </c>
      <c r="BL8" s="8">
        <v>54.636072106361524</v>
      </c>
      <c r="BM8" s="8">
        <v>15.557303939923667</v>
      </c>
      <c r="BN8" s="8">
        <v>1.6245512285720238</v>
      </c>
      <c r="BO8" s="8">
        <v>5.2838230686929908</v>
      </c>
      <c r="BP8" s="8">
        <v>3.9028672749191649</v>
      </c>
      <c r="BQ8" s="8">
        <v>1.5576400265670958</v>
      </c>
      <c r="BR8" s="8">
        <v>3.1754555443157964</v>
      </c>
      <c r="BS8" s="8">
        <v>0</v>
      </c>
      <c r="BT8" s="8">
        <v>17351.974536163918</v>
      </c>
      <c r="BU8" s="8">
        <v>1168.955697468004</v>
      </c>
      <c r="BV8" s="8">
        <v>8.4346727903149038E-2</v>
      </c>
      <c r="BW8" s="8">
        <v>0</v>
      </c>
      <c r="BX8" s="8">
        <v>153.21575255378735</v>
      </c>
      <c r="BY8" s="8">
        <v>7.3712645031617505</v>
      </c>
      <c r="BZ8" s="8">
        <v>797.39840258322772</v>
      </c>
      <c r="CA8" s="8">
        <v>2127.0254638360839</v>
      </c>
      <c r="CB8" s="8">
        <v>19479</v>
      </c>
      <c r="CC8" s="6"/>
      <c r="CD8" s="8"/>
      <c r="CE8" s="8"/>
      <c r="CF8" s="8"/>
    </row>
    <row r="9" spans="1:84" ht="15.5" x14ac:dyDescent="0.35">
      <c r="A9" s="11" t="s">
        <v>48</v>
      </c>
      <c r="B9" s="24" t="s">
        <v>129</v>
      </c>
      <c r="C9">
        <f t="shared" si="2"/>
        <v>5</v>
      </c>
      <c r="D9" s="8">
        <v>6.6938923466476066</v>
      </c>
      <c r="E9" s="8">
        <v>5.4957823369844281</v>
      </c>
      <c r="F9" s="8">
        <v>0.41005897715436462</v>
      </c>
      <c r="G9" s="8">
        <v>2.5639932294679619</v>
      </c>
      <c r="H9" s="8">
        <v>7473.3352095330547</v>
      </c>
      <c r="I9" s="8">
        <v>168.96988038299446</v>
      </c>
      <c r="J9" s="8">
        <v>30.920350933481608</v>
      </c>
      <c r="K9" s="8">
        <v>77.441548871191415</v>
      </c>
      <c r="L9" s="8">
        <v>0.5409346811467497</v>
      </c>
      <c r="M9" s="8">
        <v>716.04935845882824</v>
      </c>
      <c r="N9" s="8">
        <v>158.53780000118073</v>
      </c>
      <c r="O9" s="8">
        <v>0.12676736022911433</v>
      </c>
      <c r="P9" s="8">
        <v>154.16986972120228</v>
      </c>
      <c r="Q9" s="8">
        <v>1.2360844692372603</v>
      </c>
      <c r="R9" s="8">
        <v>1.1416224174623721</v>
      </c>
      <c r="S9" s="8">
        <v>45.105774239426573</v>
      </c>
      <c r="T9" s="8">
        <v>692.98321491168849</v>
      </c>
      <c r="U9" s="8">
        <v>0.20353765412457334</v>
      </c>
      <c r="V9" s="8">
        <v>128933.48557916141</v>
      </c>
      <c r="W9" s="8">
        <v>0.50985595629235947</v>
      </c>
      <c r="X9" s="8">
        <v>1907.9992083814143</v>
      </c>
      <c r="Y9" s="8">
        <v>83.675923871553863</v>
      </c>
      <c r="Z9" s="8">
        <v>31.981413957660834</v>
      </c>
      <c r="AA9" s="8">
        <v>36.957039880346912</v>
      </c>
      <c r="AB9" s="8">
        <v>106.52093854594472</v>
      </c>
      <c r="AC9" s="8">
        <v>674.94092454790712</v>
      </c>
      <c r="AD9" s="8">
        <v>334.37178232453499</v>
      </c>
      <c r="AE9" s="8">
        <v>313.15792659364291</v>
      </c>
      <c r="AF9" s="8">
        <v>400.962150629419</v>
      </c>
      <c r="AG9" s="8">
        <v>1.619542179855328</v>
      </c>
      <c r="AH9" s="8">
        <v>33.630382177937619</v>
      </c>
      <c r="AI9" s="8">
        <v>263.33999889759951</v>
      </c>
      <c r="AJ9" s="8">
        <v>116.06944773987878</v>
      </c>
      <c r="AK9" s="8">
        <v>165.53550186944915</v>
      </c>
      <c r="AL9" s="8">
        <v>14.782365130654046</v>
      </c>
      <c r="AM9" s="8">
        <v>1.2854323459789521</v>
      </c>
      <c r="AN9" s="8">
        <v>100.53076420083644</v>
      </c>
      <c r="AO9" s="8">
        <v>10935.578423568581</v>
      </c>
      <c r="AP9" s="8">
        <v>280.4934896675453</v>
      </c>
      <c r="AQ9" s="8">
        <v>779.05476980334652</v>
      </c>
      <c r="AR9" s="8">
        <v>15.993332371422001</v>
      </c>
      <c r="AS9" s="8">
        <v>141.97598034463229</v>
      </c>
      <c r="AT9" s="8">
        <v>43.029448099788404</v>
      </c>
      <c r="AU9" s="8">
        <v>2.2612239283307192</v>
      </c>
      <c r="AV9" s="8">
        <v>0.33806837374383802</v>
      </c>
      <c r="AW9" s="8">
        <v>31.934221023861596</v>
      </c>
      <c r="AX9" s="8">
        <v>3.7417362775628167</v>
      </c>
      <c r="AY9" s="8">
        <v>25.050198257401838</v>
      </c>
      <c r="AZ9" s="8">
        <v>0.94700147856156047</v>
      </c>
      <c r="BA9" s="8">
        <v>1.4752065318248895</v>
      </c>
      <c r="BB9" s="8">
        <v>76.870862747152458</v>
      </c>
      <c r="BC9" s="8">
        <v>4.6918295854517833</v>
      </c>
      <c r="BD9" s="8">
        <v>16.356131529755775</v>
      </c>
      <c r="BE9" s="8">
        <v>6.9882631394408303</v>
      </c>
      <c r="BF9" s="8">
        <v>14.213223467884378</v>
      </c>
      <c r="BG9" s="8">
        <v>52.459637043307801</v>
      </c>
      <c r="BH9" s="8">
        <v>3.1876392936673001</v>
      </c>
      <c r="BI9" s="8">
        <v>4.8372270554361201</v>
      </c>
      <c r="BJ9" s="8">
        <v>25.265709443916219</v>
      </c>
      <c r="BK9" s="8">
        <v>0.78308547764364111</v>
      </c>
      <c r="BL9" s="8">
        <v>538.5256357089653</v>
      </c>
      <c r="BM9" s="8">
        <v>3.2203938184411625</v>
      </c>
      <c r="BN9" s="8">
        <v>12.14723711204436</v>
      </c>
      <c r="BO9" s="8">
        <v>3.1246021032990487</v>
      </c>
      <c r="BP9" s="8">
        <v>6.0291549799281974</v>
      </c>
      <c r="BQ9" s="8">
        <v>12.046167485853086</v>
      </c>
      <c r="BR9" s="8">
        <v>16.691230091527061</v>
      </c>
      <c r="BS9" s="8">
        <v>0</v>
      </c>
      <c r="BT9" s="8">
        <v>156116.59298872817</v>
      </c>
      <c r="BU9" s="8">
        <v>38454.590961634407</v>
      </c>
      <c r="BV9" s="8">
        <v>2.5876036791897841E-2</v>
      </c>
      <c r="BW9" s="8">
        <v>0</v>
      </c>
      <c r="BX9" s="8">
        <v>454.32216589217848</v>
      </c>
      <c r="BY9" s="8">
        <v>17770.471396807639</v>
      </c>
      <c r="BZ9" s="8">
        <v>3909.9966109008369</v>
      </c>
      <c r="CA9" s="8">
        <v>60589.407011271855</v>
      </c>
      <c r="CB9" s="8">
        <v>216706</v>
      </c>
      <c r="CC9" s="6"/>
      <c r="CD9" s="8"/>
      <c r="CE9" s="8"/>
      <c r="CF9" s="8"/>
    </row>
    <row r="10" spans="1:84" ht="15.5" x14ac:dyDescent="0.35">
      <c r="A10" s="11" t="s">
        <v>49</v>
      </c>
      <c r="B10" s="24" t="s">
        <v>131</v>
      </c>
      <c r="C10">
        <f t="shared" si="2"/>
        <v>6</v>
      </c>
      <c r="D10" s="8">
        <v>0.24020201704628444</v>
      </c>
      <c r="E10" s="8">
        <v>0.14503979251590621</v>
      </c>
      <c r="F10" s="8">
        <v>1.451847197928866E-2</v>
      </c>
      <c r="G10" s="8">
        <v>1.8025072535981575E-2</v>
      </c>
      <c r="H10" s="8">
        <v>5.7499961791289661E-2</v>
      </c>
      <c r="I10" s="8">
        <v>1018.7493820995182</v>
      </c>
      <c r="J10" s="8">
        <v>29.677558576387966</v>
      </c>
      <c r="K10" s="8">
        <v>0.87849858555633431</v>
      </c>
      <c r="L10" s="8">
        <v>7.7280560008996746E-2</v>
      </c>
      <c r="M10" s="8">
        <v>0.6443279631496972</v>
      </c>
      <c r="N10" s="8">
        <v>0.51955400144859765</v>
      </c>
      <c r="O10" s="8">
        <v>0.12775849901971814</v>
      </c>
      <c r="P10" s="8">
        <v>9.3417318836120283E-2</v>
      </c>
      <c r="Q10" s="8">
        <v>0.22038116039853728</v>
      </c>
      <c r="R10" s="8">
        <v>0.22521862465067299</v>
      </c>
      <c r="S10" s="8">
        <v>8.8796142061136202E-2</v>
      </c>
      <c r="T10" s="8">
        <v>0.26342614677692505</v>
      </c>
      <c r="U10" s="8">
        <v>3.4638590124198801E-2</v>
      </c>
      <c r="V10" s="8">
        <v>0.29915786586229087</v>
      </c>
      <c r="W10" s="8">
        <v>2.4585180548683E-2</v>
      </c>
      <c r="X10" s="8">
        <v>0.64936940747934624</v>
      </c>
      <c r="Y10" s="8">
        <v>0.20988291565636785</v>
      </c>
      <c r="Z10" s="8">
        <v>0.44528890397407794</v>
      </c>
      <c r="AA10" s="8">
        <v>1.1375765398750801</v>
      </c>
      <c r="AB10" s="8">
        <v>0.33865761648955195</v>
      </c>
      <c r="AC10" s="8">
        <v>169.84765703092518</v>
      </c>
      <c r="AD10" s="8">
        <v>12601.325332886176</v>
      </c>
      <c r="AE10" s="8">
        <v>1.404625554929251</v>
      </c>
      <c r="AF10" s="8">
        <v>0.15751696324929976</v>
      </c>
      <c r="AG10" s="8">
        <v>0.4643394165363649</v>
      </c>
      <c r="AH10" s="8">
        <v>0.78165474132452561</v>
      </c>
      <c r="AI10" s="8">
        <v>0.88600863198325708</v>
      </c>
      <c r="AJ10" s="8">
        <v>1.4645480791836993</v>
      </c>
      <c r="AK10" s="8">
        <v>0.70416948219458109</v>
      </c>
      <c r="AL10" s="8">
        <v>0.19227894278766536</v>
      </c>
      <c r="AM10" s="8">
        <v>0.23394217561914801</v>
      </c>
      <c r="AN10" s="8">
        <v>8.0376661612964209E-2</v>
      </c>
      <c r="AO10" s="8">
        <v>0.58242993209107763</v>
      </c>
      <c r="AP10" s="8">
        <v>6.7388319619352946E-2</v>
      </c>
      <c r="AQ10" s="8">
        <v>0.75274785874995842</v>
      </c>
      <c r="AR10" s="8">
        <v>0.10747429825987581</v>
      </c>
      <c r="AS10" s="8">
        <v>1.7671061190224826</v>
      </c>
      <c r="AT10" s="8">
        <v>0.21394714662971406</v>
      </c>
      <c r="AU10" s="8">
        <v>5.468693353094493E-3</v>
      </c>
      <c r="AV10" s="8">
        <v>2.1695918707452334E-2</v>
      </c>
      <c r="AW10" s="8">
        <v>6.4091763879298144E-2</v>
      </c>
      <c r="AX10" s="8">
        <v>4.1433798841520944E-2</v>
      </c>
      <c r="AY10" s="8">
        <v>0.40429932620437165</v>
      </c>
      <c r="AZ10" s="8">
        <v>5.2929068822616776E-2</v>
      </c>
      <c r="BA10" s="8">
        <v>3.0487263509812502E-2</v>
      </c>
      <c r="BB10" s="8">
        <v>0.57586112269402157</v>
      </c>
      <c r="BC10" s="8">
        <v>0.39361139573890969</v>
      </c>
      <c r="BD10" s="8">
        <v>0.20499225208184155</v>
      </c>
      <c r="BE10" s="8">
        <v>7.410306637024007E-2</v>
      </c>
      <c r="BF10" s="8">
        <v>0.13302567518474556</v>
      </c>
      <c r="BG10" s="8">
        <v>9.3604701936245487</v>
      </c>
      <c r="BH10" s="8">
        <v>8.0820137426612051E-2</v>
      </c>
      <c r="BI10" s="8">
        <v>0.19704418950487279</v>
      </c>
      <c r="BJ10" s="8">
        <v>0.14510632491262163</v>
      </c>
      <c r="BK10" s="8">
        <v>1.213267148292211E-2</v>
      </c>
      <c r="BL10" s="8">
        <v>0.15275391756972023</v>
      </c>
      <c r="BM10" s="8">
        <v>9.7477972049152997E-2</v>
      </c>
      <c r="BN10" s="8">
        <v>0.11193069618289109</v>
      </c>
      <c r="BO10" s="8">
        <v>9.2831970690488083E-2</v>
      </c>
      <c r="BP10" s="8">
        <v>0.3198805041543773</v>
      </c>
      <c r="BQ10" s="8">
        <v>9.465748762304764E-2</v>
      </c>
      <c r="BR10" s="8">
        <v>0.12830467580131466</v>
      </c>
      <c r="BS10" s="8">
        <v>0</v>
      </c>
      <c r="BT10" s="8">
        <v>13849.008996340999</v>
      </c>
      <c r="BU10" s="8">
        <v>53405.425126934279</v>
      </c>
      <c r="BV10" s="8">
        <v>4.6001843185596164E-2</v>
      </c>
      <c r="BW10" s="8">
        <v>0</v>
      </c>
      <c r="BX10" s="8">
        <v>8.9745137303724647</v>
      </c>
      <c r="BY10" s="8">
        <v>256.44252107725129</v>
      </c>
      <c r="BZ10" s="8">
        <v>3455.102840073906</v>
      </c>
      <c r="CA10" s="8">
        <v>57125.991003659001</v>
      </c>
      <c r="CB10" s="8">
        <v>70975</v>
      </c>
      <c r="CC10" s="6"/>
      <c r="CD10" s="8"/>
      <c r="CE10" s="8"/>
      <c r="CF10" s="8"/>
    </row>
    <row r="11" spans="1:84" ht="15.5" x14ac:dyDescent="0.35">
      <c r="A11" s="11" t="s">
        <v>50</v>
      </c>
      <c r="B11" s="24" t="s">
        <v>133</v>
      </c>
      <c r="C11">
        <f t="shared" si="2"/>
        <v>7</v>
      </c>
      <c r="D11" s="8">
        <v>4.1286047220632627</v>
      </c>
      <c r="E11" s="8">
        <v>2.0314494100479656</v>
      </c>
      <c r="F11" s="8">
        <v>8.0856091959900178E-2</v>
      </c>
      <c r="G11" s="8">
        <v>3.0787929423229135</v>
      </c>
      <c r="H11" s="8">
        <v>32.882064621874882</v>
      </c>
      <c r="I11" s="8">
        <v>4.3915155909243566</v>
      </c>
      <c r="J11" s="8">
        <v>557.1635340041986</v>
      </c>
      <c r="K11" s="8">
        <v>4.2565507477092117</v>
      </c>
      <c r="L11" s="8">
        <v>0.16897224803742719</v>
      </c>
      <c r="M11" s="8">
        <v>8.8766046393142819</v>
      </c>
      <c r="N11" s="8">
        <v>0.78577064978455613</v>
      </c>
      <c r="O11" s="8">
        <v>9.3532815368826631E-3</v>
      </c>
      <c r="P11" s="8">
        <v>0.28893412500758453</v>
      </c>
      <c r="Q11" s="8">
        <v>9.3908046172870852E-3</v>
      </c>
      <c r="R11" s="8">
        <v>0.25646741282917368</v>
      </c>
      <c r="S11" s="8">
        <v>0.46101997943288542</v>
      </c>
      <c r="T11" s="8">
        <v>4.4881272243211443</v>
      </c>
      <c r="U11" s="8">
        <v>3.3206030096619927</v>
      </c>
      <c r="V11" s="8">
        <v>0.33041888150696291</v>
      </c>
      <c r="W11" s="8">
        <v>0.53741938169977999</v>
      </c>
      <c r="X11" s="8">
        <v>22.049115028418303</v>
      </c>
      <c r="Y11" s="8">
        <v>7.0028883055359907</v>
      </c>
      <c r="Z11" s="8">
        <v>1.9369427761394571</v>
      </c>
      <c r="AA11" s="8">
        <v>1.2020179768678143</v>
      </c>
      <c r="AB11" s="8">
        <v>2.586758385526152</v>
      </c>
      <c r="AC11" s="8">
        <v>41.971013673634197</v>
      </c>
      <c r="AD11" s="8">
        <v>949.69591963729931</v>
      </c>
      <c r="AE11" s="8">
        <v>4823.7456902869681</v>
      </c>
      <c r="AF11" s="8">
        <v>29.948553410049946</v>
      </c>
      <c r="AG11" s="8">
        <v>2.4679437059305913</v>
      </c>
      <c r="AH11" s="8">
        <v>83.157412170418311</v>
      </c>
      <c r="AI11" s="8">
        <v>15.506238408591965</v>
      </c>
      <c r="AJ11" s="8">
        <v>7.6030212150748291</v>
      </c>
      <c r="AK11" s="8">
        <v>38.391351691147229</v>
      </c>
      <c r="AL11" s="8">
        <v>10.289964344081497</v>
      </c>
      <c r="AM11" s="8">
        <v>26.371617296735455</v>
      </c>
      <c r="AN11" s="8">
        <v>4.4963023812969354</v>
      </c>
      <c r="AO11" s="8">
        <v>0.34115805521591264</v>
      </c>
      <c r="AP11" s="8">
        <v>2.6644152398702334</v>
      </c>
      <c r="AQ11" s="8">
        <v>71.411688000550598</v>
      </c>
      <c r="AR11" s="8">
        <v>0.16253565242480328</v>
      </c>
      <c r="AS11" s="8">
        <v>2.8598341990279237</v>
      </c>
      <c r="AT11" s="8">
        <v>0.14858336814027356</v>
      </c>
      <c r="AU11" s="8">
        <v>1.0044765698412762E-3</v>
      </c>
      <c r="AV11" s="8">
        <v>1.6844299401953707E-3</v>
      </c>
      <c r="AW11" s="8">
        <v>8.6924077835277197E-2</v>
      </c>
      <c r="AX11" s="8">
        <v>8.5408499832588372E-2</v>
      </c>
      <c r="AY11" s="8">
        <v>0.27350588677193499</v>
      </c>
      <c r="AZ11" s="8">
        <v>5.243227519807615E-3</v>
      </c>
      <c r="BA11" s="8">
        <v>7.5413010166545036E-3</v>
      </c>
      <c r="BB11" s="8">
        <v>6.0971116000881717E-2</v>
      </c>
      <c r="BC11" s="8">
        <v>3.8194079841658013E-2</v>
      </c>
      <c r="BD11" s="8">
        <v>0.11314102123573563</v>
      </c>
      <c r="BE11" s="8">
        <v>1.6549148426095763</v>
      </c>
      <c r="BF11" s="8">
        <v>7.4253998739805094E-2</v>
      </c>
      <c r="BG11" s="8">
        <v>0.72928947391304622</v>
      </c>
      <c r="BH11" s="8">
        <v>3.1911678239167005E-2</v>
      </c>
      <c r="BI11" s="8">
        <v>2.5174856439235494E-2</v>
      </c>
      <c r="BJ11" s="8">
        <v>0.13428926464883603</v>
      </c>
      <c r="BK11" s="8">
        <v>4.7978237014000592E-3</v>
      </c>
      <c r="BL11" s="8">
        <v>0.49622296460398585</v>
      </c>
      <c r="BM11" s="8">
        <v>0.43219759403286206</v>
      </c>
      <c r="BN11" s="8">
        <v>6.3755603149012852E-2</v>
      </c>
      <c r="BO11" s="8">
        <v>0.96306385970337638</v>
      </c>
      <c r="BP11" s="8">
        <v>0.51260720288416906</v>
      </c>
      <c r="BQ11" s="8">
        <v>7.3257527126828009E-2</v>
      </c>
      <c r="BR11" s="8">
        <v>0.3229003337643197</v>
      </c>
      <c r="BS11" s="8">
        <v>0</v>
      </c>
      <c r="BT11" s="8">
        <v>6779.749670117918</v>
      </c>
      <c r="BU11" s="8">
        <v>5009.9082912796712</v>
      </c>
      <c r="BV11" s="8">
        <v>0</v>
      </c>
      <c r="BW11" s="8">
        <v>0</v>
      </c>
      <c r="BX11" s="8">
        <v>6.5892120524411091</v>
      </c>
      <c r="BY11" s="8">
        <v>10.369462790362736</v>
      </c>
      <c r="BZ11" s="8">
        <v>118.3833637596082</v>
      </c>
      <c r="CA11" s="8">
        <v>5145.250329882082</v>
      </c>
      <c r="CB11" s="8">
        <v>11925</v>
      </c>
      <c r="CC11" s="6"/>
      <c r="CD11" s="8"/>
      <c r="CE11" s="8"/>
      <c r="CF11" s="8"/>
    </row>
    <row r="12" spans="1:84" ht="15.5" x14ac:dyDescent="0.35">
      <c r="A12" s="11" t="s">
        <v>51</v>
      </c>
      <c r="B12" s="25" t="s">
        <v>135</v>
      </c>
      <c r="C12">
        <f t="shared" si="2"/>
        <v>8</v>
      </c>
      <c r="D12" s="8">
        <v>80.24534020076085</v>
      </c>
      <c r="E12" s="8">
        <v>1883.7130930608291</v>
      </c>
      <c r="F12" s="8">
        <v>59.024714736999385</v>
      </c>
      <c r="G12" s="8">
        <v>1.8737499262648711</v>
      </c>
      <c r="H12" s="8">
        <v>3.8077161538129634</v>
      </c>
      <c r="I12" s="8">
        <v>2.0886438675371322</v>
      </c>
      <c r="J12" s="8">
        <v>0.79192426609208211</v>
      </c>
      <c r="K12" s="8">
        <v>17795.661558647822</v>
      </c>
      <c r="L12" s="8">
        <v>1.1094178858367458</v>
      </c>
      <c r="M12" s="8">
        <v>1724.0356364597474</v>
      </c>
      <c r="N12" s="8">
        <v>27.019994320899453</v>
      </c>
      <c r="O12" s="8">
        <v>1.8553157103122191</v>
      </c>
      <c r="P12" s="8">
        <v>7.5991275292898326</v>
      </c>
      <c r="Q12" s="8">
        <v>8.8728085133401571</v>
      </c>
      <c r="R12" s="8">
        <v>2426.9201025937055</v>
      </c>
      <c r="S12" s="8">
        <v>2.3961708644214466</v>
      </c>
      <c r="T12" s="8">
        <v>7.9738903811199249</v>
      </c>
      <c r="U12" s="8">
        <v>1.9556970383198071</v>
      </c>
      <c r="V12" s="8">
        <v>16.264045872200448</v>
      </c>
      <c r="W12" s="8">
        <v>567.86497132827208</v>
      </c>
      <c r="X12" s="8">
        <v>20.86256191637931</v>
      </c>
      <c r="Y12" s="8">
        <v>21.185309498576991</v>
      </c>
      <c r="Z12" s="8">
        <v>1243.6992608119131</v>
      </c>
      <c r="AA12" s="8">
        <v>7.8048984122076188</v>
      </c>
      <c r="AB12" s="8">
        <v>13.817218170647539</v>
      </c>
      <c r="AC12" s="8">
        <v>7.3652760865724822</v>
      </c>
      <c r="AD12" s="8">
        <v>5.5020601481202061</v>
      </c>
      <c r="AE12" s="8">
        <v>4.2510202878349101</v>
      </c>
      <c r="AF12" s="8">
        <v>47.003887392754102</v>
      </c>
      <c r="AG12" s="8">
        <v>10.19204121685765</v>
      </c>
      <c r="AH12" s="8">
        <v>7.2997958435736727</v>
      </c>
      <c r="AI12" s="8">
        <v>13.62720458159812</v>
      </c>
      <c r="AJ12" s="8">
        <v>7.0305949814592106</v>
      </c>
      <c r="AK12" s="8">
        <v>4.9999804354729003</v>
      </c>
      <c r="AL12" s="8">
        <v>2.1518273591615289</v>
      </c>
      <c r="AM12" s="8">
        <v>7.9670751874264303</v>
      </c>
      <c r="AN12" s="8">
        <v>4.6104580738241232</v>
      </c>
      <c r="AO12" s="8">
        <v>4.4712513215460294</v>
      </c>
      <c r="AP12" s="8">
        <v>1.290299811767567</v>
      </c>
      <c r="AQ12" s="8">
        <v>37.116628070172645</v>
      </c>
      <c r="AR12" s="8">
        <v>2.7714134274053945</v>
      </c>
      <c r="AS12" s="8">
        <v>365.68678943141208</v>
      </c>
      <c r="AT12" s="8">
        <v>10.648544662403948</v>
      </c>
      <c r="AU12" s="8">
        <v>0.24075350543377716</v>
      </c>
      <c r="AV12" s="8">
        <v>1.1638172950035477</v>
      </c>
      <c r="AW12" s="8">
        <v>1.4660958196265383</v>
      </c>
      <c r="AX12" s="8">
        <v>397.44885125530328</v>
      </c>
      <c r="AY12" s="8">
        <v>12599.026667475851</v>
      </c>
      <c r="AZ12" s="8">
        <v>1.9844087565451387</v>
      </c>
      <c r="BA12" s="8">
        <v>1.2013022530447974</v>
      </c>
      <c r="BB12" s="8">
        <v>5.527875186378151</v>
      </c>
      <c r="BC12" s="8">
        <v>2.3387392807542118</v>
      </c>
      <c r="BD12" s="8">
        <v>4.4913696002875501</v>
      </c>
      <c r="BE12" s="8">
        <v>1.8987670267095722</v>
      </c>
      <c r="BF12" s="8">
        <v>3.1322929208297121</v>
      </c>
      <c r="BG12" s="8">
        <v>6.2540039527401241</v>
      </c>
      <c r="BH12" s="8">
        <v>4.9354124521563252</v>
      </c>
      <c r="BI12" s="8">
        <v>1.2137921606161843</v>
      </c>
      <c r="BJ12" s="8">
        <v>4.477586909226595</v>
      </c>
      <c r="BK12" s="8">
        <v>0.42576268270613321</v>
      </c>
      <c r="BL12" s="8">
        <v>1748.8393615281495</v>
      </c>
      <c r="BM12" s="8">
        <v>1335.2918933960646</v>
      </c>
      <c r="BN12" s="8">
        <v>173.19181342467363</v>
      </c>
      <c r="BO12" s="8">
        <v>692.76342930652447</v>
      </c>
      <c r="BP12" s="8">
        <v>560.57054677281258</v>
      </c>
      <c r="BQ12" s="8">
        <v>6.884249819408419</v>
      </c>
      <c r="BR12" s="8">
        <v>217.74637374583426</v>
      </c>
      <c r="BS12" s="8">
        <v>0</v>
      </c>
      <c r="BT12" s="8">
        <v>44244.944483013343</v>
      </c>
      <c r="BU12" s="8">
        <v>35754.041554921372</v>
      </c>
      <c r="BV12" s="8">
        <v>144.45245082064244</v>
      </c>
      <c r="BW12" s="8">
        <v>0</v>
      </c>
      <c r="BX12" s="8">
        <v>154517.43337557634</v>
      </c>
      <c r="BY12" s="8">
        <v>289.23295190994622</v>
      </c>
      <c r="BZ12" s="8">
        <v>191.89518375830403</v>
      </c>
      <c r="CA12" s="8">
        <v>190897.05551698667</v>
      </c>
      <c r="CB12" s="8">
        <v>235142</v>
      </c>
      <c r="CC12" s="6"/>
      <c r="CD12" s="8"/>
      <c r="CE12" s="8"/>
      <c r="CF12" s="8"/>
    </row>
    <row r="13" spans="1:84" ht="15.5" x14ac:dyDescent="0.35">
      <c r="A13" s="11" t="s">
        <v>52</v>
      </c>
      <c r="B13" s="24" t="s">
        <v>137</v>
      </c>
      <c r="C13">
        <f t="shared" si="2"/>
        <v>9</v>
      </c>
      <c r="D13" s="8">
        <v>47.343089966810666</v>
      </c>
      <c r="E13" s="8">
        <v>82.274737032108064</v>
      </c>
      <c r="F13" s="8">
        <v>2.5312181970366896</v>
      </c>
      <c r="G13" s="8">
        <v>1.6220093722830564</v>
      </c>
      <c r="H13" s="8">
        <v>183.15257732798258</v>
      </c>
      <c r="I13" s="8">
        <v>5.6247319020685893</v>
      </c>
      <c r="J13" s="8">
        <v>1.6715093327227775</v>
      </c>
      <c r="K13" s="8">
        <v>299.26521146696075</v>
      </c>
      <c r="L13" s="8">
        <v>1273.9194135351636</v>
      </c>
      <c r="M13" s="8">
        <v>3958.4606353539948</v>
      </c>
      <c r="N13" s="8">
        <v>855.5984582026083</v>
      </c>
      <c r="O13" s="8">
        <v>0.12897009795184031</v>
      </c>
      <c r="P13" s="8">
        <v>0.4596458497604452</v>
      </c>
      <c r="Q13" s="8">
        <v>0.6261538637856322</v>
      </c>
      <c r="R13" s="8">
        <v>0.4044526621074257</v>
      </c>
      <c r="S13" s="8">
        <v>0.39442919623033762</v>
      </c>
      <c r="T13" s="8">
        <v>1.345434277456351</v>
      </c>
      <c r="U13" s="8">
        <v>0.21164490181586501</v>
      </c>
      <c r="V13" s="8">
        <v>7107.3585671844212</v>
      </c>
      <c r="W13" s="8">
        <v>562.72370334827599</v>
      </c>
      <c r="X13" s="8">
        <v>109.89249539110043</v>
      </c>
      <c r="Y13" s="8">
        <v>434.50388512510847</v>
      </c>
      <c r="Z13" s="8">
        <v>451.33211859684741</v>
      </c>
      <c r="AA13" s="8">
        <v>261.61117404272136</v>
      </c>
      <c r="AB13" s="8">
        <v>0.97184997900450953</v>
      </c>
      <c r="AC13" s="8">
        <v>0.88994643122389117</v>
      </c>
      <c r="AD13" s="8">
        <v>1.0014306664018455</v>
      </c>
      <c r="AE13" s="8">
        <v>0.52277797282711924</v>
      </c>
      <c r="AF13" s="8">
        <v>14.272471731518058</v>
      </c>
      <c r="AG13" s="8">
        <v>0.89634378205693666</v>
      </c>
      <c r="AH13" s="8">
        <v>2.9514183750827208</v>
      </c>
      <c r="AI13" s="8">
        <v>55.591956577173136</v>
      </c>
      <c r="AJ13" s="8">
        <v>9.9400944935579947</v>
      </c>
      <c r="AK13" s="8">
        <v>0.75524614864086326</v>
      </c>
      <c r="AL13" s="8">
        <v>3.5289106049310339</v>
      </c>
      <c r="AM13" s="8">
        <v>1.3416290844264738</v>
      </c>
      <c r="AN13" s="8">
        <v>23.000555673875049</v>
      </c>
      <c r="AO13" s="8">
        <v>2.5452302665131681</v>
      </c>
      <c r="AP13" s="8">
        <v>1.6064293413921784</v>
      </c>
      <c r="AQ13" s="8">
        <v>148.0921977133373</v>
      </c>
      <c r="AR13" s="8">
        <v>42.627324714991985</v>
      </c>
      <c r="AS13" s="8">
        <v>84.465584111125608</v>
      </c>
      <c r="AT13" s="8">
        <v>245.88353502670375</v>
      </c>
      <c r="AU13" s="8">
        <v>0.49195692882366027</v>
      </c>
      <c r="AV13" s="8">
        <v>0.16981786984336256</v>
      </c>
      <c r="AW13" s="8">
        <v>18.389020109979686</v>
      </c>
      <c r="AX13" s="8">
        <v>2.2066215898717414</v>
      </c>
      <c r="AY13" s="8">
        <v>728.94516414009695</v>
      </c>
      <c r="AZ13" s="8">
        <v>0.30929441516667899</v>
      </c>
      <c r="BA13" s="8">
        <v>0.56199408985379329</v>
      </c>
      <c r="BB13" s="8">
        <v>1.7995477410779077</v>
      </c>
      <c r="BC13" s="8">
        <v>0.92073836201040749</v>
      </c>
      <c r="BD13" s="8">
        <v>4.1924967609114461</v>
      </c>
      <c r="BE13" s="8">
        <v>1.1746310961486151</v>
      </c>
      <c r="BF13" s="8">
        <v>2.3856320927046673</v>
      </c>
      <c r="BG13" s="8">
        <v>25.769323339426951</v>
      </c>
      <c r="BH13" s="8">
        <v>7.4517043059729104</v>
      </c>
      <c r="BI13" s="8">
        <v>0.69995752578594961</v>
      </c>
      <c r="BJ13" s="8">
        <v>6.0327754545443533</v>
      </c>
      <c r="BK13" s="8">
        <v>24.38120297542034</v>
      </c>
      <c r="BL13" s="8">
        <v>319.43661463121526</v>
      </c>
      <c r="BM13" s="8">
        <v>100.33312763227222</v>
      </c>
      <c r="BN13" s="8">
        <v>7.581961551437395</v>
      </c>
      <c r="BO13" s="8">
        <v>45.666283965759796</v>
      </c>
      <c r="BP13" s="8">
        <v>32.781638846355435</v>
      </c>
      <c r="BQ13" s="8">
        <v>1.9614858776443633</v>
      </c>
      <c r="BR13" s="8">
        <v>46.670973435489358</v>
      </c>
      <c r="BS13" s="8">
        <v>0</v>
      </c>
      <c r="BT13" s="8">
        <v>17663.655163659922</v>
      </c>
      <c r="BU13" s="8">
        <v>15693.978049079999</v>
      </c>
      <c r="BV13" s="8">
        <v>0.18669292548593311</v>
      </c>
      <c r="BW13" s="8">
        <v>0</v>
      </c>
      <c r="BX13" s="8">
        <v>13650.754762157614</v>
      </c>
      <c r="BY13" s="8">
        <v>217.328514069139</v>
      </c>
      <c r="BZ13" s="8">
        <v>1466.096818107841</v>
      </c>
      <c r="CA13" s="8">
        <v>31028.344836340082</v>
      </c>
      <c r="CB13" s="8">
        <v>48692</v>
      </c>
      <c r="CC13" s="6"/>
      <c r="CD13" s="8"/>
      <c r="CE13" s="8"/>
      <c r="CF13" s="8"/>
    </row>
    <row r="14" spans="1:84" ht="15.5" x14ac:dyDescent="0.35">
      <c r="A14" s="11" t="s">
        <v>53</v>
      </c>
      <c r="B14" s="24" t="s">
        <v>35</v>
      </c>
      <c r="C14">
        <f t="shared" si="2"/>
        <v>10</v>
      </c>
      <c r="D14" s="8">
        <v>1185.0674103826927</v>
      </c>
      <c r="E14" s="8">
        <v>9332.3913677296368</v>
      </c>
      <c r="F14" s="8">
        <v>674.63311627536586</v>
      </c>
      <c r="G14" s="8">
        <v>111.64513310033736</v>
      </c>
      <c r="H14" s="8">
        <v>71.549006231123329</v>
      </c>
      <c r="I14" s="8">
        <v>19.371042987732388</v>
      </c>
      <c r="J14" s="8">
        <v>9.5770936279653061</v>
      </c>
      <c r="K14" s="8">
        <v>17177.884334988856</v>
      </c>
      <c r="L14" s="8">
        <v>22.650648828433518</v>
      </c>
      <c r="M14" s="8">
        <v>20510.347327780746</v>
      </c>
      <c r="N14" s="8">
        <v>1736.340495734449</v>
      </c>
      <c r="O14" s="8">
        <v>5.2100372857350896</v>
      </c>
      <c r="P14" s="8">
        <v>32.582488898682378</v>
      </c>
      <c r="Q14" s="8">
        <v>23.520514631607959</v>
      </c>
      <c r="R14" s="8">
        <v>33.416859388154272</v>
      </c>
      <c r="S14" s="8">
        <v>29.994663882725423</v>
      </c>
      <c r="T14" s="8">
        <v>459.98523610821314</v>
      </c>
      <c r="U14" s="8">
        <v>16.327146039088934</v>
      </c>
      <c r="V14" s="8">
        <v>1453.7546497007522</v>
      </c>
      <c r="W14" s="8">
        <v>1291.3050675842117</v>
      </c>
      <c r="X14" s="8">
        <v>239.75567863247085</v>
      </c>
      <c r="Y14" s="8">
        <v>533.93674596635719</v>
      </c>
      <c r="Z14" s="8">
        <v>845.21287362155533</v>
      </c>
      <c r="AA14" s="8">
        <v>125.89436566895083</v>
      </c>
      <c r="AB14" s="8">
        <v>94.725853045504707</v>
      </c>
      <c r="AC14" s="8">
        <v>41.459049580100526</v>
      </c>
      <c r="AD14" s="8">
        <v>32.417234056245036</v>
      </c>
      <c r="AE14" s="8">
        <v>13.802155344240186</v>
      </c>
      <c r="AF14" s="8">
        <v>31.837204119508865</v>
      </c>
      <c r="AG14" s="8">
        <v>25.709978580975619</v>
      </c>
      <c r="AH14" s="8">
        <v>23.24180544640117</v>
      </c>
      <c r="AI14" s="8">
        <v>75.612644231075848</v>
      </c>
      <c r="AJ14" s="8">
        <v>23.00947702243694</v>
      </c>
      <c r="AK14" s="8">
        <v>13.132450185204416</v>
      </c>
      <c r="AL14" s="8">
        <v>9.3547221956529896</v>
      </c>
      <c r="AM14" s="8">
        <v>47.686969406717466</v>
      </c>
      <c r="AN14" s="8">
        <v>35.322345423424196</v>
      </c>
      <c r="AO14" s="8">
        <v>15.626675867891644</v>
      </c>
      <c r="AP14" s="8">
        <v>13.527885227054991</v>
      </c>
      <c r="AQ14" s="8">
        <v>169.72246077159647</v>
      </c>
      <c r="AR14" s="8">
        <v>86.430866518077238</v>
      </c>
      <c r="AS14" s="8">
        <v>2811.7700566705703</v>
      </c>
      <c r="AT14" s="8">
        <v>83.620704704499701</v>
      </c>
      <c r="AU14" s="8">
        <v>1.073655658631441</v>
      </c>
      <c r="AV14" s="8">
        <v>22.901808747758977</v>
      </c>
      <c r="AW14" s="8">
        <v>25.321834329052237</v>
      </c>
      <c r="AX14" s="8">
        <v>198.20237209491972</v>
      </c>
      <c r="AY14" s="8">
        <v>8692.7131182913981</v>
      </c>
      <c r="AZ14" s="8">
        <v>6.384662932882323</v>
      </c>
      <c r="BA14" s="8">
        <v>4.9267367837577742</v>
      </c>
      <c r="BB14" s="8">
        <v>33.135782442858719</v>
      </c>
      <c r="BC14" s="8">
        <v>10.373160564249464</v>
      </c>
      <c r="BD14" s="8">
        <v>150.65166117415879</v>
      </c>
      <c r="BE14" s="8">
        <v>24.139697452247511</v>
      </c>
      <c r="BF14" s="8">
        <v>39.70660009407068</v>
      </c>
      <c r="BG14" s="8">
        <v>21.670506969861478</v>
      </c>
      <c r="BH14" s="8">
        <v>37.865664435137433</v>
      </c>
      <c r="BI14" s="8">
        <v>6.8484910908315886</v>
      </c>
      <c r="BJ14" s="8">
        <v>28.306317118981273</v>
      </c>
      <c r="BK14" s="8">
        <v>6.6527031059362232</v>
      </c>
      <c r="BL14" s="8">
        <v>1140.9344906982935</v>
      </c>
      <c r="BM14" s="8">
        <v>1096.4723652438024</v>
      </c>
      <c r="BN14" s="8">
        <v>127.61355628081148</v>
      </c>
      <c r="BO14" s="8">
        <v>968.93417450145671</v>
      </c>
      <c r="BP14" s="8">
        <v>441.86768263554933</v>
      </c>
      <c r="BQ14" s="8">
        <v>43.937412167206354</v>
      </c>
      <c r="BR14" s="8">
        <v>606.86317275270721</v>
      </c>
      <c r="BS14" s="8">
        <v>0</v>
      </c>
      <c r="BT14" s="8">
        <v>73327.861471039549</v>
      </c>
      <c r="BU14" s="8">
        <v>25423.21078149998</v>
      </c>
      <c r="BV14" s="8">
        <v>143.76046594310978</v>
      </c>
      <c r="BW14" s="8">
        <v>0</v>
      </c>
      <c r="BX14" s="8">
        <v>134734.58461463524</v>
      </c>
      <c r="BY14" s="8">
        <v>426.60007074643653</v>
      </c>
      <c r="BZ14" s="8">
        <v>3331.9825961356919</v>
      </c>
      <c r="CA14" s="8">
        <v>164060.13852896044</v>
      </c>
      <c r="CB14" s="8">
        <v>237388</v>
      </c>
      <c r="CC14" s="6"/>
      <c r="CD14" s="8"/>
      <c r="CE14" s="8"/>
      <c r="CF14" s="8"/>
    </row>
    <row r="15" spans="1:84" ht="15.5" x14ac:dyDescent="0.35">
      <c r="A15" s="12" t="s">
        <v>54</v>
      </c>
      <c r="B15" s="24" t="s">
        <v>140</v>
      </c>
      <c r="C15">
        <f t="shared" si="2"/>
        <v>11</v>
      </c>
      <c r="D15" s="8">
        <v>20.623855126434492</v>
      </c>
      <c r="E15" s="8">
        <v>13.437208388922842</v>
      </c>
      <c r="F15" s="8">
        <v>1.2893800425741144</v>
      </c>
      <c r="G15" s="8">
        <v>1.3852938024023767</v>
      </c>
      <c r="H15" s="8">
        <v>9.1925256609050781</v>
      </c>
      <c r="I15" s="8">
        <v>4.8706415498823326</v>
      </c>
      <c r="J15" s="8">
        <v>1.8882306364396784</v>
      </c>
      <c r="K15" s="8">
        <v>355.02727395541268</v>
      </c>
      <c r="L15" s="8">
        <v>2.054743089082264</v>
      </c>
      <c r="M15" s="8">
        <v>79.583935857579874</v>
      </c>
      <c r="N15" s="8">
        <v>6738.7928861642122</v>
      </c>
      <c r="O15" s="8">
        <v>2.7452465646689466</v>
      </c>
      <c r="P15" s="8">
        <v>7.6790682897833502</v>
      </c>
      <c r="Q15" s="8">
        <v>11.151002363790932</v>
      </c>
      <c r="R15" s="8">
        <v>8.1062717932894834</v>
      </c>
      <c r="S15" s="8">
        <v>3.9286948659720662</v>
      </c>
      <c r="T15" s="8">
        <v>9.7447918896904788</v>
      </c>
      <c r="U15" s="8">
        <v>2.5248609055320768</v>
      </c>
      <c r="V15" s="8">
        <v>55.854809752928531</v>
      </c>
      <c r="W15" s="8">
        <v>2.5382295120763101</v>
      </c>
      <c r="X15" s="8">
        <v>14.107127804721971</v>
      </c>
      <c r="Y15" s="8">
        <v>9.6321594960408348</v>
      </c>
      <c r="Z15" s="8">
        <v>8.7495925480500656</v>
      </c>
      <c r="AA15" s="8">
        <v>7.4858349076714976</v>
      </c>
      <c r="AB15" s="8">
        <v>13.288007587578759</v>
      </c>
      <c r="AC15" s="8">
        <v>10.328877616590532</v>
      </c>
      <c r="AD15" s="8">
        <v>11.146034590266019</v>
      </c>
      <c r="AE15" s="8">
        <v>5.867351960155835</v>
      </c>
      <c r="AF15" s="8">
        <v>22.424811228146002</v>
      </c>
      <c r="AG15" s="8">
        <v>16.469623212034328</v>
      </c>
      <c r="AH15" s="8">
        <v>13.514747407987938</v>
      </c>
      <c r="AI15" s="8">
        <v>46.720612766745248</v>
      </c>
      <c r="AJ15" s="8">
        <v>15.813732476153683</v>
      </c>
      <c r="AK15" s="8">
        <v>9.29959656235018</v>
      </c>
      <c r="AL15" s="8">
        <v>9.1457095192661892</v>
      </c>
      <c r="AM15" s="8">
        <v>11.656200218158814</v>
      </c>
      <c r="AN15" s="8">
        <v>18.371366682184348</v>
      </c>
      <c r="AO15" s="8">
        <v>10.753068098566033</v>
      </c>
      <c r="AP15" s="8">
        <v>2.604492206557977</v>
      </c>
      <c r="AQ15" s="8">
        <v>100.53088972193568</v>
      </c>
      <c r="AR15" s="8">
        <v>7.6648687273490772</v>
      </c>
      <c r="AS15" s="8">
        <v>76.056634458468878</v>
      </c>
      <c r="AT15" s="8">
        <v>22.31204751745916</v>
      </c>
      <c r="AU15" s="8">
        <v>0.54179233212425304</v>
      </c>
      <c r="AV15" s="8">
        <v>7.506180216396408</v>
      </c>
      <c r="AW15" s="8">
        <v>3.7898431515429358</v>
      </c>
      <c r="AX15" s="8">
        <v>436.32459119110234</v>
      </c>
      <c r="AY15" s="8">
        <v>22502.552012781431</v>
      </c>
      <c r="AZ15" s="8">
        <v>3.3256740374744291</v>
      </c>
      <c r="BA15" s="8">
        <v>2.1960866429532535</v>
      </c>
      <c r="BB15" s="8">
        <v>9.3886941114023017</v>
      </c>
      <c r="BC15" s="8">
        <v>4.2859154360085281</v>
      </c>
      <c r="BD15" s="8">
        <v>109.33099269412313</v>
      </c>
      <c r="BE15" s="8">
        <v>5.0270803539317228</v>
      </c>
      <c r="BF15" s="8">
        <v>8.6183508184474213</v>
      </c>
      <c r="BG15" s="8">
        <v>4.1223257163015044</v>
      </c>
      <c r="BH15" s="8">
        <v>6.1063351552637135</v>
      </c>
      <c r="BI15" s="8">
        <v>2.5216243659190947</v>
      </c>
      <c r="BJ15" s="8">
        <v>10.816098681238994</v>
      </c>
      <c r="BK15" s="8">
        <v>1.0469709780939129</v>
      </c>
      <c r="BL15" s="8">
        <v>82.586073626168755</v>
      </c>
      <c r="BM15" s="8">
        <v>71.163093835157412</v>
      </c>
      <c r="BN15" s="8">
        <v>12.05534229502609</v>
      </c>
      <c r="BO15" s="8">
        <v>40.805877717480584</v>
      </c>
      <c r="BP15" s="8">
        <v>142.67121929059505</v>
      </c>
      <c r="BQ15" s="8">
        <v>25.971001907545855</v>
      </c>
      <c r="BR15" s="8">
        <v>18.854982786041489</v>
      </c>
      <c r="BS15" s="8">
        <v>0</v>
      </c>
      <c r="BT15" s="8">
        <v>31307.970497647784</v>
      </c>
      <c r="BU15" s="8">
        <v>2435.9383827433735</v>
      </c>
      <c r="BV15" s="8">
        <v>4.4722101607144111</v>
      </c>
      <c r="BW15" s="8">
        <v>0</v>
      </c>
      <c r="BX15" s="8">
        <v>39713.230681846304</v>
      </c>
      <c r="BY15" s="8">
        <v>188.58032593254407</v>
      </c>
      <c r="BZ15" s="8">
        <v>-2194.1920983307386</v>
      </c>
      <c r="CA15" s="8">
        <v>40148.029502352219</v>
      </c>
      <c r="CB15" s="8">
        <v>71456</v>
      </c>
      <c r="CC15" s="6"/>
      <c r="CD15" s="8"/>
      <c r="CE15" s="8"/>
      <c r="CF15" s="8"/>
    </row>
    <row r="16" spans="1:84" ht="15.5" x14ac:dyDescent="0.35">
      <c r="A16" s="12" t="s">
        <v>55</v>
      </c>
      <c r="B16" s="24" t="s">
        <v>142</v>
      </c>
      <c r="C16">
        <f t="shared" si="2"/>
        <v>12</v>
      </c>
      <c r="D16" s="8">
        <v>1.6282643503859713</v>
      </c>
      <c r="E16" s="8">
        <v>0.95855470562980827</v>
      </c>
      <c r="F16" s="8">
        <v>9.6434920880985334E-2</v>
      </c>
      <c r="G16" s="8">
        <v>8.3976472682185763E-2</v>
      </c>
      <c r="H16" s="8">
        <v>0.44995218305162515</v>
      </c>
      <c r="I16" s="8">
        <v>0.40788937202076747</v>
      </c>
      <c r="J16" s="8">
        <v>0.11385908819992228</v>
      </c>
      <c r="K16" s="8">
        <v>3.8036496976171814</v>
      </c>
      <c r="L16" s="8">
        <v>0.14124531862894713</v>
      </c>
      <c r="M16" s="8">
        <v>3.6024700075827352</v>
      </c>
      <c r="N16" s="8">
        <v>0.76586489652044909</v>
      </c>
      <c r="O16" s="8">
        <v>421.10219862658255</v>
      </c>
      <c r="P16" s="8">
        <v>0.71687173881881827</v>
      </c>
      <c r="Q16" s="8">
        <v>0.93784844270876322</v>
      </c>
      <c r="R16" s="8">
        <v>0.80330321233899649</v>
      </c>
      <c r="S16" s="8">
        <v>0.4310038790062044</v>
      </c>
      <c r="T16" s="8">
        <v>2.5911447647908705</v>
      </c>
      <c r="U16" s="8">
        <v>0.50520076375961342</v>
      </c>
      <c r="V16" s="8">
        <v>1.9254779298911102</v>
      </c>
      <c r="W16" s="8">
        <v>0.15297804836104056</v>
      </c>
      <c r="X16" s="8">
        <v>1.0361674962281193</v>
      </c>
      <c r="Y16" s="8">
        <v>0.58413065330979907</v>
      </c>
      <c r="Z16" s="8">
        <v>0.8371055619281107</v>
      </c>
      <c r="AA16" s="8">
        <v>0.91443946733522585</v>
      </c>
      <c r="AB16" s="8">
        <v>1.4549986000456256</v>
      </c>
      <c r="AC16" s="8">
        <v>1.2651549640778865</v>
      </c>
      <c r="AD16" s="8">
        <v>0.61505482534164868</v>
      </c>
      <c r="AE16" s="8">
        <v>0.55273355477566166</v>
      </c>
      <c r="AF16" s="8">
        <v>1.015375322713014</v>
      </c>
      <c r="AG16" s="8">
        <v>1.4707544917643389</v>
      </c>
      <c r="AH16" s="8">
        <v>1.0105720208778193</v>
      </c>
      <c r="AI16" s="8">
        <v>2.7808604993977681</v>
      </c>
      <c r="AJ16" s="8">
        <v>1.1185508847667023</v>
      </c>
      <c r="AK16" s="8">
        <v>0.76472677902929487</v>
      </c>
      <c r="AL16" s="8">
        <v>0.34939772302065641</v>
      </c>
      <c r="AM16" s="8">
        <v>0.95989506387216272</v>
      </c>
      <c r="AN16" s="8">
        <v>0.96642474682207358</v>
      </c>
      <c r="AO16" s="8">
        <v>0.62600244134721894</v>
      </c>
      <c r="AP16" s="8">
        <v>0.14840725606082766</v>
      </c>
      <c r="AQ16" s="8">
        <v>4.3280471844342596</v>
      </c>
      <c r="AR16" s="8">
        <v>0.51956049177374108</v>
      </c>
      <c r="AS16" s="8">
        <v>4.9515388969595575</v>
      </c>
      <c r="AT16" s="8">
        <v>1.2997752977599537</v>
      </c>
      <c r="AU16" s="8">
        <v>4.8451668075343422E-2</v>
      </c>
      <c r="AV16" s="8">
        <v>0.1324279399360177</v>
      </c>
      <c r="AW16" s="8">
        <v>0.25844784156740935</v>
      </c>
      <c r="AX16" s="8">
        <v>0.19967665170845433</v>
      </c>
      <c r="AY16" s="8">
        <v>2.4064488274926967</v>
      </c>
      <c r="AZ16" s="8">
        <v>0.55060244669028391</v>
      </c>
      <c r="BA16" s="8">
        <v>0.17721056454531306</v>
      </c>
      <c r="BB16" s="8">
        <v>0.74198734336205729</v>
      </c>
      <c r="BC16" s="8">
        <v>0.43725049044926195</v>
      </c>
      <c r="BD16" s="8">
        <v>0.94245136967462839</v>
      </c>
      <c r="BE16" s="8">
        <v>0.32695447993610682</v>
      </c>
      <c r="BF16" s="8">
        <v>0.76143725168166276</v>
      </c>
      <c r="BG16" s="8">
        <v>1.3833619477665642</v>
      </c>
      <c r="BH16" s="8">
        <v>0.53497407595348201</v>
      </c>
      <c r="BI16" s="8">
        <v>0.29380508283706186</v>
      </c>
      <c r="BJ16" s="8">
        <v>1.0243088017294577</v>
      </c>
      <c r="BK16" s="8">
        <v>6.3587171082626792E-2</v>
      </c>
      <c r="BL16" s="8">
        <v>0.9143710209130651</v>
      </c>
      <c r="BM16" s="8">
        <v>0.73478127538522664</v>
      </c>
      <c r="BN16" s="8">
        <v>0.40158264591874654</v>
      </c>
      <c r="BO16" s="8">
        <v>0.58433216695753576</v>
      </c>
      <c r="BP16" s="8">
        <v>1.7193074546061591</v>
      </c>
      <c r="BQ16" s="8">
        <v>0.24503418829802773</v>
      </c>
      <c r="BR16" s="8">
        <v>0.66032016467432686</v>
      </c>
      <c r="BS16" s="8">
        <v>0</v>
      </c>
      <c r="BT16" s="8">
        <v>486.33097551434156</v>
      </c>
      <c r="BU16" s="8">
        <v>5195.0864873588444</v>
      </c>
      <c r="BV16" s="8">
        <v>0.29326175030817558</v>
      </c>
      <c r="BW16" s="8">
        <v>0</v>
      </c>
      <c r="BX16" s="8">
        <v>9088.65717504647</v>
      </c>
      <c r="BY16" s="8">
        <v>75.214444441909819</v>
      </c>
      <c r="BZ16" s="8">
        <v>940.41765588812825</v>
      </c>
      <c r="CA16" s="8">
        <v>15299.66902448566</v>
      </c>
      <c r="CB16" s="8">
        <v>15786</v>
      </c>
      <c r="CC16" s="6"/>
      <c r="CD16" s="8"/>
      <c r="CE16" s="8"/>
      <c r="CF16" s="8"/>
    </row>
    <row r="17" spans="1:84" ht="15.5" x14ac:dyDescent="0.35">
      <c r="A17" s="11" t="s">
        <v>56</v>
      </c>
      <c r="B17" s="24" t="s">
        <v>144</v>
      </c>
      <c r="C17">
        <f t="shared" si="2"/>
        <v>13</v>
      </c>
      <c r="D17" s="8">
        <v>434.98150947263889</v>
      </c>
      <c r="E17" s="8">
        <v>14.748112851920906</v>
      </c>
      <c r="F17" s="8">
        <v>1.5764019012276993</v>
      </c>
      <c r="G17" s="8">
        <v>139.55813193928233</v>
      </c>
      <c r="H17" s="8">
        <v>73.736004551666866</v>
      </c>
      <c r="I17" s="8">
        <v>1.9978583158364689</v>
      </c>
      <c r="J17" s="8">
        <v>4.5907675679622573</v>
      </c>
      <c r="K17" s="8">
        <v>24.442753779913758</v>
      </c>
      <c r="L17" s="8">
        <v>80.940631216873129</v>
      </c>
      <c r="M17" s="8">
        <v>181.62446929666851</v>
      </c>
      <c r="N17" s="8">
        <v>19.38132744500539</v>
      </c>
      <c r="O17" s="8">
        <v>1.0463392030976904</v>
      </c>
      <c r="P17" s="8">
        <v>7892.0957391726815</v>
      </c>
      <c r="Q17" s="8">
        <v>13126.217023675652</v>
      </c>
      <c r="R17" s="8">
        <v>2658.7328145909942</v>
      </c>
      <c r="S17" s="8">
        <v>8.9766525274164106</v>
      </c>
      <c r="T17" s="8">
        <v>92.486587028098185</v>
      </c>
      <c r="U17" s="8">
        <v>6.0514478768905571</v>
      </c>
      <c r="V17" s="8">
        <v>7.6894898690054072</v>
      </c>
      <c r="W17" s="8">
        <v>1.1518507894029801</v>
      </c>
      <c r="X17" s="8">
        <v>22.824699482687706</v>
      </c>
      <c r="Y17" s="8">
        <v>42.056615064833096</v>
      </c>
      <c r="Z17" s="8">
        <v>19.280769685983234</v>
      </c>
      <c r="AA17" s="8">
        <v>82.431384989141463</v>
      </c>
      <c r="AB17" s="8">
        <v>511.97582904157605</v>
      </c>
      <c r="AC17" s="8">
        <v>44.796332724454736</v>
      </c>
      <c r="AD17" s="8">
        <v>5.7841845130097322</v>
      </c>
      <c r="AE17" s="8">
        <v>3.4221701076231477</v>
      </c>
      <c r="AF17" s="8">
        <v>52.162393393925129</v>
      </c>
      <c r="AG17" s="8">
        <v>12.382969808758903</v>
      </c>
      <c r="AH17" s="8">
        <v>42.650584605508193</v>
      </c>
      <c r="AI17" s="8">
        <v>27.456921522090919</v>
      </c>
      <c r="AJ17" s="8">
        <v>42.695762624962022</v>
      </c>
      <c r="AK17" s="8">
        <v>1127.0334060964278</v>
      </c>
      <c r="AL17" s="8">
        <v>80.085895367663696</v>
      </c>
      <c r="AM17" s="8">
        <v>1163.7284861699168</v>
      </c>
      <c r="AN17" s="8">
        <v>10.254549114172098</v>
      </c>
      <c r="AO17" s="8">
        <v>23.315445249883183</v>
      </c>
      <c r="AP17" s="8">
        <v>9.0858108131586874</v>
      </c>
      <c r="AQ17" s="8">
        <v>615.24169471713935</v>
      </c>
      <c r="AR17" s="8">
        <v>18.724314857772764</v>
      </c>
      <c r="AS17" s="8">
        <v>170.19038739064672</v>
      </c>
      <c r="AT17" s="8">
        <v>37.721758274989945</v>
      </c>
      <c r="AU17" s="8">
        <v>7.6392334822352197</v>
      </c>
      <c r="AV17" s="8">
        <v>1.6359208939685992</v>
      </c>
      <c r="AW17" s="8">
        <v>5.6923316485448545</v>
      </c>
      <c r="AX17" s="8">
        <v>205.88337237094001</v>
      </c>
      <c r="AY17" s="8">
        <v>141.79848661457939</v>
      </c>
      <c r="AZ17" s="8">
        <v>1.9158809375599046</v>
      </c>
      <c r="BA17" s="8">
        <v>5.4960180988960392</v>
      </c>
      <c r="BB17" s="8">
        <v>6.8434808934183735</v>
      </c>
      <c r="BC17" s="8">
        <v>3.656413867895083</v>
      </c>
      <c r="BD17" s="8">
        <v>13.766533610610297</v>
      </c>
      <c r="BE17" s="8">
        <v>7.6724822037813061</v>
      </c>
      <c r="BF17" s="8">
        <v>11.469808680551054</v>
      </c>
      <c r="BG17" s="8">
        <v>7.0819056847862001</v>
      </c>
      <c r="BH17" s="8">
        <v>4.4266088569679249</v>
      </c>
      <c r="BI17" s="8">
        <v>4.0090312046116567</v>
      </c>
      <c r="BJ17" s="8">
        <v>17.10177413645204</v>
      </c>
      <c r="BK17" s="8">
        <v>1.4581149532622608</v>
      </c>
      <c r="BL17" s="8">
        <v>39.940518724809635</v>
      </c>
      <c r="BM17" s="8">
        <v>39.768866057969483</v>
      </c>
      <c r="BN17" s="8">
        <v>7.1914961099764607</v>
      </c>
      <c r="BO17" s="8">
        <v>25.394586967841317</v>
      </c>
      <c r="BP17" s="8">
        <v>43.949440424121164</v>
      </c>
      <c r="BQ17" s="8">
        <v>7.812969009247146</v>
      </c>
      <c r="BR17" s="8">
        <v>559.54356011439643</v>
      </c>
      <c r="BS17" s="8">
        <v>0</v>
      </c>
      <c r="BT17" s="8">
        <v>30108.477114235979</v>
      </c>
      <c r="BU17" s="8">
        <v>1524.2270529029859</v>
      </c>
      <c r="BV17" s="8">
        <v>1.1791992420943158</v>
      </c>
      <c r="BW17" s="8">
        <v>0</v>
      </c>
      <c r="BX17" s="8">
        <v>17111.815230476153</v>
      </c>
      <c r="BY17" s="8">
        <v>112.90707605081596</v>
      </c>
      <c r="BZ17" s="8">
        <v>-103.60567290801927</v>
      </c>
      <c r="CA17" s="8">
        <v>18646.522885764025</v>
      </c>
      <c r="CB17" s="8">
        <v>48755</v>
      </c>
      <c r="CC17" s="6"/>
      <c r="CD17" s="8"/>
      <c r="CE17" s="8"/>
      <c r="CF17" s="8"/>
    </row>
    <row r="18" spans="1:84" ht="15.5" x14ac:dyDescent="0.35">
      <c r="A18" s="11" t="s">
        <v>57</v>
      </c>
      <c r="B18" s="24" t="s">
        <v>146</v>
      </c>
      <c r="C18">
        <f t="shared" si="2"/>
        <v>14</v>
      </c>
      <c r="D18" s="8">
        <v>13.093630969434471</v>
      </c>
      <c r="E18" s="8">
        <v>4.673364393735338</v>
      </c>
      <c r="F18" s="8">
        <v>7.1422376270654251</v>
      </c>
      <c r="G18" s="8">
        <v>5.1739778772521525</v>
      </c>
      <c r="H18" s="8">
        <v>58.416023715957152</v>
      </c>
      <c r="I18" s="8">
        <v>1.2160014256305405</v>
      </c>
      <c r="J18" s="8">
        <v>0.48312987074877295</v>
      </c>
      <c r="K18" s="8">
        <v>16.870671194703394</v>
      </c>
      <c r="L18" s="8">
        <v>1.7344685769935138</v>
      </c>
      <c r="M18" s="8">
        <v>18.933213722943712</v>
      </c>
      <c r="N18" s="8">
        <v>3.5623027979870159</v>
      </c>
      <c r="O18" s="8">
        <v>1.0582402872345267</v>
      </c>
      <c r="P18" s="8">
        <v>89.013831077115597</v>
      </c>
      <c r="Q18" s="8">
        <v>1686.438904455222</v>
      </c>
      <c r="R18" s="8">
        <v>79.73569484923641</v>
      </c>
      <c r="S18" s="8">
        <v>1.3022754423509768</v>
      </c>
      <c r="T18" s="8">
        <v>6.5066509761519731</v>
      </c>
      <c r="U18" s="8">
        <v>5.4211261528499701</v>
      </c>
      <c r="V18" s="8">
        <v>7.6662698204431496</v>
      </c>
      <c r="W18" s="8">
        <v>0.65171627303044444</v>
      </c>
      <c r="X18" s="8">
        <v>3.9902087630397265</v>
      </c>
      <c r="Y18" s="8">
        <v>5.9857305415284694</v>
      </c>
      <c r="Z18" s="8">
        <v>2.2307413790591131</v>
      </c>
      <c r="AA18" s="8">
        <v>2.9649341205148083</v>
      </c>
      <c r="AB18" s="8">
        <v>9.0188361981861327</v>
      </c>
      <c r="AC18" s="8">
        <v>14.347240859808171</v>
      </c>
      <c r="AD18" s="8">
        <v>4.9977754451994265</v>
      </c>
      <c r="AE18" s="8">
        <v>1.832320925056077</v>
      </c>
      <c r="AF18" s="8">
        <v>47.551886422687971</v>
      </c>
      <c r="AG18" s="8">
        <v>5.7709854342292406</v>
      </c>
      <c r="AH18" s="8">
        <v>4.4669763206717654</v>
      </c>
      <c r="AI18" s="8">
        <v>11.506817543566603</v>
      </c>
      <c r="AJ18" s="8">
        <v>3.8343741336302366</v>
      </c>
      <c r="AK18" s="8">
        <v>29.443431579096607</v>
      </c>
      <c r="AL18" s="8">
        <v>2.4289875295257444</v>
      </c>
      <c r="AM18" s="8">
        <v>27.65015587670181</v>
      </c>
      <c r="AN18" s="8">
        <v>4.1453241587541312</v>
      </c>
      <c r="AO18" s="8">
        <v>79.032222087332002</v>
      </c>
      <c r="AP18" s="8">
        <v>73.549974430989181</v>
      </c>
      <c r="AQ18" s="8">
        <v>55.025010760771849</v>
      </c>
      <c r="AR18" s="8">
        <v>3.6112419005097318</v>
      </c>
      <c r="AS18" s="8">
        <v>295.9882320853136</v>
      </c>
      <c r="AT18" s="8">
        <v>134.69305920265452</v>
      </c>
      <c r="AU18" s="8">
        <v>5.388503342493463</v>
      </c>
      <c r="AV18" s="8">
        <v>114.29946788756867</v>
      </c>
      <c r="AW18" s="8">
        <v>64.616761810966878</v>
      </c>
      <c r="AX18" s="8">
        <v>67.207318720004039</v>
      </c>
      <c r="AY18" s="8">
        <v>140.37586758287858</v>
      </c>
      <c r="AZ18" s="8">
        <v>8.3880007852291989</v>
      </c>
      <c r="BA18" s="8">
        <v>98.90602802881628</v>
      </c>
      <c r="BB18" s="8">
        <v>41.256607622422123</v>
      </c>
      <c r="BC18" s="8">
        <v>4.1060609675150328</v>
      </c>
      <c r="BD18" s="8">
        <v>485.67803810064413</v>
      </c>
      <c r="BE18" s="8">
        <v>32.013046809774373</v>
      </c>
      <c r="BF18" s="8">
        <v>10.018794322580668</v>
      </c>
      <c r="BG18" s="8">
        <v>130.3729809863344</v>
      </c>
      <c r="BH18" s="8">
        <v>34.872663806000588</v>
      </c>
      <c r="BI18" s="8">
        <v>1.9271507847930351</v>
      </c>
      <c r="BJ18" s="8">
        <v>109.58145473137614</v>
      </c>
      <c r="BK18" s="8">
        <v>144.11144953085611</v>
      </c>
      <c r="BL18" s="8">
        <v>398.57527795638447</v>
      </c>
      <c r="BM18" s="8">
        <v>416.49159897257732</v>
      </c>
      <c r="BN18" s="8">
        <v>2.6573571212651257</v>
      </c>
      <c r="BO18" s="8">
        <v>33.28365976921296</v>
      </c>
      <c r="BP18" s="8">
        <v>39.200783356467909</v>
      </c>
      <c r="BQ18" s="8">
        <v>99.405449582057756</v>
      </c>
      <c r="BR18" s="8">
        <v>666.79798782732121</v>
      </c>
      <c r="BS18" s="8">
        <v>0</v>
      </c>
      <c r="BT18" s="8">
        <v>5982.6925096104542</v>
      </c>
      <c r="BU18" s="8">
        <v>1170.7073759947596</v>
      </c>
      <c r="BV18" s="8">
        <v>15.925412989515745</v>
      </c>
      <c r="BW18" s="8">
        <v>0</v>
      </c>
      <c r="BX18" s="8">
        <v>57277.1506476297</v>
      </c>
      <c r="BY18" s="8">
        <v>106.4888467523219</v>
      </c>
      <c r="BZ18" s="8">
        <v>-2211.9647929767475</v>
      </c>
      <c r="CA18" s="8">
        <v>56358.307490389547</v>
      </c>
      <c r="CB18" s="8">
        <v>62341</v>
      </c>
      <c r="CC18" s="6"/>
      <c r="CD18" s="8"/>
      <c r="CE18" s="8"/>
      <c r="CF18" s="8"/>
    </row>
    <row r="19" spans="1:84" ht="15.5" x14ac:dyDescent="0.35">
      <c r="A19" s="11" t="s">
        <v>58</v>
      </c>
      <c r="B19" s="25" t="s">
        <v>148</v>
      </c>
      <c r="C19">
        <f t="shared" si="2"/>
        <v>15</v>
      </c>
      <c r="D19" s="8">
        <v>8.1714089831048895</v>
      </c>
      <c r="E19" s="8">
        <v>7.7200665704534988</v>
      </c>
      <c r="F19" s="8">
        <v>0.51058123925729682</v>
      </c>
      <c r="G19" s="8">
        <v>5.9056625579032342</v>
      </c>
      <c r="H19" s="8">
        <v>6.9436861728221508</v>
      </c>
      <c r="I19" s="8">
        <v>2.9373881097174066</v>
      </c>
      <c r="J19" s="8">
        <v>1.0197135960370123</v>
      </c>
      <c r="K19" s="8">
        <v>29.0420193816073</v>
      </c>
      <c r="L19" s="8">
        <v>0.88847384776589045</v>
      </c>
      <c r="M19" s="8">
        <v>33.991466830963219</v>
      </c>
      <c r="N19" s="8">
        <v>8.5322367294455361</v>
      </c>
      <c r="O19" s="8">
        <v>1.0641346194630241</v>
      </c>
      <c r="P19" s="8">
        <v>8.9796759367759638</v>
      </c>
      <c r="Q19" s="8">
        <v>12.330131840806471</v>
      </c>
      <c r="R19" s="8">
        <v>3917.2830948680253</v>
      </c>
      <c r="S19" s="8">
        <v>2.84663786874526</v>
      </c>
      <c r="T19" s="8">
        <v>69.588481080549073</v>
      </c>
      <c r="U19" s="8">
        <v>3.1255385132683595</v>
      </c>
      <c r="V19" s="8">
        <v>8.8634676428154009</v>
      </c>
      <c r="W19" s="8">
        <v>2.3409518883412965</v>
      </c>
      <c r="X19" s="8">
        <v>8.9675178005923755</v>
      </c>
      <c r="Y19" s="8">
        <v>12.486279556063188</v>
      </c>
      <c r="Z19" s="8">
        <v>9.5948594309301871</v>
      </c>
      <c r="AA19" s="8">
        <v>5.5994198168958116</v>
      </c>
      <c r="AB19" s="8">
        <v>22.954401175730709</v>
      </c>
      <c r="AC19" s="8">
        <v>7.034721181055839</v>
      </c>
      <c r="AD19" s="8">
        <v>5.6757659810042638</v>
      </c>
      <c r="AE19" s="8">
        <v>2.243273255149715</v>
      </c>
      <c r="AF19" s="8">
        <v>38.619944008934326</v>
      </c>
      <c r="AG19" s="8">
        <v>6.6079203649163283</v>
      </c>
      <c r="AH19" s="8">
        <v>7.278536629693968</v>
      </c>
      <c r="AI19" s="8">
        <v>16.380297861517832</v>
      </c>
      <c r="AJ19" s="8">
        <v>53.812362435301509</v>
      </c>
      <c r="AK19" s="8">
        <v>19.983674069252917</v>
      </c>
      <c r="AL19" s="8">
        <v>5.5439217645774566</v>
      </c>
      <c r="AM19" s="8">
        <v>37.399311977480906</v>
      </c>
      <c r="AN19" s="8">
        <v>6.6568049618892973</v>
      </c>
      <c r="AO19" s="8">
        <v>106.12946250307691</v>
      </c>
      <c r="AP19" s="8">
        <v>1.8509173734456192</v>
      </c>
      <c r="AQ19" s="8">
        <v>78.255610961371801</v>
      </c>
      <c r="AR19" s="8">
        <v>13.632329429933108</v>
      </c>
      <c r="AS19" s="8">
        <v>24.847254029509049</v>
      </c>
      <c r="AT19" s="8">
        <v>22.933194225857715</v>
      </c>
      <c r="AU19" s="8">
        <v>0.26603309637719719</v>
      </c>
      <c r="AV19" s="8">
        <v>2.204862638919785</v>
      </c>
      <c r="AW19" s="8">
        <v>1.1046694890538082</v>
      </c>
      <c r="AX19" s="8">
        <v>2.2414521605936573</v>
      </c>
      <c r="AY19" s="8">
        <v>23.132835569252062</v>
      </c>
      <c r="AZ19" s="8">
        <v>2.0904883457975871</v>
      </c>
      <c r="BA19" s="8">
        <v>23.535630592301221</v>
      </c>
      <c r="BB19" s="8">
        <v>2.7040454300268664</v>
      </c>
      <c r="BC19" s="8">
        <v>3.160478676293645</v>
      </c>
      <c r="BD19" s="8">
        <v>3.8991089178172471</v>
      </c>
      <c r="BE19" s="8">
        <v>1.5950684313319037</v>
      </c>
      <c r="BF19" s="8">
        <v>2.4664198461322742</v>
      </c>
      <c r="BG19" s="8">
        <v>5.0131455383917922</v>
      </c>
      <c r="BH19" s="8">
        <v>3.0682477509213313</v>
      </c>
      <c r="BI19" s="8">
        <v>2.1662115711972376</v>
      </c>
      <c r="BJ19" s="8">
        <v>7.2624896449311702</v>
      </c>
      <c r="BK19" s="8">
        <v>46.8482227859445</v>
      </c>
      <c r="BL19" s="8">
        <v>30.047572003886611</v>
      </c>
      <c r="BM19" s="8">
        <v>7.074818850638251</v>
      </c>
      <c r="BN19" s="8">
        <v>1.1069733515502531</v>
      </c>
      <c r="BO19" s="8">
        <v>7.6765216836188861</v>
      </c>
      <c r="BP19" s="8">
        <v>18.290540222303346</v>
      </c>
      <c r="BQ19" s="8">
        <v>1.0958246954950146</v>
      </c>
      <c r="BR19" s="8">
        <v>5.3742686581175256</v>
      </c>
      <c r="BS19" s="8">
        <v>0</v>
      </c>
      <c r="BT19" s="8">
        <v>4849.9985290229433</v>
      </c>
      <c r="BU19" s="8">
        <v>7392.9607858390018</v>
      </c>
      <c r="BV19" s="8">
        <v>1.1833014458061868</v>
      </c>
      <c r="BW19" s="8">
        <v>0</v>
      </c>
      <c r="BX19" s="8">
        <v>30146.409164066783</v>
      </c>
      <c r="BY19" s="8">
        <v>240.21391436258816</v>
      </c>
      <c r="BZ19" s="8">
        <v>-1389.7656947371104</v>
      </c>
      <c r="CA19" s="8">
        <v>36391.001470977069</v>
      </c>
      <c r="CB19" s="8">
        <v>41241</v>
      </c>
      <c r="CC19" s="6"/>
      <c r="CD19" s="8"/>
      <c r="CE19" s="8"/>
      <c r="CF19" s="8"/>
    </row>
    <row r="20" spans="1:84" ht="15.5" x14ac:dyDescent="0.35">
      <c r="A20" s="12" t="s">
        <v>59</v>
      </c>
      <c r="B20" s="25" t="s">
        <v>150</v>
      </c>
      <c r="C20">
        <f t="shared" si="2"/>
        <v>16</v>
      </c>
      <c r="D20" s="8">
        <v>389.06991837450107</v>
      </c>
      <c r="E20" s="8">
        <v>307.36803914813947</v>
      </c>
      <c r="F20" s="8">
        <v>16.166929990474909</v>
      </c>
      <c r="G20" s="8">
        <v>5.5868033304417954</v>
      </c>
      <c r="H20" s="8">
        <v>2.9526481920576111</v>
      </c>
      <c r="I20" s="8">
        <v>1.0177947839083721</v>
      </c>
      <c r="J20" s="8">
        <v>0.43178557963593039</v>
      </c>
      <c r="K20" s="8">
        <v>47.048524010588174</v>
      </c>
      <c r="L20" s="8">
        <v>1.0771744538949275</v>
      </c>
      <c r="M20" s="8">
        <v>314.59006619575547</v>
      </c>
      <c r="N20" s="8">
        <v>96.725819999249481</v>
      </c>
      <c r="O20" s="8">
        <v>0.47857055630161621</v>
      </c>
      <c r="P20" s="8">
        <v>27.807641195917114</v>
      </c>
      <c r="Q20" s="8">
        <v>3.2533061076333705</v>
      </c>
      <c r="R20" s="8">
        <v>2.0097846157237744</v>
      </c>
      <c r="S20" s="8">
        <v>3458.2848829529848</v>
      </c>
      <c r="T20" s="8">
        <v>346.43737664174819</v>
      </c>
      <c r="U20" s="8">
        <v>2.4454605545995856</v>
      </c>
      <c r="V20" s="8">
        <v>3.0834393625196892</v>
      </c>
      <c r="W20" s="8">
        <v>0.80315274398968184</v>
      </c>
      <c r="X20" s="8">
        <v>21.732606149550236</v>
      </c>
      <c r="Y20" s="8">
        <v>39.226647176051422</v>
      </c>
      <c r="Z20" s="8">
        <v>4.383450824782579</v>
      </c>
      <c r="AA20" s="8">
        <v>2.4826689551165075</v>
      </c>
      <c r="AB20" s="8">
        <v>23.727469139821775</v>
      </c>
      <c r="AC20" s="8">
        <v>44.581684473384918</v>
      </c>
      <c r="AD20" s="8">
        <v>18.123058100668384</v>
      </c>
      <c r="AE20" s="8">
        <v>3.8398271771272272</v>
      </c>
      <c r="AF20" s="8">
        <v>243.06150531052108</v>
      </c>
      <c r="AG20" s="8">
        <v>5.0298968150087529</v>
      </c>
      <c r="AH20" s="8">
        <v>10.952229623954931</v>
      </c>
      <c r="AI20" s="8">
        <v>361.23835291345949</v>
      </c>
      <c r="AJ20" s="8">
        <v>205.16192132832941</v>
      </c>
      <c r="AK20" s="8">
        <v>75.267067681405052</v>
      </c>
      <c r="AL20" s="8">
        <v>416.40772235602441</v>
      </c>
      <c r="AM20" s="8">
        <v>5901.4511952276725</v>
      </c>
      <c r="AN20" s="8">
        <v>4.7111514821931468</v>
      </c>
      <c r="AO20" s="8">
        <v>423.11956221092294</v>
      </c>
      <c r="AP20" s="8">
        <v>7.0167819844086576</v>
      </c>
      <c r="AQ20" s="8">
        <v>5852.1338670137848</v>
      </c>
      <c r="AR20" s="8">
        <v>15.907311107312694</v>
      </c>
      <c r="AS20" s="8">
        <v>2220.4029484037201</v>
      </c>
      <c r="AT20" s="8">
        <v>6.0483820113397648</v>
      </c>
      <c r="AU20" s="8">
        <v>0.37946121704062308</v>
      </c>
      <c r="AV20" s="8">
        <v>0.55523203449777725</v>
      </c>
      <c r="AW20" s="8">
        <v>85.987944080594374</v>
      </c>
      <c r="AX20" s="8">
        <v>4.389978980282498</v>
      </c>
      <c r="AY20" s="8">
        <v>20.666081127737918</v>
      </c>
      <c r="AZ20" s="8">
        <v>1.7182371999711599</v>
      </c>
      <c r="BA20" s="8">
        <v>137.57823165768821</v>
      </c>
      <c r="BB20" s="8">
        <v>10.065749190470292</v>
      </c>
      <c r="BC20" s="8">
        <v>5.8008872589953153</v>
      </c>
      <c r="BD20" s="8">
        <v>19.66630868179023</v>
      </c>
      <c r="BE20" s="8">
        <v>429.20353747895888</v>
      </c>
      <c r="BF20" s="8">
        <v>17.737980752998549</v>
      </c>
      <c r="BG20" s="8">
        <v>4.781444799633225</v>
      </c>
      <c r="BH20" s="8">
        <v>4.2927430827898965</v>
      </c>
      <c r="BI20" s="8">
        <v>4.7604044094211098</v>
      </c>
      <c r="BJ20" s="8">
        <v>119.14980057094819</v>
      </c>
      <c r="BK20" s="8">
        <v>1.0138222445739473</v>
      </c>
      <c r="BL20" s="8">
        <v>67.185385930415379</v>
      </c>
      <c r="BM20" s="8">
        <v>25.723446956289465</v>
      </c>
      <c r="BN20" s="8">
        <v>14.231393452586715</v>
      </c>
      <c r="BO20" s="8">
        <v>5.8583052013738568</v>
      </c>
      <c r="BP20" s="8">
        <v>14.403110579537705</v>
      </c>
      <c r="BQ20" s="8">
        <v>14.054650663944884</v>
      </c>
      <c r="BR20" s="8">
        <v>215.70581569062304</v>
      </c>
      <c r="BS20" s="8">
        <v>0</v>
      </c>
      <c r="BT20" s="8">
        <v>22157.556379499776</v>
      </c>
      <c r="BU20" s="8">
        <v>4234.1702269920888</v>
      </c>
      <c r="BV20" s="8">
        <v>0.34592865059922906</v>
      </c>
      <c r="BW20" s="8">
        <v>0</v>
      </c>
      <c r="BX20" s="8">
        <v>2395.3421803829619</v>
      </c>
      <c r="BY20" s="8">
        <v>165.56321616401979</v>
      </c>
      <c r="BZ20" s="8">
        <v>-258.97793168945475</v>
      </c>
      <c r="CA20" s="8">
        <v>6536.4436205002139</v>
      </c>
      <c r="CB20" s="8">
        <v>28694</v>
      </c>
      <c r="CC20" s="6"/>
      <c r="CD20" s="8"/>
      <c r="CE20" s="8"/>
      <c r="CF20" s="8"/>
    </row>
    <row r="21" spans="1:84" ht="15.5" x14ac:dyDescent="0.35">
      <c r="A21" s="11" t="s">
        <v>60</v>
      </c>
      <c r="B21" s="24" t="s">
        <v>152</v>
      </c>
      <c r="C21">
        <f t="shared" si="2"/>
        <v>17</v>
      </c>
      <c r="D21" s="8">
        <v>338.23865876114996</v>
      </c>
      <c r="E21" s="8">
        <v>115.36704377031859</v>
      </c>
      <c r="F21" s="8">
        <v>14.71845664114989</v>
      </c>
      <c r="G21" s="8">
        <v>6.1723865216875451</v>
      </c>
      <c r="H21" s="8">
        <v>50.113402754751455</v>
      </c>
      <c r="I21" s="8">
        <v>67.142464249538065</v>
      </c>
      <c r="J21" s="8">
        <v>20.402661007151615</v>
      </c>
      <c r="K21" s="8">
        <v>2343.7608595110323</v>
      </c>
      <c r="L21" s="8">
        <v>21.101576569603129</v>
      </c>
      <c r="M21" s="8">
        <v>2650.9781738149682</v>
      </c>
      <c r="N21" s="8">
        <v>206.19308193853826</v>
      </c>
      <c r="O21" s="8">
        <v>566.78390166916711</v>
      </c>
      <c r="P21" s="8">
        <v>522.1818934450157</v>
      </c>
      <c r="Q21" s="8">
        <v>279.82989073080165</v>
      </c>
      <c r="R21" s="8">
        <v>557.62788227758517</v>
      </c>
      <c r="S21" s="8">
        <v>601.26372780400141</v>
      </c>
      <c r="T21" s="8">
        <v>10133.195468508486</v>
      </c>
      <c r="U21" s="8">
        <v>1138.1353312003046</v>
      </c>
      <c r="V21" s="8">
        <v>116.65243475419585</v>
      </c>
      <c r="W21" s="8">
        <v>36.00338269940233</v>
      </c>
      <c r="X21" s="8">
        <v>81.482650834387371</v>
      </c>
      <c r="Y21" s="8">
        <v>140.29696659302854</v>
      </c>
      <c r="Z21" s="8">
        <v>1267.4461753503977</v>
      </c>
      <c r="AA21" s="8">
        <v>695.33084956086714</v>
      </c>
      <c r="AB21" s="8">
        <v>1752.2176557735347</v>
      </c>
      <c r="AC21" s="8">
        <v>1636.3044716668414</v>
      </c>
      <c r="AD21" s="8">
        <v>32.483642055972034</v>
      </c>
      <c r="AE21" s="8">
        <v>16.235791975196655</v>
      </c>
      <c r="AF21" s="8">
        <v>1046.6540124359851</v>
      </c>
      <c r="AG21" s="8">
        <v>926.28363078385746</v>
      </c>
      <c r="AH21" s="8">
        <v>354.49786923828407</v>
      </c>
      <c r="AI21" s="8">
        <v>256.33483635413319</v>
      </c>
      <c r="AJ21" s="8">
        <v>306.52035349758404</v>
      </c>
      <c r="AK21" s="8">
        <v>546.00383712659743</v>
      </c>
      <c r="AL21" s="8">
        <v>64.792293629224687</v>
      </c>
      <c r="AM21" s="8">
        <v>754.47801221482541</v>
      </c>
      <c r="AN21" s="8">
        <v>55.904501348891671</v>
      </c>
      <c r="AO21" s="8">
        <v>69.205436402390262</v>
      </c>
      <c r="AP21" s="8">
        <v>47.855099468127122</v>
      </c>
      <c r="AQ21" s="8">
        <v>483.44855047873926</v>
      </c>
      <c r="AR21" s="8">
        <v>582.08763060378806</v>
      </c>
      <c r="AS21" s="8">
        <v>4689.6387293405323</v>
      </c>
      <c r="AT21" s="8">
        <v>141.54449046426652</v>
      </c>
      <c r="AU21" s="8">
        <v>39.067197613711592</v>
      </c>
      <c r="AV21" s="8">
        <v>15.458252641602083</v>
      </c>
      <c r="AW21" s="8">
        <v>234.49898285248392</v>
      </c>
      <c r="AX21" s="8">
        <v>158.60486942399825</v>
      </c>
      <c r="AY21" s="8">
        <v>941.02185888157021</v>
      </c>
      <c r="AZ21" s="8">
        <v>1103.4411589641311</v>
      </c>
      <c r="BA21" s="8">
        <v>103.23350666873586</v>
      </c>
      <c r="BB21" s="8">
        <v>72.197811573791824</v>
      </c>
      <c r="BC21" s="8">
        <v>308.10910928674446</v>
      </c>
      <c r="BD21" s="8">
        <v>1338.4053446530349</v>
      </c>
      <c r="BE21" s="8">
        <v>248.23160253074391</v>
      </c>
      <c r="BF21" s="8">
        <v>1232.2256306454478</v>
      </c>
      <c r="BG21" s="8">
        <v>395.56407002303223</v>
      </c>
      <c r="BH21" s="8">
        <v>450.27431170576551</v>
      </c>
      <c r="BI21" s="8">
        <v>363.59547633331863</v>
      </c>
      <c r="BJ21" s="8">
        <v>1350.9893609364597</v>
      </c>
      <c r="BK21" s="8">
        <v>36.242060821089119</v>
      </c>
      <c r="BL21" s="8">
        <v>670.41219794152346</v>
      </c>
      <c r="BM21" s="8">
        <v>614.8836078345372</v>
      </c>
      <c r="BN21" s="8">
        <v>348.3112934139175</v>
      </c>
      <c r="BO21" s="8">
        <v>108.09560384126915</v>
      </c>
      <c r="BP21" s="8">
        <v>585.3277129594984</v>
      </c>
      <c r="BQ21" s="8">
        <v>64.100429854485967</v>
      </c>
      <c r="BR21" s="8">
        <v>451.13949092418432</v>
      </c>
      <c r="BS21" s="8">
        <v>0</v>
      </c>
      <c r="BT21" s="8">
        <v>46966.34110815137</v>
      </c>
      <c r="BU21" s="8">
        <v>15388.129574235558</v>
      </c>
      <c r="BV21" s="8">
        <v>1.5320069818671365</v>
      </c>
      <c r="BW21" s="8">
        <v>0</v>
      </c>
      <c r="BX21" s="8">
        <v>11500.124258900951</v>
      </c>
      <c r="BY21" s="8">
        <v>525.06775688367088</v>
      </c>
      <c r="BZ21" s="8">
        <v>-1598.1947051534287</v>
      </c>
      <c r="CA21" s="8">
        <v>25816.658891848612</v>
      </c>
      <c r="CB21" s="8">
        <v>72783</v>
      </c>
      <c r="CC21" s="6"/>
      <c r="CD21" s="8"/>
      <c r="CE21" s="8"/>
      <c r="CF21" s="8"/>
    </row>
    <row r="22" spans="1:84" ht="15.5" x14ac:dyDescent="0.35">
      <c r="A22" s="11" t="s">
        <v>61</v>
      </c>
      <c r="B22" s="24" t="s">
        <v>154</v>
      </c>
      <c r="C22">
        <f t="shared" si="2"/>
        <v>18</v>
      </c>
      <c r="D22" s="8">
        <v>6.3983143445827002</v>
      </c>
      <c r="E22" s="8">
        <v>1.2965707557850752</v>
      </c>
      <c r="F22" s="8">
        <v>2.9396041242805047</v>
      </c>
      <c r="G22" s="8">
        <v>1.2241869566308046</v>
      </c>
      <c r="H22" s="8">
        <v>5.6640651362059398</v>
      </c>
      <c r="I22" s="8">
        <v>8.9187180164230977</v>
      </c>
      <c r="J22" s="8">
        <v>3.6358806684729346</v>
      </c>
      <c r="K22" s="8">
        <v>57.026522408187617</v>
      </c>
      <c r="L22" s="8">
        <v>11.511816984977505</v>
      </c>
      <c r="M22" s="8">
        <v>83.651901959964505</v>
      </c>
      <c r="N22" s="8">
        <v>208.89265099190035</v>
      </c>
      <c r="O22" s="8">
        <v>2.7554756596064571</v>
      </c>
      <c r="P22" s="8">
        <v>13.275076717645604</v>
      </c>
      <c r="Q22" s="8">
        <v>17.754989253734788</v>
      </c>
      <c r="R22" s="8">
        <v>8.0446359348215868</v>
      </c>
      <c r="S22" s="8">
        <v>15.876513688982554</v>
      </c>
      <c r="T22" s="8">
        <v>145.4684287129175</v>
      </c>
      <c r="U22" s="8">
        <v>1180.5195402811792</v>
      </c>
      <c r="V22" s="8">
        <v>6.8585122318691125</v>
      </c>
      <c r="W22" s="8">
        <v>6.4903999115932143</v>
      </c>
      <c r="X22" s="8">
        <v>4.3070337600985935</v>
      </c>
      <c r="Y22" s="8">
        <v>14.996954297994149</v>
      </c>
      <c r="Z22" s="8">
        <v>9.4246349407505221</v>
      </c>
      <c r="AA22" s="8">
        <v>12.657081049117101</v>
      </c>
      <c r="AB22" s="8">
        <v>49.108594712369054</v>
      </c>
      <c r="AC22" s="8">
        <v>22.391800372889765</v>
      </c>
      <c r="AD22" s="8">
        <v>13.675042498479918</v>
      </c>
      <c r="AE22" s="8">
        <v>1.9993563798497347</v>
      </c>
      <c r="AF22" s="8">
        <v>24.361876522887361</v>
      </c>
      <c r="AG22" s="8">
        <v>331.73826510344753</v>
      </c>
      <c r="AH22" s="8">
        <v>20.408137317647512</v>
      </c>
      <c r="AI22" s="8">
        <v>25.98582899306043</v>
      </c>
      <c r="AJ22" s="8">
        <v>28.238110747648513</v>
      </c>
      <c r="AK22" s="8">
        <v>22.722085132543555</v>
      </c>
      <c r="AL22" s="8">
        <v>5.7166893751787908</v>
      </c>
      <c r="AM22" s="8">
        <v>33.071055892239919</v>
      </c>
      <c r="AN22" s="8">
        <v>6.8186550251226095</v>
      </c>
      <c r="AO22" s="8">
        <v>28.055201994977327</v>
      </c>
      <c r="AP22" s="8">
        <v>9.3656721249272294</v>
      </c>
      <c r="AQ22" s="8">
        <v>65.946305526635882</v>
      </c>
      <c r="AR22" s="8">
        <v>102.93322890748298</v>
      </c>
      <c r="AS22" s="8">
        <v>5525.0331814175888</v>
      </c>
      <c r="AT22" s="8">
        <v>50.535126983282133</v>
      </c>
      <c r="AU22" s="8">
        <v>1.3947391109642195</v>
      </c>
      <c r="AV22" s="8">
        <v>31.847832990956039</v>
      </c>
      <c r="AW22" s="8">
        <v>54.646188113197773</v>
      </c>
      <c r="AX22" s="8">
        <v>7.9048395361484634</v>
      </c>
      <c r="AY22" s="8">
        <v>70.748742991081244</v>
      </c>
      <c r="AZ22" s="8">
        <v>1940.3594453520841</v>
      </c>
      <c r="BA22" s="8">
        <v>294.43196824729318</v>
      </c>
      <c r="BB22" s="8">
        <v>700.81256067506683</v>
      </c>
      <c r="BC22" s="8">
        <v>643.74112110079943</v>
      </c>
      <c r="BD22" s="8">
        <v>1316.3253523561375</v>
      </c>
      <c r="BE22" s="8">
        <v>284.29271907700536</v>
      </c>
      <c r="BF22" s="8">
        <v>457.84530321203761</v>
      </c>
      <c r="BG22" s="8">
        <v>249.73259250807672</v>
      </c>
      <c r="BH22" s="8">
        <v>2575.2246164557619</v>
      </c>
      <c r="BI22" s="8">
        <v>56.691386869298356</v>
      </c>
      <c r="BJ22" s="8">
        <v>1010.7644830870132</v>
      </c>
      <c r="BK22" s="8">
        <v>2.5900924133744594</v>
      </c>
      <c r="BL22" s="8">
        <v>908.46317646076</v>
      </c>
      <c r="BM22" s="8">
        <v>253.18851533878359</v>
      </c>
      <c r="BN22" s="8">
        <v>30.109045745372079</v>
      </c>
      <c r="BO22" s="8">
        <v>106.77175538528485</v>
      </c>
      <c r="BP22" s="8">
        <v>56.865951722942206</v>
      </c>
      <c r="BQ22" s="8">
        <v>313.65991777062544</v>
      </c>
      <c r="BR22" s="8">
        <v>358.141736553199</v>
      </c>
      <c r="BS22" s="8">
        <v>0</v>
      </c>
      <c r="BT22" s="8">
        <v>19924.247806889249</v>
      </c>
      <c r="BU22" s="8">
        <v>100.61408811431147</v>
      </c>
      <c r="BV22" s="8">
        <v>0.14974710399485092</v>
      </c>
      <c r="BW22" s="8">
        <v>0</v>
      </c>
      <c r="BX22" s="8">
        <v>906.34412128012025</v>
      </c>
      <c r="BY22" s="8">
        <v>60.541326861008294</v>
      </c>
      <c r="BZ22" s="8">
        <v>-139.89709024867901</v>
      </c>
      <c r="CA22" s="8">
        <v>927.75219311075568</v>
      </c>
      <c r="CB22" s="8">
        <v>20852</v>
      </c>
      <c r="CC22" s="6"/>
      <c r="CD22" s="8"/>
      <c r="CE22" s="8"/>
      <c r="CF22" s="8"/>
    </row>
    <row r="23" spans="1:84" ht="15.5" x14ac:dyDescent="0.35">
      <c r="A23" s="11" t="s">
        <v>62</v>
      </c>
      <c r="B23" s="25" t="s">
        <v>156</v>
      </c>
      <c r="C23">
        <f t="shared" si="2"/>
        <v>19</v>
      </c>
      <c r="D23" s="8">
        <v>8802.7052240846751</v>
      </c>
      <c r="E23" s="8">
        <v>3482.3891106877445</v>
      </c>
      <c r="F23" s="8">
        <v>522.51173179570696</v>
      </c>
      <c r="G23" s="8">
        <v>954.81996249254939</v>
      </c>
      <c r="H23" s="8">
        <v>1444.2805874011565</v>
      </c>
      <c r="I23" s="8">
        <v>2521.2062773220437</v>
      </c>
      <c r="J23" s="8">
        <v>1104.5536568857624</v>
      </c>
      <c r="K23" s="8">
        <v>2313.4945763266032</v>
      </c>
      <c r="L23" s="8">
        <v>1093.9559895988968</v>
      </c>
      <c r="M23" s="8">
        <v>2877.3122841480508</v>
      </c>
      <c r="N23" s="8">
        <v>607.71140843587284</v>
      </c>
      <c r="O23" s="8">
        <v>18.441605370452987</v>
      </c>
      <c r="P23" s="8">
        <v>227.41085408249975</v>
      </c>
      <c r="Q23" s="8">
        <v>97.435870234051009</v>
      </c>
      <c r="R23" s="8">
        <v>193.29311063801387</v>
      </c>
      <c r="S23" s="8">
        <v>189.32755301197295</v>
      </c>
      <c r="T23" s="8">
        <v>1201.6902220100644</v>
      </c>
      <c r="U23" s="8">
        <v>28.208884220448233</v>
      </c>
      <c r="V23" s="8">
        <v>93886.694953147409</v>
      </c>
      <c r="W23" s="8">
        <v>727.16583562971084</v>
      </c>
      <c r="X23" s="8">
        <v>12689.101509354741</v>
      </c>
      <c r="Y23" s="8">
        <v>893.74937912140081</v>
      </c>
      <c r="Z23" s="8">
        <v>466.37985443823476</v>
      </c>
      <c r="AA23" s="8">
        <v>158.52718998717455</v>
      </c>
      <c r="AB23" s="8">
        <v>1464.3300615711278</v>
      </c>
      <c r="AC23" s="8">
        <v>3551.2675037147173</v>
      </c>
      <c r="AD23" s="8">
        <v>2207.1059133553863</v>
      </c>
      <c r="AE23" s="8">
        <v>1458.0314007663219</v>
      </c>
      <c r="AF23" s="8">
        <v>382.29414458154451</v>
      </c>
      <c r="AG23" s="8">
        <v>192.08996265522555</v>
      </c>
      <c r="AH23" s="8">
        <v>644.98469486024248</v>
      </c>
      <c r="AI23" s="8">
        <v>487.75468174063536</v>
      </c>
      <c r="AJ23" s="8">
        <v>973.42601330944842</v>
      </c>
      <c r="AK23" s="8">
        <v>334.63363133899526</v>
      </c>
      <c r="AL23" s="8">
        <v>169.88104508410098</v>
      </c>
      <c r="AM23" s="8">
        <v>251.82565172197818</v>
      </c>
      <c r="AN23" s="8">
        <v>269.00812578064011</v>
      </c>
      <c r="AO23" s="8">
        <v>7344.5553505999651</v>
      </c>
      <c r="AP23" s="8">
        <v>806.07479101451236</v>
      </c>
      <c r="AQ23" s="8">
        <v>8918.1155021183895</v>
      </c>
      <c r="AR23" s="8">
        <v>812.68661043332258</v>
      </c>
      <c r="AS23" s="8">
        <v>12283.156647433629</v>
      </c>
      <c r="AT23" s="8">
        <v>57903.845695699631</v>
      </c>
      <c r="AU23" s="8">
        <v>1167.4472274959226</v>
      </c>
      <c r="AV23" s="8">
        <v>4145.8482278168467</v>
      </c>
      <c r="AW23" s="8">
        <v>1486.5085634243178</v>
      </c>
      <c r="AX23" s="8">
        <v>67.899488008533908</v>
      </c>
      <c r="AY23" s="8">
        <v>1304.5230957162507</v>
      </c>
      <c r="AZ23" s="8">
        <v>32.216085540709081</v>
      </c>
      <c r="BA23" s="8">
        <v>53.318220226215942</v>
      </c>
      <c r="BB23" s="8">
        <v>104.04748368158015</v>
      </c>
      <c r="BC23" s="8">
        <v>125.38925943888064</v>
      </c>
      <c r="BD23" s="8">
        <v>548.38264677002599</v>
      </c>
      <c r="BE23" s="8">
        <v>85.15664247586605</v>
      </c>
      <c r="BF23" s="8">
        <v>460.43566022026454</v>
      </c>
      <c r="BG23" s="8">
        <v>437.02132451788043</v>
      </c>
      <c r="BH23" s="8">
        <v>103.99900954691199</v>
      </c>
      <c r="BI23" s="8">
        <v>601.28476171008344</v>
      </c>
      <c r="BJ23" s="8">
        <v>459.81794677414484</v>
      </c>
      <c r="BK23" s="8">
        <v>370.13641047248802</v>
      </c>
      <c r="BL23" s="8">
        <v>1787.2774738779742</v>
      </c>
      <c r="BM23" s="8">
        <v>308.84341866111015</v>
      </c>
      <c r="BN23" s="8">
        <v>105.88221090727232</v>
      </c>
      <c r="BO23" s="8">
        <v>88.275360755634836</v>
      </c>
      <c r="BP23" s="8">
        <v>238.74120943660614</v>
      </c>
      <c r="BQ23" s="8">
        <v>132.32120803510958</v>
      </c>
      <c r="BR23" s="8">
        <v>540.20484373903082</v>
      </c>
      <c r="BS23" s="8">
        <v>0</v>
      </c>
      <c r="BT23" s="8">
        <v>251712.41283745479</v>
      </c>
      <c r="BU23" s="8">
        <v>18875.55776039089</v>
      </c>
      <c r="BV23" s="8">
        <v>5.4627188782895443E-2</v>
      </c>
      <c r="BW23" s="8">
        <v>0</v>
      </c>
      <c r="BX23" s="8">
        <v>88005.211044170792</v>
      </c>
      <c r="BY23" s="8">
        <v>4.1918243879533206</v>
      </c>
      <c r="BZ23" s="8">
        <v>6205.5719064067962</v>
      </c>
      <c r="CA23" s="8">
        <v>113090.58716254523</v>
      </c>
      <c r="CB23" s="8">
        <v>364803</v>
      </c>
      <c r="CC23" s="6"/>
      <c r="CD23" s="8"/>
      <c r="CE23" s="8"/>
      <c r="CF23" s="8"/>
    </row>
    <row r="24" spans="1:84" ht="15.5" x14ac:dyDescent="0.35">
      <c r="A24" s="12" t="s">
        <v>63</v>
      </c>
      <c r="B24" s="25" t="s">
        <v>158</v>
      </c>
      <c r="C24">
        <f t="shared" si="2"/>
        <v>20</v>
      </c>
      <c r="D24" s="8">
        <v>60.464803752607708</v>
      </c>
      <c r="E24" s="8">
        <v>54.540200221127655</v>
      </c>
      <c r="F24" s="8">
        <v>3.0950583078448313</v>
      </c>
      <c r="G24" s="8">
        <v>2.2184903963400999</v>
      </c>
      <c r="H24" s="8">
        <v>275.97503295163312</v>
      </c>
      <c r="I24" s="8">
        <v>1.1858867082281332</v>
      </c>
      <c r="J24" s="8">
        <v>0.42715185146368562</v>
      </c>
      <c r="K24" s="8">
        <v>84.221637345079614</v>
      </c>
      <c r="L24" s="8">
        <v>297.17971388307308</v>
      </c>
      <c r="M24" s="8">
        <v>868.0579303083008</v>
      </c>
      <c r="N24" s="8">
        <v>195.87119564646275</v>
      </c>
      <c r="O24" s="8">
        <v>0.25543767141202717</v>
      </c>
      <c r="P24" s="8">
        <v>2.0146139865825687</v>
      </c>
      <c r="Q24" s="8">
        <v>1.3308149468677366</v>
      </c>
      <c r="R24" s="8">
        <v>1.4979533917859844</v>
      </c>
      <c r="S24" s="8">
        <v>0.35938252152455097</v>
      </c>
      <c r="T24" s="8">
        <v>4.094255660514297</v>
      </c>
      <c r="U24" s="8">
        <v>0.28635542983635787</v>
      </c>
      <c r="V24" s="8">
        <v>10999.456824655366</v>
      </c>
      <c r="W24" s="8">
        <v>255.58007068300776</v>
      </c>
      <c r="X24" s="8">
        <v>187.58230332629665</v>
      </c>
      <c r="Y24" s="8">
        <v>223.01994459587544</v>
      </c>
      <c r="Z24" s="8">
        <v>705.1083046429095</v>
      </c>
      <c r="AA24" s="8">
        <v>405.92912764618495</v>
      </c>
      <c r="AB24" s="8">
        <v>3.5935250662340903</v>
      </c>
      <c r="AC24" s="8">
        <v>1.1128104747548582</v>
      </c>
      <c r="AD24" s="8">
        <v>1.5392648294153004</v>
      </c>
      <c r="AE24" s="8">
        <v>0.91427913206951528</v>
      </c>
      <c r="AF24" s="8">
        <v>22.772488098204718</v>
      </c>
      <c r="AG24" s="8">
        <v>1.4614560425827094</v>
      </c>
      <c r="AH24" s="8">
        <v>2.4090224431601865</v>
      </c>
      <c r="AI24" s="8">
        <v>8.8403646843331778</v>
      </c>
      <c r="AJ24" s="8">
        <v>8.2392258305858537</v>
      </c>
      <c r="AK24" s="8">
        <v>1.0391583173469918</v>
      </c>
      <c r="AL24" s="8">
        <v>0.71325751137720339</v>
      </c>
      <c r="AM24" s="8">
        <v>2.4648777069744368</v>
      </c>
      <c r="AN24" s="8">
        <v>3.3658488395030526</v>
      </c>
      <c r="AO24" s="8">
        <v>3.3728071940677333</v>
      </c>
      <c r="AP24" s="8">
        <v>2.0871025896292545</v>
      </c>
      <c r="AQ24" s="8">
        <v>210.50917471352005</v>
      </c>
      <c r="AR24" s="8">
        <v>62.954445477481165</v>
      </c>
      <c r="AS24" s="8">
        <v>109.90434043859366</v>
      </c>
      <c r="AT24" s="8">
        <v>380.57993422852974</v>
      </c>
      <c r="AU24" s="8">
        <v>0.13645222682390523</v>
      </c>
      <c r="AV24" s="8">
        <v>0.20439769428587268</v>
      </c>
      <c r="AW24" s="8">
        <v>26.51054824028914</v>
      </c>
      <c r="AX24" s="8">
        <v>1.3130163222132671</v>
      </c>
      <c r="AY24" s="8">
        <v>180.65486695502426</v>
      </c>
      <c r="AZ24" s="8">
        <v>0.40235361267433201</v>
      </c>
      <c r="BA24" s="8">
        <v>0.7503513391803851</v>
      </c>
      <c r="BB24" s="8">
        <v>1.5782362734560205</v>
      </c>
      <c r="BC24" s="8">
        <v>0.76334016684953976</v>
      </c>
      <c r="BD24" s="8">
        <v>2.4598693891801924</v>
      </c>
      <c r="BE24" s="8">
        <v>0.91149533822827244</v>
      </c>
      <c r="BF24" s="8">
        <v>1.9385796765770502</v>
      </c>
      <c r="BG24" s="8">
        <v>37.195136634522541</v>
      </c>
      <c r="BH24" s="8">
        <v>11.441891953047442</v>
      </c>
      <c r="BI24" s="8">
        <v>0.60957646828108802</v>
      </c>
      <c r="BJ24" s="8">
        <v>3.2454802279330375</v>
      </c>
      <c r="BK24" s="8">
        <v>37.631284969553455</v>
      </c>
      <c r="BL24" s="8">
        <v>402.21134025204748</v>
      </c>
      <c r="BM24" s="8">
        <v>71.711331178913454</v>
      </c>
      <c r="BN24" s="8">
        <v>2.6745116189499876</v>
      </c>
      <c r="BO24" s="8">
        <v>27.441206087696287</v>
      </c>
      <c r="BP24" s="8">
        <v>28.212006052580033</v>
      </c>
      <c r="BQ24" s="8">
        <v>1.5145826833093339</v>
      </c>
      <c r="BR24" s="8">
        <v>64.40052336628338</v>
      </c>
      <c r="BS24" s="8">
        <v>0</v>
      </c>
      <c r="BT24" s="8">
        <v>16363.538252876589</v>
      </c>
      <c r="BU24" s="8">
        <v>4181.4925867980064</v>
      </c>
      <c r="BV24" s="8">
        <v>0.41766197585578463</v>
      </c>
      <c r="BW24" s="8">
        <v>0</v>
      </c>
      <c r="BX24" s="8">
        <v>13581.139203191973</v>
      </c>
      <c r="BY24" s="8">
        <v>30.027087587411096</v>
      </c>
      <c r="BZ24" s="8">
        <v>1277.3852075701652</v>
      </c>
      <c r="CA24" s="8">
        <v>19070.461747123412</v>
      </c>
      <c r="CB24" s="8">
        <v>35434</v>
      </c>
      <c r="CC24" s="6"/>
      <c r="CD24" s="8"/>
      <c r="CE24" s="8"/>
      <c r="CF24" s="8"/>
    </row>
    <row r="25" spans="1:84" ht="15.5" x14ac:dyDescent="0.35">
      <c r="A25" s="11" t="s">
        <v>64</v>
      </c>
      <c r="B25" s="25" t="s">
        <v>160</v>
      </c>
      <c r="C25">
        <f t="shared" si="2"/>
        <v>21</v>
      </c>
      <c r="D25" s="8">
        <v>27934.600296360233</v>
      </c>
      <c r="E25" s="8">
        <v>2992.3671078151533</v>
      </c>
      <c r="F25" s="8">
        <v>221.37884768101543</v>
      </c>
      <c r="G25" s="8">
        <v>187.21275555465616</v>
      </c>
      <c r="H25" s="8">
        <v>2256.5781677891168</v>
      </c>
      <c r="I25" s="8">
        <v>167.52448009350201</v>
      </c>
      <c r="J25" s="8">
        <v>107.69447466878111</v>
      </c>
      <c r="K25" s="8">
        <v>367.70228523683426</v>
      </c>
      <c r="L25" s="8">
        <v>202.81111079393801</v>
      </c>
      <c r="M25" s="8">
        <v>710.84807793984555</v>
      </c>
      <c r="N25" s="8">
        <v>94.97784745374679</v>
      </c>
      <c r="O25" s="8">
        <v>15.267653690364336</v>
      </c>
      <c r="P25" s="8">
        <v>3099.0353927077554</v>
      </c>
      <c r="Q25" s="8">
        <v>140.21615753057151</v>
      </c>
      <c r="R25" s="8">
        <v>1278.5023237844694</v>
      </c>
      <c r="S25" s="8">
        <v>396.79720811622008</v>
      </c>
      <c r="T25" s="8">
        <v>2783.9911950709293</v>
      </c>
      <c r="U25" s="8">
        <v>65.693066473957686</v>
      </c>
      <c r="V25" s="8">
        <v>1855.11964396597</v>
      </c>
      <c r="W25" s="8">
        <v>479.33797631819903</v>
      </c>
      <c r="X25" s="8">
        <v>24445.993459243786</v>
      </c>
      <c r="Y25" s="8">
        <v>9515.9355809223962</v>
      </c>
      <c r="Z25" s="8">
        <v>3614.1213216514675</v>
      </c>
      <c r="AA25" s="8">
        <v>1373.4110232858752</v>
      </c>
      <c r="AB25" s="8">
        <v>12058.854677601157</v>
      </c>
      <c r="AC25" s="8">
        <v>2052.4115441229428</v>
      </c>
      <c r="AD25" s="8">
        <v>629.01261181448388</v>
      </c>
      <c r="AE25" s="8">
        <v>761.50420738870162</v>
      </c>
      <c r="AF25" s="8">
        <v>1132.7266025658596</v>
      </c>
      <c r="AG25" s="8">
        <v>138.10407371245981</v>
      </c>
      <c r="AH25" s="8">
        <v>2103.7293378861568</v>
      </c>
      <c r="AI25" s="8">
        <v>232.30949455968403</v>
      </c>
      <c r="AJ25" s="8">
        <v>122.9982868173979</v>
      </c>
      <c r="AK25" s="8">
        <v>884.50308249066381</v>
      </c>
      <c r="AL25" s="8">
        <v>408.04005095893666</v>
      </c>
      <c r="AM25" s="8">
        <v>1390.9167082989045</v>
      </c>
      <c r="AN25" s="8">
        <v>146.86406700897444</v>
      </c>
      <c r="AO25" s="8">
        <v>124.43091846441258</v>
      </c>
      <c r="AP25" s="8">
        <v>500.70478172987788</v>
      </c>
      <c r="AQ25" s="8">
        <v>447.02687504128744</v>
      </c>
      <c r="AR25" s="8">
        <v>68.605965218513575</v>
      </c>
      <c r="AS25" s="8">
        <v>874.01483533828525</v>
      </c>
      <c r="AT25" s="8">
        <v>79.261396404262953</v>
      </c>
      <c r="AU25" s="8">
        <v>2.4265723849336935</v>
      </c>
      <c r="AV25" s="8">
        <v>2.3690671148160725</v>
      </c>
      <c r="AW25" s="8">
        <v>34.669601399801941</v>
      </c>
      <c r="AX25" s="8">
        <v>18.796813010061602</v>
      </c>
      <c r="AY25" s="8">
        <v>108.84413036989932</v>
      </c>
      <c r="AZ25" s="8">
        <v>6.8641243948957591</v>
      </c>
      <c r="BA25" s="8">
        <v>8.2569562009563384</v>
      </c>
      <c r="BB25" s="8">
        <v>36.414307537560745</v>
      </c>
      <c r="BC25" s="8">
        <v>19.42226200872571</v>
      </c>
      <c r="BD25" s="8">
        <v>65.889981878158082</v>
      </c>
      <c r="BE25" s="8">
        <v>44.7342218102403</v>
      </c>
      <c r="BF25" s="8">
        <v>60.901568291856535</v>
      </c>
      <c r="BG25" s="8">
        <v>52.417213889866282</v>
      </c>
      <c r="BH25" s="8">
        <v>19.82663891060038</v>
      </c>
      <c r="BI25" s="8">
        <v>19.254757259307773</v>
      </c>
      <c r="BJ25" s="8">
        <v>73.967972804734785</v>
      </c>
      <c r="BK25" s="8">
        <v>3.7755797784148837</v>
      </c>
      <c r="BL25" s="8">
        <v>68.440539571069394</v>
      </c>
      <c r="BM25" s="8">
        <v>69.187558215776662</v>
      </c>
      <c r="BN25" s="8">
        <v>48.425513533074408</v>
      </c>
      <c r="BO25" s="8">
        <v>219.00903642387146</v>
      </c>
      <c r="BP25" s="8">
        <v>441.88283572618275</v>
      </c>
      <c r="BQ25" s="8">
        <v>49.054596892426751</v>
      </c>
      <c r="BR25" s="8">
        <v>247.4070089596313</v>
      </c>
      <c r="BS25" s="8">
        <v>0</v>
      </c>
      <c r="BT25" s="8">
        <v>110185.37582993862</v>
      </c>
      <c r="BU25" s="8">
        <v>14805.535014747269</v>
      </c>
      <c r="BV25" s="8">
        <v>6.8243361047887383</v>
      </c>
      <c r="BW25" s="8">
        <v>0</v>
      </c>
      <c r="BX25" s="8">
        <v>2869.0462275790483</v>
      </c>
      <c r="BY25" s="8">
        <v>610.37882251220901</v>
      </c>
      <c r="BZ25" s="8">
        <v>6731.839769118088</v>
      </c>
      <c r="CA25" s="8">
        <v>25023.624170061401</v>
      </c>
      <c r="CB25" s="8">
        <v>135209</v>
      </c>
      <c r="CC25" s="6"/>
      <c r="CD25" s="8"/>
      <c r="CE25" s="8"/>
      <c r="CF25" s="8"/>
    </row>
    <row r="26" spans="1:84" ht="15.5" x14ac:dyDescent="0.35">
      <c r="A26" s="11" t="s">
        <v>65</v>
      </c>
      <c r="B26" s="24" t="s">
        <v>162</v>
      </c>
      <c r="C26">
        <f t="shared" si="2"/>
        <v>22</v>
      </c>
      <c r="D26" s="8">
        <v>14033.70552757199</v>
      </c>
      <c r="E26" s="8">
        <v>1668.6440920837726</v>
      </c>
      <c r="F26" s="8">
        <v>55.95480293070753</v>
      </c>
      <c r="G26" s="8">
        <v>1540.9077406061947</v>
      </c>
      <c r="H26" s="8">
        <v>298.151483225319</v>
      </c>
      <c r="I26" s="8">
        <v>148.52115638949186</v>
      </c>
      <c r="J26" s="8">
        <v>104.3563779746965</v>
      </c>
      <c r="K26" s="8">
        <v>703.1403438634436</v>
      </c>
      <c r="L26" s="8">
        <v>33.870947228748506</v>
      </c>
      <c r="M26" s="8">
        <v>1864.5534808605787</v>
      </c>
      <c r="N26" s="8">
        <v>102.62931129697714</v>
      </c>
      <c r="O26" s="8">
        <v>6.2005556760796878</v>
      </c>
      <c r="P26" s="8">
        <v>335.17294725562238</v>
      </c>
      <c r="Q26" s="8">
        <v>46.077919159917215</v>
      </c>
      <c r="R26" s="8">
        <v>217.9294971923899</v>
      </c>
      <c r="S26" s="8">
        <v>544.63778046793482</v>
      </c>
      <c r="T26" s="8">
        <v>1337.115244727768</v>
      </c>
      <c r="U26" s="8">
        <v>802.57905339969363</v>
      </c>
      <c r="V26" s="8">
        <v>492.8013488188663</v>
      </c>
      <c r="W26" s="8">
        <v>110.92054532345563</v>
      </c>
      <c r="X26" s="8">
        <v>1351.4553685348342</v>
      </c>
      <c r="Y26" s="8">
        <v>5341.1076959871807</v>
      </c>
      <c r="Z26" s="8">
        <v>1350.680391166012</v>
      </c>
      <c r="AA26" s="8">
        <v>697.14885979442249</v>
      </c>
      <c r="AB26" s="8">
        <v>2671.4333127144723</v>
      </c>
      <c r="AC26" s="8">
        <v>1035.7214812703091</v>
      </c>
      <c r="AD26" s="8">
        <v>305.58456412451176</v>
      </c>
      <c r="AE26" s="8">
        <v>71.233246108543952</v>
      </c>
      <c r="AF26" s="8">
        <v>631.4490974998314</v>
      </c>
      <c r="AG26" s="8">
        <v>301.93139805872352</v>
      </c>
      <c r="AH26" s="8">
        <v>230.38321833117487</v>
      </c>
      <c r="AI26" s="8">
        <v>205.28703963427409</v>
      </c>
      <c r="AJ26" s="8">
        <v>568.96136548021616</v>
      </c>
      <c r="AK26" s="8">
        <v>226.75139831486996</v>
      </c>
      <c r="AL26" s="8">
        <v>164.93427816038576</v>
      </c>
      <c r="AM26" s="8">
        <v>525.2282707343827</v>
      </c>
      <c r="AN26" s="8">
        <v>525.20876875986107</v>
      </c>
      <c r="AO26" s="8">
        <v>123.02465666483525</v>
      </c>
      <c r="AP26" s="8">
        <v>244.98561582012073</v>
      </c>
      <c r="AQ26" s="8">
        <v>7003.3976017206096</v>
      </c>
      <c r="AR26" s="8">
        <v>949.53408267125405</v>
      </c>
      <c r="AS26" s="8">
        <v>1336.5696672047818</v>
      </c>
      <c r="AT26" s="8">
        <v>221.24640939038588</v>
      </c>
      <c r="AU26" s="8">
        <v>0.80411710947057069</v>
      </c>
      <c r="AV26" s="8">
        <v>3.7344096086302812</v>
      </c>
      <c r="AW26" s="8">
        <v>40.498745894906598</v>
      </c>
      <c r="AX26" s="8">
        <v>20.021794927187631</v>
      </c>
      <c r="AY26" s="8">
        <v>47.040451800937589</v>
      </c>
      <c r="AZ26" s="8">
        <v>148.17874966260288</v>
      </c>
      <c r="BA26" s="8">
        <v>100.40773459549315</v>
      </c>
      <c r="BB26" s="8">
        <v>19.076758279343014</v>
      </c>
      <c r="BC26" s="8">
        <v>11.17857534986765</v>
      </c>
      <c r="BD26" s="8">
        <v>50.985463939339297</v>
      </c>
      <c r="BE26" s="8">
        <v>856.35893021512447</v>
      </c>
      <c r="BF26" s="8">
        <v>29.815989667606857</v>
      </c>
      <c r="BG26" s="8">
        <v>38.796572709934857</v>
      </c>
      <c r="BH26" s="8">
        <v>29.831828712445812</v>
      </c>
      <c r="BI26" s="8">
        <v>23.574104915301191</v>
      </c>
      <c r="BJ26" s="8">
        <v>1062.0121070010123</v>
      </c>
      <c r="BK26" s="8">
        <v>2.1153435199955699</v>
      </c>
      <c r="BL26" s="8">
        <v>185.58557843583284</v>
      </c>
      <c r="BM26" s="8">
        <v>258.59843835647638</v>
      </c>
      <c r="BN26" s="8">
        <v>23.256779397489247</v>
      </c>
      <c r="BO26" s="8">
        <v>537.00659801412587</v>
      </c>
      <c r="BP26" s="8">
        <v>43.850944884082978</v>
      </c>
      <c r="BQ26" s="8">
        <v>34.94232364391889</v>
      </c>
      <c r="BR26" s="8">
        <v>104.09188725292388</v>
      </c>
      <c r="BS26" s="8">
        <v>0</v>
      </c>
      <c r="BT26" s="8">
        <v>54202.892172093692</v>
      </c>
      <c r="BU26" s="8">
        <v>5033.2356129581967</v>
      </c>
      <c r="BV26" s="8">
        <v>9.9613855624156837</v>
      </c>
      <c r="BW26" s="8">
        <v>0</v>
      </c>
      <c r="BX26" s="8">
        <v>2102.979132694451</v>
      </c>
      <c r="BY26" s="8">
        <v>697.14327353465842</v>
      </c>
      <c r="BZ26" s="8">
        <v>2983.7884231565804</v>
      </c>
      <c r="CA26" s="8">
        <v>10827.107827906304</v>
      </c>
      <c r="CB26" s="8">
        <v>65030</v>
      </c>
      <c r="CC26" s="6"/>
      <c r="CD26" s="8"/>
      <c r="CE26" s="8"/>
      <c r="CF26" s="8"/>
    </row>
    <row r="27" spans="1:84" ht="15.5" x14ac:dyDescent="0.35">
      <c r="A27" s="11" t="s">
        <v>66</v>
      </c>
      <c r="B27" s="25" t="s">
        <v>164</v>
      </c>
      <c r="C27">
        <f t="shared" si="2"/>
        <v>23</v>
      </c>
      <c r="D27" s="8">
        <v>492.91456252986711</v>
      </c>
      <c r="E27" s="8">
        <v>78.206874525978705</v>
      </c>
      <c r="F27" s="8">
        <v>2.5205163827588262</v>
      </c>
      <c r="G27" s="8">
        <v>14.063093023896597</v>
      </c>
      <c r="H27" s="8">
        <v>55.198639460406497</v>
      </c>
      <c r="I27" s="8">
        <v>29.709848376211003</v>
      </c>
      <c r="J27" s="8">
        <v>8.7857272486790485</v>
      </c>
      <c r="K27" s="8">
        <v>82.658878317993199</v>
      </c>
      <c r="L27" s="8">
        <v>9.1926061240727854</v>
      </c>
      <c r="M27" s="8">
        <v>169.90242923775281</v>
      </c>
      <c r="N27" s="8">
        <v>27.73854492773312</v>
      </c>
      <c r="O27" s="8">
        <v>7.6019853027317117</v>
      </c>
      <c r="P27" s="8">
        <v>39.056011975585463</v>
      </c>
      <c r="Q27" s="8">
        <v>41.763670725206673</v>
      </c>
      <c r="R27" s="8">
        <v>18.306823004727068</v>
      </c>
      <c r="S27" s="8">
        <v>20.674953271437168</v>
      </c>
      <c r="T27" s="8">
        <v>119.70327006334495</v>
      </c>
      <c r="U27" s="8">
        <v>18.877230493989661</v>
      </c>
      <c r="V27" s="8">
        <v>91.348488915119589</v>
      </c>
      <c r="W27" s="8">
        <v>9.0519040541782729</v>
      </c>
      <c r="X27" s="8">
        <v>219.40077978002961</v>
      </c>
      <c r="Y27" s="8">
        <v>248.89593263484193</v>
      </c>
      <c r="Z27" s="8">
        <v>771.38188005546692</v>
      </c>
      <c r="AA27" s="8">
        <v>40.651524818346253</v>
      </c>
      <c r="AB27" s="8">
        <v>76.964944232252989</v>
      </c>
      <c r="AC27" s="8">
        <v>71.810601137817017</v>
      </c>
      <c r="AD27" s="8">
        <v>23.127930697412172</v>
      </c>
      <c r="AE27" s="8">
        <v>26.61402296238688</v>
      </c>
      <c r="AF27" s="8">
        <v>273.64237255278982</v>
      </c>
      <c r="AG27" s="8">
        <v>40.524545655054482</v>
      </c>
      <c r="AH27" s="8">
        <v>22.253779813272565</v>
      </c>
      <c r="AI27" s="8">
        <v>51.964691446029121</v>
      </c>
      <c r="AJ27" s="8">
        <v>35.938682502600322</v>
      </c>
      <c r="AK27" s="8">
        <v>30.109877744701137</v>
      </c>
      <c r="AL27" s="8">
        <v>14.681507187829968</v>
      </c>
      <c r="AM27" s="8">
        <v>31.708845499470399</v>
      </c>
      <c r="AN27" s="8">
        <v>15.892514740896539</v>
      </c>
      <c r="AO27" s="8">
        <v>18.10297019955167</v>
      </c>
      <c r="AP27" s="8">
        <v>30.034339775824282</v>
      </c>
      <c r="AQ27" s="8">
        <v>199.15056587492239</v>
      </c>
      <c r="AR27" s="8">
        <v>109.48026812898257</v>
      </c>
      <c r="AS27" s="8">
        <v>1161.1659459276325</v>
      </c>
      <c r="AT27" s="8">
        <v>156.98276657691642</v>
      </c>
      <c r="AU27" s="8">
        <v>5.4341663539886911</v>
      </c>
      <c r="AV27" s="8">
        <v>0.64967502876575345</v>
      </c>
      <c r="AW27" s="8">
        <v>53.314884637126553</v>
      </c>
      <c r="AX27" s="8">
        <v>43.477974200953817</v>
      </c>
      <c r="AY27" s="8">
        <v>63.97995622999855</v>
      </c>
      <c r="AZ27" s="8">
        <v>19.731375348626806</v>
      </c>
      <c r="BA27" s="8">
        <v>28.456670707738802</v>
      </c>
      <c r="BB27" s="8">
        <v>71.528841929664978</v>
      </c>
      <c r="BC27" s="8">
        <v>9.2913018249717094</v>
      </c>
      <c r="BD27" s="8">
        <v>29.070687890807715</v>
      </c>
      <c r="BE27" s="8">
        <v>8.6099609938133099</v>
      </c>
      <c r="BF27" s="8">
        <v>150.47054723164288</v>
      </c>
      <c r="BG27" s="8">
        <v>73.508752856926236</v>
      </c>
      <c r="BH27" s="8">
        <v>143.04295787341891</v>
      </c>
      <c r="BI27" s="8">
        <v>66.170189653676388</v>
      </c>
      <c r="BJ27" s="8">
        <v>862.58688179504111</v>
      </c>
      <c r="BK27" s="8">
        <v>1.7421442476446976</v>
      </c>
      <c r="BL27" s="8">
        <v>125.65009358479323</v>
      </c>
      <c r="BM27" s="8">
        <v>114.04921440914929</v>
      </c>
      <c r="BN27" s="8">
        <v>73.669493057172033</v>
      </c>
      <c r="BO27" s="8">
        <v>60.794625017462465</v>
      </c>
      <c r="BP27" s="8">
        <v>398.07229618274522</v>
      </c>
      <c r="BQ27" s="8">
        <v>108.4547187630712</v>
      </c>
      <c r="BR27" s="8">
        <v>611.58431824272429</v>
      </c>
      <c r="BS27" s="8">
        <v>0</v>
      </c>
      <c r="BT27" s="8">
        <v>8131.099075968621</v>
      </c>
      <c r="BU27" s="8">
        <v>2404.9352884952182</v>
      </c>
      <c r="BV27" s="8">
        <v>7.2471343771116494</v>
      </c>
      <c r="BW27" s="8">
        <v>0</v>
      </c>
      <c r="BX27" s="8">
        <v>27285.88525917631</v>
      </c>
      <c r="BY27" s="8">
        <v>436.11758170840949</v>
      </c>
      <c r="BZ27" s="8">
        <v>643.71566027432527</v>
      </c>
      <c r="CA27" s="8">
        <v>30777.900924031375</v>
      </c>
      <c r="CB27" s="8">
        <v>38909</v>
      </c>
      <c r="CC27" s="6"/>
      <c r="CD27" s="8"/>
      <c r="CE27" s="8"/>
      <c r="CF27" s="8"/>
    </row>
    <row r="28" spans="1:84" ht="15.5" x14ac:dyDescent="0.35">
      <c r="A28" s="11" t="s">
        <v>67</v>
      </c>
      <c r="B28" s="24" t="s">
        <v>166</v>
      </c>
      <c r="C28">
        <f t="shared" si="2"/>
        <v>24</v>
      </c>
      <c r="D28" s="8">
        <v>297.44760261467388</v>
      </c>
      <c r="E28" s="8">
        <v>1694.0565789108916</v>
      </c>
      <c r="F28" s="8">
        <v>11.173179030375074</v>
      </c>
      <c r="G28" s="8">
        <v>1.1895388154365307</v>
      </c>
      <c r="H28" s="8">
        <v>166.81748447911531</v>
      </c>
      <c r="I28" s="8">
        <v>4.942091315540079</v>
      </c>
      <c r="J28" s="8">
        <v>1.2851024542398177</v>
      </c>
      <c r="K28" s="8">
        <v>44.247697211042372</v>
      </c>
      <c r="L28" s="8">
        <v>1.4618780778990061</v>
      </c>
      <c r="M28" s="8">
        <v>179.94770350673633</v>
      </c>
      <c r="N28" s="8">
        <v>6.0641024967519588</v>
      </c>
      <c r="O28" s="8">
        <v>1.3804608857205398</v>
      </c>
      <c r="P28" s="8">
        <v>13.492041500678033</v>
      </c>
      <c r="Q28" s="8">
        <v>20.100700494265983</v>
      </c>
      <c r="R28" s="8">
        <v>11.288776897430708</v>
      </c>
      <c r="S28" s="8">
        <v>2.0281649933588506</v>
      </c>
      <c r="T28" s="8">
        <v>16.067807674296809</v>
      </c>
      <c r="U28" s="8">
        <v>1.640654854241572</v>
      </c>
      <c r="V28" s="8">
        <v>8.7419847656957597</v>
      </c>
      <c r="W28" s="8">
        <v>5.4278021674808059</v>
      </c>
      <c r="X28" s="8">
        <v>134.70602881964257</v>
      </c>
      <c r="Y28" s="8">
        <v>221.40116973026375</v>
      </c>
      <c r="Z28" s="8">
        <v>40.141965600632339</v>
      </c>
      <c r="AA28" s="8">
        <v>2542.2286677424404</v>
      </c>
      <c r="AB28" s="8">
        <v>32.04313924390668</v>
      </c>
      <c r="AC28" s="8">
        <v>9.5581803675118948</v>
      </c>
      <c r="AD28" s="8">
        <v>6.5130034432633837</v>
      </c>
      <c r="AE28" s="8">
        <v>5.8649895778256802</v>
      </c>
      <c r="AF28" s="8">
        <v>10.907447802030426</v>
      </c>
      <c r="AG28" s="8">
        <v>7.1761627044837084</v>
      </c>
      <c r="AH28" s="8">
        <v>8.4423402816193995</v>
      </c>
      <c r="AI28" s="8">
        <v>20.575606867147791</v>
      </c>
      <c r="AJ28" s="8">
        <v>14.710599888472096</v>
      </c>
      <c r="AK28" s="8">
        <v>6.7418179513304342</v>
      </c>
      <c r="AL28" s="8">
        <v>2.7872316373917183</v>
      </c>
      <c r="AM28" s="8">
        <v>14.787827347393899</v>
      </c>
      <c r="AN28" s="8">
        <v>5.8650909595181542</v>
      </c>
      <c r="AO28" s="8">
        <v>6.6965836962353018</v>
      </c>
      <c r="AP28" s="8">
        <v>3.3658199603501129</v>
      </c>
      <c r="AQ28" s="8">
        <v>35.418545906065354</v>
      </c>
      <c r="AR28" s="8">
        <v>10.886336039598383</v>
      </c>
      <c r="AS28" s="8">
        <v>261.89381212107662</v>
      </c>
      <c r="AT28" s="8">
        <v>11.920444229709892</v>
      </c>
      <c r="AU28" s="8">
        <v>1.1522415051954258</v>
      </c>
      <c r="AV28" s="8">
        <v>1.0203393513278476</v>
      </c>
      <c r="AW28" s="8">
        <v>7.5038072576181465</v>
      </c>
      <c r="AX28" s="8">
        <v>4.1957344943894643</v>
      </c>
      <c r="AY28" s="8">
        <v>26.866151944460064</v>
      </c>
      <c r="AZ28" s="8">
        <v>1.9753923818506607</v>
      </c>
      <c r="BA28" s="8">
        <v>2.4340182247617572</v>
      </c>
      <c r="BB28" s="8">
        <v>10.12284612160626</v>
      </c>
      <c r="BC28" s="8">
        <v>6.0257098806066569</v>
      </c>
      <c r="BD28" s="8">
        <v>15.498840163945902</v>
      </c>
      <c r="BE28" s="8">
        <v>6.8496377001006472</v>
      </c>
      <c r="BF28" s="8">
        <v>15.281890579340406</v>
      </c>
      <c r="BG28" s="8">
        <v>29.273154058261035</v>
      </c>
      <c r="BH28" s="8">
        <v>35.252649107205499</v>
      </c>
      <c r="BI28" s="8">
        <v>9.5500076834166077</v>
      </c>
      <c r="BJ28" s="8">
        <v>25.922209463179477</v>
      </c>
      <c r="BK28" s="8">
        <v>0.95711907588416856</v>
      </c>
      <c r="BL28" s="8">
        <v>356.83158277167604</v>
      </c>
      <c r="BM28" s="8">
        <v>351.70214720522506</v>
      </c>
      <c r="BN28" s="8">
        <v>113.47156471302822</v>
      </c>
      <c r="BO28" s="8">
        <v>1935.7877580996933</v>
      </c>
      <c r="BP28" s="8">
        <v>4902.9160228147848</v>
      </c>
      <c r="BQ28" s="8">
        <v>15.690344204692586</v>
      </c>
      <c r="BR28" s="8">
        <v>370.64362648300454</v>
      </c>
      <c r="BS28" s="8">
        <v>0</v>
      </c>
      <c r="BT28" s="8">
        <v>14150.358960349038</v>
      </c>
      <c r="BU28" s="8">
        <v>2633.8053826317596</v>
      </c>
      <c r="BV28" s="8">
        <v>6167.4191249038759</v>
      </c>
      <c r="BW28" s="8">
        <v>0</v>
      </c>
      <c r="BX28" s="8">
        <v>32611.678947094897</v>
      </c>
      <c r="BY28" s="8">
        <v>1006.127243818768</v>
      </c>
      <c r="BZ28" s="8">
        <v>-8.3896587983358231</v>
      </c>
      <c r="CA28" s="8">
        <v>42410.641039650953</v>
      </c>
      <c r="CB28" s="8">
        <v>56561</v>
      </c>
      <c r="CC28" s="6"/>
      <c r="CD28" s="8"/>
      <c r="CE28" s="8"/>
      <c r="CF28" s="8"/>
    </row>
    <row r="29" spans="1:84" ht="15.5" x14ac:dyDescent="0.35">
      <c r="A29" s="12" t="s">
        <v>68</v>
      </c>
      <c r="B29" s="24" t="s">
        <v>168</v>
      </c>
      <c r="C29">
        <f t="shared" si="2"/>
        <v>25</v>
      </c>
      <c r="D29" s="8">
        <v>527.40659369091588</v>
      </c>
      <c r="E29" s="8">
        <v>177.58354692358316</v>
      </c>
      <c r="F29" s="8">
        <v>37.036611075695845</v>
      </c>
      <c r="G29" s="8">
        <v>145.38314188368929</v>
      </c>
      <c r="H29" s="8">
        <v>150.11718053618412</v>
      </c>
      <c r="I29" s="8">
        <v>341.45899602978403</v>
      </c>
      <c r="J29" s="8">
        <v>60.300856657245248</v>
      </c>
      <c r="K29" s="8">
        <v>2267.4545408437543</v>
      </c>
      <c r="L29" s="8">
        <v>147.05559067951611</v>
      </c>
      <c r="M29" s="8">
        <v>5807.2637586094806</v>
      </c>
      <c r="N29" s="8">
        <v>2643.6785421221234</v>
      </c>
      <c r="O29" s="8">
        <v>6.3625047646782882</v>
      </c>
      <c r="P29" s="8">
        <v>218.48149218077009</v>
      </c>
      <c r="Q29" s="8">
        <v>179.06215959733976</v>
      </c>
      <c r="R29" s="8">
        <v>712.95920123775716</v>
      </c>
      <c r="S29" s="8">
        <v>192.31082121600861</v>
      </c>
      <c r="T29" s="8">
        <v>691.19524162511402</v>
      </c>
      <c r="U29" s="8">
        <v>919.02429526342416</v>
      </c>
      <c r="V29" s="8">
        <v>91.010240274947805</v>
      </c>
      <c r="W29" s="8">
        <v>29.445311414604319</v>
      </c>
      <c r="X29" s="8">
        <v>1063.5118530714012</v>
      </c>
      <c r="Y29" s="8">
        <v>547.71891739413945</v>
      </c>
      <c r="Z29" s="8">
        <v>1518.4211440075101</v>
      </c>
      <c r="AA29" s="8">
        <v>384.29894362900274</v>
      </c>
      <c r="AB29" s="8">
        <v>13723.476800747394</v>
      </c>
      <c r="AC29" s="8">
        <v>2073.755721167794</v>
      </c>
      <c r="AD29" s="8">
        <v>374.25760699885603</v>
      </c>
      <c r="AE29" s="8">
        <v>57.960432649111645</v>
      </c>
      <c r="AF29" s="8">
        <v>733.36158482476912</v>
      </c>
      <c r="AG29" s="8">
        <v>1256.615746888079</v>
      </c>
      <c r="AH29" s="8">
        <v>1953.2623665502392</v>
      </c>
      <c r="AI29" s="8">
        <v>2201.8161015658548</v>
      </c>
      <c r="AJ29" s="8">
        <v>7595.9513749977104</v>
      </c>
      <c r="AK29" s="8">
        <v>3131.2942257253458</v>
      </c>
      <c r="AL29" s="8">
        <v>778.6697873964697</v>
      </c>
      <c r="AM29" s="8">
        <v>2211.4247044354743</v>
      </c>
      <c r="AN29" s="8">
        <v>979.19082473925459</v>
      </c>
      <c r="AO29" s="8">
        <v>213.77338621658308</v>
      </c>
      <c r="AP29" s="8">
        <v>280.68527508340605</v>
      </c>
      <c r="AQ29" s="8">
        <v>11461.816435809584</v>
      </c>
      <c r="AR29" s="8">
        <v>1523.2492068422073</v>
      </c>
      <c r="AS29" s="8">
        <v>4936.3714005285319</v>
      </c>
      <c r="AT29" s="8">
        <v>4093.3136554637854</v>
      </c>
      <c r="AU29" s="8">
        <v>2.5888629995612487</v>
      </c>
      <c r="AV29" s="8">
        <v>565.94552253882057</v>
      </c>
      <c r="AW29" s="8">
        <v>117.86544567762124</v>
      </c>
      <c r="AX29" s="8">
        <v>27.630168179855453</v>
      </c>
      <c r="AY29" s="8">
        <v>445.57727608572861</v>
      </c>
      <c r="AZ29" s="8">
        <v>21.650040226738575</v>
      </c>
      <c r="BA29" s="8">
        <v>8.3710656967693566</v>
      </c>
      <c r="BB29" s="8">
        <v>33.789152678436814</v>
      </c>
      <c r="BC29" s="8">
        <v>23.554809263502115</v>
      </c>
      <c r="BD29" s="8">
        <v>91.399506152058166</v>
      </c>
      <c r="BE29" s="8">
        <v>99.351892568740595</v>
      </c>
      <c r="BF29" s="8">
        <v>464.9732488734229</v>
      </c>
      <c r="BG29" s="8">
        <v>33.02207338773907</v>
      </c>
      <c r="BH29" s="8">
        <v>28.136286101366416</v>
      </c>
      <c r="BI29" s="8">
        <v>269.10040573063526</v>
      </c>
      <c r="BJ29" s="8">
        <v>466.28362250929467</v>
      </c>
      <c r="BK29" s="8">
        <v>4.0994608893717217</v>
      </c>
      <c r="BL29" s="8">
        <v>180.75316228907445</v>
      </c>
      <c r="BM29" s="8">
        <v>197.5708596924118</v>
      </c>
      <c r="BN29" s="8">
        <v>38.73871188566055</v>
      </c>
      <c r="BO29" s="8">
        <v>446.45054158766629</v>
      </c>
      <c r="BP29" s="8">
        <v>446.39056237347188</v>
      </c>
      <c r="BQ29" s="8">
        <v>38.539235262608244</v>
      </c>
      <c r="BR29" s="8">
        <v>140.01134679544083</v>
      </c>
      <c r="BS29" s="8">
        <v>0</v>
      </c>
      <c r="BT29" s="8">
        <v>82630.581382805118</v>
      </c>
      <c r="BU29" s="8">
        <v>6376.4082389794467</v>
      </c>
      <c r="BV29" s="8">
        <v>2.4522537425452247</v>
      </c>
      <c r="BW29" s="8">
        <v>0</v>
      </c>
      <c r="BX29" s="8">
        <v>13445.440908839417</v>
      </c>
      <c r="BY29" s="8">
        <v>1133.9876472993628</v>
      </c>
      <c r="BZ29" s="8">
        <v>-819.87043166588023</v>
      </c>
      <c r="CA29" s="8">
        <v>20138.418617194893</v>
      </c>
      <c r="CB29" s="8">
        <v>102769</v>
      </c>
      <c r="CC29" s="6"/>
      <c r="CD29" s="8"/>
      <c r="CE29" s="8"/>
      <c r="CF29" s="8"/>
    </row>
    <row r="30" spans="1:84" ht="15.5" x14ac:dyDescent="0.35">
      <c r="A30" s="12" t="s">
        <v>69</v>
      </c>
      <c r="B30" s="24" t="s">
        <v>170</v>
      </c>
      <c r="C30">
        <f t="shared" si="2"/>
        <v>26</v>
      </c>
      <c r="D30" s="8">
        <v>2412.8994525230023</v>
      </c>
      <c r="E30" s="8">
        <v>1639.3416624487948</v>
      </c>
      <c r="F30" s="8">
        <v>55.31659484565467</v>
      </c>
      <c r="G30" s="8">
        <v>72.516702129352012</v>
      </c>
      <c r="H30" s="8">
        <v>133.24327289272068</v>
      </c>
      <c r="I30" s="8">
        <v>8.4510088687347817</v>
      </c>
      <c r="J30" s="8">
        <v>11.951299377800758</v>
      </c>
      <c r="K30" s="8">
        <v>42.410111584915015</v>
      </c>
      <c r="L30" s="8">
        <v>107.86178162366718</v>
      </c>
      <c r="M30" s="8">
        <v>1184.7642582560154</v>
      </c>
      <c r="N30" s="8">
        <v>1295.9584640508367</v>
      </c>
      <c r="O30" s="8">
        <v>1.7984967445700875</v>
      </c>
      <c r="P30" s="8">
        <v>16.196958411322235</v>
      </c>
      <c r="Q30" s="8">
        <v>17.335794969937769</v>
      </c>
      <c r="R30" s="8">
        <v>12.803409534782769</v>
      </c>
      <c r="S30" s="8">
        <v>14.037811270295345</v>
      </c>
      <c r="T30" s="8">
        <v>165.52236525043443</v>
      </c>
      <c r="U30" s="8">
        <v>16.943723771837583</v>
      </c>
      <c r="V30" s="8">
        <v>291.37612248753294</v>
      </c>
      <c r="W30" s="8">
        <v>8.2887975296611032</v>
      </c>
      <c r="X30" s="8">
        <v>499.65135896876728</v>
      </c>
      <c r="Y30" s="8">
        <v>185.21410879593316</v>
      </c>
      <c r="Z30" s="8">
        <v>285.91578010995516</v>
      </c>
      <c r="AA30" s="8">
        <v>58.777787434244942</v>
      </c>
      <c r="AB30" s="8">
        <v>402.39598816827731</v>
      </c>
      <c r="AC30" s="8">
        <v>9187.9847128823676</v>
      </c>
      <c r="AD30" s="8">
        <v>246.75575512970482</v>
      </c>
      <c r="AE30" s="8">
        <v>19.479377065118946</v>
      </c>
      <c r="AF30" s="8">
        <v>157.11429778176014</v>
      </c>
      <c r="AG30" s="8">
        <v>19.472966345393107</v>
      </c>
      <c r="AH30" s="8">
        <v>253.54610330171798</v>
      </c>
      <c r="AI30" s="8">
        <v>305.31858655218252</v>
      </c>
      <c r="AJ30" s="8">
        <v>1730.6622241953935</v>
      </c>
      <c r="AK30" s="8">
        <v>90.876430663287707</v>
      </c>
      <c r="AL30" s="8">
        <v>144.74325200458833</v>
      </c>
      <c r="AM30" s="8">
        <v>402.27878512739801</v>
      </c>
      <c r="AN30" s="8">
        <v>177.0631188986093</v>
      </c>
      <c r="AO30" s="8">
        <v>1654.1544546783516</v>
      </c>
      <c r="AP30" s="8">
        <v>752.50734130946398</v>
      </c>
      <c r="AQ30" s="8">
        <v>55264.851943420072</v>
      </c>
      <c r="AR30" s="8">
        <v>198.78759876057455</v>
      </c>
      <c r="AS30" s="8">
        <v>266.60629229992668</v>
      </c>
      <c r="AT30" s="8">
        <v>32.025847651585217</v>
      </c>
      <c r="AU30" s="8">
        <v>1.1348046759178365</v>
      </c>
      <c r="AV30" s="8">
        <v>1.2333095230110127</v>
      </c>
      <c r="AW30" s="8">
        <v>22.803799223722717</v>
      </c>
      <c r="AX30" s="8">
        <v>156.87857858008246</v>
      </c>
      <c r="AY30" s="8">
        <v>486.13544631192798</v>
      </c>
      <c r="AZ30" s="8">
        <v>5.8096055586222288</v>
      </c>
      <c r="BA30" s="8">
        <v>4.8635642646068842</v>
      </c>
      <c r="BB30" s="8">
        <v>17.775756716708745</v>
      </c>
      <c r="BC30" s="8">
        <v>10.137129030175618</v>
      </c>
      <c r="BD30" s="8">
        <v>33.442096537112562</v>
      </c>
      <c r="BE30" s="8">
        <v>2086.7835223432985</v>
      </c>
      <c r="BF30" s="8">
        <v>30.564165423421993</v>
      </c>
      <c r="BG30" s="8">
        <v>13.907847224810252</v>
      </c>
      <c r="BH30" s="8">
        <v>8.6509140396098001</v>
      </c>
      <c r="BI30" s="8">
        <v>9.9029844406997078</v>
      </c>
      <c r="BJ30" s="8">
        <v>85.618783006729217</v>
      </c>
      <c r="BK30" s="8">
        <v>1.8453160730107547</v>
      </c>
      <c r="BL30" s="8">
        <v>334.98948769838415</v>
      </c>
      <c r="BM30" s="8">
        <v>143.74609934550708</v>
      </c>
      <c r="BN30" s="8">
        <v>23.18670073950727</v>
      </c>
      <c r="BO30" s="8">
        <v>123.56848532536968</v>
      </c>
      <c r="BP30" s="8">
        <v>110.73386342002584</v>
      </c>
      <c r="BQ30" s="8">
        <v>23.464769266702486</v>
      </c>
      <c r="BR30" s="8">
        <v>222.7862427585018</v>
      </c>
      <c r="BS30" s="8">
        <v>0</v>
      </c>
      <c r="BT30" s="8">
        <v>83805.165471644039</v>
      </c>
      <c r="BU30" s="8">
        <v>4433.6320467178848</v>
      </c>
      <c r="BV30" s="8">
        <v>10.283954172824114</v>
      </c>
      <c r="BW30" s="8">
        <v>0</v>
      </c>
      <c r="BX30" s="8">
        <v>3174.7970798657943</v>
      </c>
      <c r="BY30" s="8">
        <v>443.55340072619185</v>
      </c>
      <c r="BZ30" s="8">
        <v>2246.5680468732821</v>
      </c>
      <c r="CA30" s="8">
        <v>10308.834528355976</v>
      </c>
      <c r="CB30" s="8">
        <v>94114</v>
      </c>
      <c r="CC30" s="6"/>
      <c r="CD30" s="8"/>
      <c r="CE30" s="8"/>
      <c r="CF30" s="8"/>
    </row>
    <row r="31" spans="1:84" ht="15.5" x14ac:dyDescent="0.35">
      <c r="A31" s="11" t="s">
        <v>70</v>
      </c>
      <c r="B31" s="24" t="s">
        <v>172</v>
      </c>
      <c r="C31">
        <f t="shared" si="2"/>
        <v>27</v>
      </c>
      <c r="D31" s="8">
        <v>170.26858016723486</v>
      </c>
      <c r="E31" s="8">
        <v>287.21736942702995</v>
      </c>
      <c r="F31" s="8">
        <v>13.79274849373674</v>
      </c>
      <c r="G31" s="8">
        <v>89.541140788570871</v>
      </c>
      <c r="H31" s="8">
        <v>1763.0212798000023</v>
      </c>
      <c r="I31" s="8">
        <v>36.733520189186954</v>
      </c>
      <c r="J31" s="8">
        <v>102.6721169474189</v>
      </c>
      <c r="K31" s="8">
        <v>242.4822604470944</v>
      </c>
      <c r="L31" s="8">
        <v>7.4764782277252575</v>
      </c>
      <c r="M31" s="8">
        <v>117.82521643980063</v>
      </c>
      <c r="N31" s="8">
        <v>121.084340285274</v>
      </c>
      <c r="O31" s="8">
        <v>1.1057931637217071</v>
      </c>
      <c r="P31" s="8">
        <v>7.750905927470896</v>
      </c>
      <c r="Q31" s="8">
        <v>8.2834542237849185</v>
      </c>
      <c r="R31" s="8">
        <v>5.6009405371952727</v>
      </c>
      <c r="S31" s="8">
        <v>17.49043603876304</v>
      </c>
      <c r="T31" s="8">
        <v>133.20197059425999</v>
      </c>
      <c r="U31" s="8">
        <v>10.098778494738438</v>
      </c>
      <c r="V31" s="8">
        <v>49.859741916593862</v>
      </c>
      <c r="W31" s="8">
        <v>6.7149549033858316</v>
      </c>
      <c r="X31" s="8">
        <v>44.806634271966608</v>
      </c>
      <c r="Y31" s="8">
        <v>43.542692062433368</v>
      </c>
      <c r="Z31" s="8">
        <v>38.97893219471564</v>
      </c>
      <c r="AA31" s="8">
        <v>15.106492775399298</v>
      </c>
      <c r="AB31" s="8">
        <v>686.36378179748931</v>
      </c>
      <c r="AC31" s="8">
        <v>810.99873837475729</v>
      </c>
      <c r="AD31" s="8">
        <v>9133.3569359978828</v>
      </c>
      <c r="AE31" s="8">
        <v>953.79202678146055</v>
      </c>
      <c r="AF31" s="8">
        <v>16588.133768167056</v>
      </c>
      <c r="AG31" s="8">
        <v>82.882642233267745</v>
      </c>
      <c r="AH31" s="8">
        <v>2713.3988034050676</v>
      </c>
      <c r="AI31" s="8">
        <v>8649.0315223430516</v>
      </c>
      <c r="AJ31" s="8">
        <v>6371.9114195012471</v>
      </c>
      <c r="AK31" s="8">
        <v>6312.7398144423041</v>
      </c>
      <c r="AL31" s="8">
        <v>1557.3972595933208</v>
      </c>
      <c r="AM31" s="8">
        <v>1149.1371101047773</v>
      </c>
      <c r="AN31" s="8">
        <v>1009.7732255839435</v>
      </c>
      <c r="AO31" s="8">
        <v>296.41728878391757</v>
      </c>
      <c r="AP31" s="8">
        <v>103.14606783686807</v>
      </c>
      <c r="AQ31" s="8">
        <v>18582.678815299623</v>
      </c>
      <c r="AR31" s="8">
        <v>56.369268840839979</v>
      </c>
      <c r="AS31" s="8">
        <v>1372.7862559347984</v>
      </c>
      <c r="AT31" s="8">
        <v>46.871359681530208</v>
      </c>
      <c r="AU31" s="8">
        <v>4.7320340947811568</v>
      </c>
      <c r="AV31" s="8">
        <v>3.4828614252678065</v>
      </c>
      <c r="AW31" s="8">
        <v>42.852867990144162</v>
      </c>
      <c r="AX31" s="8">
        <v>16.582284174361334</v>
      </c>
      <c r="AY31" s="8">
        <v>109.13462303682684</v>
      </c>
      <c r="AZ31" s="8">
        <v>6.5632830041496337</v>
      </c>
      <c r="BA31" s="8">
        <v>5.9186434643325994</v>
      </c>
      <c r="BB31" s="8">
        <v>31.354987130568851</v>
      </c>
      <c r="BC31" s="8">
        <v>33.920619035743513</v>
      </c>
      <c r="BD31" s="8">
        <v>54.636855955654916</v>
      </c>
      <c r="BE31" s="8">
        <v>35.163271850589311</v>
      </c>
      <c r="BF31" s="8">
        <v>51.282776928610552</v>
      </c>
      <c r="BG31" s="8">
        <v>39.170940346912332</v>
      </c>
      <c r="BH31" s="8">
        <v>10.804060987407414</v>
      </c>
      <c r="BI31" s="8">
        <v>243.76223744212774</v>
      </c>
      <c r="BJ31" s="8">
        <v>44.751793014051565</v>
      </c>
      <c r="BK31" s="8">
        <v>6.1717680754479254</v>
      </c>
      <c r="BL31" s="8">
        <v>183.57802913305378</v>
      </c>
      <c r="BM31" s="8">
        <v>44.376289266711858</v>
      </c>
      <c r="BN31" s="8">
        <v>39.440554389689126</v>
      </c>
      <c r="BO31" s="8">
        <v>22.403499215026194</v>
      </c>
      <c r="BP31" s="8">
        <v>22.643394172144653</v>
      </c>
      <c r="BQ31" s="8">
        <v>42.008114290241544</v>
      </c>
      <c r="BR31" s="8">
        <v>36.019309600166984</v>
      </c>
      <c r="BS31" s="8">
        <v>0</v>
      </c>
      <c r="BT31" s="8">
        <v>80942.597981044732</v>
      </c>
      <c r="BU31" s="8">
        <v>26267.191114825881</v>
      </c>
      <c r="BV31" s="8">
        <v>0.18975760314058418</v>
      </c>
      <c r="BW31" s="8">
        <v>0</v>
      </c>
      <c r="BX31" s="8">
        <v>1524.9982670266472</v>
      </c>
      <c r="BY31" s="8">
        <v>857.57021198444977</v>
      </c>
      <c r="BZ31" s="8">
        <v>-1446.5473324848467</v>
      </c>
      <c r="CA31" s="8">
        <v>27203.402018955261</v>
      </c>
      <c r="CB31" s="8">
        <v>108146</v>
      </c>
      <c r="CC31" s="6"/>
      <c r="CD31" s="8"/>
      <c r="CE31" s="8"/>
      <c r="CF31" s="8"/>
    </row>
    <row r="32" spans="1:84" ht="15.5" x14ac:dyDescent="0.35">
      <c r="A32" s="12" t="s">
        <v>71</v>
      </c>
      <c r="B32" s="25" t="s">
        <v>174</v>
      </c>
      <c r="C32">
        <f t="shared" si="2"/>
        <v>28</v>
      </c>
      <c r="D32" s="8">
        <v>74.514471052349776</v>
      </c>
      <c r="E32" s="8">
        <v>19.034638379386681</v>
      </c>
      <c r="F32" s="8">
        <v>1.3760999360824799</v>
      </c>
      <c r="G32" s="8">
        <v>5.0461961963747939</v>
      </c>
      <c r="H32" s="8">
        <v>40.861559269224536</v>
      </c>
      <c r="I32" s="8">
        <v>11.048501736444763</v>
      </c>
      <c r="J32" s="8">
        <v>80.105954642649422</v>
      </c>
      <c r="K32" s="8">
        <v>213.12581097685361</v>
      </c>
      <c r="L32" s="8">
        <v>4.5203385035333001</v>
      </c>
      <c r="M32" s="8">
        <v>324.02474862439811</v>
      </c>
      <c r="N32" s="8">
        <v>19.237174477239087</v>
      </c>
      <c r="O32" s="8">
        <v>0.66836849845039592</v>
      </c>
      <c r="P32" s="8">
        <v>8.6918402097135861</v>
      </c>
      <c r="Q32" s="8">
        <v>5.4563257850990166</v>
      </c>
      <c r="R32" s="8">
        <v>5.5486441657218206</v>
      </c>
      <c r="S32" s="8">
        <v>3.4109542617975506</v>
      </c>
      <c r="T32" s="8">
        <v>190.48956690807969</v>
      </c>
      <c r="U32" s="8">
        <v>185.88968375223655</v>
      </c>
      <c r="V32" s="8">
        <v>4.7666508488641233</v>
      </c>
      <c r="W32" s="8">
        <v>2.4695925312513207</v>
      </c>
      <c r="X32" s="8">
        <v>348.81996742231695</v>
      </c>
      <c r="Y32" s="8">
        <v>175.25942273211723</v>
      </c>
      <c r="Z32" s="8">
        <v>25.00929689399478</v>
      </c>
      <c r="AA32" s="8">
        <v>13.315190596473553</v>
      </c>
      <c r="AB32" s="8">
        <v>75.02979626995149</v>
      </c>
      <c r="AC32" s="8">
        <v>103.81266563699154</v>
      </c>
      <c r="AD32" s="8">
        <v>1166.2040555482349</v>
      </c>
      <c r="AE32" s="8">
        <v>7065.6371766971615</v>
      </c>
      <c r="AF32" s="8">
        <v>1838.1156564507062</v>
      </c>
      <c r="AG32" s="8">
        <v>178.85900663875222</v>
      </c>
      <c r="AH32" s="8">
        <v>6043.888241649619</v>
      </c>
      <c r="AI32" s="8">
        <v>1894.0164709696439</v>
      </c>
      <c r="AJ32" s="8">
        <v>532.25617619662364</v>
      </c>
      <c r="AK32" s="8">
        <v>3846.3271315573293</v>
      </c>
      <c r="AL32" s="8">
        <v>660.63288768448467</v>
      </c>
      <c r="AM32" s="8">
        <v>1572.0928443297253</v>
      </c>
      <c r="AN32" s="8">
        <v>1283.5444953056322</v>
      </c>
      <c r="AO32" s="8">
        <v>95.206112979383093</v>
      </c>
      <c r="AP32" s="8">
        <v>90.197374179997112</v>
      </c>
      <c r="AQ32" s="8">
        <v>3274.4232441356221</v>
      </c>
      <c r="AR32" s="8">
        <v>546.27539595924736</v>
      </c>
      <c r="AS32" s="8">
        <v>451.59775131510503</v>
      </c>
      <c r="AT32" s="8">
        <v>54.352038876747791</v>
      </c>
      <c r="AU32" s="8">
        <v>1.4830134520203759</v>
      </c>
      <c r="AV32" s="8">
        <v>1.3823781757043188</v>
      </c>
      <c r="AW32" s="8">
        <v>29.423543088258565</v>
      </c>
      <c r="AX32" s="8">
        <v>14.346286122862317</v>
      </c>
      <c r="AY32" s="8">
        <v>62.66205484104178</v>
      </c>
      <c r="AZ32" s="8">
        <v>3.9566964314150135</v>
      </c>
      <c r="BA32" s="8">
        <v>6.1870318292745052</v>
      </c>
      <c r="BB32" s="8">
        <v>40.381849035207161</v>
      </c>
      <c r="BC32" s="8">
        <v>17.710682030562523</v>
      </c>
      <c r="BD32" s="8">
        <v>61.702495144321325</v>
      </c>
      <c r="BE32" s="8">
        <v>67.077738220351819</v>
      </c>
      <c r="BF32" s="8">
        <v>60.059096550145156</v>
      </c>
      <c r="BG32" s="8">
        <v>14.075124629909293</v>
      </c>
      <c r="BH32" s="8">
        <v>12.060472286982902</v>
      </c>
      <c r="BI32" s="8">
        <v>14.582500649700311</v>
      </c>
      <c r="BJ32" s="8">
        <v>44.331951578409381</v>
      </c>
      <c r="BK32" s="8">
        <v>3.3126665691885306</v>
      </c>
      <c r="BL32" s="8">
        <v>48.265327814452071</v>
      </c>
      <c r="BM32" s="8">
        <v>12.851442224490931</v>
      </c>
      <c r="BN32" s="8">
        <v>45.402754251615406</v>
      </c>
      <c r="BO32" s="8">
        <v>11.65667138548033</v>
      </c>
      <c r="BP32" s="8">
        <v>34.189541918679296</v>
      </c>
      <c r="BQ32" s="8">
        <v>45.482154440213016</v>
      </c>
      <c r="BR32" s="8">
        <v>46.499299155410277</v>
      </c>
      <c r="BS32" s="8">
        <v>0</v>
      </c>
      <c r="BT32" s="8">
        <v>33234.24229260732</v>
      </c>
      <c r="BU32" s="8">
        <v>14404.209299625727</v>
      </c>
      <c r="BV32" s="8">
        <v>0.19263271833968396</v>
      </c>
      <c r="BW32" s="8">
        <v>0</v>
      </c>
      <c r="BX32" s="8">
        <v>1351.4657893967499</v>
      </c>
      <c r="BY32" s="8">
        <v>616.42115224154827</v>
      </c>
      <c r="BZ32" s="8">
        <v>1495.4688334103182</v>
      </c>
      <c r="CA32" s="8">
        <v>17867.757707392684</v>
      </c>
      <c r="CB32" s="8">
        <v>51102</v>
      </c>
      <c r="CC32" s="6"/>
      <c r="CD32" s="8"/>
      <c r="CE32" s="8"/>
      <c r="CF32" s="8"/>
    </row>
    <row r="33" spans="1:84" ht="15.5" x14ac:dyDescent="0.35">
      <c r="A33" s="11" t="s">
        <v>72</v>
      </c>
      <c r="B33" s="24" t="s">
        <v>176</v>
      </c>
      <c r="C33">
        <f t="shared" si="2"/>
        <v>29</v>
      </c>
      <c r="D33" s="8">
        <v>316.11626612823596</v>
      </c>
      <c r="E33" s="8">
        <v>464.22441692953248</v>
      </c>
      <c r="F33" s="8">
        <v>39.607796415696683</v>
      </c>
      <c r="G33" s="8">
        <v>55.396945463880201</v>
      </c>
      <c r="H33" s="8">
        <v>1096.3649482025612</v>
      </c>
      <c r="I33" s="8">
        <v>452.27538355186192</v>
      </c>
      <c r="J33" s="8">
        <v>185.70204675216712</v>
      </c>
      <c r="K33" s="8">
        <v>1753.2506356167621</v>
      </c>
      <c r="L33" s="8">
        <v>70.860440583156205</v>
      </c>
      <c r="M33" s="8">
        <v>1637.285489192159</v>
      </c>
      <c r="N33" s="8">
        <v>2890.7422564468861</v>
      </c>
      <c r="O33" s="8">
        <v>16.059216501754278</v>
      </c>
      <c r="P33" s="8">
        <v>65.292979255714684</v>
      </c>
      <c r="Q33" s="8">
        <v>74.35556203010178</v>
      </c>
      <c r="R33" s="8">
        <v>54.894776033021664</v>
      </c>
      <c r="S33" s="8">
        <v>332.40413061283027</v>
      </c>
      <c r="T33" s="8">
        <v>111.42327962988334</v>
      </c>
      <c r="U33" s="8">
        <v>41.610922136150769</v>
      </c>
      <c r="V33" s="8">
        <v>266.35353965495136</v>
      </c>
      <c r="W33" s="8">
        <v>43.370229338290869</v>
      </c>
      <c r="X33" s="8">
        <v>327.22674492322074</v>
      </c>
      <c r="Y33" s="8">
        <v>610.93503920549836</v>
      </c>
      <c r="Z33" s="8">
        <v>737.46290649873367</v>
      </c>
      <c r="AA33" s="8">
        <v>114.14163863306278</v>
      </c>
      <c r="AB33" s="8">
        <v>219.62793761173978</v>
      </c>
      <c r="AC33" s="8">
        <v>224.78563613969033</v>
      </c>
      <c r="AD33" s="8">
        <v>1848.1943963650278</v>
      </c>
      <c r="AE33" s="8">
        <v>222.08812837657192</v>
      </c>
      <c r="AF33" s="8">
        <v>6659.9158254750855</v>
      </c>
      <c r="AG33" s="8">
        <v>855.63149466258324</v>
      </c>
      <c r="AH33" s="8">
        <v>1923.3573447630774</v>
      </c>
      <c r="AI33" s="8">
        <v>5155.7897894771249</v>
      </c>
      <c r="AJ33" s="8">
        <v>3304.8328390517204</v>
      </c>
      <c r="AK33" s="8">
        <v>1741.6691762255784</v>
      </c>
      <c r="AL33" s="8">
        <v>2560.5126816328939</v>
      </c>
      <c r="AM33" s="8">
        <v>1070.1538315748742</v>
      </c>
      <c r="AN33" s="8">
        <v>2297.1871276314869</v>
      </c>
      <c r="AO33" s="8">
        <v>1983.938185415896</v>
      </c>
      <c r="AP33" s="8">
        <v>408.38599955555065</v>
      </c>
      <c r="AQ33" s="8">
        <v>21838.75759981195</v>
      </c>
      <c r="AR33" s="8">
        <v>314.58033059094305</v>
      </c>
      <c r="AS33" s="8">
        <v>1358.5879737028242</v>
      </c>
      <c r="AT33" s="8">
        <v>119.48462073379332</v>
      </c>
      <c r="AU33" s="8">
        <v>7.1406344251073675</v>
      </c>
      <c r="AV33" s="8">
        <v>4.0705138128065741</v>
      </c>
      <c r="AW33" s="8">
        <v>43.743936644190569</v>
      </c>
      <c r="AX33" s="8">
        <v>133.14520753982222</v>
      </c>
      <c r="AY33" s="8">
        <v>1548.7685719484477</v>
      </c>
      <c r="AZ33" s="8">
        <v>21.706598759867305</v>
      </c>
      <c r="BA33" s="8">
        <v>16.75567468190895</v>
      </c>
      <c r="BB33" s="8">
        <v>55.007529797867662</v>
      </c>
      <c r="BC33" s="8">
        <v>28.01203400981187</v>
      </c>
      <c r="BD33" s="8">
        <v>56.716390064927758</v>
      </c>
      <c r="BE33" s="8">
        <v>313.2112873877968</v>
      </c>
      <c r="BF33" s="8">
        <v>54.835695079826344</v>
      </c>
      <c r="BG33" s="8">
        <v>35.139214886907538</v>
      </c>
      <c r="BH33" s="8">
        <v>30.376062763452509</v>
      </c>
      <c r="BI33" s="8">
        <v>21.337058541399607</v>
      </c>
      <c r="BJ33" s="8">
        <v>237.85573569281269</v>
      </c>
      <c r="BK33" s="8">
        <v>68.851139554673082</v>
      </c>
      <c r="BL33" s="8">
        <v>868.25301104035191</v>
      </c>
      <c r="BM33" s="8">
        <v>93.848084909518306</v>
      </c>
      <c r="BN33" s="8">
        <v>32.538898846369221</v>
      </c>
      <c r="BO33" s="8">
        <v>172.71929053395419</v>
      </c>
      <c r="BP33" s="8">
        <v>54.735781373110584</v>
      </c>
      <c r="BQ33" s="8">
        <v>38.420829647829862</v>
      </c>
      <c r="BR33" s="8">
        <v>105.53851887262611</v>
      </c>
      <c r="BS33" s="8">
        <v>0</v>
      </c>
      <c r="BT33" s="8">
        <v>69907.566209349927</v>
      </c>
      <c r="BU33" s="8">
        <v>5063.8133060340915</v>
      </c>
      <c r="BV33" s="8">
        <v>1.3455539131786878</v>
      </c>
      <c r="BW33" s="8">
        <v>0</v>
      </c>
      <c r="BX33" s="8">
        <v>12174.155585035583</v>
      </c>
      <c r="BY33" s="8">
        <v>7982.8504048531977</v>
      </c>
      <c r="BZ33" s="8">
        <v>-4.7310591859523861</v>
      </c>
      <c r="CA33" s="8">
        <v>25217.433790650088</v>
      </c>
      <c r="CB33" s="8">
        <v>95125</v>
      </c>
      <c r="CC33" s="6"/>
      <c r="CD33" s="8"/>
      <c r="CE33" s="8"/>
      <c r="CF33" s="8"/>
    </row>
    <row r="34" spans="1:84" ht="15.5" x14ac:dyDescent="0.35">
      <c r="A34" s="12" t="s">
        <v>73</v>
      </c>
      <c r="B34" s="25" t="s">
        <v>178</v>
      </c>
      <c r="C34">
        <f t="shared" si="2"/>
        <v>30</v>
      </c>
      <c r="D34" s="8">
        <v>5.4435206756887746</v>
      </c>
      <c r="E34" s="8">
        <v>4.8770946053447553</v>
      </c>
      <c r="F34" s="8">
        <v>0.95050941247097087</v>
      </c>
      <c r="G34" s="8">
        <v>6.6854931038402752</v>
      </c>
      <c r="H34" s="8">
        <v>214.24460221743317</v>
      </c>
      <c r="I34" s="8">
        <v>46.461807052128052</v>
      </c>
      <c r="J34" s="8">
        <v>14.944591725653792</v>
      </c>
      <c r="K34" s="8">
        <v>25.321302324716616</v>
      </c>
      <c r="L34" s="8">
        <v>3.3339111274712301</v>
      </c>
      <c r="M34" s="8">
        <v>17.483500888339549</v>
      </c>
      <c r="N34" s="8">
        <v>9.7084115606211387</v>
      </c>
      <c r="O34" s="8">
        <v>0.89074503143565187</v>
      </c>
      <c r="P34" s="8">
        <v>3.5233302425578219</v>
      </c>
      <c r="Q34" s="8">
        <v>9.0642568273102668</v>
      </c>
      <c r="R34" s="8">
        <v>4.9247804359980645</v>
      </c>
      <c r="S34" s="8">
        <v>5.5766510628057757</v>
      </c>
      <c r="T34" s="8">
        <v>13.328867737149826</v>
      </c>
      <c r="U34" s="8">
        <v>146.98310449214679</v>
      </c>
      <c r="V34" s="8">
        <v>6.4197240432062053</v>
      </c>
      <c r="W34" s="8">
        <v>2.7451522450578576</v>
      </c>
      <c r="X34" s="8">
        <v>11.161514907469744</v>
      </c>
      <c r="Y34" s="8">
        <v>6.7566915251734647</v>
      </c>
      <c r="Z34" s="8">
        <v>5.5405095881750324</v>
      </c>
      <c r="AA34" s="8">
        <v>8.3822623326563459</v>
      </c>
      <c r="AB34" s="8">
        <v>18.476288750548822</v>
      </c>
      <c r="AC34" s="8">
        <v>17.798123577248266</v>
      </c>
      <c r="AD34" s="8">
        <v>31.092161027605883</v>
      </c>
      <c r="AE34" s="8">
        <v>11.558905948028158</v>
      </c>
      <c r="AF34" s="8">
        <v>14.680628100215662</v>
      </c>
      <c r="AG34" s="8">
        <v>14635.667234078937</v>
      </c>
      <c r="AH34" s="8">
        <v>349.40483294306875</v>
      </c>
      <c r="AI34" s="8">
        <v>761.60404083085484</v>
      </c>
      <c r="AJ34" s="8">
        <v>322.8070883761045</v>
      </c>
      <c r="AK34" s="8">
        <v>116.55118534302242</v>
      </c>
      <c r="AL34" s="8">
        <v>90.298658693247489</v>
      </c>
      <c r="AM34" s="8">
        <v>52.498228366425458</v>
      </c>
      <c r="AN34" s="8">
        <v>514.12419650824677</v>
      </c>
      <c r="AO34" s="8">
        <v>197.53021721375418</v>
      </c>
      <c r="AP34" s="8">
        <v>18.824349248844563</v>
      </c>
      <c r="AQ34" s="8">
        <v>642.49009235813662</v>
      </c>
      <c r="AR34" s="8">
        <v>49.803792139590186</v>
      </c>
      <c r="AS34" s="8">
        <v>230.2840307265929</v>
      </c>
      <c r="AT34" s="8">
        <v>51.969661792570022</v>
      </c>
      <c r="AU34" s="8">
        <v>6.3021514191186014</v>
      </c>
      <c r="AV34" s="8">
        <v>6.1599692373381467</v>
      </c>
      <c r="AW34" s="8">
        <v>124.84165505468189</v>
      </c>
      <c r="AX34" s="8">
        <v>2.3700642597256842</v>
      </c>
      <c r="AY34" s="8">
        <v>9.4587291062304857</v>
      </c>
      <c r="AZ34" s="8">
        <v>7.854631121327289</v>
      </c>
      <c r="BA34" s="8">
        <v>281.15830086430793</v>
      </c>
      <c r="BB34" s="8">
        <v>250.73658269249412</v>
      </c>
      <c r="BC34" s="8">
        <v>1726.4991851094014</v>
      </c>
      <c r="BD34" s="8">
        <v>329.28217043186925</v>
      </c>
      <c r="BE34" s="8">
        <v>13.713768097566884</v>
      </c>
      <c r="BF34" s="8">
        <v>306.03263873229668</v>
      </c>
      <c r="BG34" s="8">
        <v>827.77093880235032</v>
      </c>
      <c r="BH34" s="8">
        <v>110.47636415600567</v>
      </c>
      <c r="BI34" s="8">
        <v>44.37499215017251</v>
      </c>
      <c r="BJ34" s="8">
        <v>921.31506599323427</v>
      </c>
      <c r="BK34" s="8">
        <v>123.0784286094963</v>
      </c>
      <c r="BL34" s="8">
        <v>311.33837949614087</v>
      </c>
      <c r="BM34" s="8">
        <v>636.78845915666</v>
      </c>
      <c r="BN34" s="8">
        <v>100.68219536206124</v>
      </c>
      <c r="BO34" s="8">
        <v>210.76661058528043</v>
      </c>
      <c r="BP34" s="8">
        <v>181.06363385018011</v>
      </c>
      <c r="BQ34" s="8">
        <v>54.141136883185823</v>
      </c>
      <c r="BR34" s="8">
        <v>648.42776232515337</v>
      </c>
      <c r="BS34" s="8">
        <v>0</v>
      </c>
      <c r="BT34" s="8">
        <v>25936.849864684173</v>
      </c>
      <c r="BU34" s="8">
        <v>2921.627910580416</v>
      </c>
      <c r="BV34" s="8">
        <v>0.57789815501905184</v>
      </c>
      <c r="BW34" s="8">
        <v>0</v>
      </c>
      <c r="BX34" s="8">
        <v>33855.177814096583</v>
      </c>
      <c r="BY34" s="8">
        <v>28865.643467845872</v>
      </c>
      <c r="BZ34" s="8">
        <v>-1047.8769553620762</v>
      </c>
      <c r="CA34" s="8">
        <v>64595.150135315838</v>
      </c>
      <c r="CB34" s="8">
        <v>90532</v>
      </c>
      <c r="CC34" s="6"/>
      <c r="CD34" s="8"/>
      <c r="CE34" s="8"/>
      <c r="CF34" s="8"/>
    </row>
    <row r="35" spans="1:84" ht="15.5" x14ac:dyDescent="0.35">
      <c r="A35" s="12" t="s">
        <v>74</v>
      </c>
      <c r="B35" s="24" t="s">
        <v>180</v>
      </c>
      <c r="C35">
        <f t="shared" si="2"/>
        <v>31</v>
      </c>
      <c r="D35" s="8">
        <v>45.27667497743019</v>
      </c>
      <c r="E35" s="8">
        <v>77.071599805051306</v>
      </c>
      <c r="F35" s="8">
        <v>5.1348301667938268</v>
      </c>
      <c r="G35" s="8">
        <v>19.074141399932461</v>
      </c>
      <c r="H35" s="8">
        <v>176.18749013838024</v>
      </c>
      <c r="I35" s="8">
        <v>43.809371514020476</v>
      </c>
      <c r="J35" s="8">
        <v>19.749397920039289</v>
      </c>
      <c r="K35" s="8">
        <v>84.377106100054647</v>
      </c>
      <c r="L35" s="8">
        <v>19.454653067571122</v>
      </c>
      <c r="M35" s="8">
        <v>110.78427446724922</v>
      </c>
      <c r="N35" s="8">
        <v>57.25390303228</v>
      </c>
      <c r="O35" s="8">
        <v>3.4172602502629399</v>
      </c>
      <c r="P35" s="8">
        <v>36.238385136775698</v>
      </c>
      <c r="Q35" s="8">
        <v>12.903347125319849</v>
      </c>
      <c r="R35" s="8">
        <v>13.27972464481326</v>
      </c>
      <c r="S35" s="8">
        <v>21.71303822892143</v>
      </c>
      <c r="T35" s="8">
        <v>51.832201351714261</v>
      </c>
      <c r="U35" s="8">
        <v>14.53627473456153</v>
      </c>
      <c r="V35" s="8">
        <v>19.395989790288173</v>
      </c>
      <c r="W35" s="8">
        <v>6.800271912182656</v>
      </c>
      <c r="X35" s="8">
        <v>83.791224796835508</v>
      </c>
      <c r="Y35" s="8">
        <v>25.470544174986649</v>
      </c>
      <c r="Z35" s="8">
        <v>24.720454802630801</v>
      </c>
      <c r="AA35" s="8">
        <v>16.751065272975492</v>
      </c>
      <c r="AB35" s="8">
        <v>112.99902317543942</v>
      </c>
      <c r="AC35" s="8">
        <v>120.91959905691259</v>
      </c>
      <c r="AD35" s="8">
        <v>59.486416587982809</v>
      </c>
      <c r="AE35" s="8">
        <v>114.6857639898025</v>
      </c>
      <c r="AF35" s="8">
        <v>133.69361301746918</v>
      </c>
      <c r="AG35" s="8">
        <v>1644.7388640270549</v>
      </c>
      <c r="AH35" s="8">
        <v>6179.7597199152451</v>
      </c>
      <c r="AI35" s="8">
        <v>2471.9473872503881</v>
      </c>
      <c r="AJ35" s="8">
        <v>1020.7027457793522</v>
      </c>
      <c r="AK35" s="8">
        <v>765.46828155303842</v>
      </c>
      <c r="AL35" s="8">
        <v>377.34386741630982</v>
      </c>
      <c r="AM35" s="8">
        <v>219.13283554112627</v>
      </c>
      <c r="AN35" s="8">
        <v>1672.5906458886648</v>
      </c>
      <c r="AO35" s="8">
        <v>4337.9402691359437</v>
      </c>
      <c r="AP35" s="8">
        <v>143.63347433766918</v>
      </c>
      <c r="AQ35" s="8">
        <v>8396.2780302637875</v>
      </c>
      <c r="AR35" s="8">
        <v>385.59568461234846</v>
      </c>
      <c r="AS35" s="8">
        <v>868.97749043201372</v>
      </c>
      <c r="AT35" s="8">
        <v>851.90809773850526</v>
      </c>
      <c r="AU35" s="8">
        <v>13.487965676918337</v>
      </c>
      <c r="AV35" s="8">
        <v>2.2246455456985217</v>
      </c>
      <c r="AW35" s="8">
        <v>69.586762474890335</v>
      </c>
      <c r="AX35" s="8">
        <v>31.04808446895413</v>
      </c>
      <c r="AY35" s="8">
        <v>65.187422110023022</v>
      </c>
      <c r="AZ35" s="8">
        <v>10.203773090440539</v>
      </c>
      <c r="BA35" s="8">
        <v>49.144994040654353</v>
      </c>
      <c r="BB35" s="8">
        <v>669.75258686381608</v>
      </c>
      <c r="BC35" s="8">
        <v>22.259618612107246</v>
      </c>
      <c r="BD35" s="8">
        <v>60.908958404909974</v>
      </c>
      <c r="BE35" s="8">
        <v>355.71135996562009</v>
      </c>
      <c r="BF35" s="8">
        <v>476.16090874396792</v>
      </c>
      <c r="BG35" s="8">
        <v>65.063677283351396</v>
      </c>
      <c r="BH35" s="8">
        <v>38.438075608500235</v>
      </c>
      <c r="BI35" s="8">
        <v>31.680662248378852</v>
      </c>
      <c r="BJ35" s="8">
        <v>456.07507651015453</v>
      </c>
      <c r="BK35" s="8">
        <v>4.069844036798826</v>
      </c>
      <c r="BL35" s="8">
        <v>99.751198435644099</v>
      </c>
      <c r="BM35" s="8">
        <v>55.940848763238961</v>
      </c>
      <c r="BN35" s="8">
        <v>19.998641399957119</v>
      </c>
      <c r="BO35" s="8">
        <v>20.022537287391536</v>
      </c>
      <c r="BP35" s="8">
        <v>26.432078767876465</v>
      </c>
      <c r="BQ35" s="8">
        <v>66.338373058323043</v>
      </c>
      <c r="BR35" s="8">
        <v>637.06133500825831</v>
      </c>
      <c r="BS35" s="8">
        <v>0</v>
      </c>
      <c r="BT35" s="8">
        <v>34213.374462936001</v>
      </c>
      <c r="BU35" s="8">
        <v>6418.9844705757105</v>
      </c>
      <c r="BV35" s="8">
        <v>1.9895797177770342</v>
      </c>
      <c r="BW35" s="8">
        <v>0</v>
      </c>
      <c r="BX35" s="8">
        <v>18337.033592552343</v>
      </c>
      <c r="BY35" s="8">
        <v>13220.336958777531</v>
      </c>
      <c r="BZ35" s="8">
        <v>-717.71906455935766</v>
      </c>
      <c r="CA35" s="8">
        <v>37260.625537063999</v>
      </c>
      <c r="CB35" s="8">
        <v>71474</v>
      </c>
      <c r="CC35" s="6"/>
      <c r="CD35" s="8"/>
      <c r="CE35" s="8"/>
      <c r="CF35" s="8"/>
    </row>
    <row r="36" spans="1:84" ht="15.5" x14ac:dyDescent="0.35">
      <c r="A36" s="11" t="s">
        <v>75</v>
      </c>
      <c r="B36" s="24" t="s">
        <v>182</v>
      </c>
      <c r="C36">
        <f t="shared" si="2"/>
        <v>32</v>
      </c>
      <c r="D36" s="8">
        <v>41.274106407636921</v>
      </c>
      <c r="E36" s="8">
        <v>44.23304336167071</v>
      </c>
      <c r="F36" s="8">
        <v>8.0131149704329587</v>
      </c>
      <c r="G36" s="8">
        <v>166.64588504921809</v>
      </c>
      <c r="H36" s="8">
        <v>2484.6363331906432</v>
      </c>
      <c r="I36" s="8">
        <v>1765.5717986923371</v>
      </c>
      <c r="J36" s="8">
        <v>613.64401303592274</v>
      </c>
      <c r="K36" s="8">
        <v>107.17612188236514</v>
      </c>
      <c r="L36" s="8">
        <v>12.607900546408533</v>
      </c>
      <c r="M36" s="8">
        <v>110.10419845010249</v>
      </c>
      <c r="N36" s="8">
        <v>98.110066842932</v>
      </c>
      <c r="O36" s="8">
        <v>4.0540158416365397</v>
      </c>
      <c r="P36" s="8">
        <v>13.754300329485835</v>
      </c>
      <c r="Q36" s="8">
        <v>18.278718763793172</v>
      </c>
      <c r="R36" s="8">
        <v>16.255392366742207</v>
      </c>
      <c r="S36" s="8">
        <v>64.591149285982624</v>
      </c>
      <c r="T36" s="8">
        <v>50.313376416523468</v>
      </c>
      <c r="U36" s="8">
        <v>27.606747272346521</v>
      </c>
      <c r="V36" s="8">
        <v>44.004997383941827</v>
      </c>
      <c r="W36" s="8">
        <v>10.778916193596501</v>
      </c>
      <c r="X36" s="8">
        <v>54.007141119774722</v>
      </c>
      <c r="Y36" s="8">
        <v>37.085403590681437</v>
      </c>
      <c r="Z36" s="8">
        <v>36.285462655717815</v>
      </c>
      <c r="AA36" s="8">
        <v>27.070515663935623</v>
      </c>
      <c r="AB36" s="8">
        <v>128.07107036622966</v>
      </c>
      <c r="AC36" s="8">
        <v>72.800646548502542</v>
      </c>
      <c r="AD36" s="8">
        <v>167.80476358762928</v>
      </c>
      <c r="AE36" s="8">
        <v>76.867205811026238</v>
      </c>
      <c r="AF36" s="8">
        <v>266.44984444703999</v>
      </c>
      <c r="AG36" s="8">
        <v>153.13985123329968</v>
      </c>
      <c r="AH36" s="8">
        <v>588.54915235681619</v>
      </c>
      <c r="AI36" s="8">
        <v>15414.951743889886</v>
      </c>
      <c r="AJ36" s="8">
        <v>1904.9896385764298</v>
      </c>
      <c r="AK36" s="8">
        <v>316.23293207056452</v>
      </c>
      <c r="AL36" s="8">
        <v>773.82091879431539</v>
      </c>
      <c r="AM36" s="8">
        <v>78.520556162886933</v>
      </c>
      <c r="AN36" s="8">
        <v>6201.1745501108817</v>
      </c>
      <c r="AO36" s="8">
        <v>194.63392658532555</v>
      </c>
      <c r="AP36" s="8">
        <v>73.898132131531241</v>
      </c>
      <c r="AQ36" s="8">
        <v>3678.1510421357361</v>
      </c>
      <c r="AR36" s="8">
        <v>488.29994700019711</v>
      </c>
      <c r="AS36" s="8">
        <v>433.53293168995333</v>
      </c>
      <c r="AT36" s="8">
        <v>264.17249049609353</v>
      </c>
      <c r="AU36" s="8">
        <v>89.236771819862653</v>
      </c>
      <c r="AV36" s="8">
        <v>9.9200690665463185</v>
      </c>
      <c r="AW36" s="8">
        <v>160.59603316553887</v>
      </c>
      <c r="AX36" s="8">
        <v>10.49890270090801</v>
      </c>
      <c r="AY36" s="8">
        <v>71.131093016634722</v>
      </c>
      <c r="AZ36" s="8">
        <v>13.393168597569879</v>
      </c>
      <c r="BA36" s="8">
        <v>6.8457820345576756</v>
      </c>
      <c r="BB36" s="8">
        <v>73.919382070502863</v>
      </c>
      <c r="BC36" s="8">
        <v>22.903600227627287</v>
      </c>
      <c r="BD36" s="8">
        <v>18.929004884415903</v>
      </c>
      <c r="BE36" s="8">
        <v>23.207041255440707</v>
      </c>
      <c r="BF36" s="8">
        <v>31.877241285229474</v>
      </c>
      <c r="BG36" s="8">
        <v>66.829250220801782</v>
      </c>
      <c r="BH36" s="8">
        <v>10.499030920085644</v>
      </c>
      <c r="BI36" s="8">
        <v>22.589005505534942</v>
      </c>
      <c r="BJ36" s="8">
        <v>796.6478679364169</v>
      </c>
      <c r="BK36" s="8">
        <v>5.2313548927159426</v>
      </c>
      <c r="BL36" s="8">
        <v>110.2712080907794</v>
      </c>
      <c r="BM36" s="8">
        <v>27.812871492990688</v>
      </c>
      <c r="BN36" s="8">
        <v>6.423312908255526</v>
      </c>
      <c r="BO36" s="8">
        <v>105.01540953956339</v>
      </c>
      <c r="BP36" s="8">
        <v>36.033902191702829</v>
      </c>
      <c r="BQ36" s="8">
        <v>16.046743105499665</v>
      </c>
      <c r="BR36" s="8">
        <v>39.45308224536717</v>
      </c>
      <c r="BS36" s="8">
        <v>0</v>
      </c>
      <c r="BT36" s="8">
        <v>38907.475192482729</v>
      </c>
      <c r="BU36" s="8">
        <v>16260.589951135293</v>
      </c>
      <c r="BV36" s="8">
        <v>3.574986331879153</v>
      </c>
      <c r="BW36" s="8">
        <v>0</v>
      </c>
      <c r="BX36" s="8">
        <v>4951.5128078124426</v>
      </c>
      <c r="BY36" s="8">
        <v>72608.878512355339</v>
      </c>
      <c r="BZ36" s="8">
        <v>2792.9685498822942</v>
      </c>
      <c r="CA36" s="8">
        <v>96617.524807517242</v>
      </c>
      <c r="CB36" s="8">
        <v>135525</v>
      </c>
      <c r="CC36" s="6"/>
      <c r="CD36" s="8"/>
      <c r="CE36" s="8"/>
      <c r="CF36" s="8"/>
    </row>
    <row r="37" spans="1:84" ht="15.5" x14ac:dyDescent="0.35">
      <c r="A37" s="11" t="s">
        <v>76</v>
      </c>
      <c r="B37" s="24" t="s">
        <v>184</v>
      </c>
      <c r="C37">
        <f t="shared" si="2"/>
        <v>33</v>
      </c>
      <c r="D37" s="8">
        <v>7.1764055598632588</v>
      </c>
      <c r="E37" s="8">
        <v>4.4285488415551129</v>
      </c>
      <c r="F37" s="8">
        <v>0.64116348652199173</v>
      </c>
      <c r="G37" s="8">
        <v>2.9490275658955016</v>
      </c>
      <c r="H37" s="8">
        <v>16.834496322658989</v>
      </c>
      <c r="I37" s="8">
        <v>22.341405035423371</v>
      </c>
      <c r="J37" s="8">
        <v>4.7319456584172155</v>
      </c>
      <c r="K37" s="8">
        <v>5.6873376009596308</v>
      </c>
      <c r="L37" s="8">
        <v>46.944784987599341</v>
      </c>
      <c r="M37" s="8">
        <v>6.3408889237722939</v>
      </c>
      <c r="N37" s="8">
        <v>8.4215083927588008</v>
      </c>
      <c r="O37" s="8">
        <v>0.51661431426364313</v>
      </c>
      <c r="P37" s="8">
        <v>0.98159406212486466</v>
      </c>
      <c r="Q37" s="8">
        <v>0.80633590165369695</v>
      </c>
      <c r="R37" s="8">
        <v>0.96534270838191261</v>
      </c>
      <c r="S37" s="8">
        <v>1.3722795725883308</v>
      </c>
      <c r="T37" s="8">
        <v>2.3738562121282278</v>
      </c>
      <c r="U37" s="8">
        <v>0.46335625923200136</v>
      </c>
      <c r="V37" s="8">
        <v>0.56742401792977581</v>
      </c>
      <c r="W37" s="8">
        <v>0.39952403569267692</v>
      </c>
      <c r="X37" s="8">
        <v>4.9983525472411898</v>
      </c>
      <c r="Y37" s="8">
        <v>19.525254683653507</v>
      </c>
      <c r="Z37" s="8">
        <v>3.4112656369353824</v>
      </c>
      <c r="AA37" s="8">
        <v>6.3375080504137724</v>
      </c>
      <c r="AB37" s="8">
        <v>7.2293544323626078</v>
      </c>
      <c r="AC37" s="8">
        <v>12.411454308468521</v>
      </c>
      <c r="AD37" s="8">
        <v>4.9980175971202438</v>
      </c>
      <c r="AE37" s="8">
        <v>4.9507754992108026</v>
      </c>
      <c r="AF37" s="8">
        <v>10.374037677386504</v>
      </c>
      <c r="AG37" s="8">
        <v>45.205623898618555</v>
      </c>
      <c r="AH37" s="8">
        <v>134.54794851155486</v>
      </c>
      <c r="AI37" s="8">
        <v>187.03666071939153</v>
      </c>
      <c r="AJ37" s="8">
        <v>6191.6865281089931</v>
      </c>
      <c r="AK37" s="8">
        <v>199.67112905965661</v>
      </c>
      <c r="AL37" s="8">
        <v>101.54415339775842</v>
      </c>
      <c r="AM37" s="8">
        <v>7.3527065123694042</v>
      </c>
      <c r="AN37" s="8">
        <v>83.14408783381721</v>
      </c>
      <c r="AO37" s="8">
        <v>107.54909649264938</v>
      </c>
      <c r="AP37" s="8">
        <v>15.601957700890402</v>
      </c>
      <c r="AQ37" s="8">
        <v>259.35781784509362</v>
      </c>
      <c r="AR37" s="8">
        <v>508.76835341177667</v>
      </c>
      <c r="AS37" s="8">
        <v>95.644670271396961</v>
      </c>
      <c r="AT37" s="8">
        <v>751.31268361187063</v>
      </c>
      <c r="AU37" s="8">
        <v>0.87852029226808392</v>
      </c>
      <c r="AV37" s="8">
        <v>0.12914131265727727</v>
      </c>
      <c r="AW37" s="8">
        <v>10.354634164888797</v>
      </c>
      <c r="AX37" s="8">
        <v>1.4348653530347719</v>
      </c>
      <c r="AY37" s="8">
        <v>6.9001674250698866</v>
      </c>
      <c r="AZ37" s="8">
        <v>0.55405648856461875</v>
      </c>
      <c r="BA37" s="8">
        <v>2.2192201929195554</v>
      </c>
      <c r="BB37" s="8">
        <v>18.686413376246737</v>
      </c>
      <c r="BC37" s="8">
        <v>2.7053119874076041</v>
      </c>
      <c r="BD37" s="8">
        <v>5.4239605389350141</v>
      </c>
      <c r="BE37" s="8">
        <v>10.384943455851671</v>
      </c>
      <c r="BF37" s="8">
        <v>12.525044404267211</v>
      </c>
      <c r="BG37" s="8">
        <v>35.342891520840986</v>
      </c>
      <c r="BH37" s="8">
        <v>1.4521963235585231</v>
      </c>
      <c r="BI37" s="8">
        <v>19.670983613078707</v>
      </c>
      <c r="BJ37" s="8">
        <v>16.920140466997911</v>
      </c>
      <c r="BK37" s="8">
        <v>2.9068316252928823</v>
      </c>
      <c r="BL37" s="8">
        <v>62.40283041890082</v>
      </c>
      <c r="BM37" s="8">
        <v>11.363533080593784</v>
      </c>
      <c r="BN37" s="8">
        <v>2.0382815195625086</v>
      </c>
      <c r="BO37" s="8">
        <v>21.8557479481562</v>
      </c>
      <c r="BP37" s="8">
        <v>12.003334568278436</v>
      </c>
      <c r="BQ37" s="8">
        <v>3.939849613031587</v>
      </c>
      <c r="BR37" s="8">
        <v>11.303218672921709</v>
      </c>
      <c r="BS37" s="8">
        <v>0</v>
      </c>
      <c r="BT37" s="8">
        <v>9170.9993956313774</v>
      </c>
      <c r="BU37" s="8">
        <v>14099.284822541415</v>
      </c>
      <c r="BV37" s="8">
        <v>0</v>
      </c>
      <c r="BW37" s="8">
        <v>0</v>
      </c>
      <c r="BX37" s="8">
        <v>82517.952190036522</v>
      </c>
      <c r="BY37" s="8">
        <v>70544.561710218215</v>
      </c>
      <c r="BZ37" s="8">
        <v>-3708.7981184275327</v>
      </c>
      <c r="CA37" s="8">
        <v>163453.00060436863</v>
      </c>
      <c r="CB37" s="8">
        <v>172624</v>
      </c>
      <c r="CC37" s="6"/>
      <c r="CD37" s="8"/>
      <c r="CE37" s="8"/>
      <c r="CF37" s="8"/>
    </row>
    <row r="38" spans="1:84" ht="15.5" x14ac:dyDescent="0.35">
      <c r="A38" s="12" t="s">
        <v>77</v>
      </c>
      <c r="B38" s="24" t="s">
        <v>186</v>
      </c>
      <c r="C38">
        <f t="shared" si="2"/>
        <v>34</v>
      </c>
      <c r="D38" s="8">
        <v>13.418020740896647</v>
      </c>
      <c r="E38" s="8">
        <v>10.4513884888091</v>
      </c>
      <c r="F38" s="8">
        <v>0.80275158459195262</v>
      </c>
      <c r="G38" s="8">
        <v>3.9601332926506734</v>
      </c>
      <c r="H38" s="8">
        <v>43.486633324772598</v>
      </c>
      <c r="I38" s="8">
        <v>28.047054205679935</v>
      </c>
      <c r="J38" s="8">
        <v>8.565199033054359</v>
      </c>
      <c r="K38" s="8">
        <v>26.280591605404403</v>
      </c>
      <c r="L38" s="8">
        <v>2.9673496075846004</v>
      </c>
      <c r="M38" s="8">
        <v>38.018468014929482</v>
      </c>
      <c r="N38" s="8">
        <v>37.517480879221949</v>
      </c>
      <c r="O38" s="8">
        <v>0.4911018935954985</v>
      </c>
      <c r="P38" s="8">
        <v>18.261708858527573</v>
      </c>
      <c r="Q38" s="8">
        <v>5.0290328728804674</v>
      </c>
      <c r="R38" s="8">
        <v>10.497832194701669</v>
      </c>
      <c r="S38" s="8">
        <v>5.0190310904151421</v>
      </c>
      <c r="T38" s="8">
        <v>7.6496526794502273</v>
      </c>
      <c r="U38" s="8">
        <v>4.0530375731052022</v>
      </c>
      <c r="V38" s="8">
        <v>3.8428548162257417</v>
      </c>
      <c r="W38" s="8">
        <v>1.1725453968653579</v>
      </c>
      <c r="X38" s="8">
        <v>10.42191612065619</v>
      </c>
      <c r="Y38" s="8">
        <v>10.324736196538671</v>
      </c>
      <c r="Z38" s="8">
        <v>13.766189588972079</v>
      </c>
      <c r="AA38" s="8">
        <v>5.3001963728837476</v>
      </c>
      <c r="AB38" s="8">
        <v>64.408681088967185</v>
      </c>
      <c r="AC38" s="8">
        <v>22.650479140057637</v>
      </c>
      <c r="AD38" s="8">
        <v>46.600009627967019</v>
      </c>
      <c r="AE38" s="8">
        <v>9.2911453575374665</v>
      </c>
      <c r="AF38" s="8">
        <v>131.48094621905196</v>
      </c>
      <c r="AG38" s="8">
        <v>48.274035895642285</v>
      </c>
      <c r="AH38" s="8">
        <v>105.0581722512279</v>
      </c>
      <c r="AI38" s="8">
        <v>332.06035909253325</v>
      </c>
      <c r="AJ38" s="8">
        <v>34084.004516052613</v>
      </c>
      <c r="AK38" s="8">
        <v>8043.1667637260134</v>
      </c>
      <c r="AL38" s="8">
        <v>113.19739574008727</v>
      </c>
      <c r="AM38" s="8">
        <v>27.713378734706751</v>
      </c>
      <c r="AN38" s="8">
        <v>139.59577879377605</v>
      </c>
      <c r="AO38" s="8">
        <v>67.524710781527375</v>
      </c>
      <c r="AP38" s="8">
        <v>9.5386053044838963</v>
      </c>
      <c r="AQ38" s="8">
        <v>493.43246006457139</v>
      </c>
      <c r="AR38" s="8">
        <v>11288.896079212711</v>
      </c>
      <c r="AS38" s="8">
        <v>178.08856979187505</v>
      </c>
      <c r="AT38" s="8">
        <v>8245.5372034889533</v>
      </c>
      <c r="AU38" s="8">
        <v>1.9099500281714996</v>
      </c>
      <c r="AV38" s="8">
        <v>5.6985426139169366</v>
      </c>
      <c r="AW38" s="8">
        <v>13.094377793277289</v>
      </c>
      <c r="AX38" s="8">
        <v>7.6331139274553079</v>
      </c>
      <c r="AY38" s="8">
        <v>34.00807477114391</v>
      </c>
      <c r="AZ38" s="8">
        <v>1.4917582209389033</v>
      </c>
      <c r="BA38" s="8">
        <v>2.6024434068566009</v>
      </c>
      <c r="BB38" s="8">
        <v>18.110273195030725</v>
      </c>
      <c r="BC38" s="8">
        <v>6.4538574049915427</v>
      </c>
      <c r="BD38" s="8">
        <v>20.535190100581339</v>
      </c>
      <c r="BE38" s="8">
        <v>16.324009682890765</v>
      </c>
      <c r="BF38" s="8">
        <v>23.046377180046296</v>
      </c>
      <c r="BG38" s="8">
        <v>39.86404096280954</v>
      </c>
      <c r="BH38" s="8">
        <v>4.0497983472847556</v>
      </c>
      <c r="BI38" s="8">
        <v>152.48827607877641</v>
      </c>
      <c r="BJ38" s="8">
        <v>32.020275555257207</v>
      </c>
      <c r="BK38" s="8">
        <v>2.0498293263629934</v>
      </c>
      <c r="BL38" s="8">
        <v>741.39906091645435</v>
      </c>
      <c r="BM38" s="8">
        <v>226.6099905453552</v>
      </c>
      <c r="BN38" s="8">
        <v>14.554647952732342</v>
      </c>
      <c r="BO38" s="8">
        <v>102.48955161199116</v>
      </c>
      <c r="BP38" s="8">
        <v>10.367133951209755</v>
      </c>
      <c r="BQ38" s="8">
        <v>15.094034133479497</v>
      </c>
      <c r="BR38" s="8">
        <v>21.386947994490917</v>
      </c>
      <c r="BS38" s="8">
        <v>0</v>
      </c>
      <c r="BT38" s="8">
        <v>65273.145752498225</v>
      </c>
      <c r="BU38" s="8">
        <v>10689.171544583272</v>
      </c>
      <c r="BV38" s="8">
        <v>0</v>
      </c>
      <c r="BW38" s="8">
        <v>0</v>
      </c>
      <c r="BX38" s="8">
        <v>974.66318995322035</v>
      </c>
      <c r="BY38" s="8">
        <v>1794.2583447674988</v>
      </c>
      <c r="BZ38" s="8">
        <v>1513.7611681977814</v>
      </c>
      <c r="CA38" s="8">
        <v>14971.854247501773</v>
      </c>
      <c r="CB38" s="8">
        <v>80245</v>
      </c>
      <c r="CC38" s="6"/>
      <c r="CD38" s="8"/>
      <c r="CE38" s="8"/>
      <c r="CF38" s="8"/>
    </row>
    <row r="39" spans="1:84" ht="15.5" x14ac:dyDescent="0.35">
      <c r="A39" s="12" t="s">
        <v>78</v>
      </c>
      <c r="B39" s="24" t="s">
        <v>188</v>
      </c>
      <c r="C39">
        <f t="shared" si="2"/>
        <v>35</v>
      </c>
      <c r="D39" s="8">
        <v>4.9704934432859318</v>
      </c>
      <c r="E39" s="8">
        <v>3.9086831465815903</v>
      </c>
      <c r="F39" s="8">
        <v>0.65190637124807171</v>
      </c>
      <c r="G39" s="8">
        <v>3.0943521829267953</v>
      </c>
      <c r="H39" s="8">
        <v>24.069408906059788</v>
      </c>
      <c r="I39" s="8">
        <v>12.870845651769779</v>
      </c>
      <c r="J39" s="8">
        <v>5.2713333012763126</v>
      </c>
      <c r="K39" s="8">
        <v>16.553114992722321</v>
      </c>
      <c r="L39" s="8">
        <v>2.2709805015098619</v>
      </c>
      <c r="M39" s="8">
        <v>15.527903281691014</v>
      </c>
      <c r="N39" s="8">
        <v>12.823200506710648</v>
      </c>
      <c r="O39" s="8">
        <v>0.69182950512873298</v>
      </c>
      <c r="P39" s="8">
        <v>2.1424878855282712</v>
      </c>
      <c r="Q39" s="8">
        <v>5.2216887892078896</v>
      </c>
      <c r="R39" s="8">
        <v>2.7210274002039063</v>
      </c>
      <c r="S39" s="8">
        <v>3.3657076938541293</v>
      </c>
      <c r="T39" s="8">
        <v>8.9284418286944405</v>
      </c>
      <c r="U39" s="8">
        <v>4.2834242024194831</v>
      </c>
      <c r="V39" s="8">
        <v>63.259507189905321</v>
      </c>
      <c r="W39" s="8">
        <v>2.0739243303385995</v>
      </c>
      <c r="X39" s="8">
        <v>7.9087336938386636</v>
      </c>
      <c r="Y39" s="8">
        <v>4.8587618567524089</v>
      </c>
      <c r="Z39" s="8">
        <v>4.5408606046689988</v>
      </c>
      <c r="AA39" s="8">
        <v>4.5194859553321507</v>
      </c>
      <c r="AB39" s="8">
        <v>8.6630140085714089</v>
      </c>
      <c r="AC39" s="8">
        <v>11.233594224040381</v>
      </c>
      <c r="AD39" s="8">
        <v>26.347797852634194</v>
      </c>
      <c r="AE39" s="8">
        <v>7.162759730285587</v>
      </c>
      <c r="AF39" s="8">
        <v>24.276622903861977</v>
      </c>
      <c r="AG39" s="8">
        <v>9.4666901083495798</v>
      </c>
      <c r="AH39" s="8">
        <v>22.728669289416036</v>
      </c>
      <c r="AI39" s="8">
        <v>88.689765566594531</v>
      </c>
      <c r="AJ39" s="8">
        <v>30.180115479636431</v>
      </c>
      <c r="AK39" s="8">
        <v>13.013741551159976</v>
      </c>
      <c r="AL39" s="8">
        <v>7119.957873443378</v>
      </c>
      <c r="AM39" s="8">
        <v>10.823397848751604</v>
      </c>
      <c r="AN39" s="8">
        <v>982.66277750697623</v>
      </c>
      <c r="AO39" s="8">
        <v>25.02160201946629</v>
      </c>
      <c r="AP39" s="8">
        <v>5.1012751986643501</v>
      </c>
      <c r="AQ39" s="8">
        <v>115.77438674179221</v>
      </c>
      <c r="AR39" s="8">
        <v>99.710437903017294</v>
      </c>
      <c r="AS39" s="8">
        <v>35.362654967769046</v>
      </c>
      <c r="AT39" s="8">
        <v>699.6072112152691</v>
      </c>
      <c r="AU39" s="8">
        <v>2.593702184275235</v>
      </c>
      <c r="AV39" s="8">
        <v>1.3409810908175175</v>
      </c>
      <c r="AW39" s="8">
        <v>9.3655934958289642</v>
      </c>
      <c r="AX39" s="8">
        <v>1.0941319441877151</v>
      </c>
      <c r="AY39" s="8">
        <v>11.509463073560012</v>
      </c>
      <c r="AZ39" s="8">
        <v>2.551658602156349</v>
      </c>
      <c r="BA39" s="8">
        <v>1.0767998246915009</v>
      </c>
      <c r="BB39" s="8">
        <v>5.4558980492228955</v>
      </c>
      <c r="BC39" s="8">
        <v>3.7594757547859166</v>
      </c>
      <c r="BD39" s="8">
        <v>3.7988222115686292</v>
      </c>
      <c r="BE39" s="8">
        <v>3.1184471005787238</v>
      </c>
      <c r="BF39" s="8">
        <v>5.5347474223498434</v>
      </c>
      <c r="BG39" s="8">
        <v>7.1346090770347814</v>
      </c>
      <c r="BH39" s="8">
        <v>2.0875492886804312</v>
      </c>
      <c r="BI39" s="8">
        <v>4.3115660479214455</v>
      </c>
      <c r="BJ39" s="8">
        <v>9.6126881297867648</v>
      </c>
      <c r="BK39" s="8">
        <v>0.98570565411346966</v>
      </c>
      <c r="BL39" s="8">
        <v>186.91834439072034</v>
      </c>
      <c r="BM39" s="8">
        <v>4.1432495048625233</v>
      </c>
      <c r="BN39" s="8">
        <v>1.6640354097167871</v>
      </c>
      <c r="BO39" s="8">
        <v>8.4576520060730846</v>
      </c>
      <c r="BP39" s="8">
        <v>21.201804033744683</v>
      </c>
      <c r="BQ39" s="8">
        <v>3.4558017254804616</v>
      </c>
      <c r="BR39" s="8">
        <v>56.305994507110398</v>
      </c>
      <c r="BS39" s="8">
        <v>0</v>
      </c>
      <c r="BT39" s="8">
        <v>9909.7912113105594</v>
      </c>
      <c r="BU39" s="8">
        <v>16488.113066802915</v>
      </c>
      <c r="BV39" s="8">
        <v>0.69002764778394254</v>
      </c>
      <c r="BW39" s="8">
        <v>0</v>
      </c>
      <c r="BX39" s="8">
        <v>8902.8823720970686</v>
      </c>
      <c r="BY39" s="8">
        <v>9765.2173298568141</v>
      </c>
      <c r="BZ39" s="8">
        <v>3691.3059922848583</v>
      </c>
      <c r="CA39" s="8">
        <v>38848.208788689444</v>
      </c>
      <c r="CB39" s="8">
        <v>48758</v>
      </c>
      <c r="CC39" s="6"/>
      <c r="CD39" s="8"/>
      <c r="CE39" s="8"/>
      <c r="CF39" s="8"/>
    </row>
    <row r="40" spans="1:84" ht="15.5" x14ac:dyDescent="0.35">
      <c r="A40" s="11" t="s">
        <v>79</v>
      </c>
      <c r="B40" s="24" t="s">
        <v>190</v>
      </c>
      <c r="C40">
        <f t="shared" si="2"/>
        <v>36</v>
      </c>
      <c r="D40" s="8">
        <v>36.459707452408161</v>
      </c>
      <c r="E40" s="8">
        <v>24.627620749642958</v>
      </c>
      <c r="F40" s="8">
        <v>6.4017076111007452</v>
      </c>
      <c r="G40" s="8">
        <v>6.049331858503284</v>
      </c>
      <c r="H40" s="8">
        <v>47.510521357748132</v>
      </c>
      <c r="I40" s="8">
        <v>21.369499634403965</v>
      </c>
      <c r="J40" s="8">
        <v>6.161287666300983</v>
      </c>
      <c r="K40" s="8">
        <v>59.258821086366027</v>
      </c>
      <c r="L40" s="8">
        <v>6.7590594930291763</v>
      </c>
      <c r="M40" s="8">
        <v>105.38990486284041</v>
      </c>
      <c r="N40" s="8">
        <v>65.462146892319012</v>
      </c>
      <c r="O40" s="8">
        <v>1.4187179159543781</v>
      </c>
      <c r="P40" s="8">
        <v>54.283234640849827</v>
      </c>
      <c r="Q40" s="8">
        <v>669.46166855689751</v>
      </c>
      <c r="R40" s="8">
        <v>160.71546490970945</v>
      </c>
      <c r="S40" s="8">
        <v>27.965261344528923</v>
      </c>
      <c r="T40" s="8">
        <v>26.799155611600249</v>
      </c>
      <c r="U40" s="8">
        <v>14.967667181539305</v>
      </c>
      <c r="V40" s="8">
        <v>13.004656055684823</v>
      </c>
      <c r="W40" s="8">
        <v>2.4951895654542047</v>
      </c>
      <c r="X40" s="8">
        <v>73.905067309879328</v>
      </c>
      <c r="Y40" s="8">
        <v>43.532678911811487</v>
      </c>
      <c r="Z40" s="8">
        <v>32.906537734199972</v>
      </c>
      <c r="AA40" s="8">
        <v>42.504069118881702</v>
      </c>
      <c r="AB40" s="8">
        <v>196.05784485506209</v>
      </c>
      <c r="AC40" s="8">
        <v>110.13812390423392</v>
      </c>
      <c r="AD40" s="8">
        <v>28.721761135257818</v>
      </c>
      <c r="AE40" s="8">
        <v>7.5480932001101646</v>
      </c>
      <c r="AF40" s="8">
        <v>83.481489030901557</v>
      </c>
      <c r="AG40" s="8">
        <v>56.453373640391035</v>
      </c>
      <c r="AH40" s="8">
        <v>61.726896669093158</v>
      </c>
      <c r="AI40" s="8">
        <v>393.47731882769779</v>
      </c>
      <c r="AJ40" s="8">
        <v>244.67227513609222</v>
      </c>
      <c r="AK40" s="8">
        <v>340.32492475283112</v>
      </c>
      <c r="AL40" s="8">
        <v>56.805473009785885</v>
      </c>
      <c r="AM40" s="8">
        <v>1829.8326173153193</v>
      </c>
      <c r="AN40" s="8">
        <v>108.51986402621391</v>
      </c>
      <c r="AO40" s="8">
        <v>63.032684453292092</v>
      </c>
      <c r="AP40" s="8">
        <v>25.591781391010684</v>
      </c>
      <c r="AQ40" s="8">
        <v>967.15386385209229</v>
      </c>
      <c r="AR40" s="8">
        <v>42.697368508801667</v>
      </c>
      <c r="AS40" s="8">
        <v>337.1569928965547</v>
      </c>
      <c r="AT40" s="8">
        <v>63.912586336768804</v>
      </c>
      <c r="AU40" s="8">
        <v>39.510970726056783</v>
      </c>
      <c r="AV40" s="8">
        <v>2.366435098572647</v>
      </c>
      <c r="AW40" s="8">
        <v>88.467690093141456</v>
      </c>
      <c r="AX40" s="8">
        <v>9.4623279607437443</v>
      </c>
      <c r="AY40" s="8">
        <v>39.633885640673931</v>
      </c>
      <c r="AZ40" s="8">
        <v>3.2773783358845128</v>
      </c>
      <c r="BA40" s="8">
        <v>27.595793222734113</v>
      </c>
      <c r="BB40" s="8">
        <v>7.8923859404989436</v>
      </c>
      <c r="BC40" s="8">
        <v>39.1825178610747</v>
      </c>
      <c r="BD40" s="8">
        <v>111.53980417611602</v>
      </c>
      <c r="BE40" s="8">
        <v>79.118665846719054</v>
      </c>
      <c r="BF40" s="8">
        <v>123.78017952442241</v>
      </c>
      <c r="BG40" s="8">
        <v>199.09645816674882</v>
      </c>
      <c r="BH40" s="8">
        <v>137.71416053162619</v>
      </c>
      <c r="BI40" s="8">
        <v>250.79866157494212</v>
      </c>
      <c r="BJ40" s="8">
        <v>105.34823297687277</v>
      </c>
      <c r="BK40" s="8">
        <v>10.092036718709595</v>
      </c>
      <c r="BL40" s="8">
        <v>439.91996429770484</v>
      </c>
      <c r="BM40" s="8">
        <v>486.24509406612339</v>
      </c>
      <c r="BN40" s="8">
        <v>18.898403537344389</v>
      </c>
      <c r="BO40" s="8">
        <v>1068.4872447798773</v>
      </c>
      <c r="BP40" s="8">
        <v>4915.6495787770855</v>
      </c>
      <c r="BQ40" s="8">
        <v>90.670918695793148</v>
      </c>
      <c r="BR40" s="8">
        <v>69.11424070594876</v>
      </c>
      <c r="BS40" s="8">
        <v>0</v>
      </c>
      <c r="BT40" s="8">
        <v>14930.577339718584</v>
      </c>
      <c r="BU40" s="8">
        <v>2427.1020894795779</v>
      </c>
      <c r="BV40" s="8">
        <v>22.717101407939346</v>
      </c>
      <c r="BW40" s="8">
        <v>0</v>
      </c>
      <c r="BX40" s="8">
        <v>39890.942171559422</v>
      </c>
      <c r="BY40" s="8">
        <v>10105.09024825264</v>
      </c>
      <c r="BZ40" s="8">
        <v>3882.5710495818421</v>
      </c>
      <c r="CA40" s="8">
        <v>56328.422660281416</v>
      </c>
      <c r="CB40" s="8">
        <v>71259</v>
      </c>
      <c r="CC40" s="6"/>
      <c r="CD40" s="8"/>
      <c r="CE40" s="8"/>
      <c r="CF40" s="8"/>
    </row>
    <row r="41" spans="1:84" ht="15.5" x14ac:dyDescent="0.35">
      <c r="A41" s="11" t="s">
        <v>80</v>
      </c>
      <c r="B41" s="24" t="s">
        <v>112</v>
      </c>
      <c r="C41">
        <f t="shared" si="2"/>
        <v>37</v>
      </c>
      <c r="D41" s="8">
        <v>67.250611794248343</v>
      </c>
      <c r="E41" s="8">
        <v>30.71380054454189</v>
      </c>
      <c r="F41" s="8">
        <v>79.80932288693586</v>
      </c>
      <c r="G41" s="8">
        <v>644.21805341903689</v>
      </c>
      <c r="H41" s="8">
        <v>1934.7790853372062</v>
      </c>
      <c r="I41" s="8">
        <v>885.38733225778219</v>
      </c>
      <c r="J41" s="8">
        <v>606.94921065483311</v>
      </c>
      <c r="K41" s="8">
        <v>839.82139878582529</v>
      </c>
      <c r="L41" s="8">
        <v>486.78353677506658</v>
      </c>
      <c r="M41" s="8">
        <v>455.05955145260043</v>
      </c>
      <c r="N41" s="8">
        <v>328.69847144769875</v>
      </c>
      <c r="O41" s="8">
        <v>10.723244763854362</v>
      </c>
      <c r="P41" s="8">
        <v>132.50224705204985</v>
      </c>
      <c r="Q41" s="8">
        <v>234.6681513979502</v>
      </c>
      <c r="R41" s="8">
        <v>149.47763157083875</v>
      </c>
      <c r="S41" s="8">
        <v>437.07373523019447</v>
      </c>
      <c r="T41" s="8">
        <v>1919.8448868816179</v>
      </c>
      <c r="U41" s="8">
        <v>1063.9468381259132</v>
      </c>
      <c r="V41" s="8">
        <v>470.44596101158822</v>
      </c>
      <c r="W41" s="8">
        <v>478.74817219007087</v>
      </c>
      <c r="X41" s="8">
        <v>859.37801797941779</v>
      </c>
      <c r="Y41" s="8">
        <v>419.89482762238316</v>
      </c>
      <c r="Z41" s="8">
        <v>129.55832103116177</v>
      </c>
      <c r="AA41" s="8">
        <v>482.31126719718196</v>
      </c>
      <c r="AB41" s="8">
        <v>434.58450589554144</v>
      </c>
      <c r="AC41" s="8">
        <v>2256.2984447621957</v>
      </c>
      <c r="AD41" s="8">
        <v>5857.8248480683023</v>
      </c>
      <c r="AE41" s="8">
        <v>1477.4680889498193</v>
      </c>
      <c r="AF41" s="8">
        <v>620.98248711666668</v>
      </c>
      <c r="AG41" s="8">
        <v>97.518163888763027</v>
      </c>
      <c r="AH41" s="8">
        <v>437.02481644073492</v>
      </c>
      <c r="AI41" s="8">
        <v>1424.9925304809785</v>
      </c>
      <c r="AJ41" s="8">
        <v>221.16865051212804</v>
      </c>
      <c r="AK41" s="8">
        <v>515.69959774228573</v>
      </c>
      <c r="AL41" s="8">
        <v>452.9010113842603</v>
      </c>
      <c r="AM41" s="8">
        <v>580.60491571209286</v>
      </c>
      <c r="AN41" s="8">
        <v>660.70740239637269</v>
      </c>
      <c r="AO41" s="8">
        <v>1257.4927550607858</v>
      </c>
      <c r="AP41" s="8">
        <v>882.64047644686173</v>
      </c>
      <c r="AQ41" s="8">
        <v>2217.4290161521944</v>
      </c>
      <c r="AR41" s="8">
        <v>665.18868659872783</v>
      </c>
      <c r="AS41" s="8">
        <v>3333.0204439769336</v>
      </c>
      <c r="AT41" s="8">
        <v>525.51786256593846</v>
      </c>
      <c r="AU41" s="8">
        <v>599.82085474564042</v>
      </c>
      <c r="AV41" s="8">
        <v>309.25665286391586</v>
      </c>
      <c r="AW41" s="8">
        <v>2267.1509918049901</v>
      </c>
      <c r="AX41" s="8">
        <v>6.2071855970943695</v>
      </c>
      <c r="AY41" s="8">
        <v>206.18018840778623</v>
      </c>
      <c r="AZ41" s="8">
        <v>579.81918243270468</v>
      </c>
      <c r="BA41" s="8">
        <v>131.2999312081327</v>
      </c>
      <c r="BB41" s="8">
        <v>433.43413393756197</v>
      </c>
      <c r="BC41" s="8">
        <v>686.72076210966452</v>
      </c>
      <c r="BD41" s="8">
        <v>254.64136783955701</v>
      </c>
      <c r="BE41" s="8">
        <v>84.155663168715947</v>
      </c>
      <c r="BF41" s="8">
        <v>666.78099623213723</v>
      </c>
      <c r="BG41" s="8">
        <v>177.26169521730938</v>
      </c>
      <c r="BH41" s="8">
        <v>117.65725408719433</v>
      </c>
      <c r="BI41" s="8">
        <v>796.43506956215526</v>
      </c>
      <c r="BJ41" s="8">
        <v>640.62451528912095</v>
      </c>
      <c r="BK41" s="8">
        <v>173.37006226674956</v>
      </c>
      <c r="BL41" s="8">
        <v>911.48945893117457</v>
      </c>
      <c r="BM41" s="8">
        <v>103.2363575981944</v>
      </c>
      <c r="BN41" s="8">
        <v>2.0114136304209995</v>
      </c>
      <c r="BO41" s="8">
        <v>830.16396483911069</v>
      </c>
      <c r="BP41" s="8">
        <v>347.03472156232812</v>
      </c>
      <c r="BQ41" s="8">
        <v>506.78837781913194</v>
      </c>
      <c r="BR41" s="8">
        <v>420.39065030631269</v>
      </c>
      <c r="BS41" s="8">
        <v>0</v>
      </c>
      <c r="BT41" s="8">
        <v>48319.039833018687</v>
      </c>
      <c r="BU41" s="8">
        <v>2350.3439704885823</v>
      </c>
      <c r="BV41" s="8">
        <v>1.1471709644408044</v>
      </c>
      <c r="BW41" s="8">
        <v>0</v>
      </c>
      <c r="BX41" s="8">
        <v>593.26409943285955</v>
      </c>
      <c r="BY41" s="8">
        <v>8160.0038630083654</v>
      </c>
      <c r="BZ41" s="8">
        <v>26.201063087066977</v>
      </c>
      <c r="CA41" s="8">
        <v>11130.960166981316</v>
      </c>
      <c r="CB41" s="8">
        <v>59450</v>
      </c>
      <c r="CC41" s="6"/>
      <c r="CD41" s="8"/>
      <c r="CE41" s="8"/>
      <c r="CF41" s="8"/>
    </row>
    <row r="42" spans="1:84" ht="15.5" x14ac:dyDescent="0.35">
      <c r="A42" s="11" t="s">
        <v>81</v>
      </c>
      <c r="B42" s="24" t="s">
        <v>193</v>
      </c>
      <c r="C42">
        <f t="shared" si="2"/>
        <v>38</v>
      </c>
      <c r="D42" s="8">
        <v>4347.1767175544055</v>
      </c>
      <c r="E42" s="8">
        <v>2967.2374063605644</v>
      </c>
      <c r="F42" s="8">
        <v>245.14462460364899</v>
      </c>
      <c r="G42" s="8">
        <v>458.0250800035879</v>
      </c>
      <c r="H42" s="8">
        <v>148.63860311623969</v>
      </c>
      <c r="I42" s="8">
        <v>797.89172617516579</v>
      </c>
      <c r="J42" s="8">
        <v>261.09097103756397</v>
      </c>
      <c r="K42" s="8">
        <v>1013.837902394491</v>
      </c>
      <c r="L42" s="8">
        <v>48.591267451056595</v>
      </c>
      <c r="M42" s="8">
        <v>2031.2782498394174</v>
      </c>
      <c r="N42" s="8">
        <v>483.66767352713379</v>
      </c>
      <c r="O42" s="8">
        <v>42.49735717592992</v>
      </c>
      <c r="P42" s="8">
        <v>1035.5913690338796</v>
      </c>
      <c r="Q42" s="8">
        <v>172.35842034131716</v>
      </c>
      <c r="R42" s="8">
        <v>201.37863289749984</v>
      </c>
      <c r="S42" s="8">
        <v>568.50459176216054</v>
      </c>
      <c r="T42" s="8">
        <v>1416.8003247417428</v>
      </c>
      <c r="U42" s="8">
        <v>115.64674304101699</v>
      </c>
      <c r="V42" s="8">
        <v>65.033157254006468</v>
      </c>
      <c r="W42" s="8">
        <v>91.962146262622795</v>
      </c>
      <c r="X42" s="8">
        <v>3164.587058133262</v>
      </c>
      <c r="Y42" s="8">
        <v>459.30942918832602</v>
      </c>
      <c r="Z42" s="8">
        <v>153.75987666515078</v>
      </c>
      <c r="AA42" s="8">
        <v>204.5391263552128</v>
      </c>
      <c r="AB42" s="8">
        <v>1488.016683075831</v>
      </c>
      <c r="AC42" s="8">
        <v>3397.4215338615618</v>
      </c>
      <c r="AD42" s="8">
        <v>2135.1409971291996</v>
      </c>
      <c r="AE42" s="8">
        <v>1734.8343157931697</v>
      </c>
      <c r="AF42" s="8">
        <v>863.82012083068696</v>
      </c>
      <c r="AG42" s="8">
        <v>127.56066051134017</v>
      </c>
      <c r="AH42" s="8">
        <v>424.34462927867946</v>
      </c>
      <c r="AI42" s="8">
        <v>520.41017941767007</v>
      </c>
      <c r="AJ42" s="8">
        <v>410.283476168155</v>
      </c>
      <c r="AK42" s="8">
        <v>867.5504376535373</v>
      </c>
      <c r="AL42" s="8">
        <v>212.47073407915067</v>
      </c>
      <c r="AM42" s="8">
        <v>260.7968731084668</v>
      </c>
      <c r="AN42" s="8">
        <v>147.968480913413</v>
      </c>
      <c r="AO42" s="8">
        <v>72128.810605960214</v>
      </c>
      <c r="AP42" s="8">
        <v>2024.5429986311799</v>
      </c>
      <c r="AQ42" s="8">
        <v>469.46865840557393</v>
      </c>
      <c r="AR42" s="8">
        <v>973.45304054044311</v>
      </c>
      <c r="AS42" s="8">
        <v>12507.508624714888</v>
      </c>
      <c r="AT42" s="8">
        <v>1014.593375379909</v>
      </c>
      <c r="AU42" s="8">
        <v>36.159774617757975</v>
      </c>
      <c r="AV42" s="8">
        <v>23.819564771780843</v>
      </c>
      <c r="AW42" s="8">
        <v>749.69115554452503</v>
      </c>
      <c r="AX42" s="8">
        <v>867.59130365421618</v>
      </c>
      <c r="AY42" s="8">
        <v>1188.3473608592767</v>
      </c>
      <c r="AZ42" s="8">
        <v>124.53896435053304</v>
      </c>
      <c r="BA42" s="8">
        <v>285.20733840226399</v>
      </c>
      <c r="BB42" s="8">
        <v>1401.1010395491705</v>
      </c>
      <c r="BC42" s="8">
        <v>375.44487827673606</v>
      </c>
      <c r="BD42" s="8">
        <v>1538.5796306654308</v>
      </c>
      <c r="BE42" s="8">
        <v>319.85149750071099</v>
      </c>
      <c r="BF42" s="8">
        <v>735.8439522827465</v>
      </c>
      <c r="BG42" s="8">
        <v>229.17221762474617</v>
      </c>
      <c r="BH42" s="8">
        <v>145.96408107643799</v>
      </c>
      <c r="BI42" s="8">
        <v>125.98440495983519</v>
      </c>
      <c r="BJ42" s="8">
        <v>4040.6323660646608</v>
      </c>
      <c r="BK42" s="8">
        <v>66.817004618806649</v>
      </c>
      <c r="BL42" s="8">
        <v>4551.698323054381</v>
      </c>
      <c r="BM42" s="8">
        <v>1556.0525229056746</v>
      </c>
      <c r="BN42" s="8">
        <v>1576.5997794405728</v>
      </c>
      <c r="BO42" s="8">
        <v>1145.0893291591174</v>
      </c>
      <c r="BP42" s="8">
        <v>955.06112748433623</v>
      </c>
      <c r="BQ42" s="8">
        <v>711.16136194637977</v>
      </c>
      <c r="BR42" s="8">
        <v>2324.1563424326082</v>
      </c>
      <c r="BS42" s="8">
        <v>0</v>
      </c>
      <c r="BT42" s="8">
        <v>147278.11020161115</v>
      </c>
      <c r="BU42" s="8">
        <v>111.77514811815352</v>
      </c>
      <c r="BV42" s="8">
        <v>0</v>
      </c>
      <c r="BW42" s="8">
        <v>0</v>
      </c>
      <c r="BX42" s="8">
        <v>63787.406998479608</v>
      </c>
      <c r="BY42" s="8">
        <v>185.70765179104171</v>
      </c>
      <c r="BZ42" s="8">
        <v>0</v>
      </c>
      <c r="CA42" s="8">
        <v>64084.889798388802</v>
      </c>
      <c r="CB42" s="8">
        <v>211363</v>
      </c>
      <c r="CC42" s="6"/>
      <c r="CD42" s="8"/>
      <c r="CE42" s="8"/>
      <c r="CF42" s="8"/>
    </row>
    <row r="43" spans="1:84" ht="15.5" x14ac:dyDescent="0.35">
      <c r="A43" s="11" t="s">
        <v>82</v>
      </c>
      <c r="B43" s="24" t="s">
        <v>195</v>
      </c>
      <c r="C43">
        <f t="shared" si="2"/>
        <v>39</v>
      </c>
      <c r="D43" s="8">
        <v>3.5275352236073561</v>
      </c>
      <c r="E43" s="8">
        <v>1.1798981133415096</v>
      </c>
      <c r="F43" s="8">
        <v>0.98954141858235656</v>
      </c>
      <c r="G43" s="8">
        <v>29.468150211919529</v>
      </c>
      <c r="H43" s="8">
        <v>36.136459916626755</v>
      </c>
      <c r="I43" s="8">
        <v>151.98574650147287</v>
      </c>
      <c r="J43" s="8">
        <v>52.469904412900192</v>
      </c>
      <c r="K43" s="8">
        <v>124.76719751691714</v>
      </c>
      <c r="L43" s="8">
        <v>57.747673308088075</v>
      </c>
      <c r="M43" s="8">
        <v>238.60775499087219</v>
      </c>
      <c r="N43" s="8">
        <v>451.90029554435182</v>
      </c>
      <c r="O43" s="8">
        <v>1.0008292649190866</v>
      </c>
      <c r="P43" s="8">
        <v>56.036861898540067</v>
      </c>
      <c r="Q43" s="8">
        <v>26.906416707465237</v>
      </c>
      <c r="R43" s="8">
        <v>20.840408956112242</v>
      </c>
      <c r="S43" s="8">
        <v>186.35325711880853</v>
      </c>
      <c r="T43" s="8">
        <v>300.49332875053938</v>
      </c>
      <c r="U43" s="8">
        <v>9.0880340856391939</v>
      </c>
      <c r="V43" s="8">
        <v>344.39811324116846</v>
      </c>
      <c r="W43" s="8">
        <v>21.074573584907178</v>
      </c>
      <c r="X43" s="8">
        <v>543.05920779826283</v>
      </c>
      <c r="Y43" s="8">
        <v>309.06343639320221</v>
      </c>
      <c r="Z43" s="8">
        <v>115.08702391231917</v>
      </c>
      <c r="AA43" s="8">
        <v>62.262279925369107</v>
      </c>
      <c r="AB43" s="8">
        <v>480.33970092033189</v>
      </c>
      <c r="AC43" s="8">
        <v>701.50830464999308</v>
      </c>
      <c r="AD43" s="8">
        <v>3721.1723362498587</v>
      </c>
      <c r="AE43" s="8">
        <v>2009.0049944822076</v>
      </c>
      <c r="AF43" s="8">
        <v>153.62750373013631</v>
      </c>
      <c r="AG43" s="8">
        <v>24.903655247584204</v>
      </c>
      <c r="AH43" s="8">
        <v>55.600840581357915</v>
      </c>
      <c r="AI43" s="8">
        <v>97.791965591767095</v>
      </c>
      <c r="AJ43" s="8">
        <v>95.227549366176902</v>
      </c>
      <c r="AK43" s="8">
        <v>248.17883112825899</v>
      </c>
      <c r="AL43" s="8">
        <v>124.490686055967</v>
      </c>
      <c r="AM43" s="8">
        <v>65.646923216581328</v>
      </c>
      <c r="AN43" s="8">
        <v>22.385257716361142</v>
      </c>
      <c r="AO43" s="8">
        <v>63.091806139945618</v>
      </c>
      <c r="AP43" s="8">
        <v>855.3779465280769</v>
      </c>
      <c r="AQ43" s="8">
        <v>278.5174428901455</v>
      </c>
      <c r="AR43" s="8">
        <v>325.3723932064176</v>
      </c>
      <c r="AS43" s="8">
        <v>3246.4075562309258</v>
      </c>
      <c r="AT43" s="8">
        <v>239.85359129899786</v>
      </c>
      <c r="AU43" s="8">
        <v>8.1791952721276502</v>
      </c>
      <c r="AV43" s="8">
        <v>4.7606535431561712</v>
      </c>
      <c r="AW43" s="8">
        <v>596.09419961434821</v>
      </c>
      <c r="AX43" s="8">
        <v>284.28722731013818</v>
      </c>
      <c r="AY43" s="8">
        <v>952.16319031985654</v>
      </c>
      <c r="AZ43" s="8">
        <v>32.8429104588838</v>
      </c>
      <c r="BA43" s="8">
        <v>48.332742228819065</v>
      </c>
      <c r="BB43" s="8">
        <v>47.395430021663465</v>
      </c>
      <c r="BC43" s="8">
        <v>84.955223520601152</v>
      </c>
      <c r="BD43" s="8">
        <v>420.16292349929699</v>
      </c>
      <c r="BE43" s="8">
        <v>333.46146209229255</v>
      </c>
      <c r="BF43" s="8">
        <v>412.93240771681383</v>
      </c>
      <c r="BG43" s="8">
        <v>63.257995125736628</v>
      </c>
      <c r="BH43" s="8">
        <v>28.501150201331196</v>
      </c>
      <c r="BI43" s="8">
        <v>41.499839283143011</v>
      </c>
      <c r="BJ43" s="8">
        <v>3656.5695028716423</v>
      </c>
      <c r="BK43" s="8">
        <v>26.435089812909382</v>
      </c>
      <c r="BL43" s="8">
        <v>8717.2421204263846</v>
      </c>
      <c r="BM43" s="8">
        <v>1288.2150656848871</v>
      </c>
      <c r="BN43" s="8">
        <v>189.34457529591864</v>
      </c>
      <c r="BO43" s="8">
        <v>1474.6745635239461</v>
      </c>
      <c r="BP43" s="8">
        <v>1421.8881839872113</v>
      </c>
      <c r="BQ43" s="8">
        <v>107.65943412463409</v>
      </c>
      <c r="BR43" s="8">
        <v>1466.6907884482744</v>
      </c>
      <c r="BS43" s="8">
        <v>0</v>
      </c>
      <c r="BT43" s="8">
        <v>37660.489088411043</v>
      </c>
      <c r="BU43" s="8">
        <v>32.837919490912817</v>
      </c>
      <c r="BV43" s="8">
        <v>1.6997888825639573E-2</v>
      </c>
      <c r="BW43" s="8">
        <v>0</v>
      </c>
      <c r="BX43" s="8">
        <v>22567.731795414154</v>
      </c>
      <c r="BY43" s="8">
        <v>12.098511460060763</v>
      </c>
      <c r="BZ43" s="8">
        <v>387.82568733500739</v>
      </c>
      <c r="CA43" s="8">
        <v>23000.510911588961</v>
      </c>
      <c r="CB43" s="8">
        <v>60661</v>
      </c>
      <c r="CC43" s="6"/>
      <c r="CD43" s="8"/>
      <c r="CE43" s="8"/>
      <c r="CF43" s="8"/>
    </row>
    <row r="44" spans="1:84" ht="15.5" x14ac:dyDescent="0.35">
      <c r="A44" s="11" t="s">
        <v>83</v>
      </c>
      <c r="B44" s="25" t="s">
        <v>32</v>
      </c>
      <c r="C44">
        <f t="shared" si="2"/>
        <v>40</v>
      </c>
      <c r="D44" s="8">
        <v>73.74551858080909</v>
      </c>
      <c r="E44" s="8">
        <v>157.66582223762248</v>
      </c>
      <c r="F44" s="8">
        <v>9.7666597418998062</v>
      </c>
      <c r="G44" s="8">
        <v>5.4335488852439848</v>
      </c>
      <c r="H44" s="8">
        <v>2200.5381200356178</v>
      </c>
      <c r="I44" s="8">
        <v>1058.0089470686073</v>
      </c>
      <c r="J44" s="8">
        <v>280.33907719298873</v>
      </c>
      <c r="K44" s="8">
        <v>6.6257214101883761</v>
      </c>
      <c r="L44" s="8">
        <v>8.0292245080206239</v>
      </c>
      <c r="M44" s="8">
        <v>16.920904240706967</v>
      </c>
      <c r="N44" s="8">
        <v>2.800139886566638</v>
      </c>
      <c r="O44" s="8">
        <v>0.44698808832097625</v>
      </c>
      <c r="P44" s="8">
        <v>24.932068254598725</v>
      </c>
      <c r="Q44" s="8">
        <v>3.6558634578739051</v>
      </c>
      <c r="R44" s="8">
        <v>1.2076030228161942</v>
      </c>
      <c r="S44" s="8">
        <v>0.89223844657176143</v>
      </c>
      <c r="T44" s="8">
        <v>22.268652945259934</v>
      </c>
      <c r="U44" s="8">
        <v>18.781830904674344</v>
      </c>
      <c r="V44" s="8">
        <v>22.894384153599191</v>
      </c>
      <c r="W44" s="8">
        <v>23.135826606291417</v>
      </c>
      <c r="X44" s="8">
        <v>74.916618071587507</v>
      </c>
      <c r="Y44" s="8">
        <v>4.9202716507464359</v>
      </c>
      <c r="Z44" s="8">
        <v>1.9306400234579078</v>
      </c>
      <c r="AA44" s="8">
        <v>3.1494013568755195</v>
      </c>
      <c r="AB44" s="8">
        <v>6.3914081211558607</v>
      </c>
      <c r="AC44" s="8">
        <v>29.694684988707781</v>
      </c>
      <c r="AD44" s="8">
        <v>98.293478338027711</v>
      </c>
      <c r="AE44" s="8">
        <v>1394.168365529961</v>
      </c>
      <c r="AF44" s="8">
        <v>58.19752339877094</v>
      </c>
      <c r="AG44" s="8">
        <v>82.437343913251183</v>
      </c>
      <c r="AH44" s="8">
        <v>13.377466109010697</v>
      </c>
      <c r="AI44" s="8">
        <v>91.178194332950397</v>
      </c>
      <c r="AJ44" s="8">
        <v>264.23205485704602</v>
      </c>
      <c r="AK44" s="8">
        <v>27.801183491768658</v>
      </c>
      <c r="AL44" s="8">
        <v>231.83919539051621</v>
      </c>
      <c r="AM44" s="8">
        <v>17.25548343480234</v>
      </c>
      <c r="AN44" s="8">
        <v>4.7078662164330431</v>
      </c>
      <c r="AO44" s="8">
        <v>13.24506204482093</v>
      </c>
      <c r="AP44" s="8">
        <v>3806.27985808527</v>
      </c>
      <c r="AQ44" s="8">
        <v>64396.7140562364</v>
      </c>
      <c r="AR44" s="8">
        <v>534.5250508751742</v>
      </c>
      <c r="AS44" s="8">
        <v>920.13199622595209</v>
      </c>
      <c r="AT44" s="8">
        <v>282.5913564324444</v>
      </c>
      <c r="AU44" s="8">
        <v>10.003402551503132</v>
      </c>
      <c r="AV44" s="8">
        <v>16.665360549790709</v>
      </c>
      <c r="AW44" s="8">
        <v>1250.4404797165121</v>
      </c>
      <c r="AX44" s="8">
        <v>273.97328758875688</v>
      </c>
      <c r="AY44" s="8">
        <v>380.42857897681921</v>
      </c>
      <c r="AZ44" s="8">
        <v>18.389090287093453</v>
      </c>
      <c r="BA44" s="8">
        <v>241.38694757965632</v>
      </c>
      <c r="BB44" s="8">
        <v>4821.170606790989</v>
      </c>
      <c r="BC44" s="8">
        <v>782.90334040245227</v>
      </c>
      <c r="BD44" s="8">
        <v>1524.2587026078215</v>
      </c>
      <c r="BE44" s="8">
        <v>1495.7350220181067</v>
      </c>
      <c r="BF44" s="8">
        <v>268.85183093189892</v>
      </c>
      <c r="BG44" s="8">
        <v>758.57307345240861</v>
      </c>
      <c r="BH44" s="8">
        <v>12.269962007006033</v>
      </c>
      <c r="BI44" s="8">
        <v>197.25830824295673</v>
      </c>
      <c r="BJ44" s="8">
        <v>2581.6816236325917</v>
      </c>
      <c r="BK44" s="8">
        <v>11.10306851313533</v>
      </c>
      <c r="BL44" s="8">
        <v>12351.92418401014</v>
      </c>
      <c r="BM44" s="8">
        <v>1340.7206462919339</v>
      </c>
      <c r="BN44" s="8">
        <v>381.46807527447254</v>
      </c>
      <c r="BO44" s="8">
        <v>3315.9586261210147</v>
      </c>
      <c r="BP44" s="8">
        <v>19.157137563262523</v>
      </c>
      <c r="BQ44" s="8">
        <v>144.1040478237083</v>
      </c>
      <c r="BR44" s="8">
        <v>378.55656786975595</v>
      </c>
      <c r="BS44" s="8">
        <v>0</v>
      </c>
      <c r="BT44" s="8">
        <v>108873.0496695972</v>
      </c>
      <c r="BU44" s="8">
        <v>4784.4359630210574</v>
      </c>
      <c r="BV44" s="8">
        <v>0</v>
      </c>
      <c r="BW44" s="8">
        <v>0</v>
      </c>
      <c r="BX44" s="8">
        <v>710.47262768860446</v>
      </c>
      <c r="BY44" s="8">
        <v>547958.98926697427</v>
      </c>
      <c r="BZ44" s="8">
        <v>2.052472718829812</v>
      </c>
      <c r="CA44" s="8">
        <v>553455.95033040282</v>
      </c>
      <c r="CB44" s="8">
        <v>662329</v>
      </c>
      <c r="CC44" s="6"/>
      <c r="CD44" s="8"/>
      <c r="CE44" s="8"/>
      <c r="CF44" s="8"/>
    </row>
    <row r="45" spans="1:84" ht="15.5" x14ac:dyDescent="0.35">
      <c r="A45" s="11" t="s">
        <v>84</v>
      </c>
      <c r="B45" s="24" t="s">
        <v>198</v>
      </c>
      <c r="C45">
        <f t="shared" si="2"/>
        <v>41</v>
      </c>
      <c r="D45" s="8">
        <v>192.31141029692418</v>
      </c>
      <c r="E45" s="8">
        <v>42.080402666907631</v>
      </c>
      <c r="F45" s="8">
        <v>22.800717058233058</v>
      </c>
      <c r="G45" s="8">
        <v>91.083440888908299</v>
      </c>
      <c r="H45" s="8">
        <v>162.87202208705077</v>
      </c>
      <c r="I45" s="8">
        <v>559.85800096000855</v>
      </c>
      <c r="J45" s="8">
        <v>76.833565446213015</v>
      </c>
      <c r="K45" s="8">
        <v>21.312432719593975</v>
      </c>
      <c r="L45" s="8">
        <v>28.108935144490648</v>
      </c>
      <c r="M45" s="8">
        <v>38.813939481913131</v>
      </c>
      <c r="N45" s="8">
        <v>40.383668145240783</v>
      </c>
      <c r="O45" s="8">
        <v>0.6050526502509127</v>
      </c>
      <c r="P45" s="8">
        <v>4.9935923860318336</v>
      </c>
      <c r="Q45" s="8">
        <v>2.1248791049379521</v>
      </c>
      <c r="R45" s="8">
        <v>4.2319355579230686</v>
      </c>
      <c r="S45" s="8">
        <v>2.1770096946077744</v>
      </c>
      <c r="T45" s="8">
        <v>10.272645846857742</v>
      </c>
      <c r="U45" s="8">
        <v>2.27862708267245</v>
      </c>
      <c r="V45" s="8">
        <v>7.7939543682854096</v>
      </c>
      <c r="W45" s="8">
        <v>7.4182487692468104</v>
      </c>
      <c r="X45" s="8">
        <v>8.4842575562906504</v>
      </c>
      <c r="Y45" s="8">
        <v>19.093674411895879</v>
      </c>
      <c r="Z45" s="8">
        <v>2.9079484841145846</v>
      </c>
      <c r="AA45" s="8">
        <v>39.683001819490023</v>
      </c>
      <c r="AB45" s="8">
        <v>170.23452919468704</v>
      </c>
      <c r="AC45" s="8">
        <v>290.1279161785871</v>
      </c>
      <c r="AD45" s="8">
        <v>18.353868619202565</v>
      </c>
      <c r="AE45" s="8">
        <v>43.711171271187744</v>
      </c>
      <c r="AF45" s="8">
        <v>12.442703411164477</v>
      </c>
      <c r="AG45" s="8">
        <v>456.53598971189115</v>
      </c>
      <c r="AH45" s="8">
        <v>33.013695008532714</v>
      </c>
      <c r="AI45" s="8">
        <v>2390.3528653930243</v>
      </c>
      <c r="AJ45" s="8">
        <v>11643.433618525245</v>
      </c>
      <c r="AK45" s="8">
        <v>2307.1855616630128</v>
      </c>
      <c r="AL45" s="8">
        <v>1921.6552707205842</v>
      </c>
      <c r="AM45" s="8">
        <v>37.314067342661772</v>
      </c>
      <c r="AN45" s="8">
        <v>308.74012027564333</v>
      </c>
      <c r="AO45" s="8">
        <v>293.15743099669191</v>
      </c>
      <c r="AP45" s="8">
        <v>579.3399136708216</v>
      </c>
      <c r="AQ45" s="8">
        <v>597.22157350405837</v>
      </c>
      <c r="AR45" s="8">
        <v>4662.9866388960263</v>
      </c>
      <c r="AS45" s="8">
        <v>2959.5668720645972</v>
      </c>
      <c r="AT45" s="8">
        <v>7890.2066588652979</v>
      </c>
      <c r="AU45" s="8">
        <v>22.458813097449127</v>
      </c>
      <c r="AV45" s="8">
        <v>44.900224748085854</v>
      </c>
      <c r="AW45" s="8">
        <v>375.08947770330207</v>
      </c>
      <c r="AX45" s="8">
        <v>1.4260023841260814</v>
      </c>
      <c r="AY45" s="8">
        <v>94.338722985467371</v>
      </c>
      <c r="AZ45" s="8">
        <v>15.214491772568286</v>
      </c>
      <c r="BA45" s="8">
        <v>58.975056629521923</v>
      </c>
      <c r="BB45" s="8">
        <v>76.80225354142155</v>
      </c>
      <c r="BC45" s="8">
        <v>23.708134142241018</v>
      </c>
      <c r="BD45" s="8">
        <v>107.51106701812655</v>
      </c>
      <c r="BE45" s="8">
        <v>30.360148600231092</v>
      </c>
      <c r="BF45" s="8">
        <v>7.3311427183651938</v>
      </c>
      <c r="BG45" s="8">
        <v>110.25394772443926</v>
      </c>
      <c r="BH45" s="8">
        <v>20.030254424494547</v>
      </c>
      <c r="BI45" s="8">
        <v>808.22106715270695</v>
      </c>
      <c r="BJ45" s="8">
        <v>67.622381850679574</v>
      </c>
      <c r="BK45" s="8">
        <v>136.1178731902514</v>
      </c>
      <c r="BL45" s="8">
        <v>1790.6013333302353</v>
      </c>
      <c r="BM45" s="8">
        <v>351.30841345635235</v>
      </c>
      <c r="BN45" s="8">
        <v>19.758651899327084</v>
      </c>
      <c r="BO45" s="8">
        <v>989.46903619302702</v>
      </c>
      <c r="BP45" s="8">
        <v>549.42008542871986</v>
      </c>
      <c r="BQ45" s="8">
        <v>46.445548468661151</v>
      </c>
      <c r="BR45" s="8">
        <v>51.041804884342568</v>
      </c>
      <c r="BS45" s="8">
        <v>0</v>
      </c>
      <c r="BT45" s="8">
        <v>43802.509761285146</v>
      </c>
      <c r="BU45" s="8">
        <v>7603.8532780180585</v>
      </c>
      <c r="BV45" s="8">
        <v>8.6253455972992818E-2</v>
      </c>
      <c r="BW45" s="8">
        <v>0</v>
      </c>
      <c r="BX45" s="8">
        <v>75864.441962302852</v>
      </c>
      <c r="BY45" s="8">
        <v>22634.257038872729</v>
      </c>
      <c r="BZ45" s="8">
        <v>20.851706065222295</v>
      </c>
      <c r="CA45" s="8">
        <v>106123.49023871483</v>
      </c>
      <c r="CB45" s="8">
        <v>149926</v>
      </c>
      <c r="CC45" s="6"/>
      <c r="CD45" s="8"/>
      <c r="CE45" s="8"/>
      <c r="CF45" s="8"/>
    </row>
    <row r="46" spans="1:84" ht="15.5" x14ac:dyDescent="0.35">
      <c r="A46" s="11" t="s">
        <v>85</v>
      </c>
      <c r="B46" s="24" t="s">
        <v>113</v>
      </c>
      <c r="C46">
        <f t="shared" si="2"/>
        <v>42</v>
      </c>
      <c r="D46" s="8">
        <v>12907.205716431195</v>
      </c>
      <c r="E46" s="8">
        <v>8008.6833186550075</v>
      </c>
      <c r="F46" s="8">
        <v>778.35258724140749</v>
      </c>
      <c r="G46" s="8">
        <v>721.7340960673597</v>
      </c>
      <c r="H46" s="8">
        <v>3149.0161666363997</v>
      </c>
      <c r="I46" s="8">
        <v>1506.5554049978691</v>
      </c>
      <c r="J46" s="8">
        <v>711.05741487603188</v>
      </c>
      <c r="K46" s="8">
        <v>26780.937426768673</v>
      </c>
      <c r="L46" s="8">
        <v>1063.4474843983851</v>
      </c>
      <c r="M46" s="8">
        <v>24741.960551490462</v>
      </c>
      <c r="N46" s="8">
        <v>5267.5552506391796</v>
      </c>
      <c r="O46" s="8">
        <v>1707.1637593414964</v>
      </c>
      <c r="P46" s="8">
        <v>4575.9118190409426</v>
      </c>
      <c r="Q46" s="8">
        <v>6796.4435989568092</v>
      </c>
      <c r="R46" s="8">
        <v>5024.0673034922092</v>
      </c>
      <c r="S46" s="8">
        <v>2074.8330089959404</v>
      </c>
      <c r="T46" s="8">
        <v>5768.9152090761891</v>
      </c>
      <c r="U46" s="8">
        <v>1628.8487898865403</v>
      </c>
      <c r="V46" s="8">
        <v>17817.868430851049</v>
      </c>
      <c r="W46" s="8">
        <v>1300.8539414151767</v>
      </c>
      <c r="X46" s="8">
        <v>7489.9633210444263</v>
      </c>
      <c r="Y46" s="8">
        <v>4318.8354734849045</v>
      </c>
      <c r="Z46" s="8">
        <v>3117.7851979228253</v>
      </c>
      <c r="AA46" s="8">
        <v>3954.8704643165861</v>
      </c>
      <c r="AB46" s="8">
        <v>7539.0714051979385</v>
      </c>
      <c r="AC46" s="8">
        <v>6488.5066539282307</v>
      </c>
      <c r="AD46" s="8">
        <v>5463.2159805822039</v>
      </c>
      <c r="AE46" s="8">
        <v>3693.2102160144805</v>
      </c>
      <c r="AF46" s="8">
        <v>5834.0801170624154</v>
      </c>
      <c r="AG46" s="8">
        <v>9493.7496546737148</v>
      </c>
      <c r="AH46" s="8">
        <v>5931.5633228893676</v>
      </c>
      <c r="AI46" s="8">
        <v>11769.337612905509</v>
      </c>
      <c r="AJ46" s="8">
        <v>4965.8867595956535</v>
      </c>
      <c r="AK46" s="8">
        <v>3749.3145146306238</v>
      </c>
      <c r="AL46" s="8">
        <v>1920.1046946112408</v>
      </c>
      <c r="AM46" s="8">
        <v>6046.4126308820587</v>
      </c>
      <c r="AN46" s="8">
        <v>4027.2320042432789</v>
      </c>
      <c r="AO46" s="8">
        <v>4043.0206244193337</v>
      </c>
      <c r="AP46" s="8">
        <v>1063.7511153682831</v>
      </c>
      <c r="AQ46" s="8">
        <v>32668.646615864393</v>
      </c>
      <c r="AR46" s="8">
        <v>1703.6817306676239</v>
      </c>
      <c r="AS46" s="8">
        <v>18990.663088721278</v>
      </c>
      <c r="AT46" s="8">
        <v>10572.554934719041</v>
      </c>
      <c r="AU46" s="8">
        <v>357.83868558396739</v>
      </c>
      <c r="AV46" s="8">
        <v>1210.5792370702293</v>
      </c>
      <c r="AW46" s="8">
        <v>1155.0477285268914</v>
      </c>
      <c r="AX46" s="8">
        <v>964.97369485633919</v>
      </c>
      <c r="AY46" s="8">
        <v>17541.55745610912</v>
      </c>
      <c r="AZ46" s="8">
        <v>2008.986432881926</v>
      </c>
      <c r="BA46" s="8">
        <v>1218.6401117504047</v>
      </c>
      <c r="BB46" s="8">
        <v>5715.9306164161171</v>
      </c>
      <c r="BC46" s="8">
        <v>2342.6761300627745</v>
      </c>
      <c r="BD46" s="8">
        <v>3628.3996045757644</v>
      </c>
      <c r="BE46" s="8">
        <v>1479.8402390179085</v>
      </c>
      <c r="BF46" s="8">
        <v>2194.2360848641079</v>
      </c>
      <c r="BG46" s="8">
        <v>1706.9220181716464</v>
      </c>
      <c r="BH46" s="8">
        <v>3273.1040098695767</v>
      </c>
      <c r="BI46" s="8">
        <v>1025.6245853203595</v>
      </c>
      <c r="BJ46" s="8">
        <v>4106.1917066034648</v>
      </c>
      <c r="BK46" s="8">
        <v>401.74459920856526</v>
      </c>
      <c r="BL46" s="8">
        <v>6046.1141574677413</v>
      </c>
      <c r="BM46" s="8">
        <v>4749.8929021644626</v>
      </c>
      <c r="BN46" s="8">
        <v>1443.3185979398654</v>
      </c>
      <c r="BO46" s="8">
        <v>5135.1636309498799</v>
      </c>
      <c r="BP46" s="8">
        <v>13022.879255639142</v>
      </c>
      <c r="BQ46" s="8">
        <v>722.08278546334293</v>
      </c>
      <c r="BR46" s="8">
        <v>3768.0212060540784</v>
      </c>
      <c r="BS46" s="8">
        <v>0</v>
      </c>
      <c r="BT46" s="8">
        <v>382396.6348895714</v>
      </c>
      <c r="BU46" s="8">
        <v>60417.003616471709</v>
      </c>
      <c r="BV46" s="8">
        <v>3142.3373121629979</v>
      </c>
      <c r="BW46" s="8">
        <v>1.4891876095850378</v>
      </c>
      <c r="BX46" s="8">
        <v>412242.54383980349</v>
      </c>
      <c r="BY46" s="8">
        <v>54330.669761341887</v>
      </c>
      <c r="BZ46" s="8">
        <v>788.32139303881002</v>
      </c>
      <c r="CA46" s="8">
        <v>530922.36511042854</v>
      </c>
      <c r="CB46" s="8">
        <v>913319</v>
      </c>
      <c r="CC46" s="6"/>
      <c r="CD46" s="8"/>
      <c r="CE46" s="8"/>
      <c r="CF46" s="8"/>
    </row>
    <row r="47" spans="1:84" ht="15.5" x14ac:dyDescent="0.35">
      <c r="A47" s="12" t="s">
        <v>86</v>
      </c>
      <c r="B47" s="24" t="s">
        <v>201</v>
      </c>
      <c r="C47">
        <f t="shared" si="2"/>
        <v>43</v>
      </c>
      <c r="D47" s="8">
        <v>4831.3745505155885</v>
      </c>
      <c r="E47" s="8">
        <v>1640.1109233579459</v>
      </c>
      <c r="F47" s="8">
        <v>497.69896839350872</v>
      </c>
      <c r="G47" s="8">
        <v>895.99593123814964</v>
      </c>
      <c r="H47" s="8">
        <v>5179.86225650285</v>
      </c>
      <c r="I47" s="8">
        <v>2082.7276151925853</v>
      </c>
      <c r="J47" s="8">
        <v>772.00389429575614</v>
      </c>
      <c r="K47" s="8">
        <v>9871.0609430689492</v>
      </c>
      <c r="L47" s="8">
        <v>3208.1569398678821</v>
      </c>
      <c r="M47" s="8">
        <v>14470.158434242428</v>
      </c>
      <c r="N47" s="8">
        <v>3363.7347038509865</v>
      </c>
      <c r="O47" s="8">
        <v>288.10291883052491</v>
      </c>
      <c r="P47" s="8">
        <v>1196.536128443616</v>
      </c>
      <c r="Q47" s="8">
        <v>966.11961282489165</v>
      </c>
      <c r="R47" s="8">
        <v>1099.6962604060166</v>
      </c>
      <c r="S47" s="8">
        <v>1079.0044371168835</v>
      </c>
      <c r="T47" s="8">
        <v>2735.6741826604425</v>
      </c>
      <c r="U47" s="8">
        <v>401.85521835135506</v>
      </c>
      <c r="V47" s="8">
        <v>5123.7124163216085</v>
      </c>
      <c r="W47" s="8">
        <v>1614.8871447557167</v>
      </c>
      <c r="X47" s="8">
        <v>5781.9309708921046</v>
      </c>
      <c r="Y47" s="8">
        <v>2026.624017127212</v>
      </c>
      <c r="Z47" s="8">
        <v>1665.3427470345409</v>
      </c>
      <c r="AA47" s="8">
        <v>2588.0419654903071</v>
      </c>
      <c r="AB47" s="8">
        <v>3193.3611010228487</v>
      </c>
      <c r="AC47" s="8">
        <v>3613.2071983189662</v>
      </c>
      <c r="AD47" s="8">
        <v>5217.1103397014804</v>
      </c>
      <c r="AE47" s="8">
        <v>1277.3068717435431</v>
      </c>
      <c r="AF47" s="8">
        <v>3030.3177430567116</v>
      </c>
      <c r="AG47" s="8">
        <v>2201.9727274665806</v>
      </c>
      <c r="AH47" s="8">
        <v>1793.2369113750538</v>
      </c>
      <c r="AI47" s="8">
        <v>3064.2890846430673</v>
      </c>
      <c r="AJ47" s="8">
        <v>5381.6653930376242</v>
      </c>
      <c r="AK47" s="8">
        <v>1969.8485776191096</v>
      </c>
      <c r="AL47" s="8">
        <v>930.18944480513767</v>
      </c>
      <c r="AM47" s="8">
        <v>1597.3956319363551</v>
      </c>
      <c r="AN47" s="8">
        <v>504.06113557369008</v>
      </c>
      <c r="AO47" s="8">
        <v>3928.3771223366743</v>
      </c>
      <c r="AP47" s="8">
        <v>392.14262443840772</v>
      </c>
      <c r="AQ47" s="8">
        <v>6196.8423925849174</v>
      </c>
      <c r="AR47" s="8">
        <v>1607.2617850756055</v>
      </c>
      <c r="AS47" s="8">
        <v>34434.128277279051</v>
      </c>
      <c r="AT47" s="8">
        <v>30784.699274231236</v>
      </c>
      <c r="AU47" s="8">
        <v>269.4384540431077</v>
      </c>
      <c r="AV47" s="8">
        <v>284.93524787839294</v>
      </c>
      <c r="AW47" s="8">
        <v>4312.6720441683274</v>
      </c>
      <c r="AX47" s="8">
        <v>130.47634755212897</v>
      </c>
      <c r="AY47" s="8">
        <v>2070.0154297306631</v>
      </c>
      <c r="AZ47" s="8">
        <v>628.58903825475011</v>
      </c>
      <c r="BA47" s="8">
        <v>457.98655274323625</v>
      </c>
      <c r="BB47" s="8">
        <v>766.237201424349</v>
      </c>
      <c r="BC47" s="8">
        <v>543.24885962180963</v>
      </c>
      <c r="BD47" s="8">
        <v>2031.8816205055227</v>
      </c>
      <c r="BE47" s="8">
        <v>290.18863083335276</v>
      </c>
      <c r="BF47" s="8">
        <v>1026.3173006127106</v>
      </c>
      <c r="BG47" s="8">
        <v>1136.1768944346145</v>
      </c>
      <c r="BH47" s="8">
        <v>362.53967278259057</v>
      </c>
      <c r="BI47" s="8">
        <v>516.60725399893181</v>
      </c>
      <c r="BJ47" s="8">
        <v>682.21164920366789</v>
      </c>
      <c r="BK47" s="8">
        <v>124.65783972158938</v>
      </c>
      <c r="BL47" s="8">
        <v>4127.4091398381079</v>
      </c>
      <c r="BM47" s="8">
        <v>2235.0597386653044</v>
      </c>
      <c r="BN47" s="8">
        <v>1241.1517585454021</v>
      </c>
      <c r="BO47" s="8">
        <v>1342.3132582269106</v>
      </c>
      <c r="BP47" s="8">
        <v>377.96499487673805</v>
      </c>
      <c r="BQ47" s="8">
        <v>304.11675730345905</v>
      </c>
      <c r="BR47" s="8">
        <v>2301.1350853562785</v>
      </c>
      <c r="BS47" s="8">
        <v>0</v>
      </c>
      <c r="BT47" s="8">
        <v>212061.15758734985</v>
      </c>
      <c r="BU47" s="8">
        <v>11877.465211116605</v>
      </c>
      <c r="BV47" s="8">
        <v>96.977604258066577</v>
      </c>
      <c r="BW47" s="8">
        <v>0</v>
      </c>
      <c r="BX47" s="8">
        <v>95459.531891407867</v>
      </c>
      <c r="BY47" s="8">
        <v>4479.5181241452665</v>
      </c>
      <c r="BZ47" s="8">
        <v>0.34958172240058982</v>
      </c>
      <c r="CA47" s="8">
        <v>111913.84241265019</v>
      </c>
      <c r="CB47" s="8">
        <v>323975</v>
      </c>
      <c r="CC47" s="6"/>
      <c r="CD47" s="8"/>
      <c r="CE47" s="8"/>
      <c r="CF47" s="8"/>
    </row>
    <row r="48" spans="1:84" ht="15.5" x14ac:dyDescent="0.35">
      <c r="A48" s="11" t="s">
        <v>87</v>
      </c>
      <c r="B48" s="24" t="s">
        <v>114</v>
      </c>
      <c r="C48">
        <f t="shared" si="2"/>
        <v>44</v>
      </c>
      <c r="D48" s="8">
        <v>29.674114491701776</v>
      </c>
      <c r="E48" s="8">
        <v>23.384801959075173</v>
      </c>
      <c r="F48" s="8">
        <v>2.0708930309486022</v>
      </c>
      <c r="G48" s="8">
        <v>2.6307927483284854</v>
      </c>
      <c r="H48" s="8">
        <v>3889.0558356065817</v>
      </c>
      <c r="I48" s="8">
        <v>3.5599211116705662</v>
      </c>
      <c r="J48" s="8">
        <v>10.577648363565038</v>
      </c>
      <c r="K48" s="8">
        <v>1052.6450660941291</v>
      </c>
      <c r="L48" s="8">
        <v>105.92425400241514</v>
      </c>
      <c r="M48" s="8">
        <v>370.87258600189512</v>
      </c>
      <c r="N48" s="8">
        <v>14.103550537494575</v>
      </c>
      <c r="O48" s="8">
        <v>3.5870208124143943</v>
      </c>
      <c r="P48" s="8">
        <v>17.187209145855686</v>
      </c>
      <c r="Q48" s="8">
        <v>19.899737267431146</v>
      </c>
      <c r="R48" s="8">
        <v>10.355380313190697</v>
      </c>
      <c r="S48" s="8">
        <v>114.55514398933498</v>
      </c>
      <c r="T48" s="8">
        <v>873.96257128365824</v>
      </c>
      <c r="U48" s="8">
        <v>19.463087049798908</v>
      </c>
      <c r="V48" s="8">
        <v>89.040889966597263</v>
      </c>
      <c r="W48" s="8">
        <v>27.105593269620496</v>
      </c>
      <c r="X48" s="8">
        <v>600.56624080789595</v>
      </c>
      <c r="Y48" s="8">
        <v>19.761542884583204</v>
      </c>
      <c r="Z48" s="8">
        <v>42.965047265071313</v>
      </c>
      <c r="AA48" s="8">
        <v>6.0790684849968235</v>
      </c>
      <c r="AB48" s="8">
        <v>54.076940447541766</v>
      </c>
      <c r="AC48" s="8">
        <v>123.53950163806567</v>
      </c>
      <c r="AD48" s="8">
        <v>276.13907053051969</v>
      </c>
      <c r="AE48" s="8">
        <v>27.932814501231551</v>
      </c>
      <c r="AF48" s="8">
        <v>44.910952610986335</v>
      </c>
      <c r="AG48" s="8">
        <v>68.732907961463155</v>
      </c>
      <c r="AH48" s="8">
        <v>49.854967977314217</v>
      </c>
      <c r="AI48" s="8">
        <v>260.69570638810347</v>
      </c>
      <c r="AJ48" s="8">
        <v>208.27326759575121</v>
      </c>
      <c r="AK48" s="8">
        <v>74.576169224271197</v>
      </c>
      <c r="AL48" s="8">
        <v>156.25202324804758</v>
      </c>
      <c r="AM48" s="8">
        <v>10.827490727644822</v>
      </c>
      <c r="AN48" s="8">
        <v>14.168715645877295</v>
      </c>
      <c r="AO48" s="8">
        <v>16.970967745460893</v>
      </c>
      <c r="AP48" s="8">
        <v>3.0947588996699498</v>
      </c>
      <c r="AQ48" s="8">
        <v>98.464297792769457</v>
      </c>
      <c r="AR48" s="8">
        <v>15.229962553584237</v>
      </c>
      <c r="AS48" s="8">
        <v>935.64395171985916</v>
      </c>
      <c r="AT48" s="8">
        <v>562.76227389176563</v>
      </c>
      <c r="AU48" s="8">
        <v>843.97965922279309</v>
      </c>
      <c r="AV48" s="8">
        <v>3.1649422310723869</v>
      </c>
      <c r="AW48" s="8">
        <v>48.579200234826033</v>
      </c>
      <c r="AX48" s="8">
        <v>3.4901216386760603</v>
      </c>
      <c r="AY48" s="8">
        <v>51.08479148200626</v>
      </c>
      <c r="AZ48" s="8">
        <v>2.11710732371911</v>
      </c>
      <c r="BA48" s="8">
        <v>3.187060810169994</v>
      </c>
      <c r="BB48" s="8">
        <v>6.2771777416734169</v>
      </c>
      <c r="BC48" s="8">
        <v>16.035986929616286</v>
      </c>
      <c r="BD48" s="8">
        <v>12.624867250532565</v>
      </c>
      <c r="BE48" s="8">
        <v>7.5330763646073375</v>
      </c>
      <c r="BF48" s="8">
        <v>11.401167214616233</v>
      </c>
      <c r="BG48" s="8">
        <v>5.1667670871873872</v>
      </c>
      <c r="BH48" s="8">
        <v>3.8626560969520947</v>
      </c>
      <c r="BI48" s="8">
        <v>3.2993507448280859</v>
      </c>
      <c r="BJ48" s="8">
        <v>217.52983836531212</v>
      </c>
      <c r="BK48" s="8">
        <v>1.4320307070260696</v>
      </c>
      <c r="BL48" s="8">
        <v>11.657756948677791</v>
      </c>
      <c r="BM48" s="8">
        <v>5.275452213211949</v>
      </c>
      <c r="BN48" s="8">
        <v>8.4146925104568258</v>
      </c>
      <c r="BO48" s="8">
        <v>4.9859516393026748</v>
      </c>
      <c r="BP48" s="8">
        <v>12.255794797276888</v>
      </c>
      <c r="BQ48" s="8">
        <v>8.6785011214361134</v>
      </c>
      <c r="BR48" s="8">
        <v>9.816380047744369</v>
      </c>
      <c r="BS48" s="8">
        <v>0</v>
      </c>
      <c r="BT48" s="8">
        <v>11653.025068311903</v>
      </c>
      <c r="BU48" s="8">
        <v>4116.7593234964834</v>
      </c>
      <c r="BV48" s="8">
        <v>2.306711979502913</v>
      </c>
      <c r="BW48" s="8">
        <v>0</v>
      </c>
      <c r="BX48" s="8">
        <v>1575.9211648678447</v>
      </c>
      <c r="BY48" s="8">
        <v>104.98773134426722</v>
      </c>
      <c r="BZ48" s="8">
        <v>0</v>
      </c>
      <c r="CA48" s="8">
        <v>5799.974931688098</v>
      </c>
      <c r="CB48" s="8">
        <v>17453</v>
      </c>
      <c r="CC48" s="6"/>
      <c r="CD48" s="8"/>
      <c r="CE48" s="8"/>
      <c r="CF48" s="8"/>
    </row>
    <row r="49" spans="1:84" ht="15.5" x14ac:dyDescent="0.35">
      <c r="A49" s="12" t="s">
        <v>88</v>
      </c>
      <c r="B49" s="24" t="s">
        <v>115</v>
      </c>
      <c r="C49">
        <f t="shared" si="2"/>
        <v>45</v>
      </c>
      <c r="D49" s="8">
        <v>1.2202753751705351</v>
      </c>
      <c r="E49" s="8">
        <v>0.29201876760122697</v>
      </c>
      <c r="F49" s="8">
        <v>3.7321226897260522</v>
      </c>
      <c r="G49" s="8">
        <v>7.4453117938060842</v>
      </c>
      <c r="H49" s="8">
        <v>1317.5117897141961</v>
      </c>
      <c r="I49" s="8">
        <v>7.4744006917935453</v>
      </c>
      <c r="J49" s="8">
        <v>22.183499949404105</v>
      </c>
      <c r="K49" s="8">
        <v>219.02610122248555</v>
      </c>
      <c r="L49" s="8">
        <v>7.7908157603338957</v>
      </c>
      <c r="M49" s="8">
        <v>178.80740467140041</v>
      </c>
      <c r="N49" s="8">
        <v>38.675878089114647</v>
      </c>
      <c r="O49" s="8">
        <v>21.49774118270469</v>
      </c>
      <c r="P49" s="8">
        <v>27.42724555785653</v>
      </c>
      <c r="Q49" s="8">
        <v>28.398125678946005</v>
      </c>
      <c r="R49" s="8">
        <v>40.220947418857115</v>
      </c>
      <c r="S49" s="8">
        <v>34.062197855946266</v>
      </c>
      <c r="T49" s="8">
        <v>75.003033649252814</v>
      </c>
      <c r="U49" s="8">
        <v>17.139134516494039</v>
      </c>
      <c r="V49" s="8">
        <v>32.641278012692588</v>
      </c>
      <c r="W49" s="8">
        <v>3.3312697263263154</v>
      </c>
      <c r="X49" s="8">
        <v>188.628514376391</v>
      </c>
      <c r="Y49" s="8">
        <v>180.98698880367178</v>
      </c>
      <c r="Z49" s="8">
        <v>9.3322009737291793</v>
      </c>
      <c r="AA49" s="8">
        <v>101.67365351215821</v>
      </c>
      <c r="AB49" s="8">
        <v>35.112544145209093</v>
      </c>
      <c r="AC49" s="8">
        <v>110.58600660119281</v>
      </c>
      <c r="AD49" s="8">
        <v>62.656730736108464</v>
      </c>
      <c r="AE49" s="8">
        <v>10.477479447262775</v>
      </c>
      <c r="AF49" s="8">
        <v>43.539859381046838</v>
      </c>
      <c r="AG49" s="8">
        <v>243.40371639300193</v>
      </c>
      <c r="AH49" s="8">
        <v>130.23858792691183</v>
      </c>
      <c r="AI49" s="8">
        <v>188.99799729211102</v>
      </c>
      <c r="AJ49" s="8">
        <v>212.0756986531897</v>
      </c>
      <c r="AK49" s="8">
        <v>65.448765531003957</v>
      </c>
      <c r="AL49" s="8">
        <v>36.379310688264724</v>
      </c>
      <c r="AM49" s="8">
        <v>30.252292585109565</v>
      </c>
      <c r="AN49" s="8">
        <v>44.500409472128617</v>
      </c>
      <c r="AO49" s="8">
        <v>414.04785292843997</v>
      </c>
      <c r="AP49" s="8">
        <v>37.524238449696796</v>
      </c>
      <c r="AQ49" s="8">
        <v>1317.194538241306</v>
      </c>
      <c r="AR49" s="8">
        <v>182.68108468432243</v>
      </c>
      <c r="AS49" s="8">
        <v>2492.5565006209831</v>
      </c>
      <c r="AT49" s="8">
        <v>168.84167649131658</v>
      </c>
      <c r="AU49" s="8">
        <v>66.508606418456665</v>
      </c>
      <c r="AV49" s="8">
        <v>8.3919769933996058</v>
      </c>
      <c r="AW49" s="8">
        <v>566.67447717717914</v>
      </c>
      <c r="AX49" s="8">
        <v>58.76095567074811</v>
      </c>
      <c r="AY49" s="8">
        <v>51.923994037095987</v>
      </c>
      <c r="AZ49" s="8">
        <v>18.45785750831012</v>
      </c>
      <c r="BA49" s="8">
        <v>137.52937574560264</v>
      </c>
      <c r="BB49" s="8">
        <v>178.81765993888217</v>
      </c>
      <c r="BC49" s="8">
        <v>507.11893380426625</v>
      </c>
      <c r="BD49" s="8">
        <v>2032.5879362105616</v>
      </c>
      <c r="BE49" s="8">
        <v>53.936220914832461</v>
      </c>
      <c r="BF49" s="8">
        <v>691.33968823845544</v>
      </c>
      <c r="BG49" s="8">
        <v>280.26509331907801</v>
      </c>
      <c r="BH49" s="8">
        <v>472.0492778612321</v>
      </c>
      <c r="BI49" s="8">
        <v>76.489832772092115</v>
      </c>
      <c r="BJ49" s="8">
        <v>272.01796658086892</v>
      </c>
      <c r="BK49" s="8">
        <v>21.246090653905153</v>
      </c>
      <c r="BL49" s="8">
        <v>938.24914919165235</v>
      </c>
      <c r="BM49" s="8">
        <v>320.2398415941031</v>
      </c>
      <c r="BN49" s="8">
        <v>1557.5360120215325</v>
      </c>
      <c r="BO49" s="8">
        <v>349.9552181257236</v>
      </c>
      <c r="BP49" s="8">
        <v>4.7811543180604001</v>
      </c>
      <c r="BQ49" s="8">
        <v>86.530699821870172</v>
      </c>
      <c r="BR49" s="8">
        <v>6670.5789730605666</v>
      </c>
      <c r="BS49" s="8">
        <v>0</v>
      </c>
      <c r="BT49" s="8">
        <v>23813.004232237145</v>
      </c>
      <c r="BU49" s="8">
        <v>6102.9832132693627</v>
      </c>
      <c r="BV49" s="8">
        <v>8.912857117209258E-2</v>
      </c>
      <c r="BW49" s="8">
        <v>0</v>
      </c>
      <c r="BX49" s="8">
        <v>7818.0311373683116</v>
      </c>
      <c r="BY49" s="8">
        <v>1.8922885540076428</v>
      </c>
      <c r="BZ49" s="8">
        <v>0</v>
      </c>
      <c r="CA49" s="8">
        <v>13922.995767762854</v>
      </c>
      <c r="CB49" s="8">
        <v>37736</v>
      </c>
      <c r="CC49" s="6"/>
      <c r="CD49" s="8"/>
      <c r="CE49" s="8"/>
      <c r="CF49" s="8"/>
    </row>
    <row r="50" spans="1:84" ht="15.5" x14ac:dyDescent="0.35">
      <c r="A50" s="11" t="s">
        <v>89</v>
      </c>
      <c r="B50" s="24" t="s">
        <v>205</v>
      </c>
      <c r="C50">
        <f t="shared" si="2"/>
        <v>46</v>
      </c>
      <c r="D50" s="8">
        <v>690.87647843687148</v>
      </c>
      <c r="E50" s="8">
        <v>46.351133848618922</v>
      </c>
      <c r="F50" s="8">
        <v>177.3110144541495</v>
      </c>
      <c r="G50" s="8">
        <v>26.265484798829601</v>
      </c>
      <c r="H50" s="8">
        <v>3466.7993848159977</v>
      </c>
      <c r="I50" s="8">
        <v>2246.6139316584618</v>
      </c>
      <c r="J50" s="8">
        <v>704.19984860459329</v>
      </c>
      <c r="K50" s="8">
        <v>2530.9371781275295</v>
      </c>
      <c r="L50" s="8">
        <v>1866.7328436232187</v>
      </c>
      <c r="M50" s="8">
        <v>3012.0623287471099</v>
      </c>
      <c r="N50" s="8">
        <v>1805.8502473291278</v>
      </c>
      <c r="O50" s="8">
        <v>30.121072598388182</v>
      </c>
      <c r="P50" s="8">
        <v>171.38042434440078</v>
      </c>
      <c r="Q50" s="8">
        <v>111.19285521074607</v>
      </c>
      <c r="R50" s="8">
        <v>164.98932010230749</v>
      </c>
      <c r="S50" s="8">
        <v>214.6660687007585</v>
      </c>
      <c r="T50" s="8">
        <v>976.80121984574259</v>
      </c>
      <c r="U50" s="8">
        <v>192.37443174717168</v>
      </c>
      <c r="V50" s="8">
        <v>635.3442236252522</v>
      </c>
      <c r="W50" s="8">
        <v>584.07848240943838</v>
      </c>
      <c r="X50" s="8">
        <v>952.33373774783229</v>
      </c>
      <c r="Y50" s="8">
        <v>601.23954814864805</v>
      </c>
      <c r="Z50" s="8">
        <v>373.88831760542325</v>
      </c>
      <c r="AA50" s="8">
        <v>546.57905805675159</v>
      </c>
      <c r="AB50" s="8">
        <v>240.3885621944849</v>
      </c>
      <c r="AC50" s="8">
        <v>347.52671112772475</v>
      </c>
      <c r="AD50" s="8">
        <v>2174.2568903153228</v>
      </c>
      <c r="AE50" s="8">
        <v>122.35290509231568</v>
      </c>
      <c r="AF50" s="8">
        <v>903.51573059460713</v>
      </c>
      <c r="AG50" s="8">
        <v>780.17766051501087</v>
      </c>
      <c r="AH50" s="8">
        <v>820.55047705988477</v>
      </c>
      <c r="AI50" s="8">
        <v>378.05291158438263</v>
      </c>
      <c r="AJ50" s="8">
        <v>3791.1763579920371</v>
      </c>
      <c r="AK50" s="8">
        <v>601.14063215251326</v>
      </c>
      <c r="AL50" s="8">
        <v>618.6894839951608</v>
      </c>
      <c r="AM50" s="8">
        <v>303.2677425010877</v>
      </c>
      <c r="AN50" s="8">
        <v>170.03905792624406</v>
      </c>
      <c r="AO50" s="8">
        <v>570.03675214171858</v>
      </c>
      <c r="AP50" s="8">
        <v>22.373774076763624</v>
      </c>
      <c r="AQ50" s="8">
        <v>635.4743846855315</v>
      </c>
      <c r="AR50" s="8">
        <v>684.64226849352576</v>
      </c>
      <c r="AS50" s="8">
        <v>12859.266517756443</v>
      </c>
      <c r="AT50" s="8">
        <v>6934.4198125929042</v>
      </c>
      <c r="AU50" s="8">
        <v>2656.484175222733</v>
      </c>
      <c r="AV50" s="8">
        <v>3676.4589231951177</v>
      </c>
      <c r="AW50" s="8">
        <v>4128.7959240473947</v>
      </c>
      <c r="AX50" s="8">
        <v>57.652735543422565</v>
      </c>
      <c r="AY50" s="8">
        <v>229.6912199702551</v>
      </c>
      <c r="AZ50" s="8">
        <v>83.600506704867882</v>
      </c>
      <c r="BA50" s="8">
        <v>81.97165127579126</v>
      </c>
      <c r="BB50" s="8">
        <v>620.11974259773228</v>
      </c>
      <c r="BC50" s="8">
        <v>134.98581274574283</v>
      </c>
      <c r="BD50" s="8">
        <v>4195.3426627078461</v>
      </c>
      <c r="BE50" s="8">
        <v>196.75637296822012</v>
      </c>
      <c r="BF50" s="8">
        <v>514.57307573626815</v>
      </c>
      <c r="BG50" s="8">
        <v>232.4095028267935</v>
      </c>
      <c r="BH50" s="8">
        <v>254.59104618935854</v>
      </c>
      <c r="BI50" s="8">
        <v>205.10447388258956</v>
      </c>
      <c r="BJ50" s="8">
        <v>611.75787564409688</v>
      </c>
      <c r="BK50" s="8">
        <v>67.429229428885691</v>
      </c>
      <c r="BL50" s="8">
        <v>3323.8199575604094</v>
      </c>
      <c r="BM50" s="8">
        <v>309.29573140037928</v>
      </c>
      <c r="BN50" s="8">
        <v>387.2138543432763</v>
      </c>
      <c r="BO50" s="8">
        <v>451.80282555152525</v>
      </c>
      <c r="BP50" s="8">
        <v>225.55379996076621</v>
      </c>
      <c r="BQ50" s="8">
        <v>72.394311110003542</v>
      </c>
      <c r="BR50" s="8">
        <v>1345.88084826514</v>
      </c>
      <c r="BS50" s="8">
        <v>0</v>
      </c>
      <c r="BT50" s="8">
        <v>79150.023526263627</v>
      </c>
      <c r="BU50" s="8">
        <v>7412.2583098634786</v>
      </c>
      <c r="BV50" s="8">
        <v>0.33016483669019514</v>
      </c>
      <c r="BW50" s="8">
        <v>0</v>
      </c>
      <c r="BX50" s="8">
        <v>23247.48863236931</v>
      </c>
      <c r="BY50" s="8">
        <v>12.899366666878123</v>
      </c>
      <c r="BZ50" s="8">
        <v>0</v>
      </c>
      <c r="CA50" s="8">
        <v>30672.976473736355</v>
      </c>
      <c r="CB50" s="8">
        <v>109823</v>
      </c>
      <c r="CC50" s="6"/>
      <c r="CD50" s="8"/>
      <c r="CE50" s="8"/>
      <c r="CF50" s="8"/>
    </row>
    <row r="51" spans="1:84" ht="15.5" x14ac:dyDescent="0.35">
      <c r="A51" s="11" t="s">
        <v>90</v>
      </c>
      <c r="B51" s="25" t="s">
        <v>207</v>
      </c>
      <c r="C51">
        <f t="shared" si="2"/>
        <v>47</v>
      </c>
      <c r="D51" s="8">
        <v>4.484232018023909</v>
      </c>
      <c r="E51" s="8">
        <v>2.0909868497083068</v>
      </c>
      <c r="F51" s="8">
        <v>1.9170816928868322</v>
      </c>
      <c r="G51" s="8">
        <v>6.2670284940620569</v>
      </c>
      <c r="H51" s="8">
        <v>135.57878341115614</v>
      </c>
      <c r="I51" s="8">
        <v>37.360597313798841</v>
      </c>
      <c r="J51" s="8">
        <v>10.182216224820179</v>
      </c>
      <c r="K51" s="8">
        <v>182.65609546082641</v>
      </c>
      <c r="L51" s="8">
        <v>20.911555322865208</v>
      </c>
      <c r="M51" s="8">
        <v>175.07961820919382</v>
      </c>
      <c r="N51" s="8">
        <v>35.59614425869168</v>
      </c>
      <c r="O51" s="8">
        <v>18.706828970089823</v>
      </c>
      <c r="P51" s="8">
        <v>19.707750829708683</v>
      </c>
      <c r="Q51" s="8">
        <v>17.657379775207797</v>
      </c>
      <c r="R51" s="8">
        <v>21.258806812539671</v>
      </c>
      <c r="S51" s="8">
        <v>5.7045641666383737</v>
      </c>
      <c r="T51" s="8">
        <v>51.068137238384594</v>
      </c>
      <c r="U51" s="8">
        <v>7.8006561615427641</v>
      </c>
      <c r="V51" s="8">
        <v>21.445988649288619</v>
      </c>
      <c r="W51" s="8">
        <v>7.8502867685927535</v>
      </c>
      <c r="X51" s="8">
        <v>81.981608989194413</v>
      </c>
      <c r="Y51" s="8">
        <v>79.04294892307766</v>
      </c>
      <c r="Z51" s="8">
        <v>25.710029502463787</v>
      </c>
      <c r="AA51" s="8">
        <v>124.8648896001875</v>
      </c>
      <c r="AB51" s="8">
        <v>67.948806447413901</v>
      </c>
      <c r="AC51" s="8">
        <v>58.713306619696148</v>
      </c>
      <c r="AD51" s="8">
        <v>99.834798906140378</v>
      </c>
      <c r="AE51" s="8">
        <v>17.769946480682741</v>
      </c>
      <c r="AF51" s="8">
        <v>113.13503008544146</v>
      </c>
      <c r="AG51" s="8">
        <v>112.12159738843376</v>
      </c>
      <c r="AH51" s="8">
        <v>81.604699208397363</v>
      </c>
      <c r="AI51" s="8">
        <v>229.45127990694931</v>
      </c>
      <c r="AJ51" s="8">
        <v>93.603368019952228</v>
      </c>
      <c r="AK51" s="8">
        <v>55.518825192312001</v>
      </c>
      <c r="AL51" s="8">
        <v>48.008582065477647</v>
      </c>
      <c r="AM51" s="8">
        <v>71.325029562555272</v>
      </c>
      <c r="AN51" s="8">
        <v>39.264264793785884</v>
      </c>
      <c r="AO51" s="8">
        <v>133.8631358161806</v>
      </c>
      <c r="AP51" s="8">
        <v>9.2728711482662085</v>
      </c>
      <c r="AQ51" s="8">
        <v>938.669647219946</v>
      </c>
      <c r="AR51" s="8">
        <v>248.94836178405743</v>
      </c>
      <c r="AS51" s="8">
        <v>1756.247985808975</v>
      </c>
      <c r="AT51" s="8">
        <v>122.64675612377992</v>
      </c>
      <c r="AU51" s="8">
        <v>3.1820777688632371</v>
      </c>
      <c r="AV51" s="8">
        <v>44.384680016301168</v>
      </c>
      <c r="AW51" s="8">
        <v>125.84438203308622</v>
      </c>
      <c r="AX51" s="8">
        <v>1.7447616768385357</v>
      </c>
      <c r="AY51" s="8">
        <v>27.999102117265622</v>
      </c>
      <c r="AZ51" s="8">
        <v>64.439866845491963</v>
      </c>
      <c r="BA51" s="8">
        <v>98.061576933078939</v>
      </c>
      <c r="BB51" s="8">
        <v>77.23108881432816</v>
      </c>
      <c r="BC51" s="8">
        <v>289.18672399165297</v>
      </c>
      <c r="BD51" s="8">
        <v>615.75411659144925</v>
      </c>
      <c r="BE51" s="8">
        <v>39.052537152301745</v>
      </c>
      <c r="BF51" s="8">
        <v>192.2786485311093</v>
      </c>
      <c r="BG51" s="8">
        <v>198.21315836785794</v>
      </c>
      <c r="BH51" s="8">
        <v>92.224465607304907</v>
      </c>
      <c r="BI51" s="8">
        <v>96.338885416366651</v>
      </c>
      <c r="BJ51" s="8">
        <v>91.687545371311373</v>
      </c>
      <c r="BK51" s="8">
        <v>29.183593214976234</v>
      </c>
      <c r="BL51" s="8">
        <v>1295.240541393656</v>
      </c>
      <c r="BM51" s="8">
        <v>181.4299353505283</v>
      </c>
      <c r="BN51" s="8">
        <v>212.59807846447163</v>
      </c>
      <c r="BO51" s="8">
        <v>205.10732748630954</v>
      </c>
      <c r="BP51" s="8">
        <v>5.1161403836314037</v>
      </c>
      <c r="BQ51" s="8">
        <v>96.469514980289688</v>
      </c>
      <c r="BR51" s="8">
        <v>4064.8343283279869</v>
      </c>
      <c r="BS51" s="8">
        <v>0</v>
      </c>
      <c r="BT51" s="8">
        <v>13540.475585057849</v>
      </c>
      <c r="BU51" s="8">
        <v>5172.5923273498047</v>
      </c>
      <c r="BV51" s="8">
        <v>0.52327096623615643</v>
      </c>
      <c r="BW51" s="8">
        <v>0</v>
      </c>
      <c r="BX51" s="8">
        <v>5769.2992515670976</v>
      </c>
      <c r="BY51" s="8">
        <v>11.109565059012613</v>
      </c>
      <c r="BZ51" s="8">
        <v>0</v>
      </c>
      <c r="CA51" s="8">
        <v>10953.524414942151</v>
      </c>
      <c r="CB51" s="8">
        <v>24494</v>
      </c>
      <c r="CC51" s="6"/>
      <c r="CD51" s="8"/>
      <c r="CE51" s="8"/>
      <c r="CF51" s="8"/>
    </row>
    <row r="52" spans="1:84" ht="15.5" x14ac:dyDescent="0.35">
      <c r="A52" s="11" t="s">
        <v>91</v>
      </c>
      <c r="B52" s="24" t="s">
        <v>209</v>
      </c>
      <c r="C52">
        <f t="shared" si="2"/>
        <v>48</v>
      </c>
      <c r="D52" s="8">
        <v>3.2173981147844577</v>
      </c>
      <c r="E52" s="8">
        <v>0.70905187787606927</v>
      </c>
      <c r="F52" s="8">
        <v>2.2544052744637826</v>
      </c>
      <c r="G52" s="8">
        <v>2.2615837194431001</v>
      </c>
      <c r="H52" s="8">
        <v>198.81580437562076</v>
      </c>
      <c r="I52" s="8">
        <v>6.7516690431266877</v>
      </c>
      <c r="J52" s="8">
        <v>7.4500731778400722</v>
      </c>
      <c r="K52" s="8">
        <v>7.8748253595158975</v>
      </c>
      <c r="L52" s="8">
        <v>3.2754856275357289</v>
      </c>
      <c r="M52" s="8">
        <v>102.08679696071708</v>
      </c>
      <c r="N52" s="8">
        <v>3.9387228802878891</v>
      </c>
      <c r="O52" s="8">
        <v>0.4754882257739349</v>
      </c>
      <c r="P52" s="8">
        <v>9.616023123041229</v>
      </c>
      <c r="Q52" s="8">
        <v>4.5313876660107191</v>
      </c>
      <c r="R52" s="8">
        <v>1.1848397220848383</v>
      </c>
      <c r="S52" s="8">
        <v>0.98702017608615589</v>
      </c>
      <c r="T52" s="8">
        <v>8.2869113886395134</v>
      </c>
      <c r="U52" s="8">
        <v>12.179811670473155</v>
      </c>
      <c r="V52" s="8">
        <v>4.2351940269269024</v>
      </c>
      <c r="W52" s="8">
        <v>1.9575041698488684</v>
      </c>
      <c r="X52" s="8">
        <v>70.379432632613785</v>
      </c>
      <c r="Y52" s="8">
        <v>84.485791132657738</v>
      </c>
      <c r="Z52" s="8">
        <v>2.3807362370837293</v>
      </c>
      <c r="AA52" s="8">
        <v>203.94659248428138</v>
      </c>
      <c r="AB52" s="8">
        <v>15.156234679830836</v>
      </c>
      <c r="AC52" s="8">
        <v>3.7246593574052103</v>
      </c>
      <c r="AD52" s="8">
        <v>23.1851803208531</v>
      </c>
      <c r="AE52" s="8">
        <v>41.587553859317218</v>
      </c>
      <c r="AF52" s="8">
        <v>30.294252981815784</v>
      </c>
      <c r="AG52" s="8">
        <v>6.4121294547194427</v>
      </c>
      <c r="AH52" s="8">
        <v>2.211180858092491</v>
      </c>
      <c r="AI52" s="8">
        <v>92.462392084622934</v>
      </c>
      <c r="AJ52" s="8">
        <v>349.16290862025863</v>
      </c>
      <c r="AK52" s="8">
        <v>11.863495281525642</v>
      </c>
      <c r="AL52" s="8">
        <v>4.5006024952945953</v>
      </c>
      <c r="AM52" s="8">
        <v>2.9245087329262902</v>
      </c>
      <c r="AN52" s="8">
        <v>61.912294779722458</v>
      </c>
      <c r="AO52" s="8">
        <v>215.32409443706121</v>
      </c>
      <c r="AP52" s="8">
        <v>10.648327027574194</v>
      </c>
      <c r="AQ52" s="8">
        <v>40.716114904915813</v>
      </c>
      <c r="AR52" s="8">
        <v>144.2410428784635</v>
      </c>
      <c r="AS52" s="8">
        <v>649.60391004221344</v>
      </c>
      <c r="AT52" s="8">
        <v>36.260701265827123</v>
      </c>
      <c r="AU52" s="8">
        <v>5.9432169934933388</v>
      </c>
      <c r="AV52" s="8">
        <v>759.32870895639758</v>
      </c>
      <c r="AW52" s="8">
        <v>42.827780054303432</v>
      </c>
      <c r="AX52" s="8">
        <v>197.34650081113313</v>
      </c>
      <c r="AY52" s="8">
        <v>30.741920236144278</v>
      </c>
      <c r="AZ52" s="8">
        <v>7.0249242429749232</v>
      </c>
      <c r="BA52" s="8">
        <v>604.72044764653015</v>
      </c>
      <c r="BB52" s="8">
        <v>93.945026006676414</v>
      </c>
      <c r="BC52" s="8">
        <v>28.301453667611863</v>
      </c>
      <c r="BD52" s="8">
        <v>2575.7327678979136</v>
      </c>
      <c r="BE52" s="8">
        <v>72.260758051544741</v>
      </c>
      <c r="BF52" s="8">
        <v>1103.6189812792179</v>
      </c>
      <c r="BG52" s="8">
        <v>12.140417366413102</v>
      </c>
      <c r="BH52" s="8">
        <v>198.14248678816119</v>
      </c>
      <c r="BI52" s="8">
        <v>16.196142188470802</v>
      </c>
      <c r="BJ52" s="8">
        <v>1179.7096722890321</v>
      </c>
      <c r="BK52" s="8">
        <v>6.5511071927975753</v>
      </c>
      <c r="BL52" s="8">
        <v>8602.0462345266133</v>
      </c>
      <c r="BM52" s="8">
        <v>1537.7292078358039</v>
      </c>
      <c r="BN52" s="8">
        <v>199.01883393547243</v>
      </c>
      <c r="BO52" s="8">
        <v>4257.6521243778097</v>
      </c>
      <c r="BP52" s="8">
        <v>2642.8085393672086</v>
      </c>
      <c r="BQ52" s="8">
        <v>54.690584410356472</v>
      </c>
      <c r="BR52" s="8">
        <v>7581.0310917149018</v>
      </c>
      <c r="BS52" s="8">
        <v>0</v>
      </c>
      <c r="BT52" s="8">
        <v>34294.983060966144</v>
      </c>
      <c r="BU52" s="8">
        <v>3893.051443143846</v>
      </c>
      <c r="BV52" s="8">
        <v>0.12650506876038947</v>
      </c>
      <c r="BW52" s="8">
        <v>0</v>
      </c>
      <c r="BX52" s="8">
        <v>181719.15316190588</v>
      </c>
      <c r="BY52" s="8">
        <v>2.6858289153656867</v>
      </c>
      <c r="BZ52" s="8">
        <v>0</v>
      </c>
      <c r="CA52" s="8">
        <v>185615.01693903381</v>
      </c>
      <c r="CB52" s="8">
        <v>219910</v>
      </c>
      <c r="CC52" s="6"/>
      <c r="CD52" s="8"/>
      <c r="CE52" s="8"/>
      <c r="CF52" s="8"/>
    </row>
    <row r="53" spans="1:84" ht="15.5" x14ac:dyDescent="0.35">
      <c r="A53" s="12" t="s">
        <v>92</v>
      </c>
      <c r="B53" s="24" t="s">
        <v>211</v>
      </c>
      <c r="C53">
        <f t="shared" si="2"/>
        <v>49</v>
      </c>
      <c r="D53" s="8">
        <v>1.2374231967554385</v>
      </c>
      <c r="E53" s="8">
        <v>0.63031975845529942</v>
      </c>
      <c r="F53" s="8">
        <v>0.23186041647491751</v>
      </c>
      <c r="G53" s="8">
        <v>7.5622811491756953E-2</v>
      </c>
      <c r="H53" s="8">
        <v>0.69648568802822974</v>
      </c>
      <c r="I53" s="8">
        <v>0.67037349295913218</v>
      </c>
      <c r="J53" s="8">
        <v>0.26419691835899406</v>
      </c>
      <c r="K53" s="8">
        <v>5.0066257854229397</v>
      </c>
      <c r="L53" s="8">
        <v>0.87852722658664906</v>
      </c>
      <c r="M53" s="8">
        <v>5.8654391711855869</v>
      </c>
      <c r="N53" s="8">
        <v>12.74022439896963</v>
      </c>
      <c r="O53" s="8">
        <v>0.17658746595648495</v>
      </c>
      <c r="P53" s="8">
        <v>1.2291838690954431</v>
      </c>
      <c r="Q53" s="8">
        <v>1.5239749914417331</v>
      </c>
      <c r="R53" s="8">
        <v>0.72387801171552402</v>
      </c>
      <c r="S53" s="8">
        <v>0.94732130177604268</v>
      </c>
      <c r="T53" s="8">
        <v>7.4743819319161933</v>
      </c>
      <c r="U53" s="8">
        <v>70.63285362132514</v>
      </c>
      <c r="V53" s="8">
        <v>1.7061805292767391</v>
      </c>
      <c r="W53" s="8">
        <v>0.57605237111301011</v>
      </c>
      <c r="X53" s="8">
        <v>112.18873525985526</v>
      </c>
      <c r="Y53" s="8">
        <v>1.1639442044362136</v>
      </c>
      <c r="Z53" s="8">
        <v>0.46810324196279662</v>
      </c>
      <c r="AA53" s="8">
        <v>1.0899225365261493</v>
      </c>
      <c r="AB53" s="8">
        <v>2.1307037767125832</v>
      </c>
      <c r="AC53" s="8">
        <v>1.3076577886730572</v>
      </c>
      <c r="AD53" s="8">
        <v>1.2724943624501031</v>
      </c>
      <c r="AE53" s="8">
        <v>0.42169528669651235</v>
      </c>
      <c r="AF53" s="8">
        <v>1.7392228414025326</v>
      </c>
      <c r="AG53" s="8">
        <v>12.169747079964756</v>
      </c>
      <c r="AH53" s="8">
        <v>1.2276872912062016</v>
      </c>
      <c r="AI53" s="8">
        <v>2.3827398982648074</v>
      </c>
      <c r="AJ53" s="8">
        <v>1.9206726752273489</v>
      </c>
      <c r="AK53" s="8">
        <v>3.1285804878270862</v>
      </c>
      <c r="AL53" s="8">
        <v>0.5130534568876618</v>
      </c>
      <c r="AM53" s="8">
        <v>2.0771596099939362</v>
      </c>
      <c r="AN53" s="8">
        <v>11.034856815828386</v>
      </c>
      <c r="AO53" s="8">
        <v>83.863805976283018</v>
      </c>
      <c r="AP53" s="8">
        <v>4.3473751352453265</v>
      </c>
      <c r="AQ53" s="8">
        <v>6.1501280137708854</v>
      </c>
      <c r="AR53" s="8">
        <v>9.0332768562065304</v>
      </c>
      <c r="AS53" s="8">
        <v>543.49595061417619</v>
      </c>
      <c r="AT53" s="8">
        <v>4.6552177019366319</v>
      </c>
      <c r="AU53" s="8">
        <v>0.11874972426022168</v>
      </c>
      <c r="AV53" s="8">
        <v>2.0725254362376861</v>
      </c>
      <c r="AW53" s="8">
        <v>5.0436001002160058</v>
      </c>
      <c r="AX53" s="8">
        <v>48.221947404933644</v>
      </c>
      <c r="AY53" s="8">
        <v>8.9815728875732681</v>
      </c>
      <c r="AZ53" s="8">
        <v>134.63282971443431</v>
      </c>
      <c r="BA53" s="8">
        <v>19.920255098391845</v>
      </c>
      <c r="BB53" s="8">
        <v>155.4054768975715</v>
      </c>
      <c r="BC53" s="8">
        <v>40.373945757138038</v>
      </c>
      <c r="BD53" s="8">
        <v>1411.6280767657463</v>
      </c>
      <c r="BE53" s="8">
        <v>56.227860268216169</v>
      </c>
      <c r="BF53" s="8">
        <v>250.73239362033851</v>
      </c>
      <c r="BG53" s="8">
        <v>122.80331025465061</v>
      </c>
      <c r="BH53" s="8">
        <v>2244.5202519988584</v>
      </c>
      <c r="BI53" s="8">
        <v>19.645669168819101</v>
      </c>
      <c r="BJ53" s="8">
        <v>65.280331308935246</v>
      </c>
      <c r="BK53" s="8">
        <v>0.37128249005017694</v>
      </c>
      <c r="BL53" s="8">
        <v>620.00720085157423</v>
      </c>
      <c r="BM53" s="8">
        <v>1932.6800595201173</v>
      </c>
      <c r="BN53" s="8">
        <v>1364.6816324335348</v>
      </c>
      <c r="BO53" s="8">
        <v>30.36074993823749</v>
      </c>
      <c r="BP53" s="8">
        <v>109.9466249320819</v>
      </c>
      <c r="BQ53" s="8">
        <v>22.035559422004603</v>
      </c>
      <c r="BR53" s="8">
        <v>157.2393946524443</v>
      </c>
      <c r="BS53" s="8">
        <v>0</v>
      </c>
      <c r="BT53" s="8">
        <v>9744.0015445162044</v>
      </c>
      <c r="BU53" s="8">
        <v>641.80832876420436</v>
      </c>
      <c r="BV53" s="8">
        <v>0.19838294873788345</v>
      </c>
      <c r="BW53" s="8">
        <v>0</v>
      </c>
      <c r="BX53" s="8">
        <v>11852.710258841436</v>
      </c>
      <c r="BY53" s="8">
        <v>34.377578007424141</v>
      </c>
      <c r="BZ53" s="8">
        <v>105.90390692199738</v>
      </c>
      <c r="CA53" s="8">
        <v>12634.998455483799</v>
      </c>
      <c r="CB53" s="8">
        <v>22379</v>
      </c>
      <c r="CC53" s="6"/>
      <c r="CD53" s="8"/>
      <c r="CE53" s="8"/>
      <c r="CF53" s="8"/>
    </row>
    <row r="54" spans="1:84" ht="15.5" x14ac:dyDescent="0.35">
      <c r="A54" s="12" t="s">
        <v>93</v>
      </c>
      <c r="B54" s="24" t="s">
        <v>213</v>
      </c>
      <c r="C54">
        <f t="shared" si="2"/>
        <v>50</v>
      </c>
      <c r="D54" s="8">
        <v>0.7068026248995849</v>
      </c>
      <c r="E54" s="8">
        <v>0.42680774794285553</v>
      </c>
      <c r="F54" s="8">
        <v>4.3861039207599713E-2</v>
      </c>
      <c r="G54" s="8">
        <v>3.9888375407676653E-2</v>
      </c>
      <c r="H54" s="8">
        <v>0.19667896173731161</v>
      </c>
      <c r="I54" s="8">
        <v>7.7614916787910437E-2</v>
      </c>
      <c r="J54" s="8">
        <v>3.8314259637743861E-2</v>
      </c>
      <c r="K54" s="8">
        <v>1.5088533186106754</v>
      </c>
      <c r="L54" s="8">
        <v>8.8987711147253526E-2</v>
      </c>
      <c r="M54" s="8">
        <v>1.372050462874367</v>
      </c>
      <c r="N54" s="8">
        <v>0.29179547968884367</v>
      </c>
      <c r="O54" s="8">
        <v>0.10046581809932537</v>
      </c>
      <c r="P54" s="8">
        <v>0.32266270091431842</v>
      </c>
      <c r="Q54" s="8">
        <v>0.46015471407669062</v>
      </c>
      <c r="R54" s="8">
        <v>0.29993271529908389</v>
      </c>
      <c r="S54" s="8">
        <v>0.11840094421925912</v>
      </c>
      <c r="T54" s="8">
        <v>0.33782181864021682</v>
      </c>
      <c r="U54" s="8">
        <v>9.4010020622509877E-2</v>
      </c>
      <c r="V54" s="8">
        <v>0.90333568310309875</v>
      </c>
      <c r="W54" s="8">
        <v>9.5124861596452268E-2</v>
      </c>
      <c r="X54" s="8">
        <v>0.44115726771101893</v>
      </c>
      <c r="Y54" s="8">
        <v>0.25359799419261675</v>
      </c>
      <c r="Z54" s="8">
        <v>0.20305969196103116</v>
      </c>
      <c r="AA54" s="8">
        <v>0.25019882920372072</v>
      </c>
      <c r="AB54" s="8">
        <v>0.5001944024601388</v>
      </c>
      <c r="AC54" s="8">
        <v>0.38928240094402322</v>
      </c>
      <c r="AD54" s="8">
        <v>0.31298454067432474</v>
      </c>
      <c r="AE54" s="8">
        <v>0.19785641410776716</v>
      </c>
      <c r="AF54" s="8">
        <v>0.37005664086641937</v>
      </c>
      <c r="AG54" s="8">
        <v>0.56227794001150144</v>
      </c>
      <c r="AH54" s="8">
        <v>0.34842494317974704</v>
      </c>
      <c r="AI54" s="8">
        <v>0.6923796443480007</v>
      </c>
      <c r="AJ54" s="8">
        <v>0.2947898496624573</v>
      </c>
      <c r="AK54" s="8">
        <v>0.24364797523108345</v>
      </c>
      <c r="AL54" s="8">
        <v>0.1187166056256021</v>
      </c>
      <c r="AM54" s="8">
        <v>0.3798619202711952</v>
      </c>
      <c r="AN54" s="8">
        <v>0.22813561181859207</v>
      </c>
      <c r="AO54" s="8">
        <v>0.43953810860766257</v>
      </c>
      <c r="AP54" s="8">
        <v>0.10911402644101525</v>
      </c>
      <c r="AQ54" s="8">
        <v>2.1143416796781902</v>
      </c>
      <c r="AR54" s="8">
        <v>0.89649286540053952</v>
      </c>
      <c r="AS54" s="8">
        <v>8.7610766529159836</v>
      </c>
      <c r="AT54" s="8">
        <v>1.6784880477298252</v>
      </c>
      <c r="AU54" s="8">
        <v>2.5857933280667517E-2</v>
      </c>
      <c r="AV54" s="8">
        <v>8.3554165895649748E-2</v>
      </c>
      <c r="AW54" s="8">
        <v>0.56368026938987315</v>
      </c>
      <c r="AX54" s="8">
        <v>3.8082934988806012</v>
      </c>
      <c r="AY54" s="8">
        <v>1.9126604588367748</v>
      </c>
      <c r="AZ54" s="8">
        <v>13.311121349489877</v>
      </c>
      <c r="BA54" s="8">
        <v>5115.7883712153316</v>
      </c>
      <c r="BB54" s="8">
        <v>5027.9460321785609</v>
      </c>
      <c r="BC54" s="8">
        <v>1.3010707310073624</v>
      </c>
      <c r="BD54" s="8">
        <v>3.0815635292015515</v>
      </c>
      <c r="BE54" s="8">
        <v>0.56931544549741431</v>
      </c>
      <c r="BF54" s="8">
        <v>1.1196659703275262</v>
      </c>
      <c r="BG54" s="8">
        <v>0.29942297579018329</v>
      </c>
      <c r="BH54" s="8">
        <v>30080.848540823838</v>
      </c>
      <c r="BI54" s="8">
        <v>0.30387732535835243</v>
      </c>
      <c r="BJ54" s="8">
        <v>16.587139954737612</v>
      </c>
      <c r="BK54" s="8">
        <v>2.7036199951115703</v>
      </c>
      <c r="BL54" s="8">
        <v>0.90108842682186219</v>
      </c>
      <c r="BM54" s="8">
        <v>0.39924959190878545</v>
      </c>
      <c r="BN54" s="8">
        <v>0.93258978156096406</v>
      </c>
      <c r="BO54" s="8">
        <v>0.36355048909392823</v>
      </c>
      <c r="BP54" s="8">
        <v>1.0958234738818191</v>
      </c>
      <c r="BQ54" s="8">
        <v>99.890522291399094</v>
      </c>
      <c r="BR54" s="8">
        <v>0.87831046923653744</v>
      </c>
      <c r="BS54" s="8">
        <v>0</v>
      </c>
      <c r="BT54" s="8">
        <v>40402.024160572</v>
      </c>
      <c r="BU54" s="8">
        <v>1115.4250340394046</v>
      </c>
      <c r="BV54" s="8">
        <v>0.13513041435768874</v>
      </c>
      <c r="BW54" s="8">
        <v>0</v>
      </c>
      <c r="BX54" s="8">
        <v>1862.546721360103</v>
      </c>
      <c r="BY54" s="8">
        <v>2.86895361414062</v>
      </c>
      <c r="BZ54" s="8">
        <v>0</v>
      </c>
      <c r="CA54" s="8">
        <v>2980.9758394280057</v>
      </c>
      <c r="CB54" s="8">
        <v>43383</v>
      </c>
      <c r="CC54" s="6"/>
      <c r="CD54" s="8"/>
      <c r="CE54" s="8"/>
      <c r="CF54" s="8"/>
    </row>
    <row r="55" spans="1:84" ht="15.5" x14ac:dyDescent="0.35">
      <c r="A55" s="11" t="s">
        <v>94</v>
      </c>
      <c r="B55" s="24" t="s">
        <v>215</v>
      </c>
      <c r="C55">
        <f t="shared" si="2"/>
        <v>51</v>
      </c>
      <c r="D55" s="8">
        <v>5.6627290541555961</v>
      </c>
      <c r="E55" s="8">
        <v>3.2377172532124843</v>
      </c>
      <c r="F55" s="8">
        <v>6.466698135848298</v>
      </c>
      <c r="G55" s="8">
        <v>26.632511535673931</v>
      </c>
      <c r="H55" s="8">
        <v>490.07123903220338</v>
      </c>
      <c r="I55" s="8">
        <v>58.436014933448625</v>
      </c>
      <c r="J55" s="8">
        <v>22.594129807874026</v>
      </c>
      <c r="K55" s="8">
        <v>574.65042438942271</v>
      </c>
      <c r="L55" s="8">
        <v>164.81096998433046</v>
      </c>
      <c r="M55" s="8">
        <v>1069.0500391973783</v>
      </c>
      <c r="N55" s="8">
        <v>326.32169689426519</v>
      </c>
      <c r="O55" s="8">
        <v>15.472588978095027</v>
      </c>
      <c r="P55" s="8">
        <v>195.15436798020852</v>
      </c>
      <c r="Q55" s="8">
        <v>501.84510115680558</v>
      </c>
      <c r="R55" s="8">
        <v>154.92381277367429</v>
      </c>
      <c r="S55" s="8">
        <v>74.962160583178871</v>
      </c>
      <c r="T55" s="8">
        <v>290.23618657982195</v>
      </c>
      <c r="U55" s="8">
        <v>322.64602008367996</v>
      </c>
      <c r="V55" s="8">
        <v>185.62490299132011</v>
      </c>
      <c r="W55" s="8">
        <v>97.94422304864392</v>
      </c>
      <c r="X55" s="8">
        <v>228.70771387048819</v>
      </c>
      <c r="Y55" s="8">
        <v>198.2900931469085</v>
      </c>
      <c r="Z55" s="8">
        <v>27.635258318537129</v>
      </c>
      <c r="AA55" s="8">
        <v>203.07373353012326</v>
      </c>
      <c r="AB55" s="8">
        <v>282.57394999286277</v>
      </c>
      <c r="AC55" s="8">
        <v>450.55801591858312</v>
      </c>
      <c r="AD55" s="8">
        <v>141.89846162228363</v>
      </c>
      <c r="AE55" s="8">
        <v>56.004280045738845</v>
      </c>
      <c r="AF55" s="8">
        <v>370.97875074965123</v>
      </c>
      <c r="AG55" s="8">
        <v>761.00190745594318</v>
      </c>
      <c r="AH55" s="8">
        <v>386.26844761139478</v>
      </c>
      <c r="AI55" s="8">
        <v>469.67027264677364</v>
      </c>
      <c r="AJ55" s="8">
        <v>1249.685933614961</v>
      </c>
      <c r="AK55" s="8">
        <v>1011.2463838242378</v>
      </c>
      <c r="AL55" s="8">
        <v>237.68552785547786</v>
      </c>
      <c r="AM55" s="8">
        <v>399.14023149585216</v>
      </c>
      <c r="AN55" s="8">
        <v>91.08982000031682</v>
      </c>
      <c r="AO55" s="8">
        <v>381.63662931117921</v>
      </c>
      <c r="AP55" s="8">
        <v>137.13732079457165</v>
      </c>
      <c r="AQ55" s="8">
        <v>1220.4672351800566</v>
      </c>
      <c r="AR55" s="8">
        <v>1061.1777186641996</v>
      </c>
      <c r="AS55" s="8">
        <v>5804.4550865932624</v>
      </c>
      <c r="AT55" s="8">
        <v>764.79166802234249</v>
      </c>
      <c r="AU55" s="8">
        <v>26.010942657908259</v>
      </c>
      <c r="AV55" s="8">
        <v>55.949998833225003</v>
      </c>
      <c r="AW55" s="8">
        <v>671.74373470464445</v>
      </c>
      <c r="AX55" s="8">
        <v>204.63925916165755</v>
      </c>
      <c r="AY55" s="8">
        <v>558.87502325988748</v>
      </c>
      <c r="AZ55" s="8">
        <v>158.13897189640363</v>
      </c>
      <c r="BA55" s="8">
        <v>304.42404913716365</v>
      </c>
      <c r="BB55" s="8">
        <v>20661.544199384927</v>
      </c>
      <c r="BC55" s="8">
        <v>1250.8750124732251</v>
      </c>
      <c r="BD55" s="8">
        <v>7779.1924852908305</v>
      </c>
      <c r="BE55" s="8">
        <v>576.98481068575313</v>
      </c>
      <c r="BF55" s="8">
        <v>2206.1770943512151</v>
      </c>
      <c r="BG55" s="8">
        <v>374.99121003993821</v>
      </c>
      <c r="BH55" s="8">
        <v>2195.2756647920028</v>
      </c>
      <c r="BI55" s="8">
        <v>118.03257868065805</v>
      </c>
      <c r="BJ55" s="8">
        <v>1361.6786289276158</v>
      </c>
      <c r="BK55" s="8">
        <v>248.77130989218438</v>
      </c>
      <c r="BL55" s="8">
        <v>4389.5892138773779</v>
      </c>
      <c r="BM55" s="8">
        <v>885.82888595628651</v>
      </c>
      <c r="BN55" s="8">
        <v>1030.16011533493</v>
      </c>
      <c r="BO55" s="8">
        <v>430.58604036888107</v>
      </c>
      <c r="BP55" s="8">
        <v>867.14030365197721</v>
      </c>
      <c r="BQ55" s="8">
        <v>257.31325042977852</v>
      </c>
      <c r="BR55" s="8">
        <v>1481.5801811941365</v>
      </c>
      <c r="BS55" s="8">
        <v>0</v>
      </c>
      <c r="BT55" s="8">
        <v>68617.420939641583</v>
      </c>
      <c r="BU55" s="8">
        <v>1060.9814385873653</v>
      </c>
      <c r="BV55" s="8">
        <v>0</v>
      </c>
      <c r="BW55" s="8">
        <v>0</v>
      </c>
      <c r="BX55" s="8">
        <v>92380.73051480233</v>
      </c>
      <c r="BY55" s="8">
        <v>248.86710696870566</v>
      </c>
      <c r="BZ55" s="8">
        <v>0</v>
      </c>
      <c r="CA55" s="8">
        <v>93690.579060358403</v>
      </c>
      <c r="CB55" s="8">
        <v>162308</v>
      </c>
      <c r="CC55" s="6"/>
      <c r="CD55" s="8"/>
      <c r="CE55" s="8"/>
      <c r="CF55" s="8"/>
    </row>
    <row r="56" spans="1:84" ht="15.5" x14ac:dyDescent="0.35">
      <c r="A56" s="11" t="s">
        <v>95</v>
      </c>
      <c r="B56" s="24" t="s">
        <v>116</v>
      </c>
      <c r="C56">
        <f t="shared" si="2"/>
        <v>52</v>
      </c>
      <c r="D56" s="8">
        <v>18.502587601919391</v>
      </c>
      <c r="E56" s="8">
        <v>10.42876590948142</v>
      </c>
      <c r="F56" s="8">
        <v>1.0474804612900737</v>
      </c>
      <c r="G56" s="8">
        <v>1.0678778473738941</v>
      </c>
      <c r="H56" s="8">
        <v>44.069636587866412</v>
      </c>
      <c r="I56" s="8">
        <v>144.22773784428759</v>
      </c>
      <c r="J56" s="8">
        <v>23.657742487666276</v>
      </c>
      <c r="K56" s="8">
        <v>349.3648201587223</v>
      </c>
      <c r="L56" s="8">
        <v>10.01135485178947</v>
      </c>
      <c r="M56" s="8">
        <v>599.30664388000446</v>
      </c>
      <c r="N56" s="8">
        <v>57.986984783323621</v>
      </c>
      <c r="O56" s="8">
        <v>27.516274029611644</v>
      </c>
      <c r="P56" s="8">
        <v>34.904601404487821</v>
      </c>
      <c r="Q56" s="8">
        <v>43.529496933396601</v>
      </c>
      <c r="R56" s="8">
        <v>12.911174008544409</v>
      </c>
      <c r="S56" s="8">
        <v>10.189429155404479</v>
      </c>
      <c r="T56" s="8">
        <v>113.27953540566243</v>
      </c>
      <c r="U56" s="8">
        <v>3.9993569399427167</v>
      </c>
      <c r="V56" s="8">
        <v>36.529034020495253</v>
      </c>
      <c r="W56" s="8">
        <v>2.0718720858888138</v>
      </c>
      <c r="X56" s="8">
        <v>256.54713189572038</v>
      </c>
      <c r="Y56" s="8">
        <v>154.27577545281599</v>
      </c>
      <c r="Z56" s="8">
        <v>18.596628423844439</v>
      </c>
      <c r="AA56" s="8">
        <v>293.13982294344271</v>
      </c>
      <c r="AB56" s="8">
        <v>111.4273805596163</v>
      </c>
      <c r="AC56" s="8">
        <v>83.25922218579818</v>
      </c>
      <c r="AD56" s="8">
        <v>119.94676671833079</v>
      </c>
      <c r="AE56" s="8">
        <v>20.74626804584274</v>
      </c>
      <c r="AF56" s="8">
        <v>92.279728046991266</v>
      </c>
      <c r="AG56" s="8">
        <v>221.6994299692914</v>
      </c>
      <c r="AH56" s="8">
        <v>276.31006568887386</v>
      </c>
      <c r="AI56" s="8">
        <v>179.719956150766</v>
      </c>
      <c r="AJ56" s="8">
        <v>718.07589224042044</v>
      </c>
      <c r="AK56" s="8">
        <v>91.468135330491123</v>
      </c>
      <c r="AL56" s="8">
        <v>65.428215749315996</v>
      </c>
      <c r="AM56" s="8">
        <v>94.312878738713408</v>
      </c>
      <c r="AN56" s="8">
        <v>61.538156923585092</v>
      </c>
      <c r="AO56" s="8">
        <v>991.83265300289759</v>
      </c>
      <c r="AP56" s="8">
        <v>233.64289392968095</v>
      </c>
      <c r="AQ56" s="8">
        <v>454.12672005632533</v>
      </c>
      <c r="AR56" s="8">
        <v>345.22858426328008</v>
      </c>
      <c r="AS56" s="8">
        <v>6274.6819891642872</v>
      </c>
      <c r="AT56" s="8">
        <v>632.25226184872122</v>
      </c>
      <c r="AU56" s="8">
        <v>0.99943422287318529</v>
      </c>
      <c r="AV56" s="8">
        <v>544.94534194513585</v>
      </c>
      <c r="AW56" s="8">
        <v>889.17314226694475</v>
      </c>
      <c r="AX56" s="8">
        <v>55.238138139008385</v>
      </c>
      <c r="AY56" s="8">
        <v>73.674571678605346</v>
      </c>
      <c r="AZ56" s="8">
        <v>547.02244081286358</v>
      </c>
      <c r="BA56" s="8">
        <v>907.12899764278723</v>
      </c>
      <c r="BB56" s="8">
        <v>2638.0891455388887</v>
      </c>
      <c r="BC56" s="8">
        <v>6345.1132231690017</v>
      </c>
      <c r="BD56" s="8">
        <v>12968.08614913288</v>
      </c>
      <c r="BE56" s="8">
        <v>292.46859722477507</v>
      </c>
      <c r="BF56" s="8">
        <v>1916.2533944285276</v>
      </c>
      <c r="BG56" s="8">
        <v>49.353375208559029</v>
      </c>
      <c r="BH56" s="8">
        <v>3739.3027471143382</v>
      </c>
      <c r="BI56" s="8">
        <v>303.73924693789809</v>
      </c>
      <c r="BJ56" s="8">
        <v>640.17707295952698</v>
      </c>
      <c r="BK56" s="8">
        <v>139.31867482021258</v>
      </c>
      <c r="BL56" s="8">
        <v>7846.6743812435352</v>
      </c>
      <c r="BM56" s="8">
        <v>1278.7967172885342</v>
      </c>
      <c r="BN56" s="8">
        <v>292.25356890066269</v>
      </c>
      <c r="BO56" s="8">
        <v>2140.6866995416372</v>
      </c>
      <c r="BP56" s="8">
        <v>4.4791693040790994</v>
      </c>
      <c r="BQ56" s="8">
        <v>138.717076032514</v>
      </c>
      <c r="BR56" s="8">
        <v>1192.9768321442091</v>
      </c>
      <c r="BS56" s="8">
        <v>0</v>
      </c>
      <c r="BT56" s="8">
        <v>58279.807101424201</v>
      </c>
      <c r="BU56" s="8">
        <v>1891.6386590006671</v>
      </c>
      <c r="BV56" s="8">
        <v>0.56639769422265285</v>
      </c>
      <c r="BW56" s="8">
        <v>0</v>
      </c>
      <c r="BX56" s="8">
        <v>532.00075684407318</v>
      </c>
      <c r="BY56" s="8">
        <v>54711.996135336813</v>
      </c>
      <c r="BZ56" s="8">
        <v>55.990949700020387</v>
      </c>
      <c r="CA56" s="8">
        <v>57192.192898575791</v>
      </c>
      <c r="CB56" s="8">
        <v>115472</v>
      </c>
      <c r="CC56" s="6"/>
      <c r="CD56" s="8"/>
      <c r="CE56" s="8"/>
      <c r="CF56" s="8"/>
    </row>
    <row r="57" spans="1:84" ht="15.5" x14ac:dyDescent="0.35">
      <c r="A57" s="12" t="s">
        <v>96</v>
      </c>
      <c r="B57" s="25" t="s">
        <v>117</v>
      </c>
      <c r="C57">
        <f t="shared" si="2"/>
        <v>53</v>
      </c>
      <c r="D57" s="8">
        <v>4805.6763621841619</v>
      </c>
      <c r="E57" s="8">
        <v>1714.4633752887994</v>
      </c>
      <c r="F57" s="8">
        <v>403.11523978116696</v>
      </c>
      <c r="G57" s="8">
        <v>573.40869803884152</v>
      </c>
      <c r="H57" s="8">
        <v>3969.3710125797211</v>
      </c>
      <c r="I57" s="8">
        <v>1702.8785947105418</v>
      </c>
      <c r="J57" s="8">
        <v>372.01874993365414</v>
      </c>
      <c r="K57" s="8">
        <v>4183.8898107628402</v>
      </c>
      <c r="L57" s="8">
        <v>1374.0190831196071</v>
      </c>
      <c r="M57" s="8">
        <v>4104.730149285323</v>
      </c>
      <c r="N57" s="8">
        <v>1247.9907070339248</v>
      </c>
      <c r="O57" s="8">
        <v>290.67718783293714</v>
      </c>
      <c r="P57" s="8">
        <v>772.98041426799296</v>
      </c>
      <c r="Q57" s="8">
        <v>942.07889463861784</v>
      </c>
      <c r="R57" s="8">
        <v>687.99922766230839</v>
      </c>
      <c r="S57" s="8">
        <v>460.30980952599862</v>
      </c>
      <c r="T57" s="8">
        <v>1701.1338672775505</v>
      </c>
      <c r="U57" s="8">
        <v>368.06599956625007</v>
      </c>
      <c r="V57" s="8">
        <v>2790.2735321601817</v>
      </c>
      <c r="W57" s="8">
        <v>781.16078710933277</v>
      </c>
      <c r="X57" s="8">
        <v>2982.1827526070188</v>
      </c>
      <c r="Y57" s="8">
        <v>1166.636329178516</v>
      </c>
      <c r="Z57" s="8">
        <v>675.92285053230466</v>
      </c>
      <c r="AA57" s="8">
        <v>852.00342590278296</v>
      </c>
      <c r="AB57" s="8">
        <v>1643.6711736492066</v>
      </c>
      <c r="AC57" s="8">
        <v>1959.5987248611457</v>
      </c>
      <c r="AD57" s="8">
        <v>2359.0787639021432</v>
      </c>
      <c r="AE57" s="8">
        <v>968.60487413321755</v>
      </c>
      <c r="AF57" s="8">
        <v>1547.6029973513832</v>
      </c>
      <c r="AG57" s="8">
        <v>1473.721254966611</v>
      </c>
      <c r="AH57" s="8">
        <v>1261.4581841939112</v>
      </c>
      <c r="AI57" s="8">
        <v>2257.8538710305252</v>
      </c>
      <c r="AJ57" s="8">
        <v>2973.6466672986967</v>
      </c>
      <c r="AK57" s="8">
        <v>1138.945999626369</v>
      </c>
      <c r="AL57" s="8">
        <v>929.05874453476804</v>
      </c>
      <c r="AM57" s="8">
        <v>950.10665554811499</v>
      </c>
      <c r="AN57" s="8">
        <v>599.19474900179216</v>
      </c>
      <c r="AO57" s="8">
        <v>4853.2116610491448</v>
      </c>
      <c r="AP57" s="8">
        <v>1084.8320941029274</v>
      </c>
      <c r="AQ57" s="8">
        <v>9121.9149691092753</v>
      </c>
      <c r="AR57" s="8">
        <v>2664.0795771792482</v>
      </c>
      <c r="AS57" s="8">
        <v>24365.798760544374</v>
      </c>
      <c r="AT57" s="8">
        <v>7555.3812364560072</v>
      </c>
      <c r="AU57" s="8">
        <v>438.31617534054959</v>
      </c>
      <c r="AV57" s="8">
        <v>1137.3937673808759</v>
      </c>
      <c r="AW57" s="8">
        <v>2760.1912987125702</v>
      </c>
      <c r="AX57" s="8">
        <v>542.61701759562527</v>
      </c>
      <c r="AY57" s="8">
        <v>2901.9443203609176</v>
      </c>
      <c r="AZ57" s="8">
        <v>498.73697963847547</v>
      </c>
      <c r="BA57" s="8">
        <v>946.09224240257026</v>
      </c>
      <c r="BB57" s="8">
        <v>5633.683917530806</v>
      </c>
      <c r="BC57" s="8">
        <v>2105.4997759261005</v>
      </c>
      <c r="BD57" s="8">
        <v>60848.370741562881</v>
      </c>
      <c r="BE57" s="8">
        <v>19345.263507383763</v>
      </c>
      <c r="BF57" s="8">
        <v>3711.7840888564483</v>
      </c>
      <c r="BG57" s="8">
        <v>1438.2366987646078</v>
      </c>
      <c r="BH57" s="8">
        <v>758.56959316286611</v>
      </c>
      <c r="BI57" s="8">
        <v>1247.6246250334614</v>
      </c>
      <c r="BJ57" s="8">
        <v>4107.3880074099388</v>
      </c>
      <c r="BK57" s="8">
        <v>878.01659909387479</v>
      </c>
      <c r="BL57" s="8">
        <v>46727.108457049027</v>
      </c>
      <c r="BM57" s="8">
        <v>375.25037279476385</v>
      </c>
      <c r="BN57" s="8">
        <v>1643.2467251983446</v>
      </c>
      <c r="BO57" s="8">
        <v>402.18072095595642</v>
      </c>
      <c r="BP57" s="8">
        <v>3896.136600465793</v>
      </c>
      <c r="BQ57" s="8">
        <v>903.74161996056671</v>
      </c>
      <c r="BR57" s="8">
        <v>2229.4494862620782</v>
      </c>
      <c r="BS57" s="8">
        <v>0</v>
      </c>
      <c r="BT57" s="8">
        <v>274107.59115836205</v>
      </c>
      <c r="BU57" s="8">
        <v>7838.9179150446171</v>
      </c>
      <c r="BV57" s="8">
        <v>1716.3671909439822</v>
      </c>
      <c r="BW57" s="8">
        <v>277.20163646990062</v>
      </c>
      <c r="BX57" s="8">
        <v>221446.05071586382</v>
      </c>
      <c r="BY57" s="8">
        <v>507.39148984475884</v>
      </c>
      <c r="BZ57" s="8">
        <v>0.47989347081971134</v>
      </c>
      <c r="CA57" s="8">
        <v>231786.40884163787</v>
      </c>
      <c r="CB57" s="8">
        <v>505894</v>
      </c>
      <c r="CC57" s="6"/>
      <c r="CD57" s="8"/>
      <c r="CE57" s="8"/>
      <c r="CF57" s="8"/>
    </row>
    <row r="58" spans="1:84" ht="15.5" x14ac:dyDescent="0.35">
      <c r="A58" s="11" t="s">
        <v>97</v>
      </c>
      <c r="B58" s="24" t="s">
        <v>219</v>
      </c>
      <c r="C58">
        <f t="shared" si="2"/>
        <v>54</v>
      </c>
      <c r="D58" s="8">
        <v>5.7078994744088263</v>
      </c>
      <c r="E58" s="8">
        <v>3.567437171505516</v>
      </c>
      <c r="F58" s="8">
        <v>5.7078994744088263</v>
      </c>
      <c r="G58" s="8">
        <v>15.69672355462427</v>
      </c>
      <c r="H58" s="8">
        <v>205.48438107871775</v>
      </c>
      <c r="I58" s="8">
        <v>17.123698423226479</v>
      </c>
      <c r="J58" s="8">
        <v>13.556261251720963</v>
      </c>
      <c r="K58" s="8">
        <v>431.65989775216747</v>
      </c>
      <c r="L58" s="8">
        <v>122.00635126548866</v>
      </c>
      <c r="M58" s="8">
        <v>324.63678260700198</v>
      </c>
      <c r="N58" s="8">
        <v>49.230632966776128</v>
      </c>
      <c r="O58" s="8">
        <v>17.123698423226479</v>
      </c>
      <c r="P58" s="8">
        <v>228.31597897635302</v>
      </c>
      <c r="Q58" s="8">
        <v>276.83312450882806</v>
      </c>
      <c r="R58" s="8">
        <v>71.348743430110318</v>
      </c>
      <c r="S58" s="8">
        <v>23.545085331936406</v>
      </c>
      <c r="T58" s="8">
        <v>107.02311514516548</v>
      </c>
      <c r="U58" s="8">
        <v>40.668783755162885</v>
      </c>
      <c r="V58" s="8">
        <v>116.29845179107983</v>
      </c>
      <c r="W58" s="8">
        <v>108.45009001376771</v>
      </c>
      <c r="X58" s="8">
        <v>112.73101461957432</v>
      </c>
      <c r="Y58" s="8">
        <v>63.500381652798197</v>
      </c>
      <c r="Z58" s="8">
        <v>119.15240152828424</v>
      </c>
      <c r="AA58" s="8">
        <v>170.52349679796367</v>
      </c>
      <c r="AB58" s="8">
        <v>294.67031036635564</v>
      </c>
      <c r="AC58" s="8">
        <v>161.24816015204934</v>
      </c>
      <c r="AD58" s="8">
        <v>176.23139627237251</v>
      </c>
      <c r="AE58" s="8">
        <v>8.5618492116132394</v>
      </c>
      <c r="AF58" s="8">
        <v>181.22580831248024</v>
      </c>
      <c r="AG58" s="8">
        <v>159.10769784914604</v>
      </c>
      <c r="AH58" s="8">
        <v>84.191517247530186</v>
      </c>
      <c r="AI58" s="8">
        <v>181.93929574678131</v>
      </c>
      <c r="AJ58" s="8">
        <v>96.320803630648925</v>
      </c>
      <c r="AK58" s="8">
        <v>138.41656225441403</v>
      </c>
      <c r="AL58" s="8">
        <v>59.219457046991565</v>
      </c>
      <c r="AM58" s="8">
        <v>173.37744653516808</v>
      </c>
      <c r="AN58" s="8">
        <v>38.528321452259576</v>
      </c>
      <c r="AO58" s="8">
        <v>800.53290128583797</v>
      </c>
      <c r="AP58" s="8">
        <v>199.77648160430888</v>
      </c>
      <c r="AQ58" s="8">
        <v>1170.1193922538093</v>
      </c>
      <c r="AR58" s="8">
        <v>2747.6401094935486</v>
      </c>
      <c r="AS58" s="8">
        <v>26514.620033497602</v>
      </c>
      <c r="AT58" s="8">
        <v>823.3644991834733</v>
      </c>
      <c r="AU58" s="8">
        <v>46.376683229571711</v>
      </c>
      <c r="AV58" s="8">
        <v>77.770130338820252</v>
      </c>
      <c r="AW58" s="8">
        <v>1777.2971988440481</v>
      </c>
      <c r="AX58" s="8">
        <v>858.32538346422723</v>
      </c>
      <c r="AY58" s="8">
        <v>3433.3015338569089</v>
      </c>
      <c r="AZ58" s="8">
        <v>221.18110463334202</v>
      </c>
      <c r="BA58" s="8">
        <v>348.18186793893841</v>
      </c>
      <c r="BB58" s="8">
        <v>1955.6690574193237</v>
      </c>
      <c r="BC58" s="8">
        <v>1113.0403975097211</v>
      </c>
      <c r="BD58" s="8">
        <v>3931.3157629990792</v>
      </c>
      <c r="BE58" s="8">
        <v>1663.852696790173</v>
      </c>
      <c r="BF58" s="8">
        <v>3428.3071218168011</v>
      </c>
      <c r="BG58" s="8">
        <v>717.76835890690984</v>
      </c>
      <c r="BH58" s="8">
        <v>728.47067042142646</v>
      </c>
      <c r="BI58" s="8">
        <v>869.74118241304495</v>
      </c>
      <c r="BJ58" s="8">
        <v>2058.4112479586829</v>
      </c>
      <c r="BK58" s="8">
        <v>187.64719522119015</v>
      </c>
      <c r="BL58" s="8">
        <v>1956.3825448536249</v>
      </c>
      <c r="BM58" s="8">
        <v>501.58166631367561</v>
      </c>
      <c r="BN58" s="8">
        <v>2933.1468424118357</v>
      </c>
      <c r="BO58" s="8">
        <v>338.19304385872294</v>
      </c>
      <c r="BP58" s="8">
        <v>1380.5981853726348</v>
      </c>
      <c r="BQ58" s="8">
        <v>2896.045495828178</v>
      </c>
      <c r="BR58" s="8">
        <v>2210.3840714648181</v>
      </c>
      <c r="BS58" s="8">
        <v>0</v>
      </c>
      <c r="BT58" s="8">
        <v>72291.973818256389</v>
      </c>
      <c r="BU58" s="8">
        <v>4470.68315502323</v>
      </c>
      <c r="BV58" s="8">
        <v>0</v>
      </c>
      <c r="BW58" s="8">
        <v>0</v>
      </c>
      <c r="BX58" s="8">
        <v>429037.34302672039</v>
      </c>
      <c r="BY58" s="8">
        <v>0</v>
      </c>
      <c r="BZ58" s="8">
        <v>0</v>
      </c>
      <c r="CA58" s="8">
        <v>433508.0261817436</v>
      </c>
      <c r="CB58" s="8">
        <v>505800</v>
      </c>
      <c r="CC58" s="6"/>
      <c r="CD58" s="8"/>
      <c r="CE58" s="8"/>
      <c r="CF58" s="8"/>
    </row>
    <row r="59" spans="1:84" ht="15.5" x14ac:dyDescent="0.35">
      <c r="A59" s="12" t="s">
        <v>98</v>
      </c>
      <c r="B59" s="24" t="s">
        <v>221</v>
      </c>
      <c r="C59">
        <f t="shared" si="2"/>
        <v>55</v>
      </c>
      <c r="D59" s="8">
        <v>19.27117832442973</v>
      </c>
      <c r="E59" s="8">
        <v>10.139175637316264</v>
      </c>
      <c r="F59" s="8">
        <v>38.353079890428965</v>
      </c>
      <c r="G59" s="8">
        <v>427.75619189280013</v>
      </c>
      <c r="H59" s="8">
        <v>6605.8158704848256</v>
      </c>
      <c r="I59" s="8">
        <v>2121.7324907133361</v>
      </c>
      <c r="J59" s="8">
        <v>191.61754746666369</v>
      </c>
      <c r="K59" s="8">
        <v>3773.2911042236278</v>
      </c>
      <c r="L59" s="8">
        <v>724.56317763738866</v>
      </c>
      <c r="M59" s="8">
        <v>5850.255826306412</v>
      </c>
      <c r="N59" s="8">
        <v>1592.6101653018598</v>
      </c>
      <c r="O59" s="8">
        <v>663.04993296559508</v>
      </c>
      <c r="P59" s="8">
        <v>304.19476544024519</v>
      </c>
      <c r="Q59" s="8">
        <v>277.58799458734734</v>
      </c>
      <c r="R59" s="8">
        <v>194.51751505380193</v>
      </c>
      <c r="S59" s="8">
        <v>205.94150667468705</v>
      </c>
      <c r="T59" s="8">
        <v>1605.142278682536</v>
      </c>
      <c r="U59" s="8">
        <v>139.097294819784</v>
      </c>
      <c r="V59" s="8">
        <v>4231.6082290264458</v>
      </c>
      <c r="W59" s="8">
        <v>410.90242324139132</v>
      </c>
      <c r="X59" s="8">
        <v>2456.208356979505</v>
      </c>
      <c r="Y59" s="8">
        <v>2754.5553088674551</v>
      </c>
      <c r="Z59" s="8">
        <v>1161.2819257256269</v>
      </c>
      <c r="AA59" s="8">
        <v>3198.3492459126001</v>
      </c>
      <c r="AB59" s="8">
        <v>1387.022458728829</v>
      </c>
      <c r="AC59" s="8">
        <v>2205.7912534314532</v>
      </c>
      <c r="AD59" s="8">
        <v>1255.8435341754957</v>
      </c>
      <c r="AE59" s="8">
        <v>672.92528129316418</v>
      </c>
      <c r="AF59" s="8">
        <v>773.81510325032139</v>
      </c>
      <c r="AG59" s="8">
        <v>2569.4879547091782</v>
      </c>
      <c r="AH59" s="8">
        <v>1895.6350367500841</v>
      </c>
      <c r="AI59" s="8">
        <v>1793.4662077529308</v>
      </c>
      <c r="AJ59" s="8">
        <v>2311.7310511539235</v>
      </c>
      <c r="AK59" s="8">
        <v>900.23386670247055</v>
      </c>
      <c r="AL59" s="8">
        <v>367.24032785199546</v>
      </c>
      <c r="AM59" s="8">
        <v>332.73471003556517</v>
      </c>
      <c r="AN59" s="8">
        <v>546.42622201141637</v>
      </c>
      <c r="AO59" s="8">
        <v>889.04099806628972</v>
      </c>
      <c r="AP59" s="8">
        <v>974.10977972522278</v>
      </c>
      <c r="AQ59" s="8">
        <v>4604.5209019999038</v>
      </c>
      <c r="AR59" s="8">
        <v>5791.9397931310823</v>
      </c>
      <c r="AS59" s="8">
        <v>18848.532040418093</v>
      </c>
      <c r="AT59" s="8">
        <v>1904.2774661119965</v>
      </c>
      <c r="AU59" s="8">
        <v>92.709489248949197</v>
      </c>
      <c r="AV59" s="8">
        <v>387.7115066164925</v>
      </c>
      <c r="AW59" s="8">
        <v>1474.9306406688884</v>
      </c>
      <c r="AX59" s="8">
        <v>184.10944185162248</v>
      </c>
      <c r="AY59" s="8">
        <v>769.06838384554419</v>
      </c>
      <c r="AZ59" s="8">
        <v>463.57520372688282</v>
      </c>
      <c r="BA59" s="8">
        <v>2174.4924339864592</v>
      </c>
      <c r="BB59" s="8">
        <v>2992.7010984357748</v>
      </c>
      <c r="BC59" s="8">
        <v>2226.6558724992733</v>
      </c>
      <c r="BD59" s="8">
        <v>13471.146727072182</v>
      </c>
      <c r="BE59" s="8">
        <v>1936.4744655618467</v>
      </c>
      <c r="BF59" s="8">
        <v>13321.104660298293</v>
      </c>
      <c r="BG59" s="8">
        <v>4225.1111546861966</v>
      </c>
      <c r="BH59" s="8">
        <v>313.33914792665217</v>
      </c>
      <c r="BI59" s="8">
        <v>717.87212111967244</v>
      </c>
      <c r="BJ59" s="8">
        <v>2881.3536886690185</v>
      </c>
      <c r="BK59" s="8">
        <v>1069.4245114875264</v>
      </c>
      <c r="BL59" s="8">
        <v>4200.1572055946872</v>
      </c>
      <c r="BM59" s="8">
        <v>160.88354940348762</v>
      </c>
      <c r="BN59" s="8">
        <v>1627.1193330072181</v>
      </c>
      <c r="BO59" s="8">
        <v>320.2905913082127</v>
      </c>
      <c r="BP59" s="8">
        <v>1728.2649154770215</v>
      </c>
      <c r="BQ59" s="8">
        <v>951.63295809889905</v>
      </c>
      <c r="BR59" s="8">
        <v>2772.7213852162122</v>
      </c>
      <c r="BS59" s="8">
        <v>0</v>
      </c>
      <c r="BT59" s="8">
        <v>149445.46705896256</v>
      </c>
      <c r="BU59" s="8">
        <v>12379.394685264409</v>
      </c>
      <c r="BV59" s="8">
        <v>0.10637926236669112</v>
      </c>
      <c r="BW59" s="8">
        <v>0</v>
      </c>
      <c r="BX59" s="8">
        <v>12483.773338559125</v>
      </c>
      <c r="BY59" s="8">
        <v>2.2585379515575092</v>
      </c>
      <c r="BZ59" s="8">
        <v>0</v>
      </c>
      <c r="CA59" s="8">
        <v>24865.532941037458</v>
      </c>
      <c r="CB59" s="8">
        <v>174311</v>
      </c>
      <c r="CC59" s="6"/>
      <c r="CD59" s="8"/>
      <c r="CE59" s="8"/>
      <c r="CF59" s="8"/>
    </row>
    <row r="60" spans="1:84" ht="15.5" x14ac:dyDescent="0.35">
      <c r="A60" s="11" t="s">
        <v>99</v>
      </c>
      <c r="B60" s="24" t="s">
        <v>223</v>
      </c>
      <c r="C60">
        <f t="shared" si="2"/>
        <v>56</v>
      </c>
      <c r="D60" s="8">
        <v>621.49621375402501</v>
      </c>
      <c r="E60" s="8">
        <v>24.190200246030891</v>
      </c>
      <c r="F60" s="8">
        <v>0.127677620416804</v>
      </c>
      <c r="G60" s="8">
        <v>81.747032368285318</v>
      </c>
      <c r="H60" s="8">
        <v>2213.2117515923705</v>
      </c>
      <c r="I60" s="8">
        <v>353.03448446357163</v>
      </c>
      <c r="J60" s="8">
        <v>162.54832298772621</v>
      </c>
      <c r="K60" s="8">
        <v>1289.0412077538213</v>
      </c>
      <c r="L60" s="8">
        <v>401.15848885238483</v>
      </c>
      <c r="M60" s="8">
        <v>1206.9736687672141</v>
      </c>
      <c r="N60" s="8">
        <v>269.51404721055877</v>
      </c>
      <c r="O60" s="8">
        <v>150.8010147254731</v>
      </c>
      <c r="P60" s="8">
        <v>86.871734332666378</v>
      </c>
      <c r="Q60" s="8">
        <v>217.81964905227562</v>
      </c>
      <c r="R60" s="8">
        <v>149.48524517391678</v>
      </c>
      <c r="S60" s="8">
        <v>50.961741393399926</v>
      </c>
      <c r="T60" s="8">
        <v>553.78899709637915</v>
      </c>
      <c r="U60" s="8">
        <v>55.353205422708882</v>
      </c>
      <c r="V60" s="8">
        <v>198.12922229150911</v>
      </c>
      <c r="W60" s="8">
        <v>250.22823890882913</v>
      </c>
      <c r="X60" s="8">
        <v>814.28725174563294</v>
      </c>
      <c r="Y60" s="8">
        <v>637.384691244127</v>
      </c>
      <c r="Z60" s="8">
        <v>520.0854196135565</v>
      </c>
      <c r="AA60" s="8">
        <v>1078.8260191078459</v>
      </c>
      <c r="AB60" s="8">
        <v>1035.6400206695896</v>
      </c>
      <c r="AC60" s="8">
        <v>772.08540459871983</v>
      </c>
      <c r="AD60" s="8">
        <v>428.24793867189743</v>
      </c>
      <c r="AE60" s="8">
        <v>311.34609986300256</v>
      </c>
      <c r="AF60" s="8">
        <v>573.3340080208842</v>
      </c>
      <c r="AG60" s="8">
        <v>955.83966522702428</v>
      </c>
      <c r="AH60" s="8">
        <v>476.49571446214179</v>
      </c>
      <c r="AI60" s="8">
        <v>2232.8694957813327</v>
      </c>
      <c r="AJ60" s="8">
        <v>2422.8461170918217</v>
      </c>
      <c r="AK60" s="8">
        <v>803.69499432655948</v>
      </c>
      <c r="AL60" s="8">
        <v>335.91585198688256</v>
      </c>
      <c r="AM60" s="8">
        <v>305.05231277666695</v>
      </c>
      <c r="AN60" s="8">
        <v>219.77457278341282</v>
      </c>
      <c r="AO60" s="8">
        <v>3710.044890968355</v>
      </c>
      <c r="AP60" s="8">
        <v>528.41167868944194</v>
      </c>
      <c r="AQ60" s="8">
        <v>5882.4361677941297</v>
      </c>
      <c r="AR60" s="8">
        <v>129.49187450007139</v>
      </c>
      <c r="AS60" s="8">
        <v>1946.8706957830268</v>
      </c>
      <c r="AT60" s="8">
        <v>442.37200174519711</v>
      </c>
      <c r="AU60" s="8">
        <v>16.920493077337664</v>
      </c>
      <c r="AV60" s="8">
        <v>0.65684721379534416</v>
      </c>
      <c r="AW60" s="8">
        <v>5259.6088799487188</v>
      </c>
      <c r="AX60" s="8">
        <v>14.008731921742839</v>
      </c>
      <c r="AY60" s="8">
        <v>29.918818709057017</v>
      </c>
      <c r="AZ60" s="8">
        <v>2.0364134028740124</v>
      </c>
      <c r="BA60" s="8">
        <v>2.8433459520210826</v>
      </c>
      <c r="BB60" s="8">
        <v>32.624647030862803</v>
      </c>
      <c r="BC60" s="8">
        <v>397.5816668787719</v>
      </c>
      <c r="BD60" s="8">
        <v>903.19394455302381</v>
      </c>
      <c r="BE60" s="8">
        <v>36.287712111879785</v>
      </c>
      <c r="BF60" s="8">
        <v>27.824143977534838</v>
      </c>
      <c r="BG60" s="8">
        <v>4160.6063017519427</v>
      </c>
      <c r="BH60" s="8">
        <v>5.9563093638838565</v>
      </c>
      <c r="BI60" s="8">
        <v>98.162285103425859</v>
      </c>
      <c r="BJ60" s="8">
        <v>44.225383426231787</v>
      </c>
      <c r="BK60" s="8">
        <v>1.5944178050429372</v>
      </c>
      <c r="BL60" s="8">
        <v>5208.3453470258119</v>
      </c>
      <c r="BM60" s="8">
        <v>1772.5858149142709</v>
      </c>
      <c r="BN60" s="8">
        <v>144.07389360053344</v>
      </c>
      <c r="BO60" s="8">
        <v>1695.3528917364861</v>
      </c>
      <c r="BP60" s="8">
        <v>12.4939857888589</v>
      </c>
      <c r="BQ60" s="8">
        <v>23.351710280000642</v>
      </c>
      <c r="BR60" s="8">
        <v>18.000331801845252</v>
      </c>
      <c r="BS60" s="8">
        <v>0</v>
      </c>
      <c r="BT60" s="8">
        <v>54808.08934884084</v>
      </c>
      <c r="BU60" s="8">
        <v>8971.2321804140374</v>
      </c>
      <c r="BV60" s="8">
        <v>6.6127649579294484E-2</v>
      </c>
      <c r="BW60" s="8">
        <v>0</v>
      </c>
      <c r="BX60" s="8">
        <v>1047.1669529628534</v>
      </c>
      <c r="BY60" s="8">
        <v>7978.8249601389734</v>
      </c>
      <c r="BZ60" s="8">
        <v>1.6204299937170377</v>
      </c>
      <c r="CA60" s="8">
        <v>17998.91065115916</v>
      </c>
      <c r="CB60" s="8">
        <v>72807</v>
      </c>
      <c r="CC60" s="6"/>
      <c r="CD60" s="8"/>
      <c r="CE60" s="8"/>
      <c r="CF60" s="8"/>
    </row>
    <row r="61" spans="1:84" ht="15.5" x14ac:dyDescent="0.35">
      <c r="A61" s="11" t="s">
        <v>100</v>
      </c>
      <c r="B61" s="24" t="s">
        <v>225</v>
      </c>
      <c r="C61">
        <f t="shared" si="2"/>
        <v>57</v>
      </c>
      <c r="D61" s="8">
        <v>13.222363786327316</v>
      </c>
      <c r="E61" s="8">
        <v>340.53234189062454</v>
      </c>
      <c r="F61" s="8">
        <v>80.008895293502817</v>
      </c>
      <c r="G61" s="8">
        <v>32.478836138536437</v>
      </c>
      <c r="H61" s="8">
        <v>427.32930549859111</v>
      </c>
      <c r="I61" s="8">
        <v>6.0922050382850852</v>
      </c>
      <c r="J61" s="8">
        <v>0.78601919590758851</v>
      </c>
      <c r="K61" s="8">
        <v>1867.1182954879096</v>
      </c>
      <c r="L61" s="8">
        <v>142.74837403593398</v>
      </c>
      <c r="M61" s="8">
        <v>2998.7576505619427</v>
      </c>
      <c r="N61" s="8">
        <v>4595.2932060094709</v>
      </c>
      <c r="O61" s="8">
        <v>254.34557552581015</v>
      </c>
      <c r="P61" s="8">
        <v>90.141280372494464</v>
      </c>
      <c r="Q61" s="8">
        <v>379.99418536701933</v>
      </c>
      <c r="R61" s="8">
        <v>810.58656559648273</v>
      </c>
      <c r="S61" s="8">
        <v>28.755582952363589</v>
      </c>
      <c r="T61" s="8">
        <v>492.97705274500106</v>
      </c>
      <c r="U61" s="8">
        <v>67.236168693884153</v>
      </c>
      <c r="V61" s="8">
        <v>148.47624192578806</v>
      </c>
      <c r="W61" s="8">
        <v>64.27022547261636</v>
      </c>
      <c r="X61" s="8">
        <v>100.68222792051768</v>
      </c>
      <c r="Y61" s="8">
        <v>401.59890819085302</v>
      </c>
      <c r="Z61" s="8">
        <v>1199.1528355603632</v>
      </c>
      <c r="AA61" s="8">
        <v>1710.7895464452854</v>
      </c>
      <c r="AB61" s="8">
        <v>445.67408390539208</v>
      </c>
      <c r="AC61" s="8">
        <v>280.26899178932445</v>
      </c>
      <c r="AD61" s="8">
        <v>164.79487138026354</v>
      </c>
      <c r="AE61" s="8">
        <v>15.961013983013581</v>
      </c>
      <c r="AF61" s="8">
        <v>471.92438289619633</v>
      </c>
      <c r="AG61" s="8">
        <v>1498.9307768137287</v>
      </c>
      <c r="AH61" s="8">
        <v>645.38084702738138</v>
      </c>
      <c r="AI61" s="8">
        <v>476.63026161062385</v>
      </c>
      <c r="AJ61" s="8">
        <v>4425.560321353365</v>
      </c>
      <c r="AK61" s="8">
        <v>135.30107865822367</v>
      </c>
      <c r="AL61" s="8">
        <v>277.7781440292095</v>
      </c>
      <c r="AM61" s="8">
        <v>395.71626044474152</v>
      </c>
      <c r="AN61" s="8">
        <v>84.662830598192812</v>
      </c>
      <c r="AO61" s="8">
        <v>2704.3362387230022</v>
      </c>
      <c r="AP61" s="8">
        <v>162.43644828260724</v>
      </c>
      <c r="AQ61" s="8">
        <v>2018.9209733574301</v>
      </c>
      <c r="AR61" s="8">
        <v>2448.0201284389932</v>
      </c>
      <c r="AS61" s="8">
        <v>14788.161828526958</v>
      </c>
      <c r="AT61" s="8">
        <v>554.14120476809057</v>
      </c>
      <c r="AU61" s="8">
        <v>31.73987382948739</v>
      </c>
      <c r="AV61" s="8">
        <v>178.17281320437203</v>
      </c>
      <c r="AW61" s="8">
        <v>932.75455038282553</v>
      </c>
      <c r="AX61" s="8">
        <v>281.50581348415943</v>
      </c>
      <c r="AY61" s="8">
        <v>652.56539430939517</v>
      </c>
      <c r="AZ61" s="8">
        <v>1013.5971647021122</v>
      </c>
      <c r="BA61" s="8">
        <v>1811.2295874492374</v>
      </c>
      <c r="BB61" s="8">
        <v>3828.1626538619153</v>
      </c>
      <c r="BC61" s="8">
        <v>1390.1731331420842</v>
      </c>
      <c r="BD61" s="8">
        <v>9852.6125660216512</v>
      </c>
      <c r="BE61" s="8">
        <v>851.18194799530477</v>
      </c>
      <c r="BF61" s="8">
        <v>3658.1720676683617</v>
      </c>
      <c r="BG61" s="8">
        <v>370.43164272719838</v>
      </c>
      <c r="BH61" s="8">
        <v>1559.6315800103118</v>
      </c>
      <c r="BI61" s="8">
        <v>915.3211139305364</v>
      </c>
      <c r="BJ61" s="8">
        <v>1301.3167816857363</v>
      </c>
      <c r="BK61" s="8">
        <v>156.372254623842</v>
      </c>
      <c r="BL61" s="8">
        <v>3662.1946818029055</v>
      </c>
      <c r="BM61" s="8">
        <v>672.13105830149254</v>
      </c>
      <c r="BN61" s="8">
        <v>2193.149525235764</v>
      </c>
      <c r="BO61" s="8">
        <v>1036.4187030659195</v>
      </c>
      <c r="BP61" s="8">
        <v>31.830554682736867</v>
      </c>
      <c r="BQ61" s="8">
        <v>1378.2043915559968</v>
      </c>
      <c r="BR61" s="8">
        <v>1425.947600792457</v>
      </c>
      <c r="BS61" s="8">
        <v>0</v>
      </c>
      <c r="BT61" s="8">
        <v>87432.79203075805</v>
      </c>
      <c r="BU61" s="8">
        <v>2233.9026812239117</v>
      </c>
      <c r="BV61" s="8">
        <v>7.475299517659377E-2</v>
      </c>
      <c r="BW61" s="8">
        <v>0</v>
      </c>
      <c r="BX61" s="8">
        <v>1258.6434543001376</v>
      </c>
      <c r="BY61" s="8">
        <v>1.5870807227160877</v>
      </c>
      <c r="BZ61" s="8">
        <v>0</v>
      </c>
      <c r="CA61" s="8">
        <v>3494.207969241942</v>
      </c>
      <c r="CB61" s="8">
        <v>90927</v>
      </c>
      <c r="CC61" s="6"/>
      <c r="CD61" s="8"/>
      <c r="CE61" s="8"/>
      <c r="CF61" s="8"/>
    </row>
    <row r="62" spans="1:84" ht="15.5" x14ac:dyDescent="0.35">
      <c r="A62" s="11" t="s">
        <v>101</v>
      </c>
      <c r="B62" s="25" t="s">
        <v>227</v>
      </c>
      <c r="C62">
        <f t="shared" si="2"/>
        <v>58</v>
      </c>
      <c r="D62" s="8">
        <v>142.60445467767076</v>
      </c>
      <c r="E62" s="8">
        <v>25.188166761038087</v>
      </c>
      <c r="F62" s="8">
        <v>45.814397098664408</v>
      </c>
      <c r="G62" s="8">
        <v>140.23610686980552</v>
      </c>
      <c r="H62" s="8">
        <v>5337.5380735671806</v>
      </c>
      <c r="I62" s="8">
        <v>588.10436240684623</v>
      </c>
      <c r="J62" s="8">
        <v>153.56664322058435</v>
      </c>
      <c r="K62" s="8">
        <v>209.83621291467466</v>
      </c>
      <c r="L62" s="8">
        <v>224.17310711304864</v>
      </c>
      <c r="M62" s="8">
        <v>579.99219144033543</v>
      </c>
      <c r="N62" s="8">
        <v>224.41040203116955</v>
      </c>
      <c r="O62" s="8">
        <v>22.918858991916281</v>
      </c>
      <c r="P62" s="8">
        <v>35.471059681070116</v>
      </c>
      <c r="Q62" s="8">
        <v>65.477979257307098</v>
      </c>
      <c r="R62" s="8">
        <v>45.230570250334324</v>
      </c>
      <c r="S62" s="8">
        <v>82.810450411251551</v>
      </c>
      <c r="T62" s="8">
        <v>426.2144409157363</v>
      </c>
      <c r="U62" s="8">
        <v>135.53616935734161</v>
      </c>
      <c r="V62" s="8">
        <v>241.96569078019778</v>
      </c>
      <c r="W62" s="8">
        <v>52.826427594127608</v>
      </c>
      <c r="X62" s="8">
        <v>239.89650202950469</v>
      </c>
      <c r="Y62" s="8">
        <v>248.31521257760835</v>
      </c>
      <c r="Z62" s="8">
        <v>55.167914260068528</v>
      </c>
      <c r="AA62" s="8">
        <v>118.98780073917062</v>
      </c>
      <c r="AB62" s="8">
        <v>318.77991548982101</v>
      </c>
      <c r="AC62" s="8">
        <v>310.86585119217011</v>
      </c>
      <c r="AD62" s="8">
        <v>518.71287295266052</v>
      </c>
      <c r="AE62" s="8">
        <v>178.80460002873781</v>
      </c>
      <c r="AF62" s="8">
        <v>406.01827565071261</v>
      </c>
      <c r="AG62" s="8">
        <v>335.60773680103199</v>
      </c>
      <c r="AH62" s="8">
        <v>130.58311220332772</v>
      </c>
      <c r="AI62" s="8">
        <v>444.09906772913621</v>
      </c>
      <c r="AJ62" s="8">
        <v>955.04063848871908</v>
      </c>
      <c r="AK62" s="8">
        <v>292.96226963534394</v>
      </c>
      <c r="AL62" s="8">
        <v>353.32284169152558</v>
      </c>
      <c r="AM62" s="8">
        <v>150.32807469752214</v>
      </c>
      <c r="AN62" s="8">
        <v>204.45291362355431</v>
      </c>
      <c r="AO62" s="8">
        <v>470.37424208422749</v>
      </c>
      <c r="AP62" s="8">
        <v>740.88607327564193</v>
      </c>
      <c r="AQ62" s="8">
        <v>2680.9268663891353</v>
      </c>
      <c r="AR62" s="8">
        <v>472.9458958137526</v>
      </c>
      <c r="AS62" s="8">
        <v>4215.1689077697711</v>
      </c>
      <c r="AT62" s="8">
        <v>1969.5056820989018</v>
      </c>
      <c r="AU62" s="8">
        <v>494.8231432158039</v>
      </c>
      <c r="AV62" s="8">
        <v>1364.084160466306</v>
      </c>
      <c r="AW62" s="8">
        <v>1076.6359320528484</v>
      </c>
      <c r="AX62" s="8">
        <v>75.59315561547939</v>
      </c>
      <c r="AY62" s="8">
        <v>571.37766056965313</v>
      </c>
      <c r="AZ62" s="8">
        <v>478.9382792282907</v>
      </c>
      <c r="BA62" s="8">
        <v>589.35934201925693</v>
      </c>
      <c r="BB62" s="8">
        <v>2874.4098755664609</v>
      </c>
      <c r="BC62" s="8">
        <v>1193.192296767616</v>
      </c>
      <c r="BD62" s="8">
        <v>847.26027505133516</v>
      </c>
      <c r="BE62" s="8">
        <v>139.01483912078734</v>
      </c>
      <c r="BF62" s="8">
        <v>404.81740183048674</v>
      </c>
      <c r="BG62" s="8">
        <v>537.16417971526209</v>
      </c>
      <c r="BH62" s="8">
        <v>140.15084850124018</v>
      </c>
      <c r="BI62" s="8">
        <v>891.39930593132817</v>
      </c>
      <c r="BJ62" s="8">
        <v>536.02937559365364</v>
      </c>
      <c r="BK62" s="8">
        <v>167.94927142714658</v>
      </c>
      <c r="BL62" s="8">
        <v>1709.1472605227111</v>
      </c>
      <c r="BM62" s="8">
        <v>695.29113282088872</v>
      </c>
      <c r="BN62" s="8">
        <v>1059.2508755868328</v>
      </c>
      <c r="BO62" s="8">
        <v>850.92310731803695</v>
      </c>
      <c r="BP62" s="8">
        <v>382.04840445674</v>
      </c>
      <c r="BQ62" s="8">
        <v>307.30006644233532</v>
      </c>
      <c r="BR62" s="8">
        <v>152.86292074287442</v>
      </c>
      <c r="BS62" s="8">
        <v>0</v>
      </c>
      <c r="BT62" s="8">
        <v>42130.692143125729</v>
      </c>
      <c r="BU62" s="8">
        <v>2266.5741885915622</v>
      </c>
      <c r="BV62" s="8">
        <v>5.1492018204025089E-2</v>
      </c>
      <c r="BW62" s="8">
        <v>0</v>
      </c>
      <c r="BX62" s="8">
        <v>2218.8933178063858</v>
      </c>
      <c r="BY62" s="8">
        <v>532.9973607741091</v>
      </c>
      <c r="BZ62" s="8">
        <v>-3.2085023159854775</v>
      </c>
      <c r="CA62" s="8">
        <v>5015.3078568742758</v>
      </c>
      <c r="CB62" s="8">
        <v>47146</v>
      </c>
      <c r="CC62" s="6"/>
      <c r="CD62" s="8"/>
      <c r="CE62" s="8"/>
      <c r="CF62" s="8"/>
    </row>
    <row r="63" spans="1:84" ht="15.5" x14ac:dyDescent="0.35">
      <c r="A63" s="11" t="s">
        <v>102</v>
      </c>
      <c r="B63" s="24" t="s">
        <v>229</v>
      </c>
      <c r="C63">
        <f t="shared" si="2"/>
        <v>59</v>
      </c>
      <c r="D63" s="8">
        <v>27.750610185345167</v>
      </c>
      <c r="E63" s="8">
        <v>16.343754551150202</v>
      </c>
      <c r="F63" s="8">
        <v>29.05134959909817</v>
      </c>
      <c r="G63" s="8">
        <v>411.13246712753164</v>
      </c>
      <c r="H63" s="8">
        <v>559.6888316458593</v>
      </c>
      <c r="I63" s="8">
        <v>330.63865648384325</v>
      </c>
      <c r="J63" s="8">
        <v>137.50068917690069</v>
      </c>
      <c r="K63" s="8">
        <v>608.09651718744965</v>
      </c>
      <c r="L63" s="8">
        <v>431.56555101020524</v>
      </c>
      <c r="M63" s="8">
        <v>971.97589083877756</v>
      </c>
      <c r="N63" s="8">
        <v>848.893682322171</v>
      </c>
      <c r="O63" s="8">
        <v>118.20751274487438</v>
      </c>
      <c r="P63" s="8">
        <v>192.28357262423259</v>
      </c>
      <c r="Q63" s="8">
        <v>145.32198359726394</v>
      </c>
      <c r="R63" s="8">
        <v>212.13686334316228</v>
      </c>
      <c r="S63" s="8">
        <v>41.761502496623521</v>
      </c>
      <c r="T63" s="8">
        <v>544.61513425634053</v>
      </c>
      <c r="U63" s="8">
        <v>35.376672432861128</v>
      </c>
      <c r="V63" s="8">
        <v>211.26466384850946</v>
      </c>
      <c r="W63" s="8">
        <v>323.58610992453561</v>
      </c>
      <c r="X63" s="8">
        <v>454.30588548941239</v>
      </c>
      <c r="Y63" s="8">
        <v>663.73608628080285</v>
      </c>
      <c r="Z63" s="8">
        <v>352.47790275828152</v>
      </c>
      <c r="AA63" s="8">
        <v>1072.8978718391863</v>
      </c>
      <c r="AB63" s="8">
        <v>621.83424078100472</v>
      </c>
      <c r="AC63" s="8">
        <v>758.20587207096685</v>
      </c>
      <c r="AD63" s="8">
        <v>395.2643149622599</v>
      </c>
      <c r="AE63" s="8">
        <v>394.8352047333812</v>
      </c>
      <c r="AF63" s="8">
        <v>598.59614171862052</v>
      </c>
      <c r="AG63" s="8">
        <v>891.10647260161522</v>
      </c>
      <c r="AH63" s="8">
        <v>587.66149424504511</v>
      </c>
      <c r="AI63" s="8">
        <v>1807.2948999480288</v>
      </c>
      <c r="AJ63" s="8">
        <v>1449.2523514662601</v>
      </c>
      <c r="AK63" s="8">
        <v>312.71714310448829</v>
      </c>
      <c r="AL63" s="8">
        <v>229.30206943642946</v>
      </c>
      <c r="AM63" s="8">
        <v>244.75812379387173</v>
      </c>
      <c r="AN63" s="8">
        <v>294.51376242000765</v>
      </c>
      <c r="AO63" s="8">
        <v>2398.6172910952382</v>
      </c>
      <c r="AP63" s="8">
        <v>312.52924796495574</v>
      </c>
      <c r="AQ63" s="8">
        <v>2342.4591039325951</v>
      </c>
      <c r="AR63" s="8">
        <v>1726.9307215828437</v>
      </c>
      <c r="AS63" s="8">
        <v>22634.164534873082</v>
      </c>
      <c r="AT63" s="8">
        <v>1502.9510698557192</v>
      </c>
      <c r="AU63" s="8">
        <v>83.93478562807627</v>
      </c>
      <c r="AV63" s="8">
        <v>738.87200998159801</v>
      </c>
      <c r="AW63" s="8">
        <v>2441.7810223703673</v>
      </c>
      <c r="AX63" s="8">
        <v>738.07726252030943</v>
      </c>
      <c r="AY63" s="8">
        <v>1440.0837760955851</v>
      </c>
      <c r="AZ63" s="8">
        <v>293.38374641836401</v>
      </c>
      <c r="BA63" s="8">
        <v>822.88148044884565</v>
      </c>
      <c r="BB63" s="8">
        <v>14694.654704823966</v>
      </c>
      <c r="BC63" s="8">
        <v>4319.4197665343609</v>
      </c>
      <c r="BD63" s="8">
        <v>16632.690909910834</v>
      </c>
      <c r="BE63" s="8">
        <v>1156.6796323539393</v>
      </c>
      <c r="BF63" s="8">
        <v>3058.3785274130641</v>
      </c>
      <c r="BG63" s="8">
        <v>550.66903192881955</v>
      </c>
      <c r="BH63" s="8">
        <v>560.33578587476677</v>
      </c>
      <c r="BI63" s="8">
        <v>533.54229749751687</v>
      </c>
      <c r="BJ63" s="8">
        <v>4383.7262971116379</v>
      </c>
      <c r="BK63" s="8">
        <v>321.291986147356</v>
      </c>
      <c r="BL63" s="8">
        <v>20833.382758364831</v>
      </c>
      <c r="BM63" s="8">
        <v>10247.697311859847</v>
      </c>
      <c r="BN63" s="8">
        <v>2863.730630036815</v>
      </c>
      <c r="BO63" s="8">
        <v>9188.3912438810694</v>
      </c>
      <c r="BP63" s="8">
        <v>2507.2940717832257</v>
      </c>
      <c r="BQ63" s="8">
        <v>913.33713155153919</v>
      </c>
      <c r="BR63" s="8">
        <v>5132.1439159723295</v>
      </c>
      <c r="BS63" s="8">
        <v>0</v>
      </c>
      <c r="BT63" s="8">
        <v>152699.9839088599</v>
      </c>
      <c r="BU63" s="8">
        <v>9602.3833236142345</v>
      </c>
      <c r="BV63" s="8">
        <v>0.15525622075138706</v>
      </c>
      <c r="BW63" s="8">
        <v>24876</v>
      </c>
      <c r="BX63" s="8">
        <v>11548.117777945261</v>
      </c>
      <c r="BY63" s="8">
        <v>54.367112951688625</v>
      </c>
      <c r="BZ63" s="8">
        <v>-7.3795918367346933E-3</v>
      </c>
      <c r="CA63" s="8">
        <v>46081.016091140096</v>
      </c>
      <c r="CB63" s="8">
        <v>198781</v>
      </c>
      <c r="CC63" s="6"/>
      <c r="CD63" s="8"/>
      <c r="CE63" s="8"/>
      <c r="CF63" s="8"/>
    </row>
    <row r="64" spans="1:84" ht="15.5" x14ac:dyDescent="0.35">
      <c r="A64" s="11" t="s">
        <v>103</v>
      </c>
      <c r="B64" s="24" t="s">
        <v>231</v>
      </c>
      <c r="C64">
        <f t="shared" si="2"/>
        <v>60</v>
      </c>
      <c r="D64" s="8">
        <v>2.9387543550555892</v>
      </c>
      <c r="E64" s="8">
        <v>1.1965010208277771</v>
      </c>
      <c r="F64" s="8">
        <v>2.9912877928713972</v>
      </c>
      <c r="G64" s="8">
        <v>6.8028460210031616</v>
      </c>
      <c r="H64" s="8">
        <v>88.487776922951511</v>
      </c>
      <c r="I64" s="8">
        <v>49.025233994328879</v>
      </c>
      <c r="J64" s="8">
        <v>15.414578523867076</v>
      </c>
      <c r="K64" s="8">
        <v>303.57939658501414</v>
      </c>
      <c r="L64" s="8">
        <v>119.82633739369555</v>
      </c>
      <c r="M64" s="8">
        <v>261.14251655284727</v>
      </c>
      <c r="N64" s="8">
        <v>113.74017384965738</v>
      </c>
      <c r="O64" s="8">
        <v>125.66631837849759</v>
      </c>
      <c r="P64" s="8">
        <v>33.310933403492129</v>
      </c>
      <c r="Q64" s="8">
        <v>33.667330555880064</v>
      </c>
      <c r="R64" s="8">
        <v>42.915801687744761</v>
      </c>
      <c r="S64" s="8">
        <v>46.264200415736106</v>
      </c>
      <c r="T64" s="8">
        <v>327.29200850236083</v>
      </c>
      <c r="U64" s="8">
        <v>19.383114119127207</v>
      </c>
      <c r="V64" s="8">
        <v>109.67320381383374</v>
      </c>
      <c r="W64" s="8">
        <v>1.1576901520110368</v>
      </c>
      <c r="X64" s="8">
        <v>217.49859685510981</v>
      </c>
      <c r="Y64" s="8">
        <v>152.86875644244941</v>
      </c>
      <c r="Z64" s="8">
        <v>34.956644012823922</v>
      </c>
      <c r="AA64" s="8">
        <v>206.39570450979789</v>
      </c>
      <c r="AB64" s="8">
        <v>191.7085917714484</v>
      </c>
      <c r="AC64" s="8">
        <v>478.64263637072338</v>
      </c>
      <c r="AD64" s="8">
        <v>63.946383594715591</v>
      </c>
      <c r="AE64" s="8">
        <v>57.02537160945483</v>
      </c>
      <c r="AF64" s="8">
        <v>214.3857171212201</v>
      </c>
      <c r="AG64" s="8">
        <v>175.69380576758644</v>
      </c>
      <c r="AH64" s="8">
        <v>93.776298680813554</v>
      </c>
      <c r="AI64" s="8">
        <v>283.25173583303143</v>
      </c>
      <c r="AJ64" s="8">
        <v>621.99453585441665</v>
      </c>
      <c r="AK64" s="8">
        <v>245.6452033088824</v>
      </c>
      <c r="AL64" s="8">
        <v>135.26381099113837</v>
      </c>
      <c r="AM64" s="8">
        <v>55.521309078598108</v>
      </c>
      <c r="AN64" s="8">
        <v>156.64172151959099</v>
      </c>
      <c r="AO64" s="8">
        <v>299.38962520224311</v>
      </c>
      <c r="AP64" s="8">
        <v>421.35661530175486</v>
      </c>
      <c r="AQ64" s="8">
        <v>809.27634847307036</v>
      </c>
      <c r="AR64" s="8">
        <v>709.1635448961058</v>
      </c>
      <c r="AS64" s="8">
        <v>4577.0700492734395</v>
      </c>
      <c r="AT64" s="8">
        <v>1259.5229344315787</v>
      </c>
      <c r="AU64" s="8">
        <v>19.188339089778417</v>
      </c>
      <c r="AV64" s="8">
        <v>183.96188462277451</v>
      </c>
      <c r="AW64" s="8">
        <v>2516.9988813501996</v>
      </c>
      <c r="AX64" s="8">
        <v>96.044372528083798</v>
      </c>
      <c r="AY64" s="8">
        <v>523.02686614197546</v>
      </c>
      <c r="AZ64" s="8">
        <v>47.243229516579866</v>
      </c>
      <c r="BA64" s="8">
        <v>292.19343802726411</v>
      </c>
      <c r="BB64" s="8">
        <v>697.92433395412331</v>
      </c>
      <c r="BC64" s="8">
        <v>421.68216262624287</v>
      </c>
      <c r="BD64" s="8">
        <v>5334.8656349924404</v>
      </c>
      <c r="BE64" s="8">
        <v>192.01758123077803</v>
      </c>
      <c r="BF64" s="8">
        <v>761.04901361508803</v>
      </c>
      <c r="BG64" s="8">
        <v>13.800633003099362</v>
      </c>
      <c r="BH64" s="8">
        <v>180.60672047902136</v>
      </c>
      <c r="BI64" s="8">
        <v>119.01297629755418</v>
      </c>
      <c r="BJ64" s="8">
        <v>582.0418279153406</v>
      </c>
      <c r="BK64" s="8">
        <v>45.084963361532964</v>
      </c>
      <c r="BL64" s="8">
        <v>6543.757371045991</v>
      </c>
      <c r="BM64" s="8">
        <v>2826.4812119659055</v>
      </c>
      <c r="BN64" s="8">
        <v>1235.6165302958868</v>
      </c>
      <c r="BO64" s="8">
        <v>1248.9621291772564</v>
      </c>
      <c r="BP64" s="8">
        <v>2.1951094423786661</v>
      </c>
      <c r="BQ64" s="8">
        <v>161.5297040824309</v>
      </c>
      <c r="BR64" s="8">
        <v>3.8822727036214264</v>
      </c>
      <c r="BS64" s="8">
        <v>0</v>
      </c>
      <c r="BT64" s="8">
        <v>37214.639132406148</v>
      </c>
      <c r="BU64" s="8">
        <v>9.8504453465058219</v>
      </c>
      <c r="BV64" s="8">
        <v>0.37951520628116836</v>
      </c>
      <c r="BW64" s="8">
        <v>0</v>
      </c>
      <c r="BX64" s="8">
        <v>467.07342029497056</v>
      </c>
      <c r="BY64" s="8">
        <v>8.0574867460970587</v>
      </c>
      <c r="BZ64" s="8">
        <v>0</v>
      </c>
      <c r="CA64" s="8">
        <v>485.36086759385461</v>
      </c>
      <c r="CB64" s="8">
        <v>37700</v>
      </c>
      <c r="CC64" s="6"/>
      <c r="CD64" s="8"/>
      <c r="CE64" s="8"/>
      <c r="CF64" s="8"/>
    </row>
    <row r="65" spans="1:84" ht="15.5" x14ac:dyDescent="0.35">
      <c r="A65" s="11" t="s">
        <v>104</v>
      </c>
      <c r="B65" s="24" t="s">
        <v>233</v>
      </c>
      <c r="C65">
        <f t="shared" si="2"/>
        <v>61</v>
      </c>
      <c r="D65" s="8">
        <v>117.51839350888999</v>
      </c>
      <c r="E65" s="8">
        <v>85.3039691178124</v>
      </c>
      <c r="F65" s="8">
        <v>16.039479260104763</v>
      </c>
      <c r="G65" s="8">
        <v>26.170471093321581</v>
      </c>
      <c r="H65" s="8">
        <v>445.69101802555258</v>
      </c>
      <c r="I65" s="8">
        <v>193.50432251742325</v>
      </c>
      <c r="J65" s="8">
        <v>41.809149212863574</v>
      </c>
      <c r="K65" s="8">
        <v>441.3874131152312</v>
      </c>
      <c r="L65" s="8">
        <v>113.61586035621239</v>
      </c>
      <c r="M65" s="8">
        <v>966.54284032698661</v>
      </c>
      <c r="N65" s="8">
        <v>526.50688509490612</v>
      </c>
      <c r="O65" s="8">
        <v>70.805266404098688</v>
      </c>
      <c r="P65" s="8">
        <v>33.824923221353487</v>
      </c>
      <c r="Q65" s="8">
        <v>58.714236164935066</v>
      </c>
      <c r="R65" s="8">
        <v>87.608063732509294</v>
      </c>
      <c r="S65" s="8">
        <v>40.590674154774185</v>
      </c>
      <c r="T65" s="8">
        <v>175.46357633830189</v>
      </c>
      <c r="U65" s="8">
        <v>18.332346073524409</v>
      </c>
      <c r="V65" s="8">
        <v>194.88022438882197</v>
      </c>
      <c r="W65" s="8">
        <v>48.601644560477979</v>
      </c>
      <c r="X65" s="8">
        <v>374.6295913670391</v>
      </c>
      <c r="Y65" s="8">
        <v>201.93065005664414</v>
      </c>
      <c r="Z65" s="8">
        <v>189.58987842306658</v>
      </c>
      <c r="AA65" s="8">
        <v>354.79996566218063</v>
      </c>
      <c r="AB65" s="8">
        <v>155.64929412671634</v>
      </c>
      <c r="AC65" s="8">
        <v>186.75328519168971</v>
      </c>
      <c r="AD65" s="8">
        <v>292.94646622127323</v>
      </c>
      <c r="AE65" s="8">
        <v>135.8240700131866</v>
      </c>
      <c r="AF65" s="8">
        <v>139.51241322137292</v>
      </c>
      <c r="AG65" s="8">
        <v>269.33668632823048</v>
      </c>
      <c r="AH65" s="8">
        <v>190.89187592571744</v>
      </c>
      <c r="AI65" s="8">
        <v>251.51826965679115</v>
      </c>
      <c r="AJ65" s="8">
        <v>681.14710753700831</v>
      </c>
      <c r="AK65" s="8">
        <v>122.39968317868252</v>
      </c>
      <c r="AL65" s="8">
        <v>77.735573327861999</v>
      </c>
      <c r="AM65" s="8">
        <v>72.260082982417913</v>
      </c>
      <c r="AN65" s="8">
        <v>57.155205411866802</v>
      </c>
      <c r="AO65" s="8">
        <v>520.85793820416563</v>
      </c>
      <c r="AP65" s="8">
        <v>105.8731881253815</v>
      </c>
      <c r="AQ65" s="8">
        <v>556.15392085597534</v>
      </c>
      <c r="AR65" s="8">
        <v>451.47462100008693</v>
      </c>
      <c r="AS65" s="8">
        <v>2807.8721437760064</v>
      </c>
      <c r="AT65" s="8">
        <v>408.59502647327719</v>
      </c>
      <c r="AU65" s="8">
        <v>95.866608572502173</v>
      </c>
      <c r="AV65" s="8">
        <v>160.86067729673834</v>
      </c>
      <c r="AW65" s="8">
        <v>405.59439900864066</v>
      </c>
      <c r="AX65" s="8">
        <v>55.096944685584077</v>
      </c>
      <c r="AY65" s="8">
        <v>170.46489717954177</v>
      </c>
      <c r="AZ65" s="8">
        <v>109.91966108753617</v>
      </c>
      <c r="BA65" s="8">
        <v>288.40075277944504</v>
      </c>
      <c r="BB65" s="8">
        <v>559.04320244082294</v>
      </c>
      <c r="BC65" s="8">
        <v>324.26406886419886</v>
      </c>
      <c r="BD65" s="8">
        <v>1669.1489677131979</v>
      </c>
      <c r="BE65" s="8">
        <v>186.2041662007571</v>
      </c>
      <c r="BF65" s="8">
        <v>883.92718282329122</v>
      </c>
      <c r="BG65" s="8">
        <v>464.09607983356432</v>
      </c>
      <c r="BH65" s="8">
        <v>309.39852118165987</v>
      </c>
      <c r="BI65" s="8">
        <v>126.33045813161402</v>
      </c>
      <c r="BJ65" s="8">
        <v>420.98122248639834</v>
      </c>
      <c r="BK65" s="8">
        <v>59.796844762678148</v>
      </c>
      <c r="BL65" s="8">
        <v>1268.7067426943399</v>
      </c>
      <c r="BM65" s="8">
        <v>311.407550498099</v>
      </c>
      <c r="BN65" s="8">
        <v>333.55315216313079</v>
      </c>
      <c r="BO65" s="8">
        <v>313.63494442040246</v>
      </c>
      <c r="BP65" s="8">
        <v>228.957834867001</v>
      </c>
      <c r="BQ65" s="8">
        <v>195.51801719393208</v>
      </c>
      <c r="BR65" s="8">
        <v>526.27473176481897</v>
      </c>
      <c r="BS65" s="8">
        <v>0</v>
      </c>
      <c r="BT65" s="8">
        <v>21775.265322384632</v>
      </c>
      <c r="BU65" s="8">
        <v>1673.0931230597037</v>
      </c>
      <c r="BV65" s="8">
        <v>631963.56261822686</v>
      </c>
      <c r="BW65" s="8">
        <v>182.43471342774356</v>
      </c>
      <c r="BX65" s="8">
        <v>9461.6277516233695</v>
      </c>
      <c r="BY65" s="8">
        <v>10516.101165760118</v>
      </c>
      <c r="BZ65" s="8">
        <v>46.915305517597041</v>
      </c>
      <c r="CA65" s="8">
        <v>653843.73467761546</v>
      </c>
      <c r="CB65" s="8">
        <v>675619</v>
      </c>
      <c r="CC65" s="6"/>
      <c r="CD65" s="8"/>
      <c r="CE65" s="8"/>
      <c r="CF65" s="8"/>
    </row>
    <row r="66" spans="1:84" ht="15.5" x14ac:dyDescent="0.35">
      <c r="A66" s="11" t="s">
        <v>105</v>
      </c>
      <c r="B66" s="24" t="s">
        <v>33</v>
      </c>
      <c r="C66">
        <f t="shared" si="2"/>
        <v>62</v>
      </c>
      <c r="D66" s="8">
        <v>1.9014477989324385</v>
      </c>
      <c r="E66" s="8">
        <v>0.47459020879892416</v>
      </c>
      <c r="F66" s="8">
        <v>0.12066140155320723</v>
      </c>
      <c r="G66" s="8">
        <v>2.1559943491749562</v>
      </c>
      <c r="H66" s="8">
        <v>12.532999857627029</v>
      </c>
      <c r="I66" s="8">
        <v>33.238654875878368</v>
      </c>
      <c r="J66" s="8">
        <v>1.0851135253730415</v>
      </c>
      <c r="K66" s="8">
        <v>39.084452122636186</v>
      </c>
      <c r="L66" s="8">
        <v>5.7436113601137677</v>
      </c>
      <c r="M66" s="8">
        <v>24.164410309685785</v>
      </c>
      <c r="N66" s="8">
        <v>32.409583625855866</v>
      </c>
      <c r="O66" s="8">
        <v>7.4338328602515347</v>
      </c>
      <c r="P66" s="8">
        <v>1.1237944830754123</v>
      </c>
      <c r="Q66" s="8">
        <v>6.8437725177651885</v>
      </c>
      <c r="R66" s="8">
        <v>9.5227407644501039</v>
      </c>
      <c r="S66" s="8">
        <v>3.5820914971119127</v>
      </c>
      <c r="T66" s="8">
        <v>13.50147352413823</v>
      </c>
      <c r="U66" s="8">
        <v>0.71323910103669474</v>
      </c>
      <c r="V66" s="8">
        <v>4.5057807949429769</v>
      </c>
      <c r="W66" s="8">
        <v>1.1588373747408798</v>
      </c>
      <c r="X66" s="8">
        <v>37.569307162621406</v>
      </c>
      <c r="Y66" s="8">
        <v>13.161492939123123</v>
      </c>
      <c r="Z66" s="8">
        <v>27.908349757528708</v>
      </c>
      <c r="AA66" s="8">
        <v>76.19281964779627</v>
      </c>
      <c r="AB66" s="8">
        <v>16.632067322477312</v>
      </c>
      <c r="AC66" s="8">
        <v>15.810909425764201</v>
      </c>
      <c r="AD66" s="8">
        <v>12.570108980065516</v>
      </c>
      <c r="AE66" s="8">
        <v>34.075824031017291</v>
      </c>
      <c r="AF66" s="8">
        <v>7.0542198963027847</v>
      </c>
      <c r="AG66" s="8">
        <v>25.606345127319795</v>
      </c>
      <c r="AH66" s="8">
        <v>47.008102830169321</v>
      </c>
      <c r="AI66" s="8">
        <v>54.442967247754702</v>
      </c>
      <c r="AJ66" s="8">
        <v>99.081592674127563</v>
      </c>
      <c r="AK66" s="8">
        <v>43.671369086572803</v>
      </c>
      <c r="AL66" s="8">
        <v>11.504660976104043</v>
      </c>
      <c r="AM66" s="8">
        <v>9.1869212960585873</v>
      </c>
      <c r="AN66" s="8">
        <v>2.2847135273881296</v>
      </c>
      <c r="AO66" s="8">
        <v>49.006655520756567</v>
      </c>
      <c r="AP66" s="8">
        <v>5.4367804564297026</v>
      </c>
      <c r="AQ66" s="8">
        <v>32.047846905962651</v>
      </c>
      <c r="AR66" s="8">
        <v>10.917813520734823</v>
      </c>
      <c r="AS66" s="8">
        <v>140.85893343010397</v>
      </c>
      <c r="AT66" s="8">
        <v>12.589608599378071</v>
      </c>
      <c r="AU66" s="8">
        <v>0.90662666405376513</v>
      </c>
      <c r="AV66" s="8">
        <v>1.7216818805556884</v>
      </c>
      <c r="AW66" s="8">
        <v>21.199508423044534</v>
      </c>
      <c r="AX66" s="8">
        <v>2.512179683458319</v>
      </c>
      <c r="AY66" s="8">
        <v>5.2170015813606536</v>
      </c>
      <c r="AZ66" s="8">
        <v>2.1921396968165308</v>
      </c>
      <c r="BA66" s="8">
        <v>3.356357052028196</v>
      </c>
      <c r="BB66" s="8">
        <v>73.15308350194455</v>
      </c>
      <c r="BC66" s="8">
        <v>34.55661712177497</v>
      </c>
      <c r="BD66" s="8">
        <v>75.999222118203733</v>
      </c>
      <c r="BE66" s="8">
        <v>4.1052107485576323</v>
      </c>
      <c r="BF66" s="8">
        <v>38.243506311213565</v>
      </c>
      <c r="BG66" s="8">
        <v>278.26483732821549</v>
      </c>
      <c r="BH66" s="8">
        <v>6.9408351289675956</v>
      </c>
      <c r="BI66" s="8">
        <v>13.300961218328226</v>
      </c>
      <c r="BJ66" s="8">
        <v>20.502674359183001</v>
      </c>
      <c r="BK66" s="8">
        <v>2.9077738754140787</v>
      </c>
      <c r="BL66" s="8">
        <v>69.282145470808175</v>
      </c>
      <c r="BM66" s="8">
        <v>29.453560135769298</v>
      </c>
      <c r="BN66" s="8">
        <v>9.1779825298641917</v>
      </c>
      <c r="BO66" s="8">
        <v>29.920320022563498</v>
      </c>
      <c r="BP66" s="8">
        <v>19.249408372162172</v>
      </c>
      <c r="BQ66" s="8">
        <v>4.46502760216603</v>
      </c>
      <c r="BR66" s="8">
        <v>22.259261373474899</v>
      </c>
      <c r="BS66" s="8">
        <v>0</v>
      </c>
      <c r="BT66" s="8">
        <v>1754.8044149146288</v>
      </c>
      <c r="BU66" s="8">
        <v>61.096533539704922</v>
      </c>
      <c r="BV66" s="8">
        <v>264770.38715874561</v>
      </c>
      <c r="BW66" s="8">
        <v>4.5372501646062133</v>
      </c>
      <c r="BX66" s="8">
        <v>877.9323143982549</v>
      </c>
      <c r="BY66" s="8">
        <v>16298.276112706742</v>
      </c>
      <c r="BZ66" s="8">
        <v>-3.3784469524257857E-2</v>
      </c>
      <c r="CA66" s="8">
        <v>282012.19558508531</v>
      </c>
      <c r="CB66" s="8">
        <v>283767</v>
      </c>
      <c r="CC66" s="6"/>
      <c r="CD66" s="8"/>
      <c r="CE66" s="8"/>
      <c r="CF66" s="8"/>
    </row>
    <row r="67" spans="1:84" ht="15.5" x14ac:dyDescent="0.35">
      <c r="A67" s="11" t="s">
        <v>106</v>
      </c>
      <c r="B67" s="24" t="s">
        <v>118</v>
      </c>
      <c r="C67">
        <f t="shared" si="2"/>
        <v>63</v>
      </c>
      <c r="D67" s="8">
        <v>4.3556736599152925</v>
      </c>
      <c r="E67" s="8">
        <v>1.8678634692567329</v>
      </c>
      <c r="F67" s="8">
        <v>9.8633629905979084E-2</v>
      </c>
      <c r="G67" s="8">
        <v>1.0595263860369002</v>
      </c>
      <c r="H67" s="8">
        <v>31.551536207121885</v>
      </c>
      <c r="I67" s="8">
        <v>99.849043312398763</v>
      </c>
      <c r="J67" s="8">
        <v>21.698338911599347</v>
      </c>
      <c r="K67" s="8">
        <v>8.0594432148235882</v>
      </c>
      <c r="L67" s="8">
        <v>0.5072409329589771</v>
      </c>
      <c r="M67" s="8">
        <v>21.8873263642494</v>
      </c>
      <c r="N67" s="8">
        <v>2.4879392923646595</v>
      </c>
      <c r="O67" s="8">
        <v>0.63660425370367468</v>
      </c>
      <c r="P67" s="8">
        <v>1.7781060591698936</v>
      </c>
      <c r="Q67" s="8">
        <v>1.5267091658304626</v>
      </c>
      <c r="R67" s="8">
        <v>1.2464483886405895</v>
      </c>
      <c r="S67" s="8">
        <v>0.4873356499392193</v>
      </c>
      <c r="T67" s="8">
        <v>37.168898034789805</v>
      </c>
      <c r="U67" s="8">
        <v>0.25259462388402382</v>
      </c>
      <c r="V67" s="8">
        <v>9.5464646853242137</v>
      </c>
      <c r="W67" s="8">
        <v>0.27221957572011779</v>
      </c>
      <c r="X67" s="8">
        <v>12.604470757245419</v>
      </c>
      <c r="Y67" s="8">
        <v>21.807913305144204</v>
      </c>
      <c r="Z67" s="8">
        <v>2.1697028138054133</v>
      </c>
      <c r="AA67" s="8">
        <v>5.230498451978157</v>
      </c>
      <c r="AB67" s="8">
        <v>3.9594272487743636</v>
      </c>
      <c r="AC67" s="8">
        <v>1.6149442417079325</v>
      </c>
      <c r="AD67" s="8">
        <v>161.0422929252781</v>
      </c>
      <c r="AE67" s="8">
        <v>61.731597469262411</v>
      </c>
      <c r="AF67" s="8">
        <v>61.228772511163093</v>
      </c>
      <c r="AG67" s="8">
        <v>3.4807603111898242</v>
      </c>
      <c r="AH67" s="8">
        <v>3.6885311323234715</v>
      </c>
      <c r="AI67" s="8">
        <v>31.713052563105556</v>
      </c>
      <c r="AJ67" s="8">
        <v>102.42396281942418</v>
      </c>
      <c r="AK67" s="8">
        <v>6.1441927844644919</v>
      </c>
      <c r="AL67" s="8">
        <v>0.96586746929017442</v>
      </c>
      <c r="AM67" s="8">
        <v>1.4337814719763002</v>
      </c>
      <c r="AN67" s="8">
        <v>7.1179461109691511</v>
      </c>
      <c r="AO67" s="8">
        <v>108.76723228418199</v>
      </c>
      <c r="AP67" s="8">
        <v>1.4895010795441936</v>
      </c>
      <c r="AQ67" s="8">
        <v>7.6814748645865336</v>
      </c>
      <c r="AR67" s="8">
        <v>27.097019761557437</v>
      </c>
      <c r="AS67" s="8">
        <v>681.58407152677114</v>
      </c>
      <c r="AT67" s="8">
        <v>867.46109915561328</v>
      </c>
      <c r="AU67" s="8">
        <v>63.026448959437658</v>
      </c>
      <c r="AV67" s="8">
        <v>12.433794818050883</v>
      </c>
      <c r="AW67" s="8">
        <v>229.64470381340752</v>
      </c>
      <c r="AX67" s="8">
        <v>2.1176113225251045</v>
      </c>
      <c r="AY67" s="8">
        <v>6.2335483839182153</v>
      </c>
      <c r="AZ67" s="8">
        <v>0.54989012786003488</v>
      </c>
      <c r="BA67" s="8">
        <v>0.56513693819390109</v>
      </c>
      <c r="BB67" s="8">
        <v>63.087488995872555</v>
      </c>
      <c r="BC67" s="8">
        <v>3.0140028738363052</v>
      </c>
      <c r="BD67" s="8">
        <v>1621.2421535056324</v>
      </c>
      <c r="BE67" s="8">
        <v>2.2442522056913257</v>
      </c>
      <c r="BF67" s="8">
        <v>2349.3306422164137</v>
      </c>
      <c r="BG67" s="8">
        <v>183.11044788959168</v>
      </c>
      <c r="BH67" s="8">
        <v>533.01164897891579</v>
      </c>
      <c r="BI67" s="8">
        <v>60.104394828792806</v>
      </c>
      <c r="BJ67" s="8">
        <v>1194.2870681990744</v>
      </c>
      <c r="BK67" s="8">
        <v>130.85874982817933</v>
      </c>
      <c r="BL67" s="8">
        <v>464.32015064170048</v>
      </c>
      <c r="BM67" s="8">
        <v>621.18319357236624</v>
      </c>
      <c r="BN67" s="8">
        <v>3.8255463235217189</v>
      </c>
      <c r="BO67" s="8">
        <v>565.55286914866645</v>
      </c>
      <c r="BP67" s="8">
        <v>3.4056311725714301</v>
      </c>
      <c r="BQ67" s="8">
        <v>3.6874549890092188</v>
      </c>
      <c r="BR67" s="8">
        <v>372.37006484984948</v>
      </c>
      <c r="BS67" s="8">
        <v>0</v>
      </c>
      <c r="BT67" s="8">
        <v>10917.982953460069</v>
      </c>
      <c r="BU67" s="8">
        <v>53.947546798177861</v>
      </c>
      <c r="BV67" s="8">
        <v>0.29326175030817558</v>
      </c>
      <c r="BW67" s="8">
        <v>0</v>
      </c>
      <c r="BX67" s="8">
        <v>87646.44426401917</v>
      </c>
      <c r="BY67" s="8">
        <v>1106.3319739722851</v>
      </c>
      <c r="BZ67" s="8">
        <v>0</v>
      </c>
      <c r="CA67" s="8">
        <v>88807.017046539942</v>
      </c>
      <c r="CB67" s="8">
        <v>99725</v>
      </c>
      <c r="CC67" s="6"/>
      <c r="CD67" s="8"/>
      <c r="CE67" s="8"/>
      <c r="CF67" s="8"/>
    </row>
    <row r="68" spans="1:84" ht="15.5" x14ac:dyDescent="0.35">
      <c r="A68" s="11" t="s">
        <v>107</v>
      </c>
      <c r="B68" s="24" t="s">
        <v>34</v>
      </c>
      <c r="C68">
        <f t="shared" si="2"/>
        <v>64</v>
      </c>
      <c r="D68" s="8">
        <v>1.9038293701185233E-2</v>
      </c>
      <c r="E68" s="8">
        <v>4.5747884086278145E-3</v>
      </c>
      <c r="F68" s="8">
        <v>1.4772046057030283E-3</v>
      </c>
      <c r="G68" s="8">
        <v>4.6920785198921747E-2</v>
      </c>
      <c r="H68" s="8">
        <v>0.11528917298878434</v>
      </c>
      <c r="I68" s="8">
        <v>2.8520964959524622</v>
      </c>
      <c r="J68" s="8">
        <v>7.9485444798152588E-3</v>
      </c>
      <c r="K68" s="8">
        <v>2.5380045002206058</v>
      </c>
      <c r="L68" s="8">
        <v>0.3663446920492554</v>
      </c>
      <c r="M68" s="8">
        <v>1.3575536388568585</v>
      </c>
      <c r="N68" s="8">
        <v>2.6990860508801755</v>
      </c>
      <c r="O68" s="8">
        <v>0.59860687279198621</v>
      </c>
      <c r="P68" s="8">
        <v>1.0776006037582843E-2</v>
      </c>
      <c r="Q68" s="8">
        <v>0.53501168001849753</v>
      </c>
      <c r="R68" s="8">
        <v>0.81076122619057589</v>
      </c>
      <c r="S68" s="8">
        <v>0.31365710455311213</v>
      </c>
      <c r="T68" s="8">
        <v>0.99860146647319026</v>
      </c>
      <c r="U68" s="8">
        <v>3.8382175704596219E-2</v>
      </c>
      <c r="V68" s="8">
        <v>3.3937732544039825E-2</v>
      </c>
      <c r="W68" s="8">
        <v>1.2373626756622494E-2</v>
      </c>
      <c r="X68" s="8">
        <v>3.1812501785892828</v>
      </c>
      <c r="Y68" s="8">
        <v>0.83621880920790748</v>
      </c>
      <c r="Z68" s="8">
        <v>2.4183984392284477</v>
      </c>
      <c r="AA68" s="8">
        <v>6.6661257211284939</v>
      </c>
      <c r="AB68" s="8">
        <v>1.220877987601618</v>
      </c>
      <c r="AC68" s="8">
        <v>1.0159868910697125</v>
      </c>
      <c r="AD68" s="8">
        <v>0.82062193190359833</v>
      </c>
      <c r="AE68" s="8">
        <v>3.051280495725345</v>
      </c>
      <c r="AF68" s="8">
        <v>0.31174665322482331</v>
      </c>
      <c r="AG68" s="8">
        <v>1.8319650372376193</v>
      </c>
      <c r="AH68" s="8">
        <v>4.1754601817802097</v>
      </c>
      <c r="AI68" s="8">
        <v>4.2092138868021438</v>
      </c>
      <c r="AJ68" s="8">
        <v>8.620583348836476</v>
      </c>
      <c r="AK68" s="8">
        <v>3.9292052343697037</v>
      </c>
      <c r="AL68" s="8">
        <v>0.98201651009364388</v>
      </c>
      <c r="AM68" s="8">
        <v>0.74316254917974378</v>
      </c>
      <c r="AN68" s="8">
        <v>4.9733928691291E-2</v>
      </c>
      <c r="AO68" s="8">
        <v>3.2194525367699374</v>
      </c>
      <c r="AP68" s="8">
        <v>0.30284619394307533</v>
      </c>
      <c r="AQ68" s="8">
        <v>0.98086022824563479</v>
      </c>
      <c r="AR68" s="8">
        <v>0.11808211976133673</v>
      </c>
      <c r="AS68" s="8">
        <v>5.2433241719396291</v>
      </c>
      <c r="AT68" s="8">
        <v>5.3392802669378688E-2</v>
      </c>
      <c r="AU68" s="8">
        <v>3.4211083691440027E-3</v>
      </c>
      <c r="AV68" s="8">
        <v>1.1926255357149831E-2</v>
      </c>
      <c r="AW68" s="8">
        <v>0.2182699760751351</v>
      </c>
      <c r="AX68" s="8">
        <v>2.6054051350602344E-2</v>
      </c>
      <c r="AY68" s="8">
        <v>7.0336117285739033E-2</v>
      </c>
      <c r="AZ68" s="8">
        <v>8.9173856703460924E-2</v>
      </c>
      <c r="BA68" s="8">
        <v>4.0643379837428002E-2</v>
      </c>
      <c r="BB68" s="8">
        <v>3.0412686281584973</v>
      </c>
      <c r="BC68" s="8">
        <v>2.1424083373996918</v>
      </c>
      <c r="BD68" s="8">
        <v>0.74723994467409649</v>
      </c>
      <c r="BE68" s="8">
        <v>5.0273623558120775E-2</v>
      </c>
      <c r="BF68" s="8">
        <v>0.19269437836478556</v>
      </c>
      <c r="BG68" s="8">
        <v>25.462906933419784</v>
      </c>
      <c r="BH68" s="8">
        <v>3.5871872414864898E-2</v>
      </c>
      <c r="BI68" s="8">
        <v>1.0003801534635535</v>
      </c>
      <c r="BJ68" s="8">
        <v>0.19636741160499205</v>
      </c>
      <c r="BK68" s="8">
        <v>1.4959061911707507E-2</v>
      </c>
      <c r="BL68" s="8">
        <v>1.1261154725044606</v>
      </c>
      <c r="BM68" s="8">
        <v>0.21852639960752351</v>
      </c>
      <c r="BN68" s="8">
        <v>0.13706734444876512</v>
      </c>
      <c r="BO68" s="8">
        <v>0.31507277506819903</v>
      </c>
      <c r="BP68" s="8">
        <v>193.998992142552</v>
      </c>
      <c r="BQ68" s="8">
        <v>6.8019641743641265E-2</v>
      </c>
      <c r="BR68" s="8">
        <v>0.12465057086636627</v>
      </c>
      <c r="BS68" s="8">
        <v>0</v>
      </c>
      <c r="BT68" s="8">
        <v>296.67488733315145</v>
      </c>
      <c r="BU68" s="8">
        <v>0.60804013794128531</v>
      </c>
      <c r="BV68" s="8">
        <v>163507.27189416351</v>
      </c>
      <c r="BW68" s="8">
        <v>73.765820614799878</v>
      </c>
      <c r="BX68" s="8">
        <v>1466.5947815682002</v>
      </c>
      <c r="BY68" s="8">
        <v>1579.0845761823919</v>
      </c>
      <c r="BZ68" s="8">
        <v>0</v>
      </c>
      <c r="CA68" s="8">
        <v>166627.32511266685</v>
      </c>
      <c r="CB68" s="8">
        <v>166924</v>
      </c>
      <c r="CC68" s="6"/>
      <c r="CD68" s="8"/>
      <c r="CE68" s="8"/>
      <c r="CF68" s="8"/>
    </row>
    <row r="69" spans="1:84" ht="15.5" x14ac:dyDescent="0.35">
      <c r="A69" s="11" t="s">
        <v>108</v>
      </c>
      <c r="B69" s="24" t="s">
        <v>119</v>
      </c>
      <c r="C69">
        <f t="shared" si="2"/>
        <v>65</v>
      </c>
      <c r="D69" s="8">
        <v>2.1511252080293173E-2</v>
      </c>
      <c r="E69" s="8">
        <v>1.3444532550183233E-2</v>
      </c>
      <c r="F69" s="8">
        <v>2.1511252080293173E-2</v>
      </c>
      <c r="G69" s="8">
        <v>6.0822507013164717E-2</v>
      </c>
      <c r="H69" s="8">
        <v>0.77440507489055421</v>
      </c>
      <c r="I69" s="8">
        <v>0.20119198721427622</v>
      </c>
      <c r="J69" s="8">
        <v>5.1089223690696288E-2</v>
      </c>
      <c r="K69" s="8">
        <v>1.7451144678296244</v>
      </c>
      <c r="L69" s="8">
        <v>0.47646865113985154</v>
      </c>
      <c r="M69" s="8">
        <v>1.2834487585915801</v>
      </c>
      <c r="N69" s="8">
        <v>0.31219339741177432</v>
      </c>
      <c r="O69" s="8">
        <v>9.2865340710973965E-2</v>
      </c>
      <c r="P69" s="8">
        <v>0.86045008321172689</v>
      </c>
      <c r="Q69" s="8">
        <v>1.0682941827795962</v>
      </c>
      <c r="R69" s="8">
        <v>0.30722161822791005</v>
      </c>
      <c r="S69" s="8">
        <v>0.1037329889624358</v>
      </c>
      <c r="T69" s="8">
        <v>0.44999976269153485</v>
      </c>
      <c r="U69" s="8">
        <v>0.15493423486444735</v>
      </c>
      <c r="V69" s="8">
        <v>0.4382917611359734</v>
      </c>
      <c r="W69" s="8">
        <v>0.4087137895255703</v>
      </c>
      <c r="X69" s="8">
        <v>0.57650453369041332</v>
      </c>
      <c r="Y69" s="8">
        <v>0.27764364661750696</v>
      </c>
      <c r="Z69" s="8">
        <v>0.56404028884885626</v>
      </c>
      <c r="AA69" s="8">
        <v>0.96096234023923133</v>
      </c>
      <c r="AB69" s="8">
        <v>1.1671815575853239</v>
      </c>
      <c r="AC69" s="8">
        <v>0.65435665745432015</v>
      </c>
      <c r="AD69" s="8">
        <v>0.70249087520329723</v>
      </c>
      <c r="AE69" s="8">
        <v>0.17892449184798745</v>
      </c>
      <c r="AF69" s="8">
        <v>0.69631476388817626</v>
      </c>
      <c r="AG69" s="8">
        <v>0.68462090514845553</v>
      </c>
      <c r="AH69" s="8">
        <v>0.51727862326734386</v>
      </c>
      <c r="AI69" s="8">
        <v>0.88399225135000581</v>
      </c>
      <c r="AJ69" s="8">
        <v>0.77297707177513741</v>
      </c>
      <c r="AK69" s="8">
        <v>0.7099695714836195</v>
      </c>
      <c r="AL69" s="8">
        <v>0.26984302651907954</v>
      </c>
      <c r="AM69" s="8">
        <v>0.6884021215784335</v>
      </c>
      <c r="AN69" s="8">
        <v>0.14686751533433742</v>
      </c>
      <c r="AO69" s="8">
        <v>3.1636107179886657</v>
      </c>
      <c r="AP69" s="8">
        <v>0.76622633314912891</v>
      </c>
      <c r="AQ69" s="8">
        <v>4.4448045160996283</v>
      </c>
      <c r="AR69" s="8">
        <v>10.354978970151127</v>
      </c>
      <c r="AS69" s="8">
        <v>100.13179763623434</v>
      </c>
      <c r="AT69" s="8">
        <v>3.1029981125822905</v>
      </c>
      <c r="AU69" s="8">
        <v>0.17477892315238203</v>
      </c>
      <c r="AV69" s="8">
        <v>0.29309080959399447</v>
      </c>
      <c r="AW69" s="8">
        <v>6.6980661165012867</v>
      </c>
      <c r="AX69" s="8">
        <v>3.2347545315740858</v>
      </c>
      <c r="AY69" s="8">
        <v>12.939018126296343</v>
      </c>
      <c r="AZ69" s="8">
        <v>0.83689414569607756</v>
      </c>
      <c r="BA69" s="8">
        <v>1.3121863768978836</v>
      </c>
      <c r="BB69" s="8">
        <v>7.5019512836067692</v>
      </c>
      <c r="BC69" s="8">
        <v>4.2930214194063208</v>
      </c>
      <c r="BD69" s="8">
        <v>14.827540816848433</v>
      </c>
      <c r="BE69" s="8">
        <v>6.2705299814054607</v>
      </c>
      <c r="BF69" s="8">
        <v>12.920195780726086</v>
      </c>
      <c r="BG69" s="8">
        <v>3.9282977726880031</v>
      </c>
      <c r="BH69" s="8">
        <v>2.7453735467474165</v>
      </c>
      <c r="BI69" s="8">
        <v>3.3244408219207102</v>
      </c>
      <c r="BJ69" s="8">
        <v>7.7624949728328012</v>
      </c>
      <c r="BK69" s="8">
        <v>0.70718241213963806</v>
      </c>
      <c r="BL69" s="8">
        <v>66.55206503136003</v>
      </c>
      <c r="BM69" s="8">
        <v>5.7083066559647655</v>
      </c>
      <c r="BN69" s="8">
        <v>11.055761226553013</v>
      </c>
      <c r="BO69" s="8">
        <v>13.68305916883663</v>
      </c>
      <c r="BP69" s="8">
        <v>18586.495713409819</v>
      </c>
      <c r="BQ69" s="8">
        <v>10.91427152423875</v>
      </c>
      <c r="BR69" s="8">
        <v>8.3302323680935313</v>
      </c>
      <c r="BS69" s="8">
        <v>0</v>
      </c>
      <c r="BT69" s="8">
        <v>18933.771718617536</v>
      </c>
      <c r="BU69" s="8">
        <v>24.740743614122088</v>
      </c>
      <c r="BV69" s="8">
        <v>35050.09182813816</v>
      </c>
      <c r="BW69" s="8">
        <v>7078.285593934288</v>
      </c>
      <c r="BX69" s="8">
        <v>140851.7531624214</v>
      </c>
      <c r="BY69" s="8">
        <v>76.356953274489229</v>
      </c>
      <c r="BZ69" s="8">
        <v>0</v>
      </c>
      <c r="CA69" s="8">
        <v>183081.22828138247</v>
      </c>
      <c r="CB69" s="8">
        <v>202015</v>
      </c>
      <c r="CC69" s="6"/>
      <c r="CD69" s="8"/>
      <c r="CE69" s="8"/>
      <c r="CF69" s="8"/>
    </row>
    <row r="70" spans="1:84" ht="15.5" x14ac:dyDescent="0.35">
      <c r="A70" s="12" t="s">
        <v>109</v>
      </c>
      <c r="B70" s="24" t="s">
        <v>239</v>
      </c>
      <c r="C70">
        <f t="shared" ref="C70:C97" si="3">C69+1</f>
        <v>66</v>
      </c>
      <c r="D70" s="8">
        <v>2.1465601104453462</v>
      </c>
      <c r="E70" s="8">
        <v>10.304994862489817</v>
      </c>
      <c r="F70" s="8">
        <v>2.2871907408785583</v>
      </c>
      <c r="G70" s="8">
        <v>1.0061003184695636</v>
      </c>
      <c r="H70" s="8">
        <v>12.408393352059216</v>
      </c>
      <c r="I70" s="8">
        <v>0.38861535937935243</v>
      </c>
      <c r="J70" s="8">
        <v>0.14000770154842265</v>
      </c>
      <c r="K70" s="8">
        <v>55.088663824939005</v>
      </c>
      <c r="L70" s="8">
        <v>4.2920970350203635</v>
      </c>
      <c r="M70" s="8">
        <v>85.2224732955478</v>
      </c>
      <c r="N70" s="8">
        <v>125.30001642948135</v>
      </c>
      <c r="O70" s="8">
        <v>7.1712023121344188</v>
      </c>
      <c r="P70" s="8">
        <v>3.6303061020900591</v>
      </c>
      <c r="Q70" s="8">
        <v>11.908399017551355</v>
      </c>
      <c r="R70" s="8">
        <v>22.830958010922071</v>
      </c>
      <c r="S70" s="8">
        <v>1.1157975551170571</v>
      </c>
      <c r="T70" s="8">
        <v>14.381194324929155</v>
      </c>
      <c r="U70" s="8">
        <v>2.1249329449952303</v>
      </c>
      <c r="V70" s="8">
        <v>6.487508926015856</v>
      </c>
      <c r="W70" s="8">
        <v>2.1592482465705687</v>
      </c>
      <c r="X70" s="8">
        <v>4.0228682918271836</v>
      </c>
      <c r="Y70" s="8">
        <v>11.621171099587146</v>
      </c>
      <c r="Z70" s="8">
        <v>33.192018379051291</v>
      </c>
      <c r="AA70" s="8">
        <v>47.253048754177279</v>
      </c>
      <c r="AB70" s="8">
        <v>13.817733669172981</v>
      </c>
      <c r="AC70" s="8">
        <v>8.8379810301328945</v>
      </c>
      <c r="AD70" s="8">
        <v>5.5422811836080728</v>
      </c>
      <c r="AE70" s="8">
        <v>0.94401935362813738</v>
      </c>
      <c r="AF70" s="8">
        <v>14.014104466897388</v>
      </c>
      <c r="AG70" s="8">
        <v>42.282863380275728</v>
      </c>
      <c r="AH70" s="8">
        <v>18.498832184250258</v>
      </c>
      <c r="AI70" s="8">
        <v>14.953312035433919</v>
      </c>
      <c r="AJ70" s="8">
        <v>120.78332167453155</v>
      </c>
      <c r="AK70" s="8">
        <v>4.5065881423046621</v>
      </c>
      <c r="AL70" s="8">
        <v>7.9213123479435827</v>
      </c>
      <c r="AM70" s="8">
        <v>11.961680798064817</v>
      </c>
      <c r="AN70" s="8">
        <v>2.9305106069612243</v>
      </c>
      <c r="AO70" s="8">
        <v>75.682891519415648</v>
      </c>
      <c r="AP70" s="8">
        <v>5.0042917446485218</v>
      </c>
      <c r="AQ70" s="8">
        <v>61.942296682223947</v>
      </c>
      <c r="AR70" s="8">
        <v>73.100370896049967</v>
      </c>
      <c r="AS70" s="8">
        <v>467.02570732417848</v>
      </c>
      <c r="AT70" s="8">
        <v>18.388226552592418</v>
      </c>
      <c r="AU70" s="8">
        <v>1.0013551210365377</v>
      </c>
      <c r="AV70" s="8">
        <v>5.1565729200159653</v>
      </c>
      <c r="AW70" s="8">
        <v>29.616360421931144</v>
      </c>
      <c r="AX70" s="8">
        <v>19.772506747490059</v>
      </c>
      <c r="AY70" s="8">
        <v>28.151650021977332</v>
      </c>
      <c r="AZ70" s="8">
        <v>28.248960916288564</v>
      </c>
      <c r="BA70" s="8">
        <v>1716.884808583706</v>
      </c>
      <c r="BB70" s="8">
        <v>386.7733790581384</v>
      </c>
      <c r="BC70" s="8">
        <v>40.563565737863193</v>
      </c>
      <c r="BD70" s="8">
        <v>276.70036752629989</v>
      </c>
      <c r="BE70" s="8">
        <v>27.233298841010047</v>
      </c>
      <c r="BF70" s="8">
        <v>107.55564724482019</v>
      </c>
      <c r="BG70" s="8">
        <v>11.971709957256401</v>
      </c>
      <c r="BH70" s="8">
        <v>90.293265683072747</v>
      </c>
      <c r="BI70" s="8">
        <v>26.994275479462683</v>
      </c>
      <c r="BJ70" s="8">
        <v>55.310054286149239</v>
      </c>
      <c r="BK70" s="8">
        <v>4.7348372705626618</v>
      </c>
      <c r="BL70" s="8">
        <v>585.77724926922815</v>
      </c>
      <c r="BM70" s="8">
        <v>79.17194808846503</v>
      </c>
      <c r="BN70" s="8">
        <v>66.59217779388878</v>
      </c>
      <c r="BO70" s="8">
        <v>72.699218548900078</v>
      </c>
      <c r="BP70" s="8">
        <v>5.8660572236710884</v>
      </c>
      <c r="BQ70" s="8">
        <v>601.2891747532841</v>
      </c>
      <c r="BR70" s="8">
        <v>825.30914963268128</v>
      </c>
      <c r="BS70" s="8">
        <v>0</v>
      </c>
      <c r="BT70" s="8">
        <v>6528.28968371474</v>
      </c>
      <c r="BU70" s="8">
        <v>1477.6266286487055</v>
      </c>
      <c r="BV70" s="8">
        <v>0.3421387086928715</v>
      </c>
      <c r="BW70" s="8">
        <v>6837.2857977790763</v>
      </c>
      <c r="BX70" s="8">
        <v>20201.191804764047</v>
      </c>
      <c r="BY70" s="8">
        <v>7.2639463847390164</v>
      </c>
      <c r="BZ70" s="8">
        <v>0</v>
      </c>
      <c r="CA70" s="8">
        <v>28523.710316285255</v>
      </c>
      <c r="CB70" s="8">
        <v>35052</v>
      </c>
      <c r="CC70" s="6"/>
      <c r="CD70" s="8"/>
      <c r="CE70" s="8"/>
      <c r="CF70" s="8"/>
    </row>
    <row r="71" spans="1:84" ht="15.5" x14ac:dyDescent="0.35">
      <c r="A71" s="12" t="s">
        <v>110</v>
      </c>
      <c r="B71" s="24" t="s">
        <v>241</v>
      </c>
      <c r="C71">
        <f t="shared" si="3"/>
        <v>67</v>
      </c>
      <c r="D71" s="8">
        <v>118.12905445938483</v>
      </c>
      <c r="E71" s="8">
        <v>38.530844472939528</v>
      </c>
      <c r="F71" s="8">
        <v>18.273765104402305</v>
      </c>
      <c r="G71" s="8">
        <v>30.740455910557465</v>
      </c>
      <c r="H71" s="8">
        <v>382.9882747906625</v>
      </c>
      <c r="I71" s="8">
        <v>145.61817527039199</v>
      </c>
      <c r="J71" s="8">
        <v>41.103708876239523</v>
      </c>
      <c r="K71" s="8">
        <v>176.89319829151907</v>
      </c>
      <c r="L71" s="8">
        <v>63.337423833963577</v>
      </c>
      <c r="M71" s="8">
        <v>184.1404914507896</v>
      </c>
      <c r="N71" s="8">
        <v>106.70426231408845</v>
      </c>
      <c r="O71" s="8">
        <v>13.970435999067909</v>
      </c>
      <c r="P71" s="8">
        <v>53.84013840454692</v>
      </c>
      <c r="Q71" s="8">
        <v>95.217439091087201</v>
      </c>
      <c r="R71" s="8">
        <v>52.745154251973737</v>
      </c>
      <c r="S71" s="8">
        <v>48.289648990371404</v>
      </c>
      <c r="T71" s="8">
        <v>101.46212760589584</v>
      </c>
      <c r="U71" s="8">
        <v>43.349854658012575</v>
      </c>
      <c r="V71" s="8">
        <v>121.66674895126103</v>
      </c>
      <c r="W71" s="8">
        <v>33.503111947347598</v>
      </c>
      <c r="X71" s="8">
        <v>92.631093367884176</v>
      </c>
      <c r="Y71" s="8">
        <v>44.969219377574781</v>
      </c>
      <c r="Z71" s="8">
        <v>41.635637661787328</v>
      </c>
      <c r="AA71" s="8">
        <v>83.618263240312487</v>
      </c>
      <c r="AB71" s="8">
        <v>149.01304556745734</v>
      </c>
      <c r="AC71" s="8">
        <v>148.63043934504068</v>
      </c>
      <c r="AD71" s="8">
        <v>96.699035318121958</v>
      </c>
      <c r="AE71" s="8">
        <v>42.988550713700157</v>
      </c>
      <c r="AF71" s="8">
        <v>202.6805747066937</v>
      </c>
      <c r="AG71" s="8">
        <v>341.49161721630782</v>
      </c>
      <c r="AH71" s="8">
        <v>127.6933155615055</v>
      </c>
      <c r="AI71" s="8">
        <v>217.0884220369332</v>
      </c>
      <c r="AJ71" s="8">
        <v>225.52472170269627</v>
      </c>
      <c r="AK71" s="8">
        <v>111.44095604922261</v>
      </c>
      <c r="AL71" s="8">
        <v>56.213714351732705</v>
      </c>
      <c r="AM71" s="8">
        <v>96.774237032822114</v>
      </c>
      <c r="AN71" s="8">
        <v>5.8336456378032953</v>
      </c>
      <c r="AO71" s="8">
        <v>479.62874455793275</v>
      </c>
      <c r="AP71" s="8">
        <v>1.6563985909941283</v>
      </c>
      <c r="AQ71" s="8">
        <v>151.81105456387712</v>
      </c>
      <c r="AR71" s="8">
        <v>65.445832661480665</v>
      </c>
      <c r="AS71" s="8">
        <v>2318.7044949732453</v>
      </c>
      <c r="AT71" s="8">
        <v>334.08886702360167</v>
      </c>
      <c r="AU71" s="8">
        <v>4.396721015478164</v>
      </c>
      <c r="AV71" s="8">
        <v>7.4960312356511887</v>
      </c>
      <c r="AW71" s="8">
        <v>1036.006699332117</v>
      </c>
      <c r="AX71" s="8">
        <v>112.33378606255306</v>
      </c>
      <c r="AY71" s="8">
        <v>151.54271331418377</v>
      </c>
      <c r="AZ71" s="8">
        <v>47.023482289589516</v>
      </c>
      <c r="BA71" s="8">
        <v>137.49659929569944</v>
      </c>
      <c r="BB71" s="8">
        <v>3282.058858415297</v>
      </c>
      <c r="BC71" s="8">
        <v>913.7668646618672</v>
      </c>
      <c r="BD71" s="8">
        <v>1737.9675536441459</v>
      </c>
      <c r="BE71" s="8">
        <v>110.0086079043749</v>
      </c>
      <c r="BF71" s="8">
        <v>366.43033895333269</v>
      </c>
      <c r="BG71" s="8">
        <v>64.634806924168402</v>
      </c>
      <c r="BH71" s="8">
        <v>351.52059295777451</v>
      </c>
      <c r="BI71" s="8">
        <v>81.327802091336196</v>
      </c>
      <c r="BJ71" s="8">
        <v>768.53582363981991</v>
      </c>
      <c r="BK71" s="8">
        <v>29.556333496273197</v>
      </c>
      <c r="BL71" s="8">
        <v>518.69709688553269</v>
      </c>
      <c r="BM71" s="8">
        <v>104.39248658514006</v>
      </c>
      <c r="BN71" s="8">
        <v>376.41165700749798</v>
      </c>
      <c r="BO71" s="8">
        <v>1395.8739047302067</v>
      </c>
      <c r="BP71" s="8">
        <v>1839.6928770171157</v>
      </c>
      <c r="BQ71" s="8">
        <v>20.196535248080423</v>
      </c>
      <c r="BR71" s="8">
        <v>371.40701573754961</v>
      </c>
      <c r="BS71" s="8">
        <v>0</v>
      </c>
      <c r="BT71" s="8">
        <v>21135.541384378015</v>
      </c>
      <c r="BU71" s="8">
        <v>74.896496087092601</v>
      </c>
      <c r="BV71" s="8">
        <v>2.7026082871537747</v>
      </c>
      <c r="BW71" s="8">
        <v>43721</v>
      </c>
      <c r="BX71" s="8">
        <v>79052.434628020972</v>
      </c>
      <c r="BY71" s="8">
        <v>106.37161863660722</v>
      </c>
      <c r="BZ71" s="8">
        <v>5.3264590144343628E-2</v>
      </c>
      <c r="CA71" s="8">
        <v>122957.45861562197</v>
      </c>
      <c r="CB71" s="8">
        <v>144093</v>
      </c>
      <c r="CC71" s="6"/>
      <c r="CD71" s="8"/>
      <c r="CE71" s="8"/>
      <c r="CF71" s="8"/>
    </row>
    <row r="72" spans="1:84" ht="15.5" x14ac:dyDescent="0.35">
      <c r="A72" s="10" t="s">
        <v>111</v>
      </c>
      <c r="B72" s="24" t="s">
        <v>36</v>
      </c>
      <c r="C72">
        <f t="shared" si="3"/>
        <v>68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  <c r="T72" s="8">
        <v>0</v>
      </c>
      <c r="U72" s="8">
        <v>0</v>
      </c>
      <c r="V72" s="8">
        <v>0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8">
        <v>0</v>
      </c>
      <c r="AO72" s="8">
        <v>0</v>
      </c>
      <c r="AP72" s="8">
        <v>0</v>
      </c>
      <c r="AQ72" s="8">
        <v>0</v>
      </c>
      <c r="AR72" s="8">
        <v>0</v>
      </c>
      <c r="AS72" s="8">
        <v>0</v>
      </c>
      <c r="AT72" s="8">
        <v>0</v>
      </c>
      <c r="AU72" s="8">
        <v>0</v>
      </c>
      <c r="AV72" s="8">
        <v>0</v>
      </c>
      <c r="AW72" s="8">
        <v>0</v>
      </c>
      <c r="AX72" s="8">
        <v>0</v>
      </c>
      <c r="AY72" s="8">
        <v>0</v>
      </c>
      <c r="AZ72" s="8">
        <v>0</v>
      </c>
      <c r="BA72" s="8">
        <v>0</v>
      </c>
      <c r="BB72" s="8">
        <v>0</v>
      </c>
      <c r="BC72" s="8">
        <v>0</v>
      </c>
      <c r="BD72" s="8">
        <v>0</v>
      </c>
      <c r="BE72" s="8">
        <v>0</v>
      </c>
      <c r="BF72" s="8">
        <v>0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0</v>
      </c>
      <c r="BP72" s="8">
        <v>0</v>
      </c>
      <c r="BQ72" s="8">
        <v>0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58164</v>
      </c>
      <c r="BY72" s="8">
        <v>0</v>
      </c>
      <c r="BZ72" s="8">
        <v>0</v>
      </c>
      <c r="CA72" s="8">
        <v>58164</v>
      </c>
      <c r="CB72" s="8">
        <v>58164</v>
      </c>
      <c r="CC72" s="6"/>
      <c r="CD72" s="8"/>
      <c r="CE72" s="8"/>
      <c r="CF72" s="8"/>
    </row>
    <row r="73" spans="1:84" ht="15.5" x14ac:dyDescent="0.35">
      <c r="A73" s="1"/>
      <c r="B73" s="26" t="s">
        <v>3</v>
      </c>
      <c r="C73">
        <f t="shared" si="3"/>
        <v>69</v>
      </c>
      <c r="D73" s="8">
        <v>94914.254369173417</v>
      </c>
      <c r="E73" s="8">
        <v>49716.664094609485</v>
      </c>
      <c r="F73" s="8">
        <v>6482.3215280582344</v>
      </c>
      <c r="G73" s="8">
        <v>8496.4262461961498</v>
      </c>
      <c r="H73" s="8">
        <v>61694.212377323012</v>
      </c>
      <c r="I73" s="8">
        <v>22165.114557491695</v>
      </c>
      <c r="J73" s="8">
        <v>7824.0174900407819</v>
      </c>
      <c r="K73" s="8">
        <v>185184.40417174657</v>
      </c>
      <c r="L73" s="8">
        <v>39358.278809923308</v>
      </c>
      <c r="M73" s="8">
        <v>168743.17025810809</v>
      </c>
      <c r="N73" s="8">
        <v>42372.544135473196</v>
      </c>
      <c r="O73" s="8">
        <v>9386.9114742447418</v>
      </c>
      <c r="P73" s="8">
        <v>26399.925483942407</v>
      </c>
      <c r="Q73" s="8">
        <v>28729.069758929145</v>
      </c>
      <c r="R73" s="8">
        <v>21749.247761379735</v>
      </c>
      <c r="S73" s="8">
        <v>14691.807614109284</v>
      </c>
      <c r="T73" s="8">
        <v>42901.090586426108</v>
      </c>
      <c r="U73" s="8">
        <v>9478.0876751122541</v>
      </c>
      <c r="V73" s="8">
        <v>279228.52256038057</v>
      </c>
      <c r="W73" s="8">
        <v>26102.230635736876</v>
      </c>
      <c r="X73" s="8">
        <v>75088.586715119163</v>
      </c>
      <c r="Y73" s="8">
        <v>34866.18530545551</v>
      </c>
      <c r="Z73" s="8">
        <v>23686.172442376243</v>
      </c>
      <c r="AA73" s="8">
        <v>24976.890974895752</v>
      </c>
      <c r="AB73" s="8">
        <v>56174.315939884895</v>
      </c>
      <c r="AC73" s="8">
        <v>52235.087480661809</v>
      </c>
      <c r="AD73" s="8">
        <v>63558.590298283969</v>
      </c>
      <c r="AE73" s="8">
        <v>31186.799067890766</v>
      </c>
      <c r="AF73" s="8">
        <v>48479.820230302568</v>
      </c>
      <c r="AG73" s="8">
        <v>44451.186043208829</v>
      </c>
      <c r="AH73" s="8">
        <v>39986.279480527919</v>
      </c>
      <c r="AI73" s="8">
        <v>71254.25720995116</v>
      </c>
      <c r="AJ73" s="8">
        <v>111997.11889699954</v>
      </c>
      <c r="AK73" s="8">
        <v>44344.350770249053</v>
      </c>
      <c r="AL73" s="8">
        <v>25528.420445859443</v>
      </c>
      <c r="AM73" s="8">
        <v>31233.472128355759</v>
      </c>
      <c r="AN73" s="8">
        <v>25082.418112473031</v>
      </c>
      <c r="AO73" s="8">
        <v>130709.5049143107</v>
      </c>
      <c r="AP73" s="8">
        <v>18875.527104417593</v>
      </c>
      <c r="AQ73" s="8">
        <v>299025.61491242715</v>
      </c>
      <c r="AR73" s="8">
        <v>48911.952357700597</v>
      </c>
      <c r="AS73" s="8">
        <v>285941.60918371525</v>
      </c>
      <c r="AT73" s="8">
        <v>153026.90376615533</v>
      </c>
      <c r="AU73" s="8">
        <v>7703.8464552485375</v>
      </c>
      <c r="AV73" s="8">
        <v>16202.933459493423</v>
      </c>
      <c r="AW73" s="8">
        <v>40091.945382116093</v>
      </c>
      <c r="AX73" s="8">
        <v>8712.3185190999211</v>
      </c>
      <c r="AY73" s="8">
        <v>89642.575452790566</v>
      </c>
      <c r="AZ73" s="8">
        <v>11025.197611171463</v>
      </c>
      <c r="BA73" s="8">
        <v>20131.958589037462</v>
      </c>
      <c r="BB73" s="8">
        <v>82354.148195539514</v>
      </c>
      <c r="BC73" s="8">
        <v>31049.457229410193</v>
      </c>
      <c r="BD73" s="8">
        <v>163388.36185728546</v>
      </c>
      <c r="BE73" s="8">
        <v>36438.088106270705</v>
      </c>
      <c r="BF73" s="8">
        <v>48503.26965511997</v>
      </c>
      <c r="BG73" s="8">
        <v>21491.227818810978</v>
      </c>
      <c r="BH73" s="8">
        <v>52659.226257018461</v>
      </c>
      <c r="BI73" s="8">
        <v>12312.870424938326</v>
      </c>
      <c r="BJ73" s="8">
        <v>47120.911202737349</v>
      </c>
      <c r="BK73" s="8">
        <v>5428.5155569884</v>
      </c>
      <c r="BL73" s="8">
        <v>173075.71430896179</v>
      </c>
      <c r="BM73" s="8">
        <v>44144.580700915438</v>
      </c>
      <c r="BN73" s="8">
        <v>25916.08968891792</v>
      </c>
      <c r="BO73" s="8">
        <v>47107.865263115753</v>
      </c>
      <c r="BP73" s="8">
        <v>65530.228564299308</v>
      </c>
      <c r="BQ73" s="8">
        <v>13128.720663550754</v>
      </c>
      <c r="BR73" s="8">
        <v>56687.885390577598</v>
      </c>
      <c r="BS73" s="8">
        <v>0</v>
      </c>
      <c r="BT73" s="8">
        <v>4006087.3017230425</v>
      </c>
      <c r="BU73" s="8">
        <v>636375</v>
      </c>
      <c r="BV73" s="8">
        <v>1106874</v>
      </c>
      <c r="BW73" s="8">
        <v>83052</v>
      </c>
      <c r="BX73" s="8">
        <v>3028175.2709408333</v>
      </c>
      <c r="BY73" s="8">
        <v>988010.42733612377</v>
      </c>
      <c r="BZ73" s="8">
        <v>39030</v>
      </c>
      <c r="CA73" s="8">
        <v>5881516.6982769584</v>
      </c>
      <c r="CB73" s="8">
        <v>9887604</v>
      </c>
      <c r="CD73" s="8"/>
      <c r="CE73" s="8"/>
      <c r="CF73" s="8"/>
    </row>
    <row r="74" spans="1:84" ht="15.5" x14ac:dyDescent="0.35">
      <c r="A74" s="2"/>
      <c r="B74" s="27" t="s">
        <v>4</v>
      </c>
      <c r="C74">
        <f t="shared" si="3"/>
        <v>70</v>
      </c>
      <c r="D74" s="8">
        <v>15639.43331178548</v>
      </c>
      <c r="E74" s="8">
        <v>3907.8566663610686</v>
      </c>
      <c r="F74" s="8">
        <v>402.99510680867849</v>
      </c>
      <c r="G74" s="8">
        <v>1346.0362008360387</v>
      </c>
      <c r="H74" s="8">
        <v>18362.265762782012</v>
      </c>
      <c r="I74" s="8">
        <v>2851.6200859553428</v>
      </c>
      <c r="J74" s="8">
        <v>1273.6646023272406</v>
      </c>
      <c r="K74" s="8">
        <v>4446.8382789890884</v>
      </c>
      <c r="L74" s="8">
        <v>832.55732975324372</v>
      </c>
      <c r="M74" s="8">
        <v>11980.654152260808</v>
      </c>
      <c r="N74" s="8">
        <v>2818.4746576462003</v>
      </c>
      <c r="O74" s="8">
        <v>511.86786373002155</v>
      </c>
      <c r="P74" s="8">
        <v>4561.8061630447883</v>
      </c>
      <c r="Q74" s="8">
        <v>4000.981342063495</v>
      </c>
      <c r="R74" s="8">
        <v>2569.218844245655</v>
      </c>
      <c r="S74" s="8">
        <v>1154.7249076526527</v>
      </c>
      <c r="T74" s="8">
        <v>6487.4247835785091</v>
      </c>
      <c r="U74" s="8">
        <v>1241.8456230913555</v>
      </c>
      <c r="V74" s="8">
        <v>69951.74868217211</v>
      </c>
      <c r="W74" s="8">
        <v>844.09931780140789</v>
      </c>
      <c r="X74" s="8">
        <v>34414.206383953868</v>
      </c>
      <c r="Y74" s="8">
        <v>11876.78090116455</v>
      </c>
      <c r="Z74" s="8">
        <v>4625.8566765962514</v>
      </c>
      <c r="AA74" s="8">
        <v>3584.1050788357829</v>
      </c>
      <c r="AB74" s="8">
        <v>12875.784742191234</v>
      </c>
      <c r="AC74" s="8">
        <v>5811.6613880729255</v>
      </c>
      <c r="AD74" s="8">
        <v>10460.860566835103</v>
      </c>
      <c r="AE74" s="8">
        <v>7200.2375807893623</v>
      </c>
      <c r="AF74" s="8">
        <v>6846.1066907795621</v>
      </c>
      <c r="AG74" s="8">
        <v>22583.191710134965</v>
      </c>
      <c r="AH74" s="8">
        <v>9148.1230828887165</v>
      </c>
      <c r="AI74" s="8">
        <v>15526.769732564517</v>
      </c>
      <c r="AJ74" s="8">
        <v>21929.065471992326</v>
      </c>
      <c r="AK74" s="8">
        <v>8379.5632720171088</v>
      </c>
      <c r="AL74" s="8">
        <v>7832.8789163854535</v>
      </c>
      <c r="AM74" s="8">
        <v>3779.3182929011518</v>
      </c>
      <c r="AN74" s="8">
        <v>7340.5442398992764</v>
      </c>
      <c r="AO74" s="8">
        <v>11087.827606830924</v>
      </c>
      <c r="AP74" s="8">
        <v>2368.4221048852123</v>
      </c>
      <c r="AQ74" s="8">
        <v>27744.277023941835</v>
      </c>
      <c r="AR74" s="8">
        <v>7011.2213914710928</v>
      </c>
      <c r="AS74" s="8">
        <v>18971.198433073081</v>
      </c>
      <c r="AT74" s="8">
        <v>10472.737727001175</v>
      </c>
      <c r="AU74" s="8">
        <v>1409.9129740013575</v>
      </c>
      <c r="AV74" s="8">
        <v>7423.8128688198694</v>
      </c>
      <c r="AW74" s="8">
        <v>3559.8720206607304</v>
      </c>
      <c r="AX74" s="8">
        <v>462.31529449692317</v>
      </c>
      <c r="AY74" s="8">
        <v>5439.7217599376518</v>
      </c>
      <c r="AZ74" s="8">
        <v>1169.5843578884342</v>
      </c>
      <c r="BA74" s="8">
        <v>2455.3975928849745</v>
      </c>
      <c r="BB74" s="8">
        <v>7214.6848005780184</v>
      </c>
      <c r="BC74" s="8">
        <v>4613.3047894724505</v>
      </c>
      <c r="BD74" s="8">
        <v>8092.6585106446091</v>
      </c>
      <c r="BE74" s="8">
        <v>1688.0476060132528</v>
      </c>
      <c r="BF74" s="8">
        <v>2778.8262643257963</v>
      </c>
      <c r="BG74" s="8">
        <v>2777.6326438970609</v>
      </c>
      <c r="BH74" s="8">
        <v>4346.7053544841074</v>
      </c>
      <c r="BI74" s="8">
        <v>2143.3081514464898</v>
      </c>
      <c r="BJ74" s="8">
        <v>4175.7491398103148</v>
      </c>
      <c r="BK74" s="8">
        <v>530.0183557929746</v>
      </c>
      <c r="BL74" s="8">
        <v>11075.071690502664</v>
      </c>
      <c r="BM74" s="8">
        <v>3858.2153963418777</v>
      </c>
      <c r="BN74" s="8">
        <v>3039.6832496463544</v>
      </c>
      <c r="BO74" s="8">
        <v>5127.6426406616865</v>
      </c>
      <c r="BP74" s="8">
        <v>6429.2844101365354</v>
      </c>
      <c r="BQ74" s="8">
        <v>1169.7487486297377</v>
      </c>
      <c r="BR74" s="8">
        <v>9733.3899261360857</v>
      </c>
      <c r="BS74" s="8">
        <v>0</v>
      </c>
      <c r="BT74" s="8">
        <v>527771.44124530081</v>
      </c>
      <c r="BU74" s="8">
        <v>0</v>
      </c>
      <c r="BV74" s="8">
        <v>0</v>
      </c>
      <c r="BW74" s="8">
        <v>0</v>
      </c>
      <c r="BX74" s="8">
        <v>176103.86410184487</v>
      </c>
      <c r="BY74" s="8">
        <v>86307.694652854567</v>
      </c>
      <c r="BZ74" s="8">
        <v>0</v>
      </c>
      <c r="CA74" s="8">
        <v>262411.55875469942</v>
      </c>
      <c r="CB74" s="8">
        <v>790183</v>
      </c>
      <c r="CD74" s="8"/>
      <c r="CE74" s="8"/>
      <c r="CF74" s="8"/>
    </row>
    <row r="75" spans="1:84" ht="15.5" x14ac:dyDescent="0.35">
      <c r="B75" s="27" t="s">
        <v>5</v>
      </c>
      <c r="C75">
        <f t="shared" si="3"/>
        <v>71</v>
      </c>
      <c r="D75" s="8">
        <v>413.55485522037054</v>
      </c>
      <c r="E75" s="8">
        <v>138.12303559120133</v>
      </c>
      <c r="F75" s="8">
        <v>9.9575845614357235</v>
      </c>
      <c r="G75" s="8">
        <v>69.92142939089625</v>
      </c>
      <c r="H75" s="8">
        <v>263.92057883689523</v>
      </c>
      <c r="I75" s="8">
        <v>112.73478990039484</v>
      </c>
      <c r="J75" s="8">
        <v>38.668738986476093</v>
      </c>
      <c r="K75" s="8">
        <v>167.56125500381864</v>
      </c>
      <c r="L75" s="8">
        <v>11.367860233169154</v>
      </c>
      <c r="M75" s="8">
        <v>489.06868335067458</v>
      </c>
      <c r="N75" s="8">
        <v>150.5956202256605</v>
      </c>
      <c r="O75" s="8">
        <v>14.447509762560848</v>
      </c>
      <c r="P75" s="8">
        <v>532.12157116420121</v>
      </c>
      <c r="Q75" s="8">
        <v>843.34717616027046</v>
      </c>
      <c r="R75" s="8">
        <v>351.2252502831621</v>
      </c>
      <c r="S75" s="8">
        <v>63.438459874519879</v>
      </c>
      <c r="T75" s="8">
        <v>197.90324511261784</v>
      </c>
      <c r="U75" s="8">
        <v>47.598111919234348</v>
      </c>
      <c r="V75" s="8">
        <v>38.868835523182895</v>
      </c>
      <c r="W75" s="8">
        <v>25.416230424693229</v>
      </c>
      <c r="X75" s="8">
        <v>606.80087791557469</v>
      </c>
      <c r="Y75" s="8">
        <v>445.62024501287328</v>
      </c>
      <c r="Z75" s="8">
        <v>208.37764411295757</v>
      </c>
      <c r="AA75" s="8">
        <v>121.15767700450984</v>
      </c>
      <c r="AB75" s="8">
        <v>1023.7877561597368</v>
      </c>
      <c r="AC75" s="8">
        <v>214.66166257362639</v>
      </c>
      <c r="AD75" s="8">
        <v>185.34937897099127</v>
      </c>
      <c r="AE75" s="8">
        <v>104.44493568285283</v>
      </c>
      <c r="AF75" s="8">
        <v>472.35975316281429</v>
      </c>
      <c r="AG75" s="8">
        <v>758.72136666044889</v>
      </c>
      <c r="AH75" s="8">
        <v>658.0037853254139</v>
      </c>
      <c r="AI75" s="8">
        <v>1197.8905990936748</v>
      </c>
      <c r="AJ75" s="8">
        <v>2114.4012976770509</v>
      </c>
      <c r="AK75" s="8">
        <v>744.34456958332601</v>
      </c>
      <c r="AL75" s="8">
        <v>303.12965583712435</v>
      </c>
      <c r="AM75" s="8">
        <v>293.31788603217672</v>
      </c>
      <c r="AN75" s="8">
        <v>523.39609819189764</v>
      </c>
      <c r="AO75" s="8">
        <v>310.87157826890478</v>
      </c>
      <c r="AP75" s="8">
        <v>43.212689274943834</v>
      </c>
      <c r="AQ75" s="8">
        <v>2001.4678475491107</v>
      </c>
      <c r="AR75" s="8">
        <v>589.52656855421139</v>
      </c>
      <c r="AS75" s="8">
        <v>275.62253201377888</v>
      </c>
      <c r="AT75" s="8">
        <v>595.43202069262145</v>
      </c>
      <c r="AU75" s="8">
        <v>8.6337292949437323</v>
      </c>
      <c r="AV75" s="8">
        <v>26.40624799491864</v>
      </c>
      <c r="AW75" s="8">
        <v>25.856768337591131</v>
      </c>
      <c r="AX75" s="8">
        <v>19.425214160128803</v>
      </c>
      <c r="AY75" s="8">
        <v>193.57470429058785</v>
      </c>
      <c r="AZ75" s="8">
        <v>9.2509903295557976</v>
      </c>
      <c r="BA75" s="8">
        <v>21.452364641552013</v>
      </c>
      <c r="BB75" s="8">
        <v>51.653242504474235</v>
      </c>
      <c r="BC75" s="8">
        <v>51.658839281631799</v>
      </c>
      <c r="BD75" s="8">
        <v>43.248857610759067</v>
      </c>
      <c r="BE75" s="8">
        <v>54.884456225258809</v>
      </c>
      <c r="BF75" s="8">
        <v>53.942141105446673</v>
      </c>
      <c r="BG75" s="8">
        <v>81.498053754738507</v>
      </c>
      <c r="BH75" s="8">
        <v>27.878341775954219</v>
      </c>
      <c r="BI75" s="8">
        <v>39.355321763000788</v>
      </c>
      <c r="BJ75" s="8">
        <v>153.24457669575287</v>
      </c>
      <c r="BK75" s="8">
        <v>12.749854409042284</v>
      </c>
      <c r="BL75" s="8">
        <v>137.97038628361327</v>
      </c>
      <c r="BM75" s="8">
        <v>106.02516122115337</v>
      </c>
      <c r="BN75" s="8">
        <v>8.2064931966840096</v>
      </c>
      <c r="BO75" s="8">
        <v>157.00831530562809</v>
      </c>
      <c r="BP75" s="8">
        <v>410.44570914852017</v>
      </c>
      <c r="BQ75" s="8">
        <v>14.946212429722602</v>
      </c>
      <c r="BR75" s="8">
        <v>118.30967620429061</v>
      </c>
      <c r="BS75" s="8">
        <v>0</v>
      </c>
      <c r="BT75" s="8">
        <v>19599.364904841015</v>
      </c>
      <c r="BU75" s="8">
        <v>0</v>
      </c>
      <c r="BV75" s="8">
        <v>0</v>
      </c>
      <c r="BW75" s="8">
        <v>0</v>
      </c>
      <c r="BX75" s="8">
        <v>11102.025518577546</v>
      </c>
      <c r="BY75" s="8">
        <v>5909.609576581448</v>
      </c>
      <c r="BZ75" s="8">
        <v>0</v>
      </c>
      <c r="CA75" s="8">
        <v>17011.635095158992</v>
      </c>
      <c r="CB75" s="8">
        <v>36611</v>
      </c>
      <c r="CD75" s="8"/>
      <c r="CE75" s="8"/>
      <c r="CF75" s="8"/>
    </row>
    <row r="76" spans="1:84" ht="15.5" x14ac:dyDescent="0.35">
      <c r="B76" s="27" t="s">
        <v>244</v>
      </c>
      <c r="C76">
        <f t="shared" si="3"/>
        <v>72</v>
      </c>
      <c r="D76" s="8">
        <v>4959.3631650199395</v>
      </c>
      <c r="E76" s="8">
        <v>2998.1872489589937</v>
      </c>
      <c r="F76" s="8">
        <v>347.17622638565337</v>
      </c>
      <c r="G76" s="8">
        <v>218.0883908376131</v>
      </c>
      <c r="H76" s="8">
        <v>1065.0077313839699</v>
      </c>
      <c r="I76" s="8">
        <v>463.19236360514668</v>
      </c>
      <c r="J76" s="8">
        <v>160.70689759048125</v>
      </c>
      <c r="K76" s="8">
        <v>5964.2464796769491</v>
      </c>
      <c r="L76" s="8">
        <v>344.56974907818699</v>
      </c>
      <c r="M76" s="8">
        <v>5048.2802980084834</v>
      </c>
      <c r="N76" s="8">
        <v>2221.7959266721327</v>
      </c>
      <c r="O76" s="8">
        <v>385.04499464583483</v>
      </c>
      <c r="P76" s="8">
        <v>1045.4524343204778</v>
      </c>
      <c r="Q76" s="8">
        <v>1698.2027033432339</v>
      </c>
      <c r="R76" s="8">
        <v>1691.4937898982844</v>
      </c>
      <c r="S76" s="8">
        <v>863.22150425694076</v>
      </c>
      <c r="T76" s="8">
        <v>1529.0476871309199</v>
      </c>
      <c r="U76" s="8">
        <v>460.10506777102046</v>
      </c>
      <c r="V76" s="8">
        <v>6177.216213235919</v>
      </c>
      <c r="W76" s="8">
        <v>374.13948710007173</v>
      </c>
      <c r="X76" s="8">
        <v>1519.0742308912368</v>
      </c>
      <c r="Y76" s="8">
        <v>794.85843303769741</v>
      </c>
      <c r="Z76" s="8">
        <v>1083.7327478437423</v>
      </c>
      <c r="AA76" s="8">
        <v>1326.0980917776985</v>
      </c>
      <c r="AB76" s="8">
        <v>1619.1527237186572</v>
      </c>
      <c r="AC76" s="8">
        <v>2308.8195643211261</v>
      </c>
      <c r="AD76" s="8">
        <v>933.53256410606332</v>
      </c>
      <c r="AE76" s="8">
        <v>607.84872578426121</v>
      </c>
      <c r="AF76" s="8">
        <v>1503.9340349885754</v>
      </c>
      <c r="AG76" s="8">
        <v>2382.8039671121583</v>
      </c>
      <c r="AH76" s="8">
        <v>1285.6454496967604</v>
      </c>
      <c r="AI76" s="8">
        <v>1846.904009931558</v>
      </c>
      <c r="AJ76" s="8">
        <v>2598.9218920478393</v>
      </c>
      <c r="AK76" s="8">
        <v>1285.3490848393244</v>
      </c>
      <c r="AL76" s="8">
        <v>1159.2153853627515</v>
      </c>
      <c r="AM76" s="8">
        <v>1598.7994791718829</v>
      </c>
      <c r="AN76" s="8">
        <v>809.06520767558379</v>
      </c>
      <c r="AO76" s="8">
        <v>10872.90926812406</v>
      </c>
      <c r="AP76" s="8">
        <v>607.42483666933015</v>
      </c>
      <c r="AQ76" s="8">
        <v>11898.391173240581</v>
      </c>
      <c r="AR76" s="8">
        <v>1220.625679793658</v>
      </c>
      <c r="AS76" s="8">
        <v>7108.7069710450696</v>
      </c>
      <c r="AT76" s="8">
        <v>6157.5596494454594</v>
      </c>
      <c r="AU76" s="8">
        <v>84.346816971968565</v>
      </c>
      <c r="AV76" s="8">
        <v>1975.8454727467456</v>
      </c>
      <c r="AW76" s="8">
        <v>532.89968046340812</v>
      </c>
      <c r="AX76" s="8">
        <v>495.26813381617296</v>
      </c>
      <c r="AY76" s="8">
        <v>7655.2908060432692</v>
      </c>
      <c r="AZ76" s="8">
        <v>411.40095071967011</v>
      </c>
      <c r="BA76" s="8">
        <v>348.42120141590567</v>
      </c>
      <c r="BB76" s="8">
        <v>4563.5836657813907</v>
      </c>
      <c r="BC76" s="8">
        <v>686.16293910581976</v>
      </c>
      <c r="BD76" s="8">
        <v>2803.137609751549</v>
      </c>
      <c r="BE76" s="8">
        <v>668.37063391623508</v>
      </c>
      <c r="BF76" s="8">
        <v>1184.6545202539864</v>
      </c>
      <c r="BG76" s="8">
        <v>629.62194811515326</v>
      </c>
      <c r="BH76" s="8">
        <v>1004.9256380014297</v>
      </c>
      <c r="BI76" s="8">
        <v>405.70845229318348</v>
      </c>
      <c r="BJ76" s="8">
        <v>2149.9234080500009</v>
      </c>
      <c r="BK76" s="8">
        <v>211.52047022316333</v>
      </c>
      <c r="BL76" s="8">
        <v>4381.2829892199061</v>
      </c>
      <c r="BM76" s="8">
        <v>1858.861590071049</v>
      </c>
      <c r="BN76" s="8">
        <v>705.31575781285835</v>
      </c>
      <c r="BO76" s="8">
        <v>2276.2910585570671</v>
      </c>
      <c r="BP76" s="8">
        <v>4694.8403505979495</v>
      </c>
      <c r="BQ76" s="8">
        <v>337.80371017707199</v>
      </c>
      <c r="BR76" s="8">
        <v>2855.7687666730526</v>
      </c>
      <c r="BS76" s="8">
        <v>0</v>
      </c>
      <c r="BT76" s="8">
        <v>143465.15810032332</v>
      </c>
      <c r="BU76" s="8">
        <v>0</v>
      </c>
      <c r="BV76" s="8">
        <v>0</v>
      </c>
      <c r="BW76" s="8">
        <v>0</v>
      </c>
      <c r="BX76" s="8">
        <v>225482.29581114659</v>
      </c>
      <c r="BY76" s="8">
        <v>15864.546088530076</v>
      </c>
      <c r="BZ76" s="8">
        <v>0</v>
      </c>
      <c r="CA76" s="8">
        <v>241346.84189967668</v>
      </c>
      <c r="CB76" s="8">
        <v>384812</v>
      </c>
      <c r="CD76" s="8"/>
      <c r="CE76" s="8"/>
      <c r="CF76" s="8"/>
    </row>
    <row r="77" spans="1:84" ht="15.5" x14ac:dyDescent="0.35">
      <c r="B77" s="27" t="s">
        <v>245</v>
      </c>
      <c r="C77">
        <f t="shared" si="3"/>
        <v>73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8">
        <v>0</v>
      </c>
      <c r="AO77" s="8">
        <v>0</v>
      </c>
      <c r="AP77" s="8">
        <v>0</v>
      </c>
      <c r="AQ77" s="8">
        <v>0</v>
      </c>
      <c r="AR77" s="8">
        <v>0</v>
      </c>
      <c r="AS77" s="8">
        <v>0</v>
      </c>
      <c r="AT77" s="8">
        <v>0</v>
      </c>
      <c r="AU77" s="8">
        <v>0</v>
      </c>
      <c r="AV77" s="8">
        <v>0</v>
      </c>
      <c r="AW77" s="8">
        <v>0</v>
      </c>
      <c r="AX77" s="8">
        <v>0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0</v>
      </c>
      <c r="BF77" s="8">
        <v>0</v>
      </c>
      <c r="BG77" s="8">
        <v>0</v>
      </c>
      <c r="BH77" s="8">
        <v>0</v>
      </c>
      <c r="BI77" s="8">
        <v>0</v>
      </c>
      <c r="BJ77" s="8">
        <v>0</v>
      </c>
      <c r="BK77" s="8">
        <v>0</v>
      </c>
      <c r="BL77" s="8">
        <v>0</v>
      </c>
      <c r="BM77" s="8">
        <v>0</v>
      </c>
      <c r="BN77" s="8">
        <v>0</v>
      </c>
      <c r="BO77" s="8">
        <v>0</v>
      </c>
      <c r="BP77" s="8">
        <v>0</v>
      </c>
      <c r="BQ77" s="8">
        <v>0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0</v>
      </c>
      <c r="BY77" s="8">
        <v>0</v>
      </c>
      <c r="BZ77" s="8">
        <v>0</v>
      </c>
      <c r="CA77" s="8">
        <v>0</v>
      </c>
      <c r="CB77" s="8">
        <v>0</v>
      </c>
      <c r="CD77" s="8"/>
      <c r="CE77" s="8"/>
      <c r="CF77" s="8"/>
    </row>
    <row r="78" spans="1:84" ht="15.5" x14ac:dyDescent="0.35">
      <c r="B78" s="27" t="s">
        <v>246</v>
      </c>
      <c r="C78">
        <f t="shared" si="3"/>
        <v>74</v>
      </c>
      <c r="D78" s="8">
        <v>68.739511213056275</v>
      </c>
      <c r="E78" s="8">
        <v>88.025251075790834</v>
      </c>
      <c r="F78" s="8">
        <v>7.2656847128675714</v>
      </c>
      <c r="G78" s="8">
        <v>43.505275469456414</v>
      </c>
      <c r="H78" s="8">
        <v>89.581528595073934</v>
      </c>
      <c r="I78" s="8">
        <v>54.072485366828914</v>
      </c>
      <c r="J78" s="8">
        <v>18.03399915692712</v>
      </c>
      <c r="K78" s="8">
        <v>284.42721191124059</v>
      </c>
      <c r="L78" s="8">
        <v>15.816080505296618</v>
      </c>
      <c r="M78" s="8">
        <v>371.13282743337845</v>
      </c>
      <c r="N78" s="8">
        <v>653.86628829136816</v>
      </c>
      <c r="O78" s="8">
        <v>185.92895610738805</v>
      </c>
      <c r="P78" s="8">
        <v>64.66373445551622</v>
      </c>
      <c r="Q78" s="8">
        <v>97.050691464136676</v>
      </c>
      <c r="R78" s="8">
        <v>97.56301373074173</v>
      </c>
      <c r="S78" s="8">
        <v>88.696680663206763</v>
      </c>
      <c r="T78" s="8">
        <v>239.24585992469798</v>
      </c>
      <c r="U78" s="8">
        <v>84.473915574135276</v>
      </c>
      <c r="V78" s="8">
        <v>95.298463490734889</v>
      </c>
      <c r="W78" s="8">
        <v>7.3598008628891662</v>
      </c>
      <c r="X78" s="8">
        <v>64.78295211793197</v>
      </c>
      <c r="Y78" s="8">
        <v>92.611355644741863</v>
      </c>
      <c r="Z78" s="8">
        <v>188.2485468817361</v>
      </c>
      <c r="AA78" s="8">
        <v>48.906388146900561</v>
      </c>
      <c r="AB78" s="8">
        <v>471.58089500403685</v>
      </c>
      <c r="AC78" s="8">
        <v>165.58177850679203</v>
      </c>
      <c r="AD78" s="8">
        <v>95.759962445661003</v>
      </c>
      <c r="AE78" s="8">
        <v>47.947364749284091</v>
      </c>
      <c r="AF78" s="8">
        <v>323.65150028268914</v>
      </c>
      <c r="AG78" s="8">
        <v>1284.692690292331</v>
      </c>
      <c r="AH78" s="8">
        <v>400.53924402084709</v>
      </c>
      <c r="AI78" s="8">
        <v>543.86566247339647</v>
      </c>
      <c r="AJ78" s="8">
        <v>1304.0261083701446</v>
      </c>
      <c r="AK78" s="8">
        <v>404.69422920229721</v>
      </c>
      <c r="AL78" s="8">
        <v>763.39241959550384</v>
      </c>
      <c r="AM78" s="8">
        <v>272.59203773078491</v>
      </c>
      <c r="AN78" s="8">
        <v>339.3603456895284</v>
      </c>
      <c r="AO78" s="8">
        <v>216.15721681004828</v>
      </c>
      <c r="AP78" s="8">
        <v>33.376980930573801</v>
      </c>
      <c r="AQ78" s="8">
        <v>1706.385155062778</v>
      </c>
      <c r="AR78" s="8">
        <v>361.76248319378834</v>
      </c>
      <c r="AS78" s="8">
        <v>514.65960080699006</v>
      </c>
      <c r="AT78" s="8">
        <v>462.70622655617711</v>
      </c>
      <c r="AU78" s="8">
        <v>5.5258703734675709</v>
      </c>
      <c r="AV78" s="8">
        <v>25.938908181387458</v>
      </c>
      <c r="AW78" s="8">
        <v>28.477636039920387</v>
      </c>
      <c r="AX78" s="8">
        <v>50.242806471056085</v>
      </c>
      <c r="AY78" s="8">
        <v>1745.2324867264306</v>
      </c>
      <c r="AZ78" s="8">
        <v>46.464111139631356</v>
      </c>
      <c r="BA78" s="8">
        <v>38.008029543090025</v>
      </c>
      <c r="BB78" s="8">
        <v>57.338090603371313</v>
      </c>
      <c r="BC78" s="8">
        <v>141.25005297780788</v>
      </c>
      <c r="BD78" s="8">
        <v>87.052616222569242</v>
      </c>
      <c r="BE78" s="8">
        <v>62.38989268593496</v>
      </c>
      <c r="BF78" s="8">
        <v>106.31150257327297</v>
      </c>
      <c r="BG78" s="8">
        <v>89.879513894253591</v>
      </c>
      <c r="BH78" s="8">
        <v>59.421112771539086</v>
      </c>
      <c r="BI78" s="8">
        <v>49.317126854161572</v>
      </c>
      <c r="BJ78" s="8">
        <v>273.54333335395484</v>
      </c>
      <c r="BK78" s="8">
        <v>16.427908825752777</v>
      </c>
      <c r="BL78" s="8">
        <v>151.88772952776813</v>
      </c>
      <c r="BM78" s="8">
        <v>130.68942727893261</v>
      </c>
      <c r="BN78" s="8">
        <v>25.550684939553793</v>
      </c>
      <c r="BO78" s="8">
        <v>116.24658208403827</v>
      </c>
      <c r="BP78" s="8">
        <v>356.58892256161477</v>
      </c>
      <c r="BQ78" s="8">
        <v>27.206380110826267</v>
      </c>
      <c r="BR78" s="8">
        <v>200.48163569131671</v>
      </c>
      <c r="BS78" s="8">
        <v>0</v>
      </c>
      <c r="BT78" s="8">
        <v>16653.500765951347</v>
      </c>
      <c r="BU78" s="8">
        <v>0</v>
      </c>
      <c r="BV78" s="8">
        <v>0</v>
      </c>
      <c r="BW78" s="8">
        <v>0</v>
      </c>
      <c r="BX78" s="8">
        <v>25272.914683511339</v>
      </c>
      <c r="BY78" s="8">
        <v>7277.5845505373145</v>
      </c>
      <c r="BZ78" s="8">
        <v>0</v>
      </c>
      <c r="CA78" s="8">
        <v>32550.499234048661</v>
      </c>
      <c r="CB78" s="8">
        <v>49204</v>
      </c>
      <c r="CD78" s="8"/>
      <c r="CE78" s="8"/>
      <c r="CF78" s="8"/>
    </row>
    <row r="79" spans="1:84" ht="15.5" x14ac:dyDescent="0.35">
      <c r="B79" s="27" t="s">
        <v>245</v>
      </c>
      <c r="C79">
        <f t="shared" si="3"/>
        <v>75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8">
        <v>0</v>
      </c>
      <c r="AO79" s="8">
        <v>0</v>
      </c>
      <c r="AP79" s="8">
        <v>0</v>
      </c>
      <c r="AQ79" s="8">
        <v>0</v>
      </c>
      <c r="AR79" s="8">
        <v>0</v>
      </c>
      <c r="AS79" s="8">
        <v>0</v>
      </c>
      <c r="AT79" s="8">
        <v>0</v>
      </c>
      <c r="AU79" s="8">
        <v>0</v>
      </c>
      <c r="AV79" s="8">
        <v>0</v>
      </c>
      <c r="AW79" s="8">
        <v>0</v>
      </c>
      <c r="AX79" s="8">
        <v>0</v>
      </c>
      <c r="AY79" s="8">
        <v>0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0</v>
      </c>
      <c r="BF79" s="8">
        <v>0</v>
      </c>
      <c r="BG79" s="8">
        <v>0</v>
      </c>
      <c r="BH79" s="8">
        <v>0</v>
      </c>
      <c r="BI79" s="8">
        <v>0</v>
      </c>
      <c r="BJ79" s="8">
        <v>0</v>
      </c>
      <c r="BK79" s="8">
        <v>0</v>
      </c>
      <c r="BL79" s="8">
        <v>0</v>
      </c>
      <c r="BM79" s="8">
        <v>0</v>
      </c>
      <c r="BN79" s="8">
        <v>0</v>
      </c>
      <c r="BO79" s="8">
        <v>0</v>
      </c>
      <c r="BP79" s="8">
        <v>0</v>
      </c>
      <c r="BQ79" s="8">
        <v>0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0</v>
      </c>
      <c r="BY79" s="8">
        <v>0</v>
      </c>
      <c r="BZ79" s="8">
        <v>0</v>
      </c>
      <c r="CA79" s="8">
        <v>0</v>
      </c>
      <c r="CB79" s="8">
        <v>0</v>
      </c>
      <c r="CD79" s="8"/>
      <c r="CE79" s="8"/>
      <c r="CF79" s="8"/>
    </row>
    <row r="80" spans="1:84" ht="15.5" x14ac:dyDescent="0.35">
      <c r="B80" s="27" t="s">
        <v>247</v>
      </c>
      <c r="C80">
        <f t="shared" si="3"/>
        <v>76</v>
      </c>
      <c r="D80" s="8">
        <v>3604.6547875877368</v>
      </c>
      <c r="E80" s="8">
        <v>1191.1437034034707</v>
      </c>
      <c r="F80" s="8">
        <v>199.2838694731301</v>
      </c>
      <c r="G80" s="8">
        <v>460.02245726984637</v>
      </c>
      <c r="H80" s="8">
        <v>5633.012021079041</v>
      </c>
      <c r="I80" s="8">
        <v>1154.2657176805901</v>
      </c>
      <c r="J80" s="8">
        <v>429.90827189809249</v>
      </c>
      <c r="K80" s="8">
        <v>4691.5226026723431</v>
      </c>
      <c r="L80" s="8">
        <v>1300.4101705067897</v>
      </c>
      <c r="M80" s="8">
        <v>3834.6937808385474</v>
      </c>
      <c r="N80" s="8">
        <v>2315.7233716914416</v>
      </c>
      <c r="O80" s="8">
        <v>196.79920150945702</v>
      </c>
      <c r="P80" s="8">
        <v>995.03061307261032</v>
      </c>
      <c r="Q80" s="8">
        <v>1058.3483280397249</v>
      </c>
      <c r="R80" s="8">
        <v>740.25134046241783</v>
      </c>
      <c r="S80" s="8">
        <v>468.11083344339431</v>
      </c>
      <c r="T80" s="8">
        <v>2112.2878378271416</v>
      </c>
      <c r="U80" s="8">
        <v>399.88960653200201</v>
      </c>
      <c r="V80" s="8">
        <v>26040.34524519739</v>
      </c>
      <c r="W80" s="8">
        <v>775.75452807406407</v>
      </c>
      <c r="X80" s="8">
        <v>4781.5488400022095</v>
      </c>
      <c r="Y80" s="8">
        <v>2076.9437596846328</v>
      </c>
      <c r="Z80" s="8">
        <v>1141.6119421890662</v>
      </c>
      <c r="AA80" s="8">
        <v>1091.8417893393535</v>
      </c>
      <c r="AB80" s="8">
        <v>2606.3779430414465</v>
      </c>
      <c r="AC80" s="8">
        <v>2384.1881258637322</v>
      </c>
      <c r="AD80" s="8">
        <v>2721.9072293582135</v>
      </c>
      <c r="AE80" s="8">
        <v>1673.7223251034738</v>
      </c>
      <c r="AF80" s="8">
        <v>2003.1277904837882</v>
      </c>
      <c r="AG80" s="8">
        <v>2760.4042225912585</v>
      </c>
      <c r="AH80" s="8">
        <v>1959.4089575403452</v>
      </c>
      <c r="AI80" s="8">
        <v>3354.3127859856895</v>
      </c>
      <c r="AJ80" s="8">
        <v>5309.4663329130972</v>
      </c>
      <c r="AK80" s="8">
        <v>1948.6980741088803</v>
      </c>
      <c r="AL80" s="8">
        <v>1202.9631769597249</v>
      </c>
      <c r="AM80" s="8">
        <v>1125.5001758082456</v>
      </c>
      <c r="AN80" s="8">
        <v>1206.2159960706833</v>
      </c>
      <c r="AO80" s="8">
        <v>1943.7294156553612</v>
      </c>
      <c r="AP80" s="8">
        <v>980.03628382234444</v>
      </c>
      <c r="AQ80" s="8">
        <v>13006.863887778572</v>
      </c>
      <c r="AR80" s="8">
        <v>2304.9115192866584</v>
      </c>
      <c r="AS80" s="8">
        <v>13471.203279345827</v>
      </c>
      <c r="AT80" s="8">
        <v>5232.6606101492544</v>
      </c>
      <c r="AU80" s="8">
        <v>893.73415410972575</v>
      </c>
      <c r="AV80" s="8">
        <v>2973.0630427636534</v>
      </c>
      <c r="AW80" s="8">
        <v>2308.948512382261</v>
      </c>
      <c r="AX80" s="8">
        <v>319.43003195579684</v>
      </c>
      <c r="AY80" s="8">
        <v>4736.6047902114788</v>
      </c>
      <c r="AZ80" s="8">
        <v>523.10197875124618</v>
      </c>
      <c r="BA80" s="8">
        <v>1355.7622224770162</v>
      </c>
      <c r="BB80" s="8">
        <v>4748.5920049932438</v>
      </c>
      <c r="BC80" s="8">
        <v>1864.1661497521022</v>
      </c>
      <c r="BD80" s="8">
        <v>12799.540548485058</v>
      </c>
      <c r="BE80" s="8">
        <v>3107.2193048886083</v>
      </c>
      <c r="BF80" s="8">
        <v>2396.9959166215194</v>
      </c>
      <c r="BG80" s="8">
        <v>1238.1400215278195</v>
      </c>
      <c r="BH80" s="8">
        <v>2208.8432959485062</v>
      </c>
      <c r="BI80" s="8">
        <v>767.4405227048386</v>
      </c>
      <c r="BJ80" s="8">
        <v>2130.6283393526214</v>
      </c>
      <c r="BK80" s="8">
        <v>320.76785376066726</v>
      </c>
      <c r="BL80" s="8">
        <v>12024.072895504254</v>
      </c>
      <c r="BM80" s="8">
        <v>1814.6277241715452</v>
      </c>
      <c r="BN80" s="8">
        <v>1236.1541254866329</v>
      </c>
      <c r="BO80" s="8">
        <v>1957.9461402758309</v>
      </c>
      <c r="BP80" s="8">
        <v>2146.6120432560692</v>
      </c>
      <c r="BQ80" s="8">
        <v>624.57428510188731</v>
      </c>
      <c r="BR80" s="8">
        <v>2907.1646047176532</v>
      </c>
      <c r="BS80" s="8">
        <v>0</v>
      </c>
      <c r="BT80" s="8">
        <v>201293.23326054105</v>
      </c>
      <c r="BU80" s="8">
        <v>0</v>
      </c>
      <c r="BV80" s="8">
        <v>0</v>
      </c>
      <c r="BW80" s="8">
        <v>0</v>
      </c>
      <c r="BX80" s="8">
        <v>89215.628944086042</v>
      </c>
      <c r="BY80" s="8">
        <v>45083.137795372801</v>
      </c>
      <c r="BZ80" s="8">
        <v>0</v>
      </c>
      <c r="CA80" s="8">
        <v>134298.76673945884</v>
      </c>
      <c r="CB80" s="8">
        <v>335592</v>
      </c>
      <c r="CD80" s="8"/>
      <c r="CE80" s="8"/>
      <c r="CF80" s="8"/>
    </row>
    <row r="81" spans="1:84" ht="15.5" x14ac:dyDescent="0.35">
      <c r="B81" s="27" t="s">
        <v>245</v>
      </c>
      <c r="C81">
        <f t="shared" si="3"/>
        <v>77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8">
        <v>0</v>
      </c>
      <c r="AO81" s="8">
        <v>0</v>
      </c>
      <c r="AP81" s="8">
        <v>0</v>
      </c>
      <c r="AQ81" s="8">
        <v>0</v>
      </c>
      <c r="AR81" s="8">
        <v>0</v>
      </c>
      <c r="AS81" s="8">
        <v>0</v>
      </c>
      <c r="AT81" s="8">
        <v>0</v>
      </c>
      <c r="AU81" s="8">
        <v>0</v>
      </c>
      <c r="AV81" s="8">
        <v>0</v>
      </c>
      <c r="AW81" s="8">
        <v>0</v>
      </c>
      <c r="AX81" s="8">
        <v>0</v>
      </c>
      <c r="AY81" s="8">
        <v>0</v>
      </c>
      <c r="AZ81" s="8">
        <v>0</v>
      </c>
      <c r="BA81" s="8">
        <v>0</v>
      </c>
      <c r="BB81" s="8">
        <v>0</v>
      </c>
      <c r="BC81" s="8">
        <v>0</v>
      </c>
      <c r="BD81" s="8">
        <v>0</v>
      </c>
      <c r="BE81" s="8">
        <v>0</v>
      </c>
      <c r="BF81" s="8">
        <v>0</v>
      </c>
      <c r="BG81" s="8">
        <v>0</v>
      </c>
      <c r="BH81" s="8">
        <v>0</v>
      </c>
      <c r="BI81" s="8">
        <v>0</v>
      </c>
      <c r="BJ81" s="8">
        <v>0</v>
      </c>
      <c r="BK81" s="8">
        <v>0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0</v>
      </c>
      <c r="BU81" s="8">
        <v>0</v>
      </c>
      <c r="BV81" s="8">
        <v>0</v>
      </c>
      <c r="BW81" s="8">
        <v>0</v>
      </c>
      <c r="BX81" s="8">
        <v>0</v>
      </c>
      <c r="BY81" s="8">
        <v>0</v>
      </c>
      <c r="BZ81" s="8">
        <v>0</v>
      </c>
      <c r="CA81" s="8">
        <v>0</v>
      </c>
      <c r="CB81" s="8">
        <v>0</v>
      </c>
      <c r="CD81" s="8"/>
      <c r="CE81" s="8"/>
      <c r="CF81" s="8"/>
    </row>
    <row r="82" spans="1:84" ht="15.5" x14ac:dyDescent="0.35">
      <c r="B82" s="27" t="s">
        <v>6</v>
      </c>
      <c r="C82">
        <f t="shared" si="3"/>
        <v>78</v>
      </c>
      <c r="D82" s="8">
        <v>119600</v>
      </c>
      <c r="E82" s="8">
        <v>58040.000000000015</v>
      </c>
      <c r="F82" s="8">
        <v>7448.9999999999991</v>
      </c>
      <c r="G82" s="8">
        <v>10634</v>
      </c>
      <c r="H82" s="8">
        <v>87108.000000000029</v>
      </c>
      <c r="I82" s="8">
        <v>26801</v>
      </c>
      <c r="J82" s="8">
        <v>9744.9999999999982</v>
      </c>
      <c r="K82" s="8">
        <v>200739</v>
      </c>
      <c r="L82" s="8">
        <v>41863</v>
      </c>
      <c r="M82" s="8">
        <v>190466.99999999997</v>
      </c>
      <c r="N82" s="8">
        <v>50533</v>
      </c>
      <c r="O82" s="8">
        <v>10681.000000000004</v>
      </c>
      <c r="P82" s="8">
        <v>33599</v>
      </c>
      <c r="Q82" s="8">
        <v>36427.000000000007</v>
      </c>
      <c r="R82" s="8">
        <v>27198.999999999996</v>
      </c>
      <c r="S82" s="8">
        <v>17330.000000000004</v>
      </c>
      <c r="T82" s="8">
        <v>53466.999999999993</v>
      </c>
      <c r="U82" s="8">
        <v>11712.000000000004</v>
      </c>
      <c r="V82" s="8">
        <v>381531.99999999994</v>
      </c>
      <c r="W82" s="8">
        <v>28129</v>
      </c>
      <c r="X82" s="8">
        <v>116474.99999999999</v>
      </c>
      <c r="Y82" s="8">
        <v>50153.000000000015</v>
      </c>
      <c r="Z82" s="8">
        <v>30934</v>
      </c>
      <c r="AA82" s="8">
        <v>31148.999999999996</v>
      </c>
      <c r="AB82" s="8">
        <v>74771</v>
      </c>
      <c r="AC82" s="8">
        <v>63120.000000000015</v>
      </c>
      <c r="AD82" s="8">
        <v>77956</v>
      </c>
      <c r="AE82" s="8">
        <v>40821.000000000007</v>
      </c>
      <c r="AF82" s="8">
        <v>59629</v>
      </c>
      <c r="AG82" s="8">
        <v>74220.999999999985</v>
      </c>
      <c r="AH82" s="8">
        <v>53438</v>
      </c>
      <c r="AI82" s="8">
        <v>93724</v>
      </c>
      <c r="AJ82" s="8">
        <v>145252.99999999997</v>
      </c>
      <c r="AK82" s="8">
        <v>57106.999999999985</v>
      </c>
      <c r="AL82" s="8">
        <v>36790.000000000007</v>
      </c>
      <c r="AM82" s="8">
        <v>38303</v>
      </c>
      <c r="AN82" s="8">
        <v>35301.000000000007</v>
      </c>
      <c r="AO82" s="8">
        <v>155141</v>
      </c>
      <c r="AP82" s="8">
        <v>22908</v>
      </c>
      <c r="AQ82" s="8">
        <v>355383.00000000006</v>
      </c>
      <c r="AR82" s="8">
        <v>60400.000000000007</v>
      </c>
      <c r="AS82" s="8">
        <v>326283</v>
      </c>
      <c r="AT82" s="8">
        <v>175948.00000000003</v>
      </c>
      <c r="AU82" s="8">
        <v>10106</v>
      </c>
      <c r="AV82" s="8">
        <v>28627.999999999996</v>
      </c>
      <c r="AW82" s="8">
        <v>46548</v>
      </c>
      <c r="AX82" s="8">
        <v>10058.999999999998</v>
      </c>
      <c r="AY82" s="8">
        <v>109412.99999999997</v>
      </c>
      <c r="AZ82" s="8">
        <v>13185.000000000002</v>
      </c>
      <c r="BA82" s="8">
        <v>24351</v>
      </c>
      <c r="BB82" s="8">
        <v>98990.000000000015</v>
      </c>
      <c r="BC82" s="8">
        <v>38406.000000000007</v>
      </c>
      <c r="BD82" s="8">
        <v>187214</v>
      </c>
      <c r="BE82" s="8">
        <v>42018.999999999993</v>
      </c>
      <c r="BF82" s="8">
        <v>55023.999999999993</v>
      </c>
      <c r="BG82" s="8">
        <v>26308.000000000004</v>
      </c>
      <c r="BH82" s="8">
        <v>60307</v>
      </c>
      <c r="BI82" s="8">
        <v>15718.000000000002</v>
      </c>
      <c r="BJ82" s="8">
        <v>56004</v>
      </c>
      <c r="BK82" s="8">
        <v>6520</v>
      </c>
      <c r="BL82" s="8">
        <v>200846</v>
      </c>
      <c r="BM82" s="8">
        <v>51912.999999999993</v>
      </c>
      <c r="BN82" s="8">
        <v>30931.000000000004</v>
      </c>
      <c r="BO82" s="8">
        <v>56743</v>
      </c>
      <c r="BP82" s="8">
        <v>79568</v>
      </c>
      <c r="BQ82" s="8">
        <v>15303</v>
      </c>
      <c r="BR82" s="8">
        <v>72502.999999999985</v>
      </c>
      <c r="BS82" s="8">
        <v>0</v>
      </c>
      <c r="BT82" s="8">
        <v>4914870.0000000009</v>
      </c>
      <c r="BU82" s="8">
        <v>636375</v>
      </c>
      <c r="BV82" s="8">
        <v>1106874</v>
      </c>
      <c r="BW82" s="8">
        <v>83052</v>
      </c>
      <c r="BX82" s="8">
        <v>3555351.9999999995</v>
      </c>
      <c r="BY82" s="8">
        <v>1148453</v>
      </c>
      <c r="BZ82" s="8">
        <v>39030</v>
      </c>
      <c r="CA82" s="8">
        <v>6569136</v>
      </c>
      <c r="CB82" s="8">
        <v>11484006</v>
      </c>
      <c r="CD82" s="8"/>
      <c r="CE82" s="8"/>
      <c r="CF82" s="8"/>
    </row>
    <row r="83" spans="1:84" ht="15.5" x14ac:dyDescent="0.35">
      <c r="A83" t="s">
        <v>7</v>
      </c>
      <c r="B83" s="27" t="s">
        <v>20</v>
      </c>
      <c r="C83">
        <f t="shared" si="3"/>
        <v>79</v>
      </c>
      <c r="D83" s="6">
        <v>25278</v>
      </c>
      <c r="E83" s="6">
        <v>20702</v>
      </c>
      <c r="F83" s="6">
        <v>2220</v>
      </c>
      <c r="G83" s="6">
        <v>4117</v>
      </c>
      <c r="H83" s="6">
        <v>22953</v>
      </c>
      <c r="I83" s="6">
        <v>6294</v>
      </c>
      <c r="J83" s="6">
        <v>2044</v>
      </c>
      <c r="K83" s="6">
        <v>23618</v>
      </c>
      <c r="L83" s="6">
        <v>9100</v>
      </c>
      <c r="M83" s="6">
        <v>27109</v>
      </c>
      <c r="N83" s="6">
        <v>7770</v>
      </c>
      <c r="O83" s="6">
        <v>1542</v>
      </c>
      <c r="P83" s="6">
        <v>9971</v>
      </c>
      <c r="Q83" s="6">
        <v>17933</v>
      </c>
      <c r="R83" s="6">
        <v>9450</v>
      </c>
      <c r="S83" s="6">
        <v>6126</v>
      </c>
      <c r="T83" s="6">
        <v>10791</v>
      </c>
      <c r="U83" s="6">
        <v>5205</v>
      </c>
      <c r="V83" s="6">
        <v>6861</v>
      </c>
      <c r="W83" s="6">
        <v>5417</v>
      </c>
      <c r="X83" s="6">
        <v>10299</v>
      </c>
      <c r="Y83" s="6">
        <v>8316</v>
      </c>
      <c r="Z83" s="6">
        <v>5165</v>
      </c>
      <c r="AA83" s="6">
        <v>10127</v>
      </c>
      <c r="AB83" s="6">
        <v>20451</v>
      </c>
      <c r="AC83" s="6">
        <v>19206</v>
      </c>
      <c r="AD83" s="6">
        <v>12921</v>
      </c>
      <c r="AE83" s="6">
        <v>6245</v>
      </c>
      <c r="AF83" s="6">
        <v>23053</v>
      </c>
      <c r="AG83" s="6">
        <v>10456</v>
      </c>
      <c r="AH83" s="6">
        <v>13966</v>
      </c>
      <c r="AI83" s="6">
        <v>29000</v>
      </c>
      <c r="AJ83" s="6">
        <v>20537</v>
      </c>
      <c r="AK83" s="6">
        <v>19211</v>
      </c>
      <c r="AL83" s="6">
        <v>9614</v>
      </c>
      <c r="AM83" s="6">
        <v>14683</v>
      </c>
      <c r="AN83" s="6">
        <v>12060</v>
      </c>
      <c r="AO83" s="6">
        <v>15551</v>
      </c>
      <c r="AP83" s="6">
        <v>15494</v>
      </c>
      <c r="AQ83" s="6">
        <v>136103</v>
      </c>
      <c r="AR83" s="6">
        <v>41437</v>
      </c>
      <c r="AS83" s="6">
        <v>275670</v>
      </c>
      <c r="AT83" s="6">
        <v>74838</v>
      </c>
      <c r="AU83" s="6">
        <v>4492</v>
      </c>
      <c r="AV83" s="6">
        <v>6752</v>
      </c>
      <c r="AW83" s="6">
        <v>37346</v>
      </c>
      <c r="AX83" s="6">
        <v>8915</v>
      </c>
      <c r="AY83" s="6">
        <v>43571</v>
      </c>
      <c r="AZ83" s="6">
        <v>6651</v>
      </c>
      <c r="BA83" s="6">
        <v>9604</v>
      </c>
      <c r="BB83" s="6">
        <v>16891</v>
      </c>
      <c r="BC83" s="6">
        <v>40900</v>
      </c>
      <c r="BD83" s="6">
        <v>128519</v>
      </c>
      <c r="BE83" s="6">
        <v>5928</v>
      </c>
      <c r="BF83" s="6">
        <v>48760</v>
      </c>
      <c r="BG83" s="6">
        <v>23042</v>
      </c>
      <c r="BH83" s="6">
        <v>11292</v>
      </c>
      <c r="BI83" s="6">
        <v>10159</v>
      </c>
      <c r="BJ83" s="6">
        <v>91223</v>
      </c>
      <c r="BK83" s="6">
        <v>26652</v>
      </c>
      <c r="BL83" s="6">
        <v>411388</v>
      </c>
      <c r="BM83" s="6">
        <v>221910</v>
      </c>
      <c r="BN83" s="6">
        <v>61383</v>
      </c>
      <c r="BO83" s="6">
        <v>105307</v>
      </c>
      <c r="BP83" s="6">
        <v>58533</v>
      </c>
      <c r="BQ83" s="6">
        <v>9689</v>
      </c>
      <c r="BR83" s="6">
        <v>39394</v>
      </c>
      <c r="BS83" s="6">
        <v>58164</v>
      </c>
      <c r="BT83" s="6">
        <v>2515369</v>
      </c>
      <c r="BU83" s="8">
        <v>0</v>
      </c>
      <c r="BV83" s="8">
        <v>0</v>
      </c>
      <c r="BW83" s="8">
        <v>0</v>
      </c>
      <c r="BX83" s="8">
        <v>0</v>
      </c>
      <c r="BY83" s="8">
        <v>0</v>
      </c>
      <c r="BZ83" s="8">
        <v>0</v>
      </c>
      <c r="CA83" s="8">
        <v>0</v>
      </c>
      <c r="CB83" s="8">
        <v>2515369</v>
      </c>
      <c r="CD83" s="8"/>
      <c r="CE83" s="8"/>
      <c r="CF83" s="8"/>
    </row>
    <row r="84" spans="1:84" ht="15.5" x14ac:dyDescent="0.35">
      <c r="A84" t="s">
        <v>8</v>
      </c>
      <c r="B84" s="27" t="s">
        <v>21</v>
      </c>
      <c r="C84">
        <f t="shared" si="3"/>
        <v>80</v>
      </c>
      <c r="D84" s="6">
        <v>21476</v>
      </c>
      <c r="E84" s="6">
        <v>17868</v>
      </c>
      <c r="F84" s="6">
        <v>1901</v>
      </c>
      <c r="G84" s="6">
        <v>3229</v>
      </c>
      <c r="H84" s="6">
        <v>17029</v>
      </c>
      <c r="I84" s="6">
        <v>4840</v>
      </c>
      <c r="J84" s="6">
        <v>1639</v>
      </c>
      <c r="K84" s="6">
        <v>18290</v>
      </c>
      <c r="L84" s="6">
        <v>6762</v>
      </c>
      <c r="M84" s="6">
        <v>21637</v>
      </c>
      <c r="N84" s="6">
        <v>6092</v>
      </c>
      <c r="O84" s="6">
        <v>1192</v>
      </c>
      <c r="P84" s="6">
        <v>8200</v>
      </c>
      <c r="Q84" s="6">
        <v>14529</v>
      </c>
      <c r="R84" s="6">
        <v>7852</v>
      </c>
      <c r="S84" s="6">
        <v>5082</v>
      </c>
      <c r="T84" s="6">
        <v>8489</v>
      </c>
      <c r="U84" s="6">
        <v>4187</v>
      </c>
      <c r="V84" s="6">
        <v>4976</v>
      </c>
      <c r="W84" s="6">
        <v>4185</v>
      </c>
      <c r="X84" s="6">
        <v>7873</v>
      </c>
      <c r="Y84" s="6">
        <v>6310</v>
      </c>
      <c r="Z84" s="6">
        <v>4036</v>
      </c>
      <c r="AA84" s="6">
        <v>7736</v>
      </c>
      <c r="AB84" s="6">
        <v>16076</v>
      </c>
      <c r="AC84" s="6">
        <v>15621</v>
      </c>
      <c r="AD84" s="6">
        <v>9779</v>
      </c>
      <c r="AE84" s="6">
        <v>4831</v>
      </c>
      <c r="AF84" s="6">
        <v>18404</v>
      </c>
      <c r="AG84" s="6">
        <v>8347</v>
      </c>
      <c r="AH84" s="6">
        <v>11025</v>
      </c>
      <c r="AI84" s="6">
        <v>22798</v>
      </c>
      <c r="AJ84" s="6">
        <v>15923</v>
      </c>
      <c r="AK84" s="6">
        <v>15588</v>
      </c>
      <c r="AL84" s="6">
        <v>8026</v>
      </c>
      <c r="AM84" s="6">
        <v>12061</v>
      </c>
      <c r="AN84" s="6">
        <v>9808</v>
      </c>
      <c r="AO84" s="6">
        <v>11254</v>
      </c>
      <c r="AP84" s="6">
        <v>11968</v>
      </c>
      <c r="AQ84" s="6">
        <v>110800</v>
      </c>
      <c r="AR84" s="6">
        <v>33812</v>
      </c>
      <c r="AS84" s="6">
        <v>219234</v>
      </c>
      <c r="AT84" s="6">
        <v>60486</v>
      </c>
      <c r="AU84" s="6">
        <v>3710</v>
      </c>
      <c r="AV84" s="6">
        <v>5616</v>
      </c>
      <c r="AW84" s="6">
        <v>29460</v>
      </c>
      <c r="AX84" s="6">
        <v>7504</v>
      </c>
      <c r="AY84" s="6">
        <v>36297</v>
      </c>
      <c r="AZ84" s="6">
        <v>5221</v>
      </c>
      <c r="BA84" s="6">
        <v>8012</v>
      </c>
      <c r="BB84" s="6">
        <v>13158</v>
      </c>
      <c r="BC84" s="6">
        <v>33445</v>
      </c>
      <c r="BD84" s="6">
        <v>97930</v>
      </c>
      <c r="BE84" s="6">
        <v>4654</v>
      </c>
      <c r="BF84" s="6">
        <v>39042</v>
      </c>
      <c r="BG84" s="6">
        <v>18629</v>
      </c>
      <c r="BH84" s="6">
        <v>9120</v>
      </c>
      <c r="BI84" s="6">
        <v>8092</v>
      </c>
      <c r="BJ84" s="6">
        <v>72578</v>
      </c>
      <c r="BK84" s="6">
        <v>20843</v>
      </c>
      <c r="BL84" s="6">
        <v>292588</v>
      </c>
      <c r="BM84" s="6">
        <v>188808</v>
      </c>
      <c r="BN84" s="6">
        <v>52012</v>
      </c>
      <c r="BO84" s="6">
        <v>84523</v>
      </c>
      <c r="BP84" s="6">
        <v>51025</v>
      </c>
      <c r="BQ84" s="6">
        <v>8203</v>
      </c>
      <c r="BR84" s="6">
        <v>33498</v>
      </c>
      <c r="BS84" s="6">
        <v>55190</v>
      </c>
      <c r="BT84" s="6">
        <v>2000409</v>
      </c>
      <c r="BU84" s="8">
        <v>0</v>
      </c>
      <c r="BV84" s="8">
        <v>0</v>
      </c>
      <c r="BW84" s="8">
        <v>0</v>
      </c>
      <c r="BX84" s="8">
        <v>0</v>
      </c>
      <c r="BY84" s="8">
        <v>0</v>
      </c>
      <c r="BZ84" s="8">
        <v>0</v>
      </c>
      <c r="CA84" s="8">
        <v>0</v>
      </c>
      <c r="CB84" s="8">
        <v>2000409</v>
      </c>
      <c r="CD84" s="8"/>
      <c r="CE84" s="8"/>
      <c r="CF84" s="8"/>
    </row>
    <row r="85" spans="1:84" ht="15.5" x14ac:dyDescent="0.35">
      <c r="A85" t="s">
        <v>9</v>
      </c>
      <c r="B85" s="27" t="s">
        <v>22</v>
      </c>
      <c r="C85">
        <f t="shared" si="3"/>
        <v>81</v>
      </c>
      <c r="D85" s="6">
        <v>3802</v>
      </c>
      <c r="E85" s="6">
        <v>2834</v>
      </c>
      <c r="F85" s="6">
        <v>319</v>
      </c>
      <c r="G85" s="6">
        <v>888</v>
      </c>
      <c r="H85" s="6">
        <v>5924</v>
      </c>
      <c r="I85" s="6">
        <v>1454</v>
      </c>
      <c r="J85" s="6">
        <v>405</v>
      </c>
      <c r="K85" s="6">
        <v>5328</v>
      </c>
      <c r="L85" s="6">
        <v>2338</v>
      </c>
      <c r="M85" s="6">
        <v>5472</v>
      </c>
      <c r="N85" s="6">
        <v>1678</v>
      </c>
      <c r="O85" s="6">
        <v>350</v>
      </c>
      <c r="P85" s="6">
        <v>1771</v>
      </c>
      <c r="Q85" s="6">
        <v>3404</v>
      </c>
      <c r="R85" s="6">
        <v>1598</v>
      </c>
      <c r="S85" s="6">
        <v>1044</v>
      </c>
      <c r="T85" s="6">
        <v>2302</v>
      </c>
      <c r="U85" s="6">
        <v>1018</v>
      </c>
      <c r="V85" s="6">
        <v>1885</v>
      </c>
      <c r="W85" s="6">
        <v>1232</v>
      </c>
      <c r="X85" s="6">
        <v>2426</v>
      </c>
      <c r="Y85" s="6">
        <v>2006</v>
      </c>
      <c r="Z85" s="6">
        <v>1129</v>
      </c>
      <c r="AA85" s="6">
        <v>2391</v>
      </c>
      <c r="AB85" s="6">
        <v>4375</v>
      </c>
      <c r="AC85" s="6">
        <v>3585</v>
      </c>
      <c r="AD85" s="6">
        <v>3142</v>
      </c>
      <c r="AE85" s="6">
        <v>1414</v>
      </c>
      <c r="AF85" s="6">
        <v>4649</v>
      </c>
      <c r="AG85" s="6">
        <v>2109</v>
      </c>
      <c r="AH85" s="6">
        <v>2941</v>
      </c>
      <c r="AI85" s="6">
        <v>6202</v>
      </c>
      <c r="AJ85" s="6">
        <v>4614</v>
      </c>
      <c r="AK85" s="6">
        <v>3623</v>
      </c>
      <c r="AL85" s="6">
        <v>1588</v>
      </c>
      <c r="AM85" s="6">
        <v>2622</v>
      </c>
      <c r="AN85" s="6">
        <v>2252</v>
      </c>
      <c r="AO85" s="6">
        <v>4297</v>
      </c>
      <c r="AP85" s="6">
        <v>3526</v>
      </c>
      <c r="AQ85" s="6">
        <v>25303</v>
      </c>
      <c r="AR85" s="6">
        <v>7625</v>
      </c>
      <c r="AS85" s="6">
        <v>56436</v>
      </c>
      <c r="AT85" s="6">
        <v>14352</v>
      </c>
      <c r="AU85" s="6">
        <v>782</v>
      </c>
      <c r="AV85" s="6">
        <v>1136</v>
      </c>
      <c r="AW85" s="6">
        <v>7886</v>
      </c>
      <c r="AX85" s="6">
        <v>1411</v>
      </c>
      <c r="AY85" s="6">
        <v>7274</v>
      </c>
      <c r="AZ85" s="6">
        <v>1430</v>
      </c>
      <c r="BA85" s="6">
        <v>1592</v>
      </c>
      <c r="BB85" s="6">
        <v>3733</v>
      </c>
      <c r="BC85" s="6">
        <v>7455</v>
      </c>
      <c r="BD85" s="6">
        <v>30589</v>
      </c>
      <c r="BE85" s="6">
        <v>1274</v>
      </c>
      <c r="BF85" s="6">
        <v>9718</v>
      </c>
      <c r="BG85" s="6">
        <v>4413</v>
      </c>
      <c r="BH85" s="6">
        <v>2172</v>
      </c>
      <c r="BI85" s="6">
        <v>2067</v>
      </c>
      <c r="BJ85" s="6">
        <v>18645</v>
      </c>
      <c r="BK85" s="6">
        <v>5809</v>
      </c>
      <c r="BL85" s="6">
        <v>57215</v>
      </c>
      <c r="BM85" s="6">
        <v>30285</v>
      </c>
      <c r="BN85" s="6">
        <v>9371</v>
      </c>
      <c r="BO85" s="6">
        <v>15476</v>
      </c>
      <c r="BP85" s="6">
        <v>7508</v>
      </c>
      <c r="BQ85" s="6">
        <v>1486</v>
      </c>
      <c r="BR85" s="6">
        <v>5896</v>
      </c>
      <c r="BS85" s="6">
        <v>2974</v>
      </c>
      <c r="BT85" s="6">
        <v>445250</v>
      </c>
      <c r="BU85" s="8">
        <v>0</v>
      </c>
      <c r="BV85" s="8">
        <v>0</v>
      </c>
      <c r="BW85" s="8">
        <v>0</v>
      </c>
      <c r="BX85" s="8">
        <v>0</v>
      </c>
      <c r="BY85" s="8">
        <v>0</v>
      </c>
      <c r="BZ85" s="8">
        <v>0</v>
      </c>
      <c r="CA85" s="8">
        <v>0</v>
      </c>
      <c r="CB85" s="8">
        <v>445250</v>
      </c>
      <c r="CD85" s="8"/>
      <c r="CE85" s="8"/>
      <c r="CF85" s="8"/>
    </row>
    <row r="86" spans="1:84" ht="15.5" x14ac:dyDescent="0.35">
      <c r="B86" s="28" t="s">
        <v>23</v>
      </c>
      <c r="C86">
        <f t="shared" si="3"/>
        <v>82</v>
      </c>
      <c r="D86" s="6">
        <v>3789</v>
      </c>
      <c r="E86" s="6">
        <v>2832</v>
      </c>
      <c r="F86" s="6">
        <v>318</v>
      </c>
      <c r="G86" s="6">
        <v>869</v>
      </c>
      <c r="H86" s="6">
        <v>4822</v>
      </c>
      <c r="I86" s="6">
        <v>1387</v>
      </c>
      <c r="J86" s="6">
        <v>387</v>
      </c>
      <c r="K86" s="6">
        <v>5218</v>
      </c>
      <c r="L86" s="6">
        <v>2292</v>
      </c>
      <c r="M86" s="6">
        <v>5270</v>
      </c>
      <c r="N86" s="6">
        <v>1637</v>
      </c>
      <c r="O86" s="6">
        <v>327</v>
      </c>
      <c r="P86" s="6">
        <v>1748</v>
      </c>
      <c r="Q86" s="6">
        <v>3376</v>
      </c>
      <c r="R86" s="6">
        <v>1577</v>
      </c>
      <c r="S86" s="6">
        <v>996</v>
      </c>
      <c r="T86" s="6">
        <v>2060</v>
      </c>
      <c r="U86" s="6">
        <v>950</v>
      </c>
      <c r="V86" s="6">
        <v>1414</v>
      </c>
      <c r="W86" s="6">
        <v>1161</v>
      </c>
      <c r="X86" s="6">
        <v>2260</v>
      </c>
      <c r="Y86" s="6">
        <v>1830</v>
      </c>
      <c r="Z86" s="6">
        <v>1098</v>
      </c>
      <c r="AA86" s="6">
        <v>2180</v>
      </c>
      <c r="AB86" s="6">
        <v>4277</v>
      </c>
      <c r="AC86" s="6">
        <v>3446</v>
      </c>
      <c r="AD86" s="6">
        <v>2953</v>
      </c>
      <c r="AE86" s="6">
        <v>1335</v>
      </c>
      <c r="AF86" s="6">
        <v>4408</v>
      </c>
      <c r="AG86" s="6">
        <v>2059</v>
      </c>
      <c r="AH86" s="6">
        <v>2849</v>
      </c>
      <c r="AI86" s="6">
        <v>5821</v>
      </c>
      <c r="AJ86" s="6">
        <v>4379</v>
      </c>
      <c r="AK86" s="6">
        <v>3536</v>
      </c>
      <c r="AL86" s="6">
        <v>1501</v>
      </c>
      <c r="AM86" s="6">
        <v>2479</v>
      </c>
      <c r="AN86" s="6">
        <v>2136</v>
      </c>
      <c r="AO86" s="6">
        <v>3522</v>
      </c>
      <c r="AP86" s="6">
        <v>3299</v>
      </c>
      <c r="AQ86" s="6">
        <v>24643</v>
      </c>
      <c r="AR86" s="6">
        <v>7577</v>
      </c>
      <c r="AS86" s="6">
        <v>55801</v>
      </c>
      <c r="AT86" s="6">
        <v>14071</v>
      </c>
      <c r="AU86" s="6">
        <v>751</v>
      </c>
      <c r="AV86" s="6">
        <v>1059</v>
      </c>
      <c r="AW86" s="6">
        <v>7375</v>
      </c>
      <c r="AX86" s="6">
        <v>1395</v>
      </c>
      <c r="AY86" s="6">
        <v>7172</v>
      </c>
      <c r="AZ86" s="6">
        <v>1315</v>
      </c>
      <c r="BA86" s="6">
        <v>1515</v>
      </c>
      <c r="BB86" s="6">
        <v>3595</v>
      </c>
      <c r="BC86" s="6">
        <v>7037</v>
      </c>
      <c r="BD86" s="6">
        <v>26346</v>
      </c>
      <c r="BE86" s="6">
        <v>1255</v>
      </c>
      <c r="BF86" s="6">
        <v>9080</v>
      </c>
      <c r="BG86" s="6">
        <v>4343</v>
      </c>
      <c r="BH86" s="6">
        <v>2134</v>
      </c>
      <c r="BI86" s="6">
        <v>2031</v>
      </c>
      <c r="BJ86" s="6">
        <v>18423</v>
      </c>
      <c r="BK86" s="6">
        <v>5782</v>
      </c>
      <c r="BL86" s="6">
        <v>56725</v>
      </c>
      <c r="BM86" s="6">
        <v>30229</v>
      </c>
      <c r="BN86" s="6">
        <v>9357</v>
      </c>
      <c r="BO86" s="6">
        <v>15456</v>
      </c>
      <c r="BP86" s="6">
        <v>7468</v>
      </c>
      <c r="BQ86" s="6">
        <v>1459</v>
      </c>
      <c r="BR86" s="6">
        <v>5772</v>
      </c>
      <c r="BS86" s="6">
        <v>2974</v>
      </c>
      <c r="BT86" s="6">
        <v>429938</v>
      </c>
      <c r="BU86" s="8">
        <v>0</v>
      </c>
      <c r="BV86" s="8">
        <v>0</v>
      </c>
      <c r="BW86" s="8">
        <v>0</v>
      </c>
      <c r="BX86" s="8">
        <v>0</v>
      </c>
      <c r="BY86" s="8">
        <v>0</v>
      </c>
      <c r="BZ86" s="8">
        <v>0</v>
      </c>
      <c r="CA86" s="8">
        <v>0</v>
      </c>
      <c r="CB86" s="8">
        <v>429938</v>
      </c>
      <c r="CD86" s="8"/>
      <c r="CE86" s="8"/>
      <c r="CF86" s="8"/>
    </row>
    <row r="87" spans="1:84" ht="15.5" x14ac:dyDescent="0.35">
      <c r="B87" s="27" t="s">
        <v>24</v>
      </c>
      <c r="C87">
        <f t="shared" si="3"/>
        <v>83</v>
      </c>
      <c r="D87" s="6">
        <v>13</v>
      </c>
      <c r="E87" s="6">
        <v>2</v>
      </c>
      <c r="F87" s="6">
        <v>1</v>
      </c>
      <c r="G87" s="6">
        <v>19</v>
      </c>
      <c r="H87" s="6">
        <v>1102</v>
      </c>
      <c r="I87" s="6">
        <v>67</v>
      </c>
      <c r="J87" s="6">
        <v>18</v>
      </c>
      <c r="K87" s="6">
        <v>110</v>
      </c>
      <c r="L87" s="6">
        <v>46</v>
      </c>
      <c r="M87" s="6">
        <v>202</v>
      </c>
      <c r="N87" s="6">
        <v>41</v>
      </c>
      <c r="O87" s="6">
        <v>23</v>
      </c>
      <c r="P87" s="6">
        <v>23</v>
      </c>
      <c r="Q87" s="6">
        <v>28</v>
      </c>
      <c r="R87" s="6">
        <v>21</v>
      </c>
      <c r="S87" s="6">
        <v>48</v>
      </c>
      <c r="T87" s="6">
        <v>242</v>
      </c>
      <c r="U87" s="6">
        <v>68</v>
      </c>
      <c r="V87" s="6">
        <v>471</v>
      </c>
      <c r="W87" s="6">
        <v>71</v>
      </c>
      <c r="X87" s="6">
        <v>166</v>
      </c>
      <c r="Y87" s="6">
        <v>176</v>
      </c>
      <c r="Z87" s="6">
        <v>31</v>
      </c>
      <c r="AA87" s="6">
        <v>211</v>
      </c>
      <c r="AB87" s="6">
        <v>98</v>
      </c>
      <c r="AC87" s="6">
        <v>139</v>
      </c>
      <c r="AD87" s="6">
        <v>189</v>
      </c>
      <c r="AE87" s="6">
        <v>79</v>
      </c>
      <c r="AF87" s="6">
        <v>241</v>
      </c>
      <c r="AG87" s="6">
        <v>50</v>
      </c>
      <c r="AH87" s="6">
        <v>92</v>
      </c>
      <c r="AI87" s="6">
        <v>381</v>
      </c>
      <c r="AJ87" s="6">
        <v>235</v>
      </c>
      <c r="AK87" s="6">
        <v>87</v>
      </c>
      <c r="AL87" s="6">
        <v>87</v>
      </c>
      <c r="AM87" s="6">
        <v>143</v>
      </c>
      <c r="AN87" s="6">
        <v>116</v>
      </c>
      <c r="AO87" s="6">
        <v>775</v>
      </c>
      <c r="AP87" s="6">
        <v>227</v>
      </c>
      <c r="AQ87" s="6">
        <v>660</v>
      </c>
      <c r="AR87" s="6">
        <v>48</v>
      </c>
      <c r="AS87" s="6">
        <v>635</v>
      </c>
      <c r="AT87" s="6">
        <v>281</v>
      </c>
      <c r="AU87" s="6">
        <v>31</v>
      </c>
      <c r="AV87" s="6">
        <v>77</v>
      </c>
      <c r="AW87" s="6">
        <v>511</v>
      </c>
      <c r="AX87" s="6">
        <v>16</v>
      </c>
      <c r="AY87" s="6">
        <v>102</v>
      </c>
      <c r="AZ87" s="6">
        <v>115</v>
      </c>
      <c r="BA87" s="6">
        <v>77</v>
      </c>
      <c r="BB87" s="6">
        <v>138</v>
      </c>
      <c r="BC87" s="6">
        <v>418</v>
      </c>
      <c r="BD87" s="6">
        <v>4243</v>
      </c>
      <c r="BE87" s="6">
        <v>19</v>
      </c>
      <c r="BF87" s="6">
        <v>638</v>
      </c>
      <c r="BG87" s="6">
        <v>70</v>
      </c>
      <c r="BH87" s="6">
        <v>38</v>
      </c>
      <c r="BI87" s="6">
        <v>36</v>
      </c>
      <c r="BJ87" s="6">
        <v>222</v>
      </c>
      <c r="BK87" s="6">
        <v>27</v>
      </c>
      <c r="BL87" s="6">
        <v>490</v>
      </c>
      <c r="BM87" s="6">
        <v>56</v>
      </c>
      <c r="BN87" s="6">
        <v>14</v>
      </c>
      <c r="BO87" s="6">
        <v>20</v>
      </c>
      <c r="BP87" s="6">
        <v>40</v>
      </c>
      <c r="BQ87" s="6">
        <v>27</v>
      </c>
      <c r="BR87" s="6">
        <v>124</v>
      </c>
      <c r="BS87" s="6">
        <v>0</v>
      </c>
      <c r="BT87" s="6">
        <v>15312</v>
      </c>
      <c r="BU87" s="8">
        <v>0</v>
      </c>
      <c r="BV87" s="8">
        <v>0</v>
      </c>
      <c r="BW87" s="8">
        <v>0</v>
      </c>
      <c r="BX87" s="8">
        <v>0</v>
      </c>
      <c r="BY87" s="8">
        <v>0</v>
      </c>
      <c r="BZ87" s="8">
        <v>0</v>
      </c>
      <c r="CA87" s="8">
        <v>0</v>
      </c>
      <c r="CB87" s="8">
        <v>15312</v>
      </c>
      <c r="CD87" s="8"/>
      <c r="CE87" s="8"/>
      <c r="CF87" s="8"/>
    </row>
    <row r="88" spans="1:84" ht="15.5" x14ac:dyDescent="0.35">
      <c r="A88" t="s">
        <v>10</v>
      </c>
      <c r="B88" s="27" t="s">
        <v>25</v>
      </c>
      <c r="C88">
        <f t="shared" si="3"/>
        <v>84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61585</v>
      </c>
      <c r="BM88" s="6">
        <v>2817</v>
      </c>
      <c r="BN88" s="6">
        <v>0</v>
      </c>
      <c r="BO88" s="6">
        <v>5308</v>
      </c>
      <c r="BP88" s="6">
        <v>0</v>
      </c>
      <c r="BQ88" s="6">
        <v>0</v>
      </c>
      <c r="BR88" s="6">
        <v>0</v>
      </c>
      <c r="BS88" s="6">
        <v>0</v>
      </c>
      <c r="BT88" s="6">
        <v>69710</v>
      </c>
      <c r="BU88" s="8">
        <v>0</v>
      </c>
      <c r="BV88" s="8">
        <v>0</v>
      </c>
      <c r="BW88" s="8">
        <v>0</v>
      </c>
      <c r="BX88" s="8">
        <v>0</v>
      </c>
      <c r="BY88" s="8">
        <v>0</v>
      </c>
      <c r="BZ88" s="8">
        <v>0</v>
      </c>
      <c r="CA88" s="8">
        <v>0</v>
      </c>
      <c r="CB88" s="8">
        <v>69710</v>
      </c>
      <c r="CD88" s="8"/>
      <c r="CE88" s="8"/>
      <c r="CF88" s="8"/>
    </row>
    <row r="89" spans="1:84" ht="15.5" x14ac:dyDescent="0.35">
      <c r="A89" t="s">
        <v>11</v>
      </c>
      <c r="B89" s="27" t="s">
        <v>26</v>
      </c>
      <c r="C89">
        <f t="shared" si="3"/>
        <v>85</v>
      </c>
      <c r="D89" s="6">
        <v>141390</v>
      </c>
      <c r="E89" s="6">
        <v>46111</v>
      </c>
      <c r="F89" s="6">
        <v>21385</v>
      </c>
      <c r="G89" s="6">
        <v>4636</v>
      </c>
      <c r="H89" s="6">
        <v>105326</v>
      </c>
      <c r="I89" s="6">
        <v>37459</v>
      </c>
      <c r="J89" s="6">
        <v>25</v>
      </c>
      <c r="K89" s="6">
        <v>9284</v>
      </c>
      <c r="L89" s="6">
        <v>-2738</v>
      </c>
      <c r="M89" s="6">
        <v>18100</v>
      </c>
      <c r="N89" s="6">
        <v>12521</v>
      </c>
      <c r="O89" s="6">
        <v>3465</v>
      </c>
      <c r="P89" s="6">
        <v>4797</v>
      </c>
      <c r="Q89" s="6">
        <v>7430</v>
      </c>
      <c r="R89" s="6">
        <v>4201</v>
      </c>
      <c r="S89" s="6">
        <v>4994</v>
      </c>
      <c r="T89" s="6">
        <v>8065</v>
      </c>
      <c r="U89" s="6">
        <v>3692</v>
      </c>
      <c r="V89" s="6">
        <v>-24347</v>
      </c>
      <c r="W89" s="6">
        <v>1751</v>
      </c>
      <c r="X89" s="6">
        <v>7647</v>
      </c>
      <c r="Y89" s="6">
        <v>6082</v>
      </c>
      <c r="Z89" s="6">
        <v>2516</v>
      </c>
      <c r="AA89" s="6">
        <v>14851</v>
      </c>
      <c r="AB89" s="6">
        <v>6788</v>
      </c>
      <c r="AC89" s="6">
        <v>11090</v>
      </c>
      <c r="AD89" s="6">
        <v>16579</v>
      </c>
      <c r="AE89" s="6">
        <v>3712</v>
      </c>
      <c r="AF89" s="6">
        <v>11603</v>
      </c>
      <c r="AG89" s="6">
        <v>5036</v>
      </c>
      <c r="AH89" s="6">
        <v>3534</v>
      </c>
      <c r="AI89" s="6">
        <v>11795</v>
      </c>
      <c r="AJ89" s="6">
        <v>5891</v>
      </c>
      <c r="AK89" s="6">
        <v>3338</v>
      </c>
      <c r="AL89" s="6">
        <v>1970</v>
      </c>
      <c r="AM89" s="6">
        <v>17721</v>
      </c>
      <c r="AN89" s="6">
        <v>11718</v>
      </c>
      <c r="AO89" s="6">
        <v>39663</v>
      </c>
      <c r="AP89" s="6">
        <v>21703</v>
      </c>
      <c r="AQ89" s="6">
        <v>167100</v>
      </c>
      <c r="AR89" s="6">
        <v>46965</v>
      </c>
      <c r="AS89" s="6">
        <v>303612</v>
      </c>
      <c r="AT89" s="6">
        <v>72487</v>
      </c>
      <c r="AU89" s="6">
        <v>2521</v>
      </c>
      <c r="AV89" s="6">
        <v>1860</v>
      </c>
      <c r="AW89" s="6">
        <v>24494</v>
      </c>
      <c r="AX89" s="6">
        <v>5217</v>
      </c>
      <c r="AY89" s="6">
        <v>65682</v>
      </c>
      <c r="AZ89" s="6">
        <v>2308</v>
      </c>
      <c r="BA89" s="6">
        <v>7930</v>
      </c>
      <c r="BB89" s="6">
        <v>42180</v>
      </c>
      <c r="BC89" s="6">
        <v>34816</v>
      </c>
      <c r="BD89" s="6">
        <v>183868</v>
      </c>
      <c r="BE89" s="6">
        <v>457547</v>
      </c>
      <c r="BF89" s="6">
        <v>68846</v>
      </c>
      <c r="BG89" s="6">
        <v>23265</v>
      </c>
      <c r="BH89" s="6">
        <v>18984</v>
      </c>
      <c r="BI89" s="6">
        <v>21024</v>
      </c>
      <c r="BJ89" s="6">
        <v>49246</v>
      </c>
      <c r="BK89" s="6">
        <v>3722</v>
      </c>
      <c r="BL89" s="6">
        <v>63266</v>
      </c>
      <c r="BM89" s="6">
        <v>9940</v>
      </c>
      <c r="BN89" s="6">
        <v>5571</v>
      </c>
      <c r="BO89" s="6">
        <v>4873</v>
      </c>
      <c r="BP89" s="6">
        <v>62075</v>
      </c>
      <c r="BQ89" s="6">
        <v>9840</v>
      </c>
      <c r="BR89" s="6">
        <v>31218</v>
      </c>
      <c r="BS89" s="6">
        <v>0</v>
      </c>
      <c r="BT89" s="6">
        <v>2401241</v>
      </c>
      <c r="BU89" s="8">
        <v>0</v>
      </c>
      <c r="BV89" s="8">
        <v>0</v>
      </c>
      <c r="BW89" s="8">
        <v>0</v>
      </c>
      <c r="BX89" s="8">
        <v>0</v>
      </c>
      <c r="BY89" s="8">
        <v>0</v>
      </c>
      <c r="BZ89" s="8">
        <v>0</v>
      </c>
      <c r="CA89" s="8">
        <v>0</v>
      </c>
      <c r="CB89" s="8">
        <v>2401241</v>
      </c>
      <c r="CD89" s="8"/>
      <c r="CE89" s="8"/>
      <c r="CF89" s="8"/>
    </row>
    <row r="90" spans="1:84" ht="15.5" x14ac:dyDescent="0.35">
      <c r="B90" s="27" t="s">
        <v>27</v>
      </c>
      <c r="C90">
        <f t="shared" si="3"/>
        <v>86</v>
      </c>
      <c r="D90" s="6">
        <v>74667</v>
      </c>
      <c r="E90" s="6">
        <v>34921</v>
      </c>
      <c r="F90" s="6">
        <v>10514</v>
      </c>
      <c r="G90" s="6">
        <v>290</v>
      </c>
      <c r="H90" s="6">
        <v>0</v>
      </c>
      <c r="I90" s="6">
        <v>0</v>
      </c>
      <c r="J90" s="6">
        <v>0</v>
      </c>
      <c r="K90" s="6">
        <v>344</v>
      </c>
      <c r="L90" s="6">
        <v>0</v>
      </c>
      <c r="M90" s="6">
        <v>3178</v>
      </c>
      <c r="N90" s="6">
        <v>22</v>
      </c>
      <c r="O90" s="6">
        <v>0</v>
      </c>
      <c r="P90" s="6">
        <v>1331</v>
      </c>
      <c r="Q90" s="6">
        <v>6053</v>
      </c>
      <c r="R90" s="6">
        <v>585</v>
      </c>
      <c r="S90" s="6">
        <v>1595</v>
      </c>
      <c r="T90" s="6">
        <v>272</v>
      </c>
      <c r="U90" s="6">
        <v>458</v>
      </c>
      <c r="V90" s="6">
        <v>0</v>
      </c>
      <c r="W90" s="6">
        <v>0</v>
      </c>
      <c r="X90" s="6">
        <v>0</v>
      </c>
      <c r="Y90" s="6">
        <v>0</v>
      </c>
      <c r="Z90" s="6">
        <v>418</v>
      </c>
      <c r="AA90" s="6">
        <v>0</v>
      </c>
      <c r="AB90" s="6">
        <v>239</v>
      </c>
      <c r="AC90" s="6">
        <v>818</v>
      </c>
      <c r="AD90" s="6">
        <v>0</v>
      </c>
      <c r="AE90" s="6">
        <v>6</v>
      </c>
      <c r="AF90" s="6">
        <v>2205</v>
      </c>
      <c r="AG90" s="6">
        <v>0</v>
      </c>
      <c r="AH90" s="6">
        <v>0</v>
      </c>
      <c r="AI90" s="6">
        <v>0</v>
      </c>
      <c r="AJ90" s="6">
        <v>0</v>
      </c>
      <c r="AK90" s="6">
        <v>53</v>
      </c>
      <c r="AL90" s="6">
        <v>49</v>
      </c>
      <c r="AM90" s="6">
        <v>1531</v>
      </c>
      <c r="AN90" s="6">
        <v>4145</v>
      </c>
      <c r="AO90" s="6">
        <v>0</v>
      </c>
      <c r="AP90" s="6">
        <v>1677</v>
      </c>
      <c r="AQ90" s="6">
        <v>74937</v>
      </c>
      <c r="AR90" s="6">
        <v>20226</v>
      </c>
      <c r="AS90" s="6">
        <v>59750</v>
      </c>
      <c r="AT90" s="6">
        <v>22660</v>
      </c>
      <c r="AU90" s="6">
        <v>322</v>
      </c>
      <c r="AV90" s="6">
        <v>0</v>
      </c>
      <c r="AW90" s="6">
        <v>1126</v>
      </c>
      <c r="AX90" s="6">
        <v>671</v>
      </c>
      <c r="AY90" s="6">
        <v>32473</v>
      </c>
      <c r="AZ90" s="6">
        <v>468</v>
      </c>
      <c r="BA90" s="6">
        <v>789</v>
      </c>
      <c r="BB90" s="6">
        <v>440</v>
      </c>
      <c r="BC90" s="6">
        <v>7715</v>
      </c>
      <c r="BD90" s="6">
        <v>2191</v>
      </c>
      <c r="BE90" s="6">
        <v>4734</v>
      </c>
      <c r="BF90" s="6">
        <v>27634</v>
      </c>
      <c r="BG90" s="6">
        <v>10400</v>
      </c>
      <c r="BH90" s="6">
        <v>5947</v>
      </c>
      <c r="BI90" s="6">
        <v>668</v>
      </c>
      <c r="BJ90" s="6">
        <v>5722</v>
      </c>
      <c r="BK90" s="6">
        <v>897</v>
      </c>
      <c r="BL90" s="6">
        <v>0</v>
      </c>
      <c r="BM90" s="6">
        <v>0</v>
      </c>
      <c r="BN90" s="6">
        <v>4839</v>
      </c>
      <c r="BO90" s="6">
        <v>0</v>
      </c>
      <c r="BP90" s="6">
        <v>29006</v>
      </c>
      <c r="BQ90" s="6">
        <v>6396</v>
      </c>
      <c r="BR90" s="6">
        <v>23569</v>
      </c>
      <c r="BS90" s="6">
        <v>0</v>
      </c>
      <c r="BT90" s="6">
        <v>488951</v>
      </c>
      <c r="BU90" s="8">
        <v>0</v>
      </c>
      <c r="BV90" s="8">
        <v>0</v>
      </c>
      <c r="BW90" s="8">
        <v>0</v>
      </c>
      <c r="BX90" s="8">
        <v>0</v>
      </c>
      <c r="BY90" s="8">
        <v>0</v>
      </c>
      <c r="BZ90" s="8">
        <v>0</v>
      </c>
      <c r="CA90" s="8">
        <v>0</v>
      </c>
      <c r="CB90" s="8">
        <v>488951</v>
      </c>
      <c r="CD90" s="8"/>
      <c r="CE90" s="8"/>
      <c r="CF90" s="8"/>
    </row>
    <row r="91" spans="1:84" ht="15.5" x14ac:dyDescent="0.35">
      <c r="B91" s="27" t="s">
        <v>28</v>
      </c>
      <c r="C91">
        <f t="shared" si="3"/>
        <v>87</v>
      </c>
      <c r="D91" s="6">
        <v>66723</v>
      </c>
      <c r="E91" s="6">
        <v>11190</v>
      </c>
      <c r="F91" s="6">
        <v>10871</v>
      </c>
      <c r="G91" s="6">
        <v>4346</v>
      </c>
      <c r="H91" s="6">
        <v>105326</v>
      </c>
      <c r="I91" s="6">
        <v>37459</v>
      </c>
      <c r="J91" s="6">
        <v>25</v>
      </c>
      <c r="K91" s="6">
        <v>8940</v>
      </c>
      <c r="L91" s="6">
        <v>-2738</v>
      </c>
      <c r="M91" s="6">
        <v>14922</v>
      </c>
      <c r="N91" s="6">
        <v>12499</v>
      </c>
      <c r="O91" s="6">
        <v>3465</v>
      </c>
      <c r="P91" s="6">
        <v>3466</v>
      </c>
      <c r="Q91" s="6">
        <v>1377</v>
      </c>
      <c r="R91" s="6">
        <v>3616</v>
      </c>
      <c r="S91" s="6">
        <v>3399</v>
      </c>
      <c r="T91" s="6">
        <v>7793</v>
      </c>
      <c r="U91" s="6">
        <v>3234</v>
      </c>
      <c r="V91" s="6">
        <v>-24347</v>
      </c>
      <c r="W91" s="6">
        <v>1751</v>
      </c>
      <c r="X91" s="6">
        <v>7647</v>
      </c>
      <c r="Y91" s="6">
        <v>6082</v>
      </c>
      <c r="Z91" s="6">
        <v>2098</v>
      </c>
      <c r="AA91" s="6">
        <v>14851</v>
      </c>
      <c r="AB91" s="6">
        <v>6549</v>
      </c>
      <c r="AC91" s="6">
        <v>10272</v>
      </c>
      <c r="AD91" s="6">
        <v>16579</v>
      </c>
      <c r="AE91" s="6">
        <v>3706</v>
      </c>
      <c r="AF91" s="6">
        <v>9398</v>
      </c>
      <c r="AG91" s="6">
        <v>5036</v>
      </c>
      <c r="AH91" s="6">
        <v>3534</v>
      </c>
      <c r="AI91" s="6">
        <v>11795</v>
      </c>
      <c r="AJ91" s="6">
        <v>5891</v>
      </c>
      <c r="AK91" s="6">
        <v>3285</v>
      </c>
      <c r="AL91" s="6">
        <v>1921</v>
      </c>
      <c r="AM91" s="6">
        <v>16190</v>
      </c>
      <c r="AN91" s="6">
        <v>7573</v>
      </c>
      <c r="AO91" s="6">
        <v>39663</v>
      </c>
      <c r="AP91" s="6">
        <v>20026</v>
      </c>
      <c r="AQ91" s="6">
        <v>92163</v>
      </c>
      <c r="AR91" s="6">
        <v>26739</v>
      </c>
      <c r="AS91" s="6">
        <v>243862</v>
      </c>
      <c r="AT91" s="6">
        <v>49827</v>
      </c>
      <c r="AU91" s="6">
        <v>2199</v>
      </c>
      <c r="AV91" s="6">
        <v>1860</v>
      </c>
      <c r="AW91" s="6">
        <v>23368</v>
      </c>
      <c r="AX91" s="6">
        <v>4546</v>
      </c>
      <c r="AY91" s="6">
        <v>33209</v>
      </c>
      <c r="AZ91" s="6">
        <v>1840</v>
      </c>
      <c r="BA91" s="6">
        <v>7141</v>
      </c>
      <c r="BB91" s="6">
        <v>41740</v>
      </c>
      <c r="BC91" s="6">
        <v>27101</v>
      </c>
      <c r="BD91" s="6">
        <v>181677</v>
      </c>
      <c r="BE91" s="6">
        <v>452813</v>
      </c>
      <c r="BF91" s="6">
        <v>41212</v>
      </c>
      <c r="BG91" s="6">
        <v>12865</v>
      </c>
      <c r="BH91" s="6">
        <v>13037</v>
      </c>
      <c r="BI91" s="6">
        <v>20356</v>
      </c>
      <c r="BJ91" s="6">
        <v>43524</v>
      </c>
      <c r="BK91" s="6">
        <v>2825</v>
      </c>
      <c r="BL91" s="6">
        <v>63266</v>
      </c>
      <c r="BM91" s="6">
        <v>9940</v>
      </c>
      <c r="BN91" s="6">
        <v>732</v>
      </c>
      <c r="BO91" s="6">
        <v>4873</v>
      </c>
      <c r="BP91" s="6">
        <v>33069</v>
      </c>
      <c r="BQ91" s="6">
        <v>3444</v>
      </c>
      <c r="BR91" s="6">
        <v>7649</v>
      </c>
      <c r="BS91" s="6">
        <v>0</v>
      </c>
      <c r="BT91" s="6">
        <v>1912290</v>
      </c>
      <c r="BU91" s="8">
        <v>0</v>
      </c>
      <c r="BV91" s="8">
        <v>0</v>
      </c>
      <c r="BW91" s="8">
        <v>0</v>
      </c>
      <c r="BX91" s="8">
        <v>0</v>
      </c>
      <c r="BY91" s="8">
        <v>0</v>
      </c>
      <c r="BZ91" s="8">
        <v>0</v>
      </c>
      <c r="CA91" s="8">
        <v>0</v>
      </c>
      <c r="CB91" s="8">
        <v>1912290</v>
      </c>
      <c r="CD91" s="8"/>
      <c r="CE91" s="8"/>
      <c r="CF91" s="8"/>
    </row>
    <row r="92" spans="1:84" ht="15.5" x14ac:dyDescent="0.35">
      <c r="A92" t="s">
        <v>12</v>
      </c>
      <c r="B92" s="27" t="s">
        <v>13</v>
      </c>
      <c r="C92">
        <f t="shared" si="3"/>
        <v>88</v>
      </c>
      <c r="D92" s="8">
        <v>166668</v>
      </c>
      <c r="E92" s="8">
        <v>66813</v>
      </c>
      <c r="F92" s="8">
        <v>23605</v>
      </c>
      <c r="G92" s="8">
        <v>8753</v>
      </c>
      <c r="H92" s="8">
        <v>128279</v>
      </c>
      <c r="I92" s="8">
        <v>43753</v>
      </c>
      <c r="J92" s="8">
        <v>2069</v>
      </c>
      <c r="K92" s="8">
        <v>32902</v>
      </c>
      <c r="L92" s="8">
        <v>6362</v>
      </c>
      <c r="M92" s="8">
        <v>45209</v>
      </c>
      <c r="N92" s="8">
        <v>20291</v>
      </c>
      <c r="O92" s="8">
        <v>5007</v>
      </c>
      <c r="P92" s="8">
        <v>14768</v>
      </c>
      <c r="Q92" s="8">
        <v>25363</v>
      </c>
      <c r="R92" s="8">
        <v>13651</v>
      </c>
      <c r="S92" s="8">
        <v>11120</v>
      </c>
      <c r="T92" s="8">
        <v>18856</v>
      </c>
      <c r="U92" s="8">
        <v>8897</v>
      </c>
      <c r="V92" s="8">
        <v>-17486</v>
      </c>
      <c r="W92" s="8">
        <v>7168</v>
      </c>
      <c r="X92" s="8">
        <v>17946</v>
      </c>
      <c r="Y92" s="8">
        <v>14398</v>
      </c>
      <c r="Z92" s="8">
        <v>7681</v>
      </c>
      <c r="AA92" s="8">
        <v>24978</v>
      </c>
      <c r="AB92" s="8">
        <v>27239</v>
      </c>
      <c r="AC92" s="8">
        <v>30296</v>
      </c>
      <c r="AD92" s="8">
        <v>29500</v>
      </c>
      <c r="AE92" s="8">
        <v>9957</v>
      </c>
      <c r="AF92" s="8">
        <v>34656</v>
      </c>
      <c r="AG92" s="8">
        <v>15492</v>
      </c>
      <c r="AH92" s="8">
        <v>17500</v>
      </c>
      <c r="AI92" s="8">
        <v>40795</v>
      </c>
      <c r="AJ92" s="8">
        <v>26428</v>
      </c>
      <c r="AK92" s="8">
        <v>22549</v>
      </c>
      <c r="AL92" s="8">
        <v>11584</v>
      </c>
      <c r="AM92" s="8">
        <v>32404</v>
      </c>
      <c r="AN92" s="8">
        <v>23778</v>
      </c>
      <c r="AO92" s="8">
        <v>55214</v>
      </c>
      <c r="AP92" s="8">
        <v>37197</v>
      </c>
      <c r="AQ92" s="8">
        <v>303203</v>
      </c>
      <c r="AR92" s="8">
        <v>88402</v>
      </c>
      <c r="AS92" s="8">
        <v>579282</v>
      </c>
      <c r="AT92" s="8">
        <v>147325</v>
      </c>
      <c r="AU92" s="8">
        <v>7013</v>
      </c>
      <c r="AV92" s="8">
        <v>8612</v>
      </c>
      <c r="AW92" s="8">
        <v>61840</v>
      </c>
      <c r="AX92" s="8">
        <v>14132</v>
      </c>
      <c r="AY92" s="8">
        <v>109253</v>
      </c>
      <c r="AZ92" s="8">
        <v>8959</v>
      </c>
      <c r="BA92" s="8">
        <v>17534</v>
      </c>
      <c r="BB92" s="8">
        <v>59071</v>
      </c>
      <c r="BC92" s="8">
        <v>75716</v>
      </c>
      <c r="BD92" s="8">
        <v>312387</v>
      </c>
      <c r="BE92" s="8">
        <v>463475</v>
      </c>
      <c r="BF92" s="8">
        <v>117606</v>
      </c>
      <c r="BG92" s="8">
        <v>46307</v>
      </c>
      <c r="BH92" s="8">
        <v>30276</v>
      </c>
      <c r="BI92" s="8">
        <v>31183</v>
      </c>
      <c r="BJ92" s="8">
        <v>140469</v>
      </c>
      <c r="BK92" s="8">
        <v>30374</v>
      </c>
      <c r="BL92" s="8">
        <v>474654</v>
      </c>
      <c r="BM92" s="8">
        <v>231850</v>
      </c>
      <c r="BN92" s="8">
        <v>66954</v>
      </c>
      <c r="BO92" s="8">
        <v>110180</v>
      </c>
      <c r="BP92" s="8">
        <v>120608</v>
      </c>
      <c r="BQ92" s="8">
        <v>19529</v>
      </c>
      <c r="BR92" s="8">
        <v>70612</v>
      </c>
      <c r="BS92" s="8">
        <v>58164</v>
      </c>
      <c r="BT92" s="8">
        <v>4916610</v>
      </c>
      <c r="BU92" s="8">
        <v>0</v>
      </c>
      <c r="BV92" s="8">
        <v>0</v>
      </c>
      <c r="BW92" s="8">
        <v>0</v>
      </c>
      <c r="BX92" s="8">
        <v>0</v>
      </c>
      <c r="BY92" s="8">
        <v>0</v>
      </c>
      <c r="BZ92" s="8">
        <v>0</v>
      </c>
      <c r="CA92" s="8">
        <v>0</v>
      </c>
      <c r="CB92" s="8">
        <v>4916610</v>
      </c>
      <c r="CD92" s="8"/>
      <c r="CE92" s="8"/>
      <c r="CF92" s="8"/>
    </row>
    <row r="93" spans="1:84" ht="15.5" x14ac:dyDescent="0.35">
      <c r="A93" t="s">
        <v>14</v>
      </c>
      <c r="B93" s="27" t="s">
        <v>29</v>
      </c>
      <c r="C93">
        <f t="shared" si="3"/>
        <v>89</v>
      </c>
      <c r="D93" s="6">
        <v>1090</v>
      </c>
      <c r="E93" s="6">
        <v>500</v>
      </c>
      <c r="F93" s="6">
        <v>115</v>
      </c>
      <c r="G93" s="6">
        <v>165</v>
      </c>
      <c r="H93" s="6">
        <v>1319</v>
      </c>
      <c r="I93" s="6">
        <v>450</v>
      </c>
      <c r="J93" s="6">
        <v>111</v>
      </c>
      <c r="K93" s="6">
        <v>1598</v>
      </c>
      <c r="L93" s="6">
        <v>603</v>
      </c>
      <c r="M93" s="6">
        <v>1838</v>
      </c>
      <c r="N93" s="6">
        <v>670</v>
      </c>
      <c r="O93" s="6">
        <v>98</v>
      </c>
      <c r="P93" s="6">
        <v>413</v>
      </c>
      <c r="Q93" s="6">
        <v>551</v>
      </c>
      <c r="R93" s="6">
        <v>391</v>
      </c>
      <c r="S93" s="6">
        <v>281</v>
      </c>
      <c r="T93" s="6">
        <v>555</v>
      </c>
      <c r="U93" s="6">
        <v>243</v>
      </c>
      <c r="V93" s="6">
        <v>936</v>
      </c>
      <c r="W93" s="6">
        <v>296</v>
      </c>
      <c r="X93" s="6">
        <v>824</v>
      </c>
      <c r="Y93" s="6">
        <v>479</v>
      </c>
      <c r="Z93" s="6">
        <v>294</v>
      </c>
      <c r="AA93" s="6">
        <v>459</v>
      </c>
      <c r="AB93" s="6">
        <v>902</v>
      </c>
      <c r="AC93" s="6">
        <v>816</v>
      </c>
      <c r="AD93" s="6">
        <v>754</v>
      </c>
      <c r="AE93" s="6">
        <v>357</v>
      </c>
      <c r="AF93" s="6">
        <v>919</v>
      </c>
      <c r="AG93" s="6">
        <v>819</v>
      </c>
      <c r="AH93" s="6">
        <v>624</v>
      </c>
      <c r="AI93" s="6">
        <v>1238</v>
      </c>
      <c r="AJ93" s="6">
        <v>1205</v>
      </c>
      <c r="AK93" s="6">
        <v>803</v>
      </c>
      <c r="AL93" s="6">
        <v>444</v>
      </c>
      <c r="AM93" s="6">
        <v>586</v>
      </c>
      <c r="AN93" s="6">
        <v>371</v>
      </c>
      <c r="AO93" s="6">
        <v>1656</v>
      </c>
      <c r="AP93" s="6">
        <v>593</v>
      </c>
      <c r="AQ93" s="6">
        <v>4177</v>
      </c>
      <c r="AR93" s="6">
        <v>1158</v>
      </c>
      <c r="AS93" s="6">
        <v>8858</v>
      </c>
      <c r="AT93" s="6">
        <v>2647</v>
      </c>
      <c r="AU93" s="6">
        <v>334</v>
      </c>
      <c r="AV93" s="6">
        <v>526</v>
      </c>
      <c r="AW93" s="6">
        <v>1493</v>
      </c>
      <c r="AX93" s="6">
        <v>303</v>
      </c>
      <c r="AY93" s="6">
        <v>1244</v>
      </c>
      <c r="AZ93" s="6">
        <v>235</v>
      </c>
      <c r="BA93" s="6">
        <v>1498</v>
      </c>
      <c r="BB93" s="6">
        <v>4323</v>
      </c>
      <c r="BC93" s="6">
        <v>1350</v>
      </c>
      <c r="BD93" s="6">
        <v>6293</v>
      </c>
      <c r="BE93" s="6">
        <v>306</v>
      </c>
      <c r="BF93" s="6">
        <v>1681</v>
      </c>
      <c r="BG93" s="6">
        <v>708</v>
      </c>
      <c r="BH93" s="6">
        <v>344</v>
      </c>
      <c r="BI93" s="6">
        <v>430</v>
      </c>
      <c r="BJ93" s="6">
        <v>2366</v>
      </c>
      <c r="BK93" s="6">
        <v>806</v>
      </c>
      <c r="BL93" s="6">
        <v>119</v>
      </c>
      <c r="BM93" s="6">
        <v>4</v>
      </c>
      <c r="BN93" s="6">
        <v>1840</v>
      </c>
      <c r="BO93" s="6">
        <v>1</v>
      </c>
      <c r="BP93" s="6">
        <v>1868</v>
      </c>
      <c r="BQ93" s="6">
        <v>220</v>
      </c>
      <c r="BR93" s="6">
        <v>978</v>
      </c>
      <c r="BS93" s="6">
        <v>0</v>
      </c>
      <c r="BT93" s="6">
        <v>72476</v>
      </c>
      <c r="BU93" s="8">
        <v>0</v>
      </c>
      <c r="BV93" s="8">
        <v>0</v>
      </c>
      <c r="BW93" s="8">
        <v>0</v>
      </c>
      <c r="BX93" s="8">
        <v>0</v>
      </c>
      <c r="BY93" s="8">
        <v>0</v>
      </c>
      <c r="BZ93" s="8">
        <v>0</v>
      </c>
      <c r="CA93" s="8">
        <v>0</v>
      </c>
      <c r="CB93" s="8">
        <v>72476</v>
      </c>
      <c r="CD93" s="8"/>
      <c r="CE93" s="8"/>
      <c r="CF93" s="8"/>
    </row>
    <row r="94" spans="1:84" ht="15.5" x14ac:dyDescent="0.35">
      <c r="A94" t="s">
        <v>15</v>
      </c>
      <c r="B94" s="27" t="s">
        <v>30</v>
      </c>
      <c r="C94">
        <f t="shared" si="3"/>
        <v>90</v>
      </c>
      <c r="D94" s="6">
        <v>-8647</v>
      </c>
      <c r="E94" s="6">
        <v>-135</v>
      </c>
      <c r="F94" s="6">
        <v>-34</v>
      </c>
      <c r="G94" s="6">
        <v>-73</v>
      </c>
      <c r="H94" s="6">
        <v>0</v>
      </c>
      <c r="I94" s="6">
        <v>-29</v>
      </c>
      <c r="J94" s="6">
        <v>0</v>
      </c>
      <c r="K94" s="6">
        <v>-97</v>
      </c>
      <c r="L94" s="6">
        <v>-136</v>
      </c>
      <c r="M94" s="6">
        <v>-126</v>
      </c>
      <c r="N94" s="6">
        <v>-38</v>
      </c>
      <c r="O94" s="6">
        <v>0</v>
      </c>
      <c r="P94" s="6">
        <v>-25</v>
      </c>
      <c r="Q94" s="6">
        <v>0</v>
      </c>
      <c r="R94" s="6">
        <v>0</v>
      </c>
      <c r="S94" s="6">
        <v>-37</v>
      </c>
      <c r="T94" s="6">
        <v>-95</v>
      </c>
      <c r="U94" s="6">
        <v>0</v>
      </c>
      <c r="V94" s="6">
        <v>-179</v>
      </c>
      <c r="W94" s="6">
        <v>-159</v>
      </c>
      <c r="X94" s="6">
        <v>-36</v>
      </c>
      <c r="Y94" s="6">
        <v>0</v>
      </c>
      <c r="Z94" s="6">
        <v>0</v>
      </c>
      <c r="AA94" s="6">
        <v>-25</v>
      </c>
      <c r="AB94" s="6">
        <v>-143</v>
      </c>
      <c r="AC94" s="6">
        <v>-118</v>
      </c>
      <c r="AD94" s="6">
        <v>-64</v>
      </c>
      <c r="AE94" s="6">
        <v>-33</v>
      </c>
      <c r="AF94" s="6">
        <v>-79</v>
      </c>
      <c r="AG94" s="6">
        <v>0</v>
      </c>
      <c r="AH94" s="6">
        <v>-88</v>
      </c>
      <c r="AI94" s="6">
        <v>-232</v>
      </c>
      <c r="AJ94" s="6">
        <v>-262</v>
      </c>
      <c r="AK94" s="6">
        <v>-214</v>
      </c>
      <c r="AL94" s="6">
        <v>-60</v>
      </c>
      <c r="AM94" s="6">
        <v>-34</v>
      </c>
      <c r="AN94" s="6">
        <v>0</v>
      </c>
      <c r="AO94" s="6">
        <v>-648</v>
      </c>
      <c r="AP94" s="6">
        <v>-37</v>
      </c>
      <c r="AQ94" s="6">
        <v>-434</v>
      </c>
      <c r="AR94" s="6">
        <v>-34</v>
      </c>
      <c r="AS94" s="6">
        <v>-1104</v>
      </c>
      <c r="AT94" s="6">
        <v>-1945</v>
      </c>
      <c r="AU94" s="6">
        <v>0</v>
      </c>
      <c r="AV94" s="6">
        <v>-30</v>
      </c>
      <c r="AW94" s="6">
        <v>-58</v>
      </c>
      <c r="AX94" s="6">
        <v>0</v>
      </c>
      <c r="AY94" s="6">
        <v>0</v>
      </c>
      <c r="AZ94" s="6">
        <v>0</v>
      </c>
      <c r="BA94" s="6">
        <v>0</v>
      </c>
      <c r="BB94" s="6">
        <v>-76</v>
      </c>
      <c r="BC94" s="6">
        <v>0</v>
      </c>
      <c r="BD94" s="6">
        <v>0</v>
      </c>
      <c r="BE94" s="6">
        <v>0</v>
      </c>
      <c r="BF94" s="6">
        <v>0</v>
      </c>
      <c r="BG94" s="6">
        <v>-516</v>
      </c>
      <c r="BH94" s="6">
        <v>0</v>
      </c>
      <c r="BI94" s="6">
        <v>-185</v>
      </c>
      <c r="BJ94" s="6">
        <v>-58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-29</v>
      </c>
      <c r="BQ94" s="6">
        <v>0</v>
      </c>
      <c r="BR94" s="6">
        <v>0</v>
      </c>
      <c r="BS94" s="6">
        <v>0</v>
      </c>
      <c r="BT94" s="6">
        <v>-16352</v>
      </c>
      <c r="BU94" s="8">
        <v>0</v>
      </c>
      <c r="BV94" s="8">
        <v>0</v>
      </c>
      <c r="BW94" s="8">
        <v>0</v>
      </c>
      <c r="BX94" s="8">
        <v>0</v>
      </c>
      <c r="BY94" s="8">
        <v>0</v>
      </c>
      <c r="BZ94" s="8">
        <v>0</v>
      </c>
      <c r="CA94" s="8">
        <v>0</v>
      </c>
      <c r="CB94" s="8">
        <v>-16352</v>
      </c>
      <c r="CD94" s="8"/>
      <c r="CE94" s="8"/>
      <c r="CF94" s="8"/>
    </row>
    <row r="95" spans="1:84" ht="15.5" x14ac:dyDescent="0.35">
      <c r="A95" t="s">
        <v>16</v>
      </c>
      <c r="B95" s="29" t="s">
        <v>31</v>
      </c>
      <c r="C95">
        <f t="shared" si="3"/>
        <v>91</v>
      </c>
      <c r="D95" s="6">
        <v>159111</v>
      </c>
      <c r="E95" s="6">
        <v>67178</v>
      </c>
      <c r="F95" s="6">
        <v>23686</v>
      </c>
      <c r="G95" s="6">
        <v>8845</v>
      </c>
      <c r="H95" s="6">
        <v>129598</v>
      </c>
      <c r="I95" s="6">
        <v>44174</v>
      </c>
      <c r="J95" s="6">
        <v>2180</v>
      </c>
      <c r="K95" s="6">
        <v>34403</v>
      </c>
      <c r="L95" s="6">
        <v>6829</v>
      </c>
      <c r="M95" s="6">
        <v>46921</v>
      </c>
      <c r="N95" s="6">
        <v>20923</v>
      </c>
      <c r="O95" s="6">
        <v>5105</v>
      </c>
      <c r="P95" s="6">
        <v>15156</v>
      </c>
      <c r="Q95" s="6">
        <v>25914</v>
      </c>
      <c r="R95" s="6">
        <v>14042</v>
      </c>
      <c r="S95" s="6">
        <v>11364</v>
      </c>
      <c r="T95" s="6">
        <v>19316</v>
      </c>
      <c r="U95" s="6">
        <v>9140</v>
      </c>
      <c r="V95" s="6">
        <v>-16729</v>
      </c>
      <c r="W95" s="6">
        <v>7305</v>
      </c>
      <c r="X95" s="6">
        <v>18734</v>
      </c>
      <c r="Y95" s="6">
        <v>14877</v>
      </c>
      <c r="Z95" s="6">
        <v>7975</v>
      </c>
      <c r="AA95" s="6">
        <v>25412</v>
      </c>
      <c r="AB95" s="6">
        <v>27998</v>
      </c>
      <c r="AC95" s="6">
        <v>30994</v>
      </c>
      <c r="AD95" s="6">
        <v>30190</v>
      </c>
      <c r="AE95" s="6">
        <v>10281</v>
      </c>
      <c r="AF95" s="6">
        <v>35496</v>
      </c>
      <c r="AG95" s="6">
        <v>16311</v>
      </c>
      <c r="AH95" s="6">
        <v>18036</v>
      </c>
      <c r="AI95" s="6">
        <v>41801</v>
      </c>
      <c r="AJ95" s="6">
        <v>27371</v>
      </c>
      <c r="AK95" s="6">
        <v>23138</v>
      </c>
      <c r="AL95" s="6">
        <v>11968</v>
      </c>
      <c r="AM95" s="6">
        <v>32956</v>
      </c>
      <c r="AN95" s="6">
        <v>24149</v>
      </c>
      <c r="AO95" s="6">
        <v>56222</v>
      </c>
      <c r="AP95" s="6">
        <v>37753</v>
      </c>
      <c r="AQ95" s="6">
        <v>306946</v>
      </c>
      <c r="AR95" s="6">
        <v>89526</v>
      </c>
      <c r="AS95" s="6">
        <v>587036</v>
      </c>
      <c r="AT95" s="6">
        <v>148027</v>
      </c>
      <c r="AU95" s="6">
        <v>7347</v>
      </c>
      <c r="AV95" s="6">
        <v>9108</v>
      </c>
      <c r="AW95" s="6">
        <v>63275</v>
      </c>
      <c r="AX95" s="6">
        <v>14435</v>
      </c>
      <c r="AY95" s="6">
        <v>110497</v>
      </c>
      <c r="AZ95" s="6">
        <v>9194</v>
      </c>
      <c r="BA95" s="6">
        <v>19032</v>
      </c>
      <c r="BB95" s="6">
        <v>63318</v>
      </c>
      <c r="BC95" s="6">
        <v>77066</v>
      </c>
      <c r="BD95" s="6">
        <v>318680</v>
      </c>
      <c r="BE95" s="6">
        <v>463781</v>
      </c>
      <c r="BF95" s="6">
        <v>119287</v>
      </c>
      <c r="BG95" s="6">
        <v>46499</v>
      </c>
      <c r="BH95" s="6">
        <v>30620</v>
      </c>
      <c r="BI95" s="6">
        <v>31428</v>
      </c>
      <c r="BJ95" s="6">
        <v>142777</v>
      </c>
      <c r="BK95" s="6">
        <v>31180</v>
      </c>
      <c r="BL95" s="6">
        <v>474773</v>
      </c>
      <c r="BM95" s="6">
        <v>231854</v>
      </c>
      <c r="BN95" s="6">
        <v>68794</v>
      </c>
      <c r="BO95" s="6">
        <v>110181</v>
      </c>
      <c r="BP95" s="6">
        <v>122447</v>
      </c>
      <c r="BQ95" s="6">
        <v>19749</v>
      </c>
      <c r="BR95" s="6">
        <v>71590</v>
      </c>
      <c r="BS95" s="6">
        <v>58164</v>
      </c>
      <c r="BT95" s="6">
        <v>4972734</v>
      </c>
      <c r="BU95" s="8">
        <v>0</v>
      </c>
      <c r="BV95" s="8">
        <v>0</v>
      </c>
      <c r="BW95" s="8">
        <v>0</v>
      </c>
      <c r="BX95" s="8">
        <v>0</v>
      </c>
      <c r="BY95" s="8">
        <v>0</v>
      </c>
      <c r="BZ95" s="8">
        <v>0</v>
      </c>
      <c r="CA95" s="8">
        <v>0</v>
      </c>
      <c r="CB95" s="8">
        <v>4972734</v>
      </c>
      <c r="CD95" s="8"/>
      <c r="CE95" s="8"/>
      <c r="CF95" s="8"/>
    </row>
    <row r="96" spans="1:84" ht="15.5" x14ac:dyDescent="0.35">
      <c r="A96" t="s">
        <v>17</v>
      </c>
      <c r="B96" s="29" t="s">
        <v>18</v>
      </c>
      <c r="C96">
        <f t="shared" si="3"/>
        <v>92</v>
      </c>
      <c r="D96" s="6">
        <v>278711</v>
      </c>
      <c r="E96" s="6">
        <v>125218</v>
      </c>
      <c r="F96" s="6">
        <v>31135</v>
      </c>
      <c r="G96" s="6">
        <v>19479</v>
      </c>
      <c r="H96" s="6">
        <v>216706</v>
      </c>
      <c r="I96" s="6">
        <v>70975</v>
      </c>
      <c r="J96" s="6">
        <v>11925</v>
      </c>
      <c r="K96" s="6">
        <v>235142</v>
      </c>
      <c r="L96" s="6">
        <v>48692</v>
      </c>
      <c r="M96" s="6">
        <v>237388</v>
      </c>
      <c r="N96" s="6">
        <v>71456</v>
      </c>
      <c r="O96" s="6">
        <v>15786</v>
      </c>
      <c r="P96" s="6">
        <v>48755</v>
      </c>
      <c r="Q96" s="6">
        <v>62341</v>
      </c>
      <c r="R96" s="6">
        <v>41241</v>
      </c>
      <c r="S96" s="6">
        <v>28694</v>
      </c>
      <c r="T96" s="6">
        <v>72783</v>
      </c>
      <c r="U96" s="6">
        <v>20852</v>
      </c>
      <c r="V96" s="6">
        <v>364803</v>
      </c>
      <c r="W96" s="6">
        <v>35434</v>
      </c>
      <c r="X96" s="6">
        <v>135209</v>
      </c>
      <c r="Y96" s="6">
        <v>65030</v>
      </c>
      <c r="Z96" s="6">
        <v>38909</v>
      </c>
      <c r="AA96" s="6">
        <v>56561</v>
      </c>
      <c r="AB96" s="6">
        <v>102769</v>
      </c>
      <c r="AC96" s="6">
        <v>94114</v>
      </c>
      <c r="AD96" s="6">
        <v>108146</v>
      </c>
      <c r="AE96" s="6">
        <v>51102</v>
      </c>
      <c r="AF96" s="6">
        <v>95125</v>
      </c>
      <c r="AG96" s="6">
        <v>90532</v>
      </c>
      <c r="AH96" s="6">
        <v>71474</v>
      </c>
      <c r="AI96" s="6">
        <v>135525</v>
      </c>
      <c r="AJ96" s="6">
        <v>172624</v>
      </c>
      <c r="AK96" s="6">
        <v>80245</v>
      </c>
      <c r="AL96" s="6">
        <v>48758</v>
      </c>
      <c r="AM96" s="6">
        <v>71259</v>
      </c>
      <c r="AN96" s="6">
        <v>59450</v>
      </c>
      <c r="AO96" s="6">
        <v>211363</v>
      </c>
      <c r="AP96" s="6">
        <v>60661</v>
      </c>
      <c r="AQ96" s="6">
        <v>662329</v>
      </c>
      <c r="AR96" s="6">
        <v>149926</v>
      </c>
      <c r="AS96" s="6">
        <v>913319</v>
      </c>
      <c r="AT96" s="6">
        <v>323975</v>
      </c>
      <c r="AU96" s="6">
        <v>17453</v>
      </c>
      <c r="AV96" s="6">
        <v>37736</v>
      </c>
      <c r="AW96" s="6">
        <v>109823</v>
      </c>
      <c r="AX96" s="6">
        <v>24494</v>
      </c>
      <c r="AY96" s="6">
        <v>219910</v>
      </c>
      <c r="AZ96" s="6">
        <v>22379</v>
      </c>
      <c r="BA96" s="6">
        <v>43383</v>
      </c>
      <c r="BB96" s="6">
        <v>162308</v>
      </c>
      <c r="BC96" s="6">
        <v>115472</v>
      </c>
      <c r="BD96" s="6">
        <v>505894</v>
      </c>
      <c r="BE96" s="6">
        <v>505800</v>
      </c>
      <c r="BF96" s="6">
        <v>174311</v>
      </c>
      <c r="BG96" s="6">
        <v>72807</v>
      </c>
      <c r="BH96" s="6">
        <v>90927</v>
      </c>
      <c r="BI96" s="6">
        <v>47146</v>
      </c>
      <c r="BJ96" s="6">
        <v>198781</v>
      </c>
      <c r="BK96" s="6">
        <v>37700</v>
      </c>
      <c r="BL96" s="6">
        <v>675619</v>
      </c>
      <c r="BM96" s="6">
        <v>283767</v>
      </c>
      <c r="BN96" s="6">
        <v>99725</v>
      </c>
      <c r="BO96" s="6">
        <v>166924</v>
      </c>
      <c r="BP96" s="6">
        <v>202015</v>
      </c>
      <c r="BQ96" s="6">
        <v>35052</v>
      </c>
      <c r="BR96" s="6">
        <v>144093</v>
      </c>
      <c r="BS96" s="6">
        <v>58164</v>
      </c>
      <c r="BT96" s="6">
        <v>9887604</v>
      </c>
      <c r="BU96" s="8">
        <v>0</v>
      </c>
      <c r="BV96" s="8">
        <v>0</v>
      </c>
      <c r="BW96" s="8">
        <v>0</v>
      </c>
      <c r="BX96" s="8">
        <v>0</v>
      </c>
      <c r="BY96" s="8">
        <v>0</v>
      </c>
      <c r="BZ96" s="8">
        <v>0</v>
      </c>
      <c r="CA96" s="8">
        <v>0</v>
      </c>
      <c r="CB96" s="8">
        <v>9887604</v>
      </c>
      <c r="CD96" s="8"/>
      <c r="CE96" s="8"/>
      <c r="CF96" s="8"/>
    </row>
    <row r="97" spans="2:84" ht="15.5" x14ac:dyDescent="0.35">
      <c r="B97" s="27" t="s">
        <v>248</v>
      </c>
      <c r="C97">
        <f t="shared" si="3"/>
        <v>93</v>
      </c>
      <c r="D97" s="8">
        <v>6447599</v>
      </c>
      <c r="E97" s="8">
        <v>6780179</v>
      </c>
      <c r="F97" s="6">
        <v>941970</v>
      </c>
      <c r="G97" s="8">
        <v>143339</v>
      </c>
      <c r="H97" s="8">
        <v>72548</v>
      </c>
      <c r="I97" s="8">
        <v>51415</v>
      </c>
      <c r="J97" s="8">
        <v>34662</v>
      </c>
      <c r="K97" s="8">
        <v>722136</v>
      </c>
      <c r="L97" s="8">
        <v>201484</v>
      </c>
      <c r="M97" s="8">
        <v>1239362</v>
      </c>
      <c r="N97" s="8">
        <v>172943</v>
      </c>
      <c r="O97" s="8">
        <v>18614</v>
      </c>
      <c r="P97" s="8">
        <v>673039</v>
      </c>
      <c r="Q97" s="8">
        <v>1787108</v>
      </c>
      <c r="R97" s="8">
        <v>529425</v>
      </c>
      <c r="S97" s="8">
        <v>437776</v>
      </c>
      <c r="T97" s="8">
        <v>205594</v>
      </c>
      <c r="U97" s="8">
        <v>200709</v>
      </c>
      <c r="V97" s="8">
        <v>25674</v>
      </c>
      <c r="W97" s="8">
        <v>97661</v>
      </c>
      <c r="X97" s="8">
        <v>103443</v>
      </c>
      <c r="Y97" s="8">
        <v>95022</v>
      </c>
      <c r="Z97" s="8">
        <v>155090</v>
      </c>
      <c r="AA97" s="8">
        <v>109176</v>
      </c>
      <c r="AB97" s="8">
        <v>494858</v>
      </c>
      <c r="AC97" s="8">
        <v>699383</v>
      </c>
      <c r="AD97" s="8">
        <v>141851</v>
      </c>
      <c r="AE97" s="8">
        <v>112563</v>
      </c>
      <c r="AF97" s="8">
        <v>801169</v>
      </c>
      <c r="AG97" s="8">
        <v>171977</v>
      </c>
      <c r="AH97" s="8">
        <v>257976</v>
      </c>
      <c r="AI97" s="8">
        <v>478536</v>
      </c>
      <c r="AJ97" s="8">
        <v>200208</v>
      </c>
      <c r="AK97" s="8">
        <v>310597</v>
      </c>
      <c r="AL97" s="8">
        <v>134331</v>
      </c>
      <c r="AM97" s="8">
        <v>791308</v>
      </c>
      <c r="AN97" s="8">
        <v>546816</v>
      </c>
      <c r="AO97" s="8">
        <v>157329</v>
      </c>
      <c r="AP97" s="8">
        <v>527566</v>
      </c>
      <c r="AQ97" s="8">
        <v>9149114</v>
      </c>
      <c r="AR97" s="8">
        <v>2959403</v>
      </c>
      <c r="AS97" s="8">
        <v>16404375</v>
      </c>
      <c r="AT97" s="8">
        <v>3775762</v>
      </c>
      <c r="AU97" s="8">
        <v>67705</v>
      </c>
      <c r="AV97" s="8">
        <v>68128</v>
      </c>
      <c r="AW97" s="8">
        <v>831043</v>
      </c>
      <c r="AX97" s="8">
        <v>458159</v>
      </c>
      <c r="AY97" s="8">
        <v>4909809</v>
      </c>
      <c r="AZ97" s="8">
        <v>168995</v>
      </c>
      <c r="BA97" s="8">
        <v>177371</v>
      </c>
      <c r="BB97" s="8">
        <v>251157</v>
      </c>
      <c r="BC97" s="8">
        <v>798074</v>
      </c>
      <c r="BD97" s="8">
        <v>1219612</v>
      </c>
      <c r="BE97" s="8">
        <v>404926</v>
      </c>
      <c r="BF97" s="8">
        <v>1661028</v>
      </c>
      <c r="BG97" s="8">
        <v>660662</v>
      </c>
      <c r="BH97" s="8">
        <v>522585</v>
      </c>
      <c r="BI97" s="8">
        <v>356527</v>
      </c>
      <c r="BJ97" s="8">
        <v>4164450</v>
      </c>
      <c r="BK97" s="8">
        <v>861383</v>
      </c>
      <c r="BL97" s="8">
        <v>5249840</v>
      </c>
      <c r="BM97" s="8">
        <v>4384442</v>
      </c>
      <c r="BN97" s="8">
        <v>2451485</v>
      </c>
      <c r="BO97" s="8">
        <v>1780378</v>
      </c>
      <c r="BP97" s="8">
        <v>2801782</v>
      </c>
      <c r="BQ97" s="8">
        <v>1034540</v>
      </c>
      <c r="BR97" s="8">
        <v>4224880</v>
      </c>
      <c r="BS97" s="8">
        <v>6602627</v>
      </c>
      <c r="BT97" s="8">
        <v>105472678</v>
      </c>
      <c r="BU97" s="8">
        <v>0</v>
      </c>
      <c r="BV97" s="8">
        <v>0</v>
      </c>
      <c r="BW97" s="8">
        <v>0</v>
      </c>
      <c r="BX97" s="8">
        <v>0</v>
      </c>
      <c r="BY97" s="8">
        <v>0</v>
      </c>
      <c r="BZ97" s="8">
        <v>0</v>
      </c>
      <c r="CA97" s="8">
        <v>0</v>
      </c>
      <c r="CB97" s="8">
        <v>105472678</v>
      </c>
      <c r="CD97" s="8"/>
      <c r="CE97" s="8"/>
      <c r="CF97" s="8"/>
    </row>
    <row r="98" spans="2:84" x14ac:dyDescent="0.25">
      <c r="BT98" s="41" t="s">
        <v>267</v>
      </c>
      <c r="CD98" s="8"/>
    </row>
    <row r="99" spans="2:84" x14ac:dyDescent="0.25"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  <c r="BK99" s="8"/>
      <c r="BL99" s="8"/>
      <c r="BM99" s="8"/>
      <c r="BN99" s="8"/>
      <c r="BO99" s="8"/>
      <c r="BP99" s="8"/>
      <c r="BQ99" s="8"/>
      <c r="BR99" s="8"/>
      <c r="BS99" s="8"/>
      <c r="BT99" s="41" t="s">
        <v>267</v>
      </c>
      <c r="BU99" s="8"/>
      <c r="BV99" s="8"/>
      <c r="BW99" s="8"/>
      <c r="BX99" s="8"/>
      <c r="BY99" s="8"/>
      <c r="BZ99" s="8"/>
      <c r="CA99" s="8"/>
      <c r="CB99" s="8"/>
      <c r="CC99" s="8"/>
      <c r="CD99" s="8"/>
      <c r="CE99" s="8"/>
      <c r="CF99" s="8"/>
    </row>
    <row r="100" spans="2:84" x14ac:dyDescent="0.25">
      <c r="B100" s="39" t="s">
        <v>262</v>
      </c>
      <c r="D100" s="42">
        <f>D97/D96</f>
        <v>23.133636634363192</v>
      </c>
      <c r="E100" s="42">
        <f t="shared" ref="E100:BP100" si="4">E97/E96</f>
        <v>54.146999632640672</v>
      </c>
      <c r="F100" s="42">
        <f t="shared" si="4"/>
        <v>30.254376104062953</v>
      </c>
      <c r="G100" s="42">
        <f t="shared" si="4"/>
        <v>7.3586426407926488</v>
      </c>
      <c r="H100" s="42">
        <f t="shared" si="4"/>
        <v>0.33477614832999547</v>
      </c>
      <c r="I100" s="42">
        <f t="shared" si="4"/>
        <v>0.72441000352236706</v>
      </c>
      <c r="J100" s="42">
        <f t="shared" si="4"/>
        <v>2.9066666666666667</v>
      </c>
      <c r="K100" s="42">
        <f t="shared" si="4"/>
        <v>3.0710634425155865</v>
      </c>
      <c r="L100" s="42">
        <f t="shared" si="4"/>
        <v>4.1379282017579886</v>
      </c>
      <c r="M100" s="42">
        <f t="shared" si="4"/>
        <v>5.2208283485264628</v>
      </c>
      <c r="N100" s="42">
        <f t="shared" si="4"/>
        <v>2.4202726153157186</v>
      </c>
      <c r="O100" s="42">
        <f t="shared" si="4"/>
        <v>1.1791460788040036</v>
      </c>
      <c r="P100" s="42">
        <f t="shared" si="4"/>
        <v>13.804512357706901</v>
      </c>
      <c r="Q100" s="42">
        <f t="shared" si="4"/>
        <v>28.666655972794789</v>
      </c>
      <c r="R100" s="42">
        <f t="shared" si="4"/>
        <v>12.837346330108387</v>
      </c>
      <c r="S100" s="42">
        <f t="shared" si="4"/>
        <v>15.256708719592947</v>
      </c>
      <c r="T100" s="42">
        <f t="shared" si="4"/>
        <v>2.8247530329884727</v>
      </c>
      <c r="U100" s="42">
        <f t="shared" si="4"/>
        <v>9.6254076347592559</v>
      </c>
      <c r="V100" s="42">
        <f t="shared" si="4"/>
        <v>7.0377710709615876E-2</v>
      </c>
      <c r="W100" s="42">
        <f t="shared" si="4"/>
        <v>2.7561381723768132</v>
      </c>
      <c r="X100" s="42">
        <f t="shared" si="4"/>
        <v>0.76506001819405511</v>
      </c>
      <c r="Y100" s="42">
        <f t="shared" si="4"/>
        <v>1.4612025219129632</v>
      </c>
      <c r="Z100" s="42">
        <f t="shared" si="4"/>
        <v>3.9859672569328435</v>
      </c>
      <c r="AA100" s="42">
        <f t="shared" si="4"/>
        <v>1.9302346139566131</v>
      </c>
      <c r="AB100" s="42">
        <f t="shared" si="4"/>
        <v>4.8152458426179097</v>
      </c>
      <c r="AC100" s="42">
        <f t="shared" si="4"/>
        <v>7.4312323352529912</v>
      </c>
      <c r="AD100" s="42">
        <f t="shared" si="4"/>
        <v>1.3116620124646312</v>
      </c>
      <c r="AE100" s="42">
        <f t="shared" si="4"/>
        <v>2.2027122226135964</v>
      </c>
      <c r="AF100" s="42">
        <f t="shared" si="4"/>
        <v>8.4222759526938233</v>
      </c>
      <c r="AG100" s="42">
        <f t="shared" si="4"/>
        <v>1.899626651349799</v>
      </c>
      <c r="AH100" s="42">
        <f t="shared" si="4"/>
        <v>3.6093684416710974</v>
      </c>
      <c r="AI100" s="42">
        <f t="shared" si="4"/>
        <v>3.5309795240730493</v>
      </c>
      <c r="AJ100" s="42">
        <f t="shared" si="4"/>
        <v>1.1597923811289277</v>
      </c>
      <c r="AK100" s="42">
        <f t="shared" si="4"/>
        <v>3.8706087606704469</v>
      </c>
      <c r="AL100" s="42">
        <f t="shared" si="4"/>
        <v>2.7550555806226669</v>
      </c>
      <c r="AM100" s="42">
        <f t="shared" si="4"/>
        <v>11.104674497256488</v>
      </c>
      <c r="AN100" s="42">
        <f t="shared" si="4"/>
        <v>9.1979142136248946</v>
      </c>
      <c r="AO100" s="42">
        <f t="shared" si="4"/>
        <v>0.74435449913182539</v>
      </c>
      <c r="AP100" s="42">
        <f t="shared" si="4"/>
        <v>8.6969552101020433</v>
      </c>
      <c r="AQ100" s="42">
        <f t="shared" si="4"/>
        <v>13.813548855629151</v>
      </c>
      <c r="AR100" s="42">
        <f t="shared" si="4"/>
        <v>19.73909128503395</v>
      </c>
      <c r="AS100" s="42">
        <f t="shared" si="4"/>
        <v>17.961276399593132</v>
      </c>
      <c r="AT100" s="42">
        <f t="shared" si="4"/>
        <v>11.654485685623891</v>
      </c>
      <c r="AU100" s="42">
        <f t="shared" si="4"/>
        <v>3.8792757692087321</v>
      </c>
      <c r="AV100" s="42">
        <f t="shared" si="4"/>
        <v>1.8053847784608861</v>
      </c>
      <c r="AW100" s="42">
        <f t="shared" si="4"/>
        <v>7.5671125356255065</v>
      </c>
      <c r="AX100" s="42">
        <f t="shared" si="4"/>
        <v>18.704948150567485</v>
      </c>
      <c r="AY100" s="42">
        <f t="shared" si="4"/>
        <v>22.326447182938473</v>
      </c>
      <c r="AZ100" s="42">
        <f t="shared" si="4"/>
        <v>7.5514991733321422</v>
      </c>
      <c r="BA100" s="42">
        <f t="shared" si="4"/>
        <v>4.0884908835258047</v>
      </c>
      <c r="BB100" s="42">
        <f t="shared" si="4"/>
        <v>1.547409862730118</v>
      </c>
      <c r="BC100" s="42">
        <f t="shared" si="4"/>
        <v>6.9114070943605377</v>
      </c>
      <c r="BD100" s="42">
        <f t="shared" si="4"/>
        <v>2.410805425642526</v>
      </c>
      <c r="BE100" s="42">
        <f t="shared" si="4"/>
        <v>0.80056544088572557</v>
      </c>
      <c r="BF100" s="42">
        <f t="shared" si="4"/>
        <v>9.5291060231425444</v>
      </c>
      <c r="BG100" s="42">
        <f t="shared" si="4"/>
        <v>9.0741549576276999</v>
      </c>
      <c r="BH100" s="42">
        <f t="shared" si="4"/>
        <v>5.7473027813520741</v>
      </c>
      <c r="BI100" s="42">
        <f t="shared" si="4"/>
        <v>7.562189793407712</v>
      </c>
      <c r="BJ100" s="42">
        <f t="shared" si="4"/>
        <v>20.949939883590485</v>
      </c>
      <c r="BK100" s="42">
        <f t="shared" si="4"/>
        <v>22.848355437665784</v>
      </c>
      <c r="BL100" s="42">
        <f t="shared" si="4"/>
        <v>7.7704149824087247</v>
      </c>
      <c r="BM100" s="42">
        <f t="shared" si="4"/>
        <v>15.450852283739829</v>
      </c>
      <c r="BN100" s="42">
        <f t="shared" si="4"/>
        <v>24.582451742291301</v>
      </c>
      <c r="BO100" s="42">
        <f t="shared" si="4"/>
        <v>10.665800004792601</v>
      </c>
      <c r="BP100" s="42">
        <f t="shared" si="4"/>
        <v>13.869178031334307</v>
      </c>
      <c r="BQ100" s="42">
        <f t="shared" ref="BQ100:BS100" si="5">BQ97/BQ96</f>
        <v>29.514435695538058</v>
      </c>
      <c r="BR100" s="42">
        <f t="shared" si="5"/>
        <v>29.320508282845108</v>
      </c>
      <c r="BS100" s="42">
        <f t="shared" si="5"/>
        <v>113.51741627123306</v>
      </c>
      <c r="BT100" s="43" t="s">
        <v>267</v>
      </c>
      <c r="BU100" s="8"/>
      <c r="BV100" s="8"/>
      <c r="BW100" s="8"/>
      <c r="BX100" s="8"/>
      <c r="BY100" s="8"/>
      <c r="BZ100" s="8"/>
      <c r="CA100" s="8"/>
      <c r="CB100" s="8"/>
      <c r="CD100" s="8"/>
      <c r="CE100" s="8"/>
      <c r="CF100" s="8"/>
    </row>
    <row r="101" spans="2:84" x14ac:dyDescent="0.25">
      <c r="B101" s="39" t="s">
        <v>263</v>
      </c>
      <c r="D101" s="42">
        <f>D83/D96</f>
        <v>9.0696097391204503E-2</v>
      </c>
      <c r="E101" s="42">
        <f t="shared" ref="E101:BP101" si="6">E83/E96</f>
        <v>0.16532766854605568</v>
      </c>
      <c r="F101" s="42">
        <f t="shared" si="6"/>
        <v>7.1302392805524334E-2</v>
      </c>
      <c r="G101" s="42">
        <f t="shared" si="6"/>
        <v>0.21135581908722215</v>
      </c>
      <c r="H101" s="42">
        <f t="shared" si="6"/>
        <v>0.10591769494153369</v>
      </c>
      <c r="I101" s="42">
        <f t="shared" si="6"/>
        <v>8.8679112363508283E-2</v>
      </c>
      <c r="J101" s="42">
        <f t="shared" si="6"/>
        <v>0.17140461215932914</v>
      </c>
      <c r="K101" s="42">
        <f t="shared" si="6"/>
        <v>0.10044143538797833</v>
      </c>
      <c r="L101" s="42">
        <f t="shared" si="6"/>
        <v>0.18688901667625071</v>
      </c>
      <c r="M101" s="42">
        <f t="shared" si="6"/>
        <v>0.11419701080088294</v>
      </c>
      <c r="N101" s="42">
        <f t="shared" si="6"/>
        <v>0.10873824451410659</v>
      </c>
      <c r="O101" s="42">
        <f t="shared" si="6"/>
        <v>9.768148992778411E-2</v>
      </c>
      <c r="P101" s="42">
        <f t="shared" si="6"/>
        <v>0.20451235770690185</v>
      </c>
      <c r="Q101" s="42">
        <f t="shared" si="6"/>
        <v>0.28765980654785778</v>
      </c>
      <c r="R101" s="42">
        <f t="shared" si="6"/>
        <v>0.22914090346984797</v>
      </c>
      <c r="S101" s="42">
        <f t="shared" si="6"/>
        <v>0.21349411026695475</v>
      </c>
      <c r="T101" s="42">
        <f t="shared" si="6"/>
        <v>0.14826264374922715</v>
      </c>
      <c r="U101" s="42">
        <f t="shared" si="6"/>
        <v>0.24961634375599462</v>
      </c>
      <c r="V101" s="42">
        <f t="shared" si="6"/>
        <v>1.8807411123263788E-2</v>
      </c>
      <c r="W101" s="42">
        <f t="shared" si="6"/>
        <v>0.15287576903538974</v>
      </c>
      <c r="X101" s="42">
        <f t="shared" si="6"/>
        <v>7.6170964950558029E-2</v>
      </c>
      <c r="Y101" s="42">
        <f t="shared" si="6"/>
        <v>0.1278794402583423</v>
      </c>
      <c r="Z101" s="42">
        <f t="shared" si="6"/>
        <v>0.13274563725616181</v>
      </c>
      <c r="AA101" s="42">
        <f t="shared" si="6"/>
        <v>0.17904563214936087</v>
      </c>
      <c r="AB101" s="42">
        <f t="shared" si="6"/>
        <v>0.19899969835261605</v>
      </c>
      <c r="AC101" s="42">
        <f t="shared" si="6"/>
        <v>0.20407165777673886</v>
      </c>
      <c r="AD101" s="42">
        <f t="shared" si="6"/>
        <v>0.11947737318070016</v>
      </c>
      <c r="AE101" s="42">
        <f t="shared" si="6"/>
        <v>0.12220656725764158</v>
      </c>
      <c r="AF101" s="42">
        <f t="shared" si="6"/>
        <v>0.2423442838370565</v>
      </c>
      <c r="AG101" s="42">
        <f t="shared" si="6"/>
        <v>0.11549507356514824</v>
      </c>
      <c r="AH101" s="42">
        <f t="shared" si="6"/>
        <v>0.19539972577440748</v>
      </c>
      <c r="AI101" s="42">
        <f t="shared" si="6"/>
        <v>0.2139826600258255</v>
      </c>
      <c r="AJ101" s="42">
        <f t="shared" si="6"/>
        <v>0.11896955232180925</v>
      </c>
      <c r="AK101" s="42">
        <f t="shared" si="6"/>
        <v>0.23940432425696306</v>
      </c>
      <c r="AL101" s="42">
        <f t="shared" si="6"/>
        <v>0.19717789901144428</v>
      </c>
      <c r="AM101" s="42">
        <f t="shared" si="6"/>
        <v>0.20605116546681823</v>
      </c>
      <c r="AN101" s="42">
        <f t="shared" si="6"/>
        <v>0.20285954583683768</v>
      </c>
      <c r="AO101" s="42">
        <f t="shared" si="6"/>
        <v>7.3574845171576864E-2</v>
      </c>
      <c r="AP101" s="42">
        <f t="shared" si="6"/>
        <v>0.25541946225746359</v>
      </c>
      <c r="AQ101" s="42">
        <f t="shared" si="6"/>
        <v>0.20549153064413608</v>
      </c>
      <c r="AR101" s="42">
        <f t="shared" si="6"/>
        <v>0.27638301562103973</v>
      </c>
      <c r="AS101" s="42">
        <f t="shared" si="6"/>
        <v>0.30183320395174085</v>
      </c>
      <c r="AT101" s="42">
        <f t="shared" si="6"/>
        <v>0.23099930550196773</v>
      </c>
      <c r="AU101" s="42">
        <f t="shared" si="6"/>
        <v>0.25737695525124621</v>
      </c>
      <c r="AV101" s="42">
        <f t="shared" si="6"/>
        <v>0.17892728429086283</v>
      </c>
      <c r="AW101" s="42">
        <f t="shared" si="6"/>
        <v>0.34005627236553365</v>
      </c>
      <c r="AX101" s="42">
        <f t="shared" si="6"/>
        <v>0.36396668571895158</v>
      </c>
      <c r="AY101" s="42">
        <f t="shared" si="6"/>
        <v>0.19813105361284161</v>
      </c>
      <c r="AZ101" s="42">
        <f t="shared" si="6"/>
        <v>0.29719826623173512</v>
      </c>
      <c r="BA101" s="42">
        <f t="shared" si="6"/>
        <v>0.22137703708826037</v>
      </c>
      <c r="BB101" s="42">
        <f t="shared" si="6"/>
        <v>0.10406757522734554</v>
      </c>
      <c r="BC101" s="42">
        <f t="shared" si="6"/>
        <v>0.35419842039628657</v>
      </c>
      <c r="BD101" s="42">
        <f t="shared" si="6"/>
        <v>0.2540433371417728</v>
      </c>
      <c r="BE101" s="42">
        <f t="shared" si="6"/>
        <v>1.1720047449584816E-2</v>
      </c>
      <c r="BF101" s="42">
        <f t="shared" si="6"/>
        <v>0.27972990803793218</v>
      </c>
      <c r="BG101" s="42">
        <f t="shared" si="6"/>
        <v>0.31648055818808629</v>
      </c>
      <c r="BH101" s="42">
        <f t="shared" si="6"/>
        <v>0.12418753505559404</v>
      </c>
      <c r="BI101" s="42">
        <f t="shared" si="6"/>
        <v>0.21547957408900012</v>
      </c>
      <c r="BJ101" s="42">
        <f t="shared" si="6"/>
        <v>0.45891206906092635</v>
      </c>
      <c r="BK101" s="42">
        <f t="shared" si="6"/>
        <v>0.70694960212201596</v>
      </c>
      <c r="BL101" s="42">
        <f t="shared" si="6"/>
        <v>0.6089053149778203</v>
      </c>
      <c r="BM101" s="42">
        <f t="shared" si="6"/>
        <v>0.7820148220194737</v>
      </c>
      <c r="BN101" s="42">
        <f t="shared" si="6"/>
        <v>0.61552268739032334</v>
      </c>
      <c r="BO101" s="42">
        <f t="shared" si="6"/>
        <v>0.63086793990079315</v>
      </c>
      <c r="BP101" s="42">
        <f t="shared" si="6"/>
        <v>0.28974581095463209</v>
      </c>
      <c r="BQ101" s="42">
        <f t="shared" ref="BQ101:BS101" si="7">BQ83/BQ96</f>
        <v>0.276417893415497</v>
      </c>
      <c r="BR101" s="42">
        <f t="shared" si="7"/>
        <v>0.2733928782106001</v>
      </c>
      <c r="BS101" s="42">
        <f t="shared" si="7"/>
        <v>1</v>
      </c>
      <c r="BT101" s="43" t="s">
        <v>267</v>
      </c>
      <c r="BU101" s="8"/>
      <c r="BV101" s="8"/>
      <c r="BW101" s="8"/>
      <c r="BX101" s="8"/>
      <c r="BY101" s="8"/>
      <c r="BZ101" s="8"/>
      <c r="CA101" s="8"/>
      <c r="CB101" s="8"/>
      <c r="CD101" s="8"/>
      <c r="CE101" s="8"/>
      <c r="CF101" s="8"/>
    </row>
    <row r="102" spans="2:84" ht="25" x14ac:dyDescent="0.25">
      <c r="B102" s="39" t="s">
        <v>264</v>
      </c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42"/>
      <c r="AN102" s="42"/>
      <c r="AO102" s="42"/>
      <c r="AP102" s="42"/>
      <c r="AQ102" s="42"/>
      <c r="AR102" s="42"/>
      <c r="AS102" s="42"/>
      <c r="AT102" s="42"/>
      <c r="AU102" s="42"/>
      <c r="AV102" s="42"/>
      <c r="AW102" s="42"/>
      <c r="AX102" s="42"/>
      <c r="AY102" s="42"/>
      <c r="AZ102" s="42"/>
      <c r="BA102" s="42"/>
      <c r="BB102" s="42"/>
      <c r="BC102" s="42"/>
      <c r="BD102" s="42"/>
      <c r="BE102" s="42"/>
      <c r="BF102" s="42"/>
      <c r="BG102" s="42"/>
      <c r="BH102" s="42"/>
      <c r="BI102" s="42"/>
      <c r="BJ102" s="42"/>
      <c r="BK102" s="42"/>
      <c r="BL102" s="42"/>
      <c r="BM102" s="42"/>
      <c r="BN102" s="42"/>
      <c r="BO102" s="42"/>
      <c r="BP102" s="42"/>
      <c r="BQ102" s="42"/>
      <c r="BR102" s="42"/>
      <c r="BS102" s="42"/>
      <c r="BT102" s="43" t="s">
        <v>267</v>
      </c>
      <c r="BU102" s="8"/>
      <c r="BV102" s="8"/>
      <c r="BW102" s="8"/>
      <c r="BX102" s="8"/>
      <c r="BY102" s="8"/>
      <c r="BZ102" s="8"/>
      <c r="CA102" s="8"/>
      <c r="CB102" s="8"/>
      <c r="CD102" s="8"/>
      <c r="CE102" s="8"/>
      <c r="CF102" s="8"/>
    </row>
    <row r="103" spans="2:84" ht="25" x14ac:dyDescent="0.25">
      <c r="B103" s="39" t="s">
        <v>265</v>
      </c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42"/>
      <c r="AN103" s="42"/>
      <c r="AO103" s="42"/>
      <c r="AP103" s="42"/>
      <c r="AQ103" s="42"/>
      <c r="AR103" s="42"/>
      <c r="AS103" s="42"/>
      <c r="AT103" s="42"/>
      <c r="AU103" s="42"/>
      <c r="AV103" s="42"/>
      <c r="AW103" s="42"/>
      <c r="AX103" s="42"/>
      <c r="AY103" s="42"/>
      <c r="AZ103" s="42"/>
      <c r="BA103" s="42"/>
      <c r="BB103" s="42"/>
      <c r="BC103" s="42"/>
      <c r="BD103" s="42"/>
      <c r="BE103" s="42"/>
      <c r="BF103" s="42"/>
      <c r="BG103" s="42"/>
      <c r="BH103" s="42"/>
      <c r="BI103" s="42"/>
      <c r="BJ103" s="42"/>
      <c r="BK103" s="42"/>
      <c r="BL103" s="42"/>
      <c r="BM103" s="42"/>
      <c r="BN103" s="42"/>
      <c r="BO103" s="42"/>
      <c r="BP103" s="42"/>
      <c r="BQ103" s="42"/>
      <c r="BR103" s="42"/>
      <c r="BS103" s="42"/>
      <c r="BT103" s="43" t="s">
        <v>267</v>
      </c>
      <c r="BU103" s="8"/>
      <c r="BV103" s="8"/>
      <c r="BW103" s="8"/>
      <c r="BX103" s="8"/>
      <c r="BY103" s="8"/>
      <c r="BZ103" s="8"/>
      <c r="CA103" s="8"/>
      <c r="CB103" s="8"/>
      <c r="CD103" s="8"/>
      <c r="CE103" s="8"/>
      <c r="CF103" s="8"/>
    </row>
    <row r="104" spans="2:84" x14ac:dyDescent="0.25">
      <c r="B104" s="40" t="s">
        <v>266</v>
      </c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42"/>
      <c r="AN104" s="42"/>
      <c r="AO104" s="42"/>
      <c r="AP104" s="42"/>
      <c r="AQ104" s="42"/>
      <c r="AR104" s="42"/>
      <c r="AS104" s="42"/>
      <c r="AT104" s="42"/>
      <c r="AU104" s="42"/>
      <c r="AV104" s="42"/>
      <c r="AW104" s="42"/>
      <c r="AX104" s="42"/>
      <c r="AY104" s="42"/>
      <c r="AZ104" s="42"/>
      <c r="BA104" s="42"/>
      <c r="BB104" s="42"/>
      <c r="BC104" s="42"/>
      <c r="BD104" s="42"/>
      <c r="BE104" s="42"/>
      <c r="BF104" s="42"/>
      <c r="BG104" s="42"/>
      <c r="BH104" s="42"/>
      <c r="BI104" s="42"/>
      <c r="BJ104" s="42"/>
      <c r="BK104" s="42"/>
      <c r="BL104" s="42"/>
      <c r="BM104" s="42"/>
      <c r="BN104" s="42"/>
      <c r="BO104" s="42"/>
      <c r="BP104" s="42"/>
      <c r="BQ104" s="42"/>
      <c r="BR104" s="42"/>
      <c r="BS104" s="42"/>
      <c r="BT104" s="43" t="s">
        <v>267</v>
      </c>
      <c r="BU104" s="8"/>
      <c r="BV104" s="8"/>
      <c r="BW104" s="8"/>
      <c r="BX104" s="8"/>
      <c r="BY104" s="8"/>
      <c r="BZ104" s="8"/>
      <c r="CA104" s="8"/>
      <c r="CB104" s="8"/>
      <c r="CD104" s="8"/>
      <c r="CE104" s="8"/>
      <c r="CF104" s="8"/>
    </row>
    <row r="105" spans="2:84" x14ac:dyDescent="0.25"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42"/>
      <c r="AN105" s="42"/>
      <c r="AO105" s="42"/>
      <c r="AP105" s="42"/>
      <c r="AQ105" s="42"/>
      <c r="AR105" s="42"/>
      <c r="AS105" s="42"/>
      <c r="AT105" s="42"/>
      <c r="AU105" s="42"/>
      <c r="AV105" s="42"/>
      <c r="AW105" s="42"/>
      <c r="AX105" s="42"/>
      <c r="AY105" s="42"/>
      <c r="AZ105" s="42"/>
      <c r="BA105" s="42"/>
      <c r="BB105" s="42"/>
      <c r="BC105" s="42"/>
      <c r="BD105" s="42"/>
      <c r="BE105" s="42"/>
      <c r="BF105" s="42"/>
      <c r="BG105" s="42"/>
      <c r="BH105" s="42"/>
      <c r="BI105" s="42"/>
      <c r="BJ105" s="42"/>
      <c r="BK105" s="42"/>
      <c r="BL105" s="42"/>
      <c r="BM105" s="42"/>
      <c r="BN105" s="42"/>
      <c r="BO105" s="42"/>
      <c r="BP105" s="42"/>
      <c r="BQ105" s="42"/>
      <c r="BR105" s="42"/>
      <c r="BS105" s="42"/>
      <c r="BT105" s="43" t="s">
        <v>267</v>
      </c>
      <c r="BU105" s="8"/>
      <c r="BV105" s="8"/>
      <c r="BW105" s="8"/>
      <c r="BX105" s="8"/>
      <c r="BY105" s="8"/>
      <c r="BZ105" s="8"/>
      <c r="CA105" s="8"/>
      <c r="CB105" s="8"/>
      <c r="CD105" s="8"/>
      <c r="CE105" s="8"/>
      <c r="CF105" s="8"/>
    </row>
    <row r="106" spans="2:84" x14ac:dyDescent="0.25"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  <c r="AA106" s="42"/>
      <c r="AB106" s="42"/>
      <c r="AC106" s="42"/>
      <c r="AD106" s="42"/>
      <c r="AE106" s="42"/>
      <c r="AF106" s="42"/>
      <c r="AG106" s="42"/>
      <c r="AH106" s="42"/>
      <c r="AI106" s="42"/>
      <c r="AJ106" s="42"/>
      <c r="AK106" s="42"/>
      <c r="AL106" s="42"/>
      <c r="AM106" s="42"/>
      <c r="AN106" s="42"/>
      <c r="AO106" s="42"/>
      <c r="AP106" s="42"/>
      <c r="AQ106" s="42"/>
      <c r="AR106" s="42"/>
      <c r="AS106" s="42"/>
      <c r="AT106" s="42"/>
      <c r="AU106" s="42"/>
      <c r="AV106" s="42"/>
      <c r="AW106" s="42"/>
      <c r="AX106" s="42"/>
      <c r="AY106" s="42"/>
      <c r="AZ106" s="42"/>
      <c r="BA106" s="42"/>
      <c r="BB106" s="42"/>
      <c r="BC106" s="42"/>
      <c r="BD106" s="42"/>
      <c r="BE106" s="42"/>
      <c r="BF106" s="42"/>
      <c r="BG106" s="42"/>
      <c r="BH106" s="42"/>
      <c r="BI106" s="42"/>
      <c r="BJ106" s="42"/>
      <c r="BK106" s="42"/>
      <c r="BL106" s="42"/>
      <c r="BM106" s="42"/>
      <c r="BN106" s="42"/>
      <c r="BO106" s="42"/>
      <c r="BP106" s="42"/>
      <c r="BQ106" s="42"/>
      <c r="BR106" s="42"/>
      <c r="BS106" s="42"/>
      <c r="BT106" s="43" t="s">
        <v>267</v>
      </c>
      <c r="BU106" s="8"/>
      <c r="BV106" s="8"/>
      <c r="BW106" s="8"/>
      <c r="BX106" s="8"/>
      <c r="BY106" s="8"/>
      <c r="BZ106" s="8"/>
      <c r="CA106" s="8"/>
      <c r="CB106" s="8"/>
      <c r="CD106" s="8"/>
      <c r="CE106" s="8"/>
      <c r="CF106" s="8"/>
    </row>
    <row r="107" spans="2:84" x14ac:dyDescent="0.25"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2"/>
      <c r="AJ107" s="42"/>
      <c r="AK107" s="42"/>
      <c r="AL107" s="42"/>
      <c r="AM107" s="42"/>
      <c r="AN107" s="42"/>
      <c r="AO107" s="42"/>
      <c r="AP107" s="42"/>
      <c r="AQ107" s="42"/>
      <c r="AR107" s="42"/>
      <c r="AS107" s="42"/>
      <c r="AT107" s="42"/>
      <c r="AU107" s="42"/>
      <c r="AV107" s="42"/>
      <c r="AW107" s="42"/>
      <c r="AX107" s="42"/>
      <c r="AY107" s="42"/>
      <c r="AZ107" s="42"/>
      <c r="BA107" s="42"/>
      <c r="BB107" s="42"/>
      <c r="BC107" s="42"/>
      <c r="BD107" s="42"/>
      <c r="BE107" s="42"/>
      <c r="BF107" s="42"/>
      <c r="BG107" s="42"/>
      <c r="BH107" s="42"/>
      <c r="BI107" s="42"/>
      <c r="BJ107" s="42"/>
      <c r="BK107" s="42"/>
      <c r="BL107" s="42"/>
      <c r="BM107" s="42"/>
      <c r="BN107" s="42"/>
      <c r="BO107" s="42"/>
      <c r="BP107" s="42"/>
      <c r="BQ107" s="42"/>
      <c r="BR107" s="42"/>
      <c r="BS107" s="42"/>
      <c r="BT107" s="43" t="s">
        <v>267</v>
      </c>
    </row>
    <row r="108" spans="2:84" x14ac:dyDescent="0.25"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2"/>
      <c r="AJ108" s="42"/>
      <c r="AK108" s="42"/>
      <c r="AL108" s="42"/>
      <c r="AM108" s="42"/>
      <c r="AN108" s="42"/>
      <c r="AO108" s="42"/>
      <c r="AP108" s="42"/>
      <c r="AQ108" s="42"/>
      <c r="AR108" s="42"/>
      <c r="AS108" s="42"/>
      <c r="AT108" s="42"/>
      <c r="AU108" s="42"/>
      <c r="AV108" s="42"/>
      <c r="AW108" s="42"/>
      <c r="AX108" s="42"/>
      <c r="AY108" s="42"/>
      <c r="AZ108" s="42"/>
      <c r="BA108" s="42"/>
      <c r="BB108" s="42"/>
      <c r="BC108" s="42"/>
      <c r="BD108" s="42"/>
      <c r="BE108" s="42"/>
      <c r="BF108" s="42"/>
      <c r="BG108" s="42"/>
      <c r="BH108" s="42"/>
      <c r="BI108" s="42"/>
      <c r="BJ108" s="42"/>
      <c r="BK108" s="42"/>
      <c r="BL108" s="42"/>
      <c r="BM108" s="42"/>
      <c r="BN108" s="42"/>
      <c r="BO108" s="42"/>
      <c r="BP108" s="42"/>
      <c r="BQ108" s="42"/>
      <c r="BR108" s="42"/>
      <c r="BS108" s="42"/>
      <c r="BT108" s="43" t="s">
        <v>267</v>
      </c>
    </row>
    <row r="109" spans="2:84" x14ac:dyDescent="0.25"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2"/>
      <c r="AJ109" s="42"/>
      <c r="AK109" s="42"/>
      <c r="AL109" s="42"/>
      <c r="AM109" s="42"/>
      <c r="AN109" s="42"/>
      <c r="AO109" s="42"/>
      <c r="AP109" s="42"/>
      <c r="AQ109" s="42"/>
      <c r="AR109" s="42"/>
      <c r="AS109" s="42"/>
      <c r="AT109" s="42"/>
      <c r="AU109" s="42"/>
      <c r="AV109" s="42"/>
      <c r="AW109" s="42"/>
      <c r="AX109" s="42"/>
      <c r="AY109" s="42"/>
      <c r="AZ109" s="42"/>
      <c r="BA109" s="42"/>
      <c r="BB109" s="42"/>
      <c r="BC109" s="42"/>
      <c r="BD109" s="42"/>
      <c r="BE109" s="42"/>
      <c r="BF109" s="42"/>
      <c r="BG109" s="42"/>
      <c r="BH109" s="42"/>
      <c r="BI109" s="42"/>
      <c r="BJ109" s="42"/>
      <c r="BK109" s="42"/>
      <c r="BL109" s="42"/>
      <c r="BM109" s="42"/>
      <c r="BN109" s="42"/>
      <c r="BO109" s="42"/>
      <c r="BP109" s="42"/>
      <c r="BQ109" s="42"/>
      <c r="BR109" s="42"/>
      <c r="BS109" s="42"/>
      <c r="BT109" s="43" t="s">
        <v>267</v>
      </c>
    </row>
    <row r="110" spans="2:84" x14ac:dyDescent="0.25"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2"/>
      <c r="AJ110" s="42"/>
      <c r="AK110" s="42"/>
      <c r="AL110" s="42"/>
      <c r="AM110" s="42"/>
      <c r="AN110" s="42"/>
      <c r="AO110" s="42"/>
      <c r="AP110" s="42"/>
      <c r="AQ110" s="42"/>
      <c r="AR110" s="42"/>
      <c r="AS110" s="42"/>
      <c r="AT110" s="42"/>
      <c r="AU110" s="42"/>
      <c r="AV110" s="42"/>
      <c r="AW110" s="42"/>
      <c r="AX110" s="42"/>
      <c r="AY110" s="42"/>
      <c r="AZ110" s="42"/>
      <c r="BA110" s="42"/>
      <c r="BB110" s="42"/>
      <c r="BC110" s="42"/>
      <c r="BD110" s="42"/>
      <c r="BE110" s="42"/>
      <c r="BF110" s="42"/>
      <c r="BG110" s="42"/>
      <c r="BH110" s="42"/>
      <c r="BI110" s="42"/>
      <c r="BJ110" s="42"/>
      <c r="BK110" s="42"/>
      <c r="BL110" s="42"/>
      <c r="BM110" s="42"/>
      <c r="BN110" s="42"/>
      <c r="BO110" s="42"/>
      <c r="BP110" s="42"/>
      <c r="BQ110" s="42"/>
      <c r="BR110" s="42"/>
      <c r="BS110" s="42"/>
      <c r="BT110" s="43" t="s">
        <v>267</v>
      </c>
    </row>
    <row r="111" spans="2:84" x14ac:dyDescent="0.25"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2"/>
      <c r="AJ111" s="42"/>
      <c r="AK111" s="42"/>
      <c r="AL111" s="42"/>
      <c r="AM111" s="42"/>
      <c r="AN111" s="42"/>
      <c r="AO111" s="42"/>
      <c r="AP111" s="42"/>
      <c r="AQ111" s="42"/>
      <c r="AR111" s="42"/>
      <c r="AS111" s="42"/>
      <c r="AT111" s="42"/>
      <c r="AU111" s="42"/>
      <c r="AV111" s="42"/>
      <c r="AW111" s="42"/>
      <c r="AX111" s="42"/>
      <c r="AY111" s="42"/>
      <c r="AZ111" s="42"/>
      <c r="BA111" s="42"/>
      <c r="BB111" s="42"/>
      <c r="BC111" s="42"/>
      <c r="BD111" s="42"/>
      <c r="BE111" s="42"/>
      <c r="BF111" s="42"/>
      <c r="BG111" s="42"/>
      <c r="BH111" s="42"/>
      <c r="BI111" s="42"/>
      <c r="BJ111" s="42"/>
      <c r="BK111" s="42"/>
      <c r="BL111" s="42"/>
      <c r="BM111" s="42"/>
      <c r="BN111" s="42"/>
      <c r="BO111" s="42"/>
      <c r="BP111" s="42"/>
      <c r="BQ111" s="42"/>
      <c r="BR111" s="42"/>
      <c r="BS111" s="42"/>
      <c r="BT111" s="43" t="s">
        <v>267</v>
      </c>
    </row>
    <row r="112" spans="2:84" x14ac:dyDescent="0.25"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2"/>
      <c r="AJ112" s="42"/>
      <c r="AK112" s="42"/>
      <c r="AL112" s="42"/>
      <c r="AM112" s="42"/>
      <c r="AN112" s="42"/>
      <c r="AO112" s="42"/>
      <c r="AP112" s="42"/>
      <c r="AQ112" s="42"/>
      <c r="AR112" s="42"/>
      <c r="AS112" s="42"/>
      <c r="AT112" s="42"/>
      <c r="AU112" s="42"/>
      <c r="AV112" s="42"/>
      <c r="AW112" s="42"/>
      <c r="AX112" s="42"/>
      <c r="AY112" s="42"/>
      <c r="AZ112" s="42"/>
      <c r="BA112" s="42"/>
      <c r="BB112" s="42"/>
      <c r="BC112" s="42"/>
      <c r="BD112" s="42"/>
      <c r="BE112" s="42"/>
      <c r="BF112" s="42"/>
      <c r="BG112" s="42"/>
      <c r="BH112" s="42"/>
      <c r="BI112" s="42"/>
      <c r="BJ112" s="42"/>
      <c r="BK112" s="42"/>
      <c r="BL112" s="42"/>
      <c r="BM112" s="42"/>
      <c r="BN112" s="42"/>
      <c r="BO112" s="42"/>
      <c r="BP112" s="42"/>
      <c r="BQ112" s="42"/>
      <c r="BR112" s="42"/>
      <c r="BS112" s="42"/>
      <c r="BT112" s="43" t="s">
        <v>267</v>
      </c>
    </row>
    <row r="113" spans="4:72" x14ac:dyDescent="0.25"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2"/>
      <c r="AJ113" s="42"/>
      <c r="AK113" s="42"/>
      <c r="AL113" s="42"/>
      <c r="AM113" s="42"/>
      <c r="AN113" s="42"/>
      <c r="AO113" s="42"/>
      <c r="AP113" s="42"/>
      <c r="AQ113" s="42"/>
      <c r="AR113" s="42"/>
      <c r="AS113" s="42"/>
      <c r="AT113" s="42"/>
      <c r="AU113" s="42"/>
      <c r="AV113" s="42"/>
      <c r="AW113" s="42"/>
      <c r="AX113" s="42"/>
      <c r="AY113" s="42"/>
      <c r="AZ113" s="42"/>
      <c r="BA113" s="42"/>
      <c r="BB113" s="42"/>
      <c r="BC113" s="42"/>
      <c r="BD113" s="42"/>
      <c r="BE113" s="42"/>
      <c r="BF113" s="42"/>
      <c r="BG113" s="42"/>
      <c r="BH113" s="42"/>
      <c r="BI113" s="42"/>
      <c r="BJ113" s="42"/>
      <c r="BK113" s="42"/>
      <c r="BL113" s="42"/>
      <c r="BM113" s="42"/>
      <c r="BN113" s="42"/>
      <c r="BO113" s="42"/>
      <c r="BP113" s="42"/>
      <c r="BQ113" s="42"/>
      <c r="BR113" s="42"/>
      <c r="BS113" s="42"/>
      <c r="BT113" s="43" t="s">
        <v>267</v>
      </c>
    </row>
    <row r="114" spans="4:72" x14ac:dyDescent="0.25"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42"/>
      <c r="AN114" s="42"/>
      <c r="AO114" s="42"/>
      <c r="AP114" s="42"/>
      <c r="AQ114" s="42"/>
      <c r="AR114" s="42"/>
      <c r="AS114" s="42"/>
      <c r="AT114" s="42"/>
      <c r="AU114" s="42"/>
      <c r="AV114" s="42"/>
      <c r="AW114" s="42"/>
      <c r="AX114" s="42"/>
      <c r="AY114" s="42"/>
      <c r="AZ114" s="42"/>
      <c r="BA114" s="42"/>
      <c r="BB114" s="42"/>
      <c r="BC114" s="42"/>
      <c r="BD114" s="42"/>
      <c r="BE114" s="42"/>
      <c r="BF114" s="42"/>
      <c r="BG114" s="42"/>
      <c r="BH114" s="42"/>
      <c r="BI114" s="42"/>
      <c r="BJ114" s="42"/>
      <c r="BK114" s="42"/>
      <c r="BL114" s="42"/>
      <c r="BM114" s="42"/>
      <c r="BN114" s="42"/>
      <c r="BO114" s="42"/>
      <c r="BP114" s="42"/>
      <c r="BQ114" s="42"/>
      <c r="BR114" s="42"/>
      <c r="BS114" s="42"/>
      <c r="BT114" s="43" t="s">
        <v>267</v>
      </c>
    </row>
    <row r="115" spans="4:72" x14ac:dyDescent="0.25">
      <c r="BT115" s="41" t="s">
        <v>267</v>
      </c>
    </row>
    <row r="116" spans="4:72" x14ac:dyDescent="0.25">
      <c r="BT116" s="41" t="s">
        <v>267</v>
      </c>
    </row>
    <row r="117" spans="4:72" x14ac:dyDescent="0.25">
      <c r="BT117" s="41" t="s">
        <v>267</v>
      </c>
    </row>
    <row r="118" spans="4:72" x14ac:dyDescent="0.25">
      <c r="BT118" s="41" t="s">
        <v>267</v>
      </c>
    </row>
    <row r="119" spans="4:72" x14ac:dyDescent="0.25">
      <c r="BT119" s="41" t="s">
        <v>267</v>
      </c>
    </row>
    <row r="120" spans="4:72" x14ac:dyDescent="0.25">
      <c r="BT120" s="41" t="s">
        <v>267</v>
      </c>
    </row>
    <row r="121" spans="4:72" x14ac:dyDescent="0.25">
      <c r="BT121" s="41" t="s">
        <v>267</v>
      </c>
    </row>
    <row r="122" spans="4:72" x14ac:dyDescent="0.25">
      <c r="BT122" s="41" t="s">
        <v>267</v>
      </c>
    </row>
    <row r="123" spans="4:72" x14ac:dyDescent="0.25">
      <c r="BT123" s="41" t="s">
        <v>267</v>
      </c>
    </row>
    <row r="124" spans="4:72" x14ac:dyDescent="0.25">
      <c r="BT124" s="41" t="s">
        <v>267</v>
      </c>
    </row>
    <row r="125" spans="4:72" x14ac:dyDescent="0.25">
      <c r="BT125" s="41" t="s">
        <v>267</v>
      </c>
    </row>
    <row r="126" spans="4:72" x14ac:dyDescent="0.25">
      <c r="BT126" s="41" t="s">
        <v>267</v>
      </c>
    </row>
    <row r="127" spans="4:72" x14ac:dyDescent="0.25">
      <c r="BT127" s="41" t="s">
        <v>267</v>
      </c>
    </row>
    <row r="128" spans="4:72" x14ac:dyDescent="0.25">
      <c r="BT128" s="41" t="s">
        <v>267</v>
      </c>
    </row>
    <row r="129" spans="72:72" x14ac:dyDescent="0.25">
      <c r="BT129" s="41" t="s">
        <v>267</v>
      </c>
    </row>
    <row r="130" spans="72:72" x14ac:dyDescent="0.25">
      <c r="BT130" s="41" t="s">
        <v>267</v>
      </c>
    </row>
    <row r="131" spans="72:72" x14ac:dyDescent="0.25">
      <c r="BT131" s="41" t="s">
        <v>267</v>
      </c>
    </row>
    <row r="132" spans="72:72" x14ac:dyDescent="0.25">
      <c r="BT132" s="41" t="s">
        <v>267</v>
      </c>
    </row>
    <row r="133" spans="72:72" x14ac:dyDescent="0.25">
      <c r="BT133" s="41" t="s">
        <v>267</v>
      </c>
    </row>
    <row r="134" spans="72:72" x14ac:dyDescent="0.25">
      <c r="BT134" s="41" t="s">
        <v>267</v>
      </c>
    </row>
    <row r="135" spans="72:72" x14ac:dyDescent="0.25">
      <c r="BT135" s="41" t="s">
        <v>267</v>
      </c>
    </row>
    <row r="136" spans="72:72" x14ac:dyDescent="0.25">
      <c r="BT136" s="41" t="s">
        <v>267</v>
      </c>
    </row>
    <row r="137" spans="72:72" x14ac:dyDescent="0.25">
      <c r="BT137" s="41" t="s">
        <v>267</v>
      </c>
    </row>
    <row r="138" spans="72:72" x14ac:dyDescent="0.25">
      <c r="BT138" s="41" t="s">
        <v>267</v>
      </c>
    </row>
    <row r="139" spans="72:72" x14ac:dyDescent="0.25">
      <c r="BT139" s="41" t="s">
        <v>267</v>
      </c>
    </row>
    <row r="140" spans="72:72" x14ac:dyDescent="0.25">
      <c r="BT140" s="41" t="s">
        <v>267</v>
      </c>
    </row>
    <row r="141" spans="72:72" x14ac:dyDescent="0.25">
      <c r="BT141" s="41" t="s">
        <v>267</v>
      </c>
    </row>
    <row r="142" spans="72:72" x14ac:dyDescent="0.25">
      <c r="BT142" s="41" t="s">
        <v>267</v>
      </c>
    </row>
    <row r="143" spans="72:72" x14ac:dyDescent="0.25">
      <c r="BT143" s="41" t="s">
        <v>267</v>
      </c>
    </row>
    <row r="144" spans="72:72" x14ac:dyDescent="0.25">
      <c r="BT144" s="41" t="s">
        <v>267</v>
      </c>
    </row>
    <row r="145" spans="72:72" x14ac:dyDescent="0.25">
      <c r="BT145" s="41" t="s">
        <v>267</v>
      </c>
    </row>
    <row r="146" spans="72:72" x14ac:dyDescent="0.25">
      <c r="BT146" s="41" t="s">
        <v>267</v>
      </c>
    </row>
    <row r="147" spans="72:72" x14ac:dyDescent="0.25">
      <c r="BT147" s="41" t="s">
        <v>267</v>
      </c>
    </row>
    <row r="148" spans="72:72" x14ac:dyDescent="0.25">
      <c r="BT148" s="41" t="s">
        <v>267</v>
      </c>
    </row>
    <row r="149" spans="72:72" x14ac:dyDescent="0.25">
      <c r="BT149" s="41" t="s">
        <v>267</v>
      </c>
    </row>
    <row r="150" spans="72:72" x14ac:dyDescent="0.25">
      <c r="BT150" s="41" t="s">
        <v>267</v>
      </c>
    </row>
    <row r="151" spans="72:72" x14ac:dyDescent="0.25">
      <c r="BT151" s="41" t="s">
        <v>267</v>
      </c>
    </row>
    <row r="152" spans="72:72" x14ac:dyDescent="0.25">
      <c r="BT152" s="41" t="s">
        <v>267</v>
      </c>
    </row>
    <row r="153" spans="72:72" x14ac:dyDescent="0.25">
      <c r="BT153" s="41" t="s">
        <v>267</v>
      </c>
    </row>
    <row r="154" spans="72:72" x14ac:dyDescent="0.25">
      <c r="BT154" s="41" t="s">
        <v>267</v>
      </c>
    </row>
    <row r="155" spans="72:72" x14ac:dyDescent="0.25">
      <c r="BT155" s="41" t="s">
        <v>267</v>
      </c>
    </row>
    <row r="156" spans="72:72" x14ac:dyDescent="0.25">
      <c r="BT156" s="41" t="s">
        <v>267</v>
      </c>
    </row>
    <row r="157" spans="72:72" x14ac:dyDescent="0.25">
      <c r="BT157" s="41" t="s">
        <v>267</v>
      </c>
    </row>
    <row r="158" spans="72:72" x14ac:dyDescent="0.25">
      <c r="BT158" s="41" t="s">
        <v>267</v>
      </c>
    </row>
    <row r="159" spans="72:72" x14ac:dyDescent="0.25">
      <c r="BT159" s="41" t="s">
        <v>267</v>
      </c>
    </row>
    <row r="160" spans="72:72" x14ac:dyDescent="0.25">
      <c r="BT160" s="41" t="s">
        <v>267</v>
      </c>
    </row>
    <row r="161" spans="72:72" x14ac:dyDescent="0.25">
      <c r="BT161" s="41" t="s">
        <v>267</v>
      </c>
    </row>
    <row r="162" spans="72:72" x14ac:dyDescent="0.25">
      <c r="BT162" s="41" t="s">
        <v>267</v>
      </c>
    </row>
    <row r="163" spans="72:72" x14ac:dyDescent="0.25">
      <c r="BT163" s="41" t="s">
        <v>267</v>
      </c>
    </row>
    <row r="164" spans="72:72" x14ac:dyDescent="0.25">
      <c r="BT164" s="41" t="s">
        <v>267</v>
      </c>
    </row>
    <row r="165" spans="72:72" x14ac:dyDescent="0.25">
      <c r="BT165" s="41" t="s">
        <v>267</v>
      </c>
    </row>
    <row r="166" spans="72:72" x14ac:dyDescent="0.25">
      <c r="BT166" s="41" t="s">
        <v>267</v>
      </c>
    </row>
    <row r="167" spans="72:72" x14ac:dyDescent="0.25">
      <c r="BT167" s="41" t="s">
        <v>267</v>
      </c>
    </row>
    <row r="168" spans="72:72" x14ac:dyDescent="0.25">
      <c r="BT168" s="41" t="s">
        <v>267</v>
      </c>
    </row>
    <row r="169" spans="72:72" x14ac:dyDescent="0.25">
      <c r="BT169" s="41" t="s">
        <v>267</v>
      </c>
    </row>
    <row r="170" spans="72:72" x14ac:dyDescent="0.25">
      <c r="BT170" s="41" t="s">
        <v>267</v>
      </c>
    </row>
    <row r="171" spans="72:72" x14ac:dyDescent="0.25">
      <c r="BT171" s="41" t="s">
        <v>267</v>
      </c>
    </row>
    <row r="172" spans="72:72" x14ac:dyDescent="0.25">
      <c r="BT172" s="41" t="s">
        <v>267</v>
      </c>
    </row>
    <row r="173" spans="72:72" x14ac:dyDescent="0.25">
      <c r="BT173" s="41" t="s">
        <v>267</v>
      </c>
    </row>
    <row r="174" spans="72:72" x14ac:dyDescent="0.25">
      <c r="BT174" s="41" t="s">
        <v>267</v>
      </c>
    </row>
    <row r="175" spans="72:72" x14ac:dyDescent="0.25">
      <c r="BT175" s="41" t="s">
        <v>267</v>
      </c>
    </row>
    <row r="176" spans="72:72" x14ac:dyDescent="0.25">
      <c r="BT176" s="41" t="s">
        <v>267</v>
      </c>
    </row>
    <row r="177" spans="72:72" x14ac:dyDescent="0.25">
      <c r="BT177" s="41" t="s">
        <v>267</v>
      </c>
    </row>
    <row r="178" spans="72:72" x14ac:dyDescent="0.25">
      <c r="BT178" s="41" t="s">
        <v>267</v>
      </c>
    </row>
    <row r="179" spans="72:72" x14ac:dyDescent="0.25">
      <c r="BT179" s="41" t="s">
        <v>267</v>
      </c>
    </row>
    <row r="180" spans="72:72" x14ac:dyDescent="0.25">
      <c r="BT180" s="41" t="s">
        <v>267</v>
      </c>
    </row>
    <row r="181" spans="72:72" x14ac:dyDescent="0.25">
      <c r="BT181" s="41" t="s">
        <v>267</v>
      </c>
    </row>
    <row r="182" spans="72:72" x14ac:dyDescent="0.25">
      <c r="BT182" s="41" t="s">
        <v>267</v>
      </c>
    </row>
    <row r="183" spans="72:72" x14ac:dyDescent="0.25">
      <c r="BT183" s="41" t="s">
        <v>267</v>
      </c>
    </row>
    <row r="184" spans="72:72" x14ac:dyDescent="0.25">
      <c r="BT184" s="41" t="s">
        <v>267</v>
      </c>
    </row>
    <row r="185" spans="72:72" x14ac:dyDescent="0.25">
      <c r="BT185" s="41" t="s">
        <v>267</v>
      </c>
    </row>
    <row r="186" spans="72:72" x14ac:dyDescent="0.25">
      <c r="BT186" s="41" t="s">
        <v>267</v>
      </c>
    </row>
    <row r="187" spans="72:72" x14ac:dyDescent="0.25">
      <c r="BT187" s="41" t="s">
        <v>267</v>
      </c>
    </row>
    <row r="188" spans="72:72" x14ac:dyDescent="0.25">
      <c r="BT188" s="41" t="s">
        <v>267</v>
      </c>
    </row>
    <row r="189" spans="72:72" x14ac:dyDescent="0.25">
      <c r="BT189" s="41" t="s">
        <v>267</v>
      </c>
    </row>
    <row r="190" spans="72:72" x14ac:dyDescent="0.25">
      <c r="BT190" s="41" t="s">
        <v>267</v>
      </c>
    </row>
    <row r="191" spans="72:72" x14ac:dyDescent="0.25">
      <c r="BT191" s="41" t="s">
        <v>267</v>
      </c>
    </row>
    <row r="192" spans="72:72" x14ac:dyDescent="0.25">
      <c r="BT192" s="41" t="s">
        <v>267</v>
      </c>
    </row>
    <row r="193" spans="72:72" x14ac:dyDescent="0.25">
      <c r="BT193" s="41" t="s">
        <v>267</v>
      </c>
    </row>
    <row r="194" spans="72:72" x14ac:dyDescent="0.25">
      <c r="BT194" s="41" t="s">
        <v>267</v>
      </c>
    </row>
    <row r="195" spans="72:72" x14ac:dyDescent="0.25">
      <c r="BT195" s="41" t="s">
        <v>267</v>
      </c>
    </row>
    <row r="196" spans="72:72" x14ac:dyDescent="0.25">
      <c r="BT196" s="41" t="s">
        <v>267</v>
      </c>
    </row>
    <row r="197" spans="72:72" x14ac:dyDescent="0.25">
      <c r="BT197" s="41" t="s">
        <v>267</v>
      </c>
    </row>
    <row r="198" spans="72:72" x14ac:dyDescent="0.25">
      <c r="BT198" s="41" t="s">
        <v>267</v>
      </c>
    </row>
    <row r="199" spans="72:72" x14ac:dyDescent="0.25">
      <c r="BT199" s="41" t="s">
        <v>267</v>
      </c>
    </row>
    <row r="200" spans="72:72" x14ac:dyDescent="0.25">
      <c r="BT200" s="41" t="s">
        <v>267</v>
      </c>
    </row>
    <row r="201" spans="72:72" x14ac:dyDescent="0.25">
      <c r="BT201" s="41" t="s">
        <v>267</v>
      </c>
    </row>
    <row r="202" spans="72:72" x14ac:dyDescent="0.25">
      <c r="BT202" s="41" t="s">
        <v>267</v>
      </c>
    </row>
    <row r="203" spans="72:72" x14ac:dyDescent="0.25">
      <c r="BT203" s="41" t="s">
        <v>267</v>
      </c>
    </row>
    <row r="204" spans="72:72" x14ac:dyDescent="0.25">
      <c r="BT204" s="41" t="s">
        <v>267</v>
      </c>
    </row>
    <row r="205" spans="72:72" x14ac:dyDescent="0.25">
      <c r="BT205" s="41" t="s">
        <v>267</v>
      </c>
    </row>
    <row r="206" spans="72:72" x14ac:dyDescent="0.25">
      <c r="BT206" s="41" t="s">
        <v>267</v>
      </c>
    </row>
    <row r="207" spans="72:72" x14ac:dyDescent="0.25">
      <c r="BT207" s="41" t="s">
        <v>267</v>
      </c>
    </row>
    <row r="208" spans="72:72" x14ac:dyDescent="0.25">
      <c r="BT208" s="41" t="s">
        <v>267</v>
      </c>
    </row>
    <row r="209" spans="72:72" x14ac:dyDescent="0.25">
      <c r="BT209" s="41" t="s">
        <v>267</v>
      </c>
    </row>
    <row r="210" spans="72:72" x14ac:dyDescent="0.25">
      <c r="BT210" s="41" t="s">
        <v>267</v>
      </c>
    </row>
    <row r="211" spans="72:72" x14ac:dyDescent="0.25">
      <c r="BT211" s="41" t="s">
        <v>267</v>
      </c>
    </row>
    <row r="212" spans="72:72" x14ac:dyDescent="0.25">
      <c r="BT212" s="41" t="s">
        <v>267</v>
      </c>
    </row>
    <row r="213" spans="72:72" x14ac:dyDescent="0.25">
      <c r="BT213" s="41" t="s">
        <v>267</v>
      </c>
    </row>
    <row r="214" spans="72:72" x14ac:dyDescent="0.25">
      <c r="BT214" s="41" t="s">
        <v>267</v>
      </c>
    </row>
    <row r="215" spans="72:72" x14ac:dyDescent="0.25">
      <c r="BT215" s="41" t="s">
        <v>267</v>
      </c>
    </row>
    <row r="216" spans="72:72" x14ac:dyDescent="0.25">
      <c r="BT216" s="41" t="s">
        <v>267</v>
      </c>
    </row>
    <row r="217" spans="72:72" x14ac:dyDescent="0.25">
      <c r="BT217" s="41" t="s">
        <v>267</v>
      </c>
    </row>
    <row r="218" spans="72:72" x14ac:dyDescent="0.25">
      <c r="BT218" s="41" t="s">
        <v>267</v>
      </c>
    </row>
    <row r="219" spans="72:72" x14ac:dyDescent="0.25">
      <c r="BT219" s="41" t="s">
        <v>267</v>
      </c>
    </row>
    <row r="220" spans="72:72" x14ac:dyDescent="0.25">
      <c r="BT220" s="41" t="s">
        <v>267</v>
      </c>
    </row>
    <row r="221" spans="72:72" x14ac:dyDescent="0.25">
      <c r="BT221" s="41" t="s">
        <v>267</v>
      </c>
    </row>
    <row r="222" spans="72:72" x14ac:dyDescent="0.25">
      <c r="BT222" s="41" t="s">
        <v>267</v>
      </c>
    </row>
    <row r="223" spans="72:72" x14ac:dyDescent="0.25">
      <c r="BT223" s="41" t="s">
        <v>267</v>
      </c>
    </row>
    <row r="224" spans="72:72" x14ac:dyDescent="0.25">
      <c r="BT224" s="41" t="s">
        <v>267</v>
      </c>
    </row>
    <row r="225" spans="72:72" x14ac:dyDescent="0.25">
      <c r="BT225" s="41" t="s">
        <v>267</v>
      </c>
    </row>
    <row r="226" spans="72:72" x14ac:dyDescent="0.25">
      <c r="BT226" s="41" t="s">
        <v>267</v>
      </c>
    </row>
    <row r="227" spans="72:72" x14ac:dyDescent="0.25">
      <c r="BT227" s="41" t="s">
        <v>267</v>
      </c>
    </row>
    <row r="228" spans="72:72" x14ac:dyDescent="0.25">
      <c r="BT228" s="41" t="s">
        <v>267</v>
      </c>
    </row>
    <row r="229" spans="72:72" x14ac:dyDescent="0.25">
      <c r="BT229" s="41" t="s">
        <v>267</v>
      </c>
    </row>
    <row r="230" spans="72:72" x14ac:dyDescent="0.25">
      <c r="BT230" s="41" t="s">
        <v>267</v>
      </c>
    </row>
    <row r="231" spans="72:72" x14ac:dyDescent="0.25">
      <c r="BT231" s="41" t="s">
        <v>267</v>
      </c>
    </row>
    <row r="232" spans="72:72" x14ac:dyDescent="0.25">
      <c r="BT232" s="41" t="s">
        <v>267</v>
      </c>
    </row>
    <row r="233" spans="72:72" x14ac:dyDescent="0.25">
      <c r="BT233" s="41" t="s">
        <v>267</v>
      </c>
    </row>
    <row r="234" spans="72:72" x14ac:dyDescent="0.25">
      <c r="BT234" s="41" t="s">
        <v>267</v>
      </c>
    </row>
    <row r="235" spans="72:72" x14ac:dyDescent="0.25">
      <c r="BT235" s="41" t="s">
        <v>267</v>
      </c>
    </row>
    <row r="236" spans="72:72" x14ac:dyDescent="0.25">
      <c r="BT236" s="41" t="s">
        <v>267</v>
      </c>
    </row>
    <row r="237" spans="72:72" x14ac:dyDescent="0.25">
      <c r="BT237" s="41" t="s">
        <v>267</v>
      </c>
    </row>
    <row r="238" spans="72:72" x14ac:dyDescent="0.25">
      <c r="BT238" s="41" t="s">
        <v>267</v>
      </c>
    </row>
    <row r="239" spans="72:72" x14ac:dyDescent="0.25">
      <c r="BT239" s="41" t="s">
        <v>267</v>
      </c>
    </row>
    <row r="240" spans="72:72" x14ac:dyDescent="0.25">
      <c r="BT240" s="41" t="s">
        <v>267</v>
      </c>
    </row>
    <row r="241" spans="72:72" x14ac:dyDescent="0.25">
      <c r="BT241" s="41" t="s">
        <v>267</v>
      </c>
    </row>
    <row r="242" spans="72:72" x14ac:dyDescent="0.25">
      <c r="BT242" s="41" t="s">
        <v>267</v>
      </c>
    </row>
    <row r="243" spans="72:72" x14ac:dyDescent="0.25">
      <c r="BT243" s="41" t="s">
        <v>267</v>
      </c>
    </row>
    <row r="244" spans="72:72" x14ac:dyDescent="0.25">
      <c r="BT244" s="41" t="s">
        <v>267</v>
      </c>
    </row>
    <row r="245" spans="72:72" x14ac:dyDescent="0.25">
      <c r="BT245" s="41" t="s">
        <v>267</v>
      </c>
    </row>
  </sheetData>
  <phoneticPr fontId="2" type="noConversion"/>
  <pageMargins left="0.78740157499999996" right="0.78740157499999996" top="0.984251969" bottom="0.984251969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V73"/>
  <sheetViews>
    <sheetView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:BS72"/>
    </sheetView>
  </sheetViews>
  <sheetFormatPr defaultColWidth="9.1796875" defaultRowHeight="12.5" x14ac:dyDescent="0.25"/>
  <cols>
    <col min="2" max="2" width="22.26953125" bestFit="1" customWidth="1"/>
  </cols>
  <sheetData>
    <row r="1" spans="1:71" ht="12.75" customHeight="1" x14ac:dyDescent="0.25">
      <c r="A1" s="4" t="s">
        <v>0</v>
      </c>
      <c r="B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ht="12.75" customHeight="1" x14ac:dyDescent="0.25">
      <c r="A2" s="4" t="s">
        <v>2</v>
      </c>
      <c r="B2" s="3" t="s">
        <v>2</v>
      </c>
      <c r="D2" s="9" t="s">
        <v>120</v>
      </c>
      <c r="E2" s="9" t="s">
        <v>122</v>
      </c>
      <c r="F2" s="9" t="s">
        <v>124</v>
      </c>
      <c r="G2" s="9" t="s">
        <v>126</v>
      </c>
      <c r="H2" s="9" t="s">
        <v>128</v>
      </c>
      <c r="I2" s="9" t="s">
        <v>130</v>
      </c>
      <c r="J2" s="9" t="s">
        <v>132</v>
      </c>
      <c r="K2" s="9" t="s">
        <v>134</v>
      </c>
      <c r="L2" s="9" t="s">
        <v>136</v>
      </c>
      <c r="M2" s="9" t="s">
        <v>138</v>
      </c>
      <c r="N2" s="9" t="s">
        <v>139</v>
      </c>
      <c r="O2" s="9" t="s">
        <v>141</v>
      </c>
      <c r="P2" s="9" t="s">
        <v>143</v>
      </c>
      <c r="Q2" s="9" t="s">
        <v>145</v>
      </c>
      <c r="R2" s="9" t="s">
        <v>147</v>
      </c>
      <c r="S2" s="9" t="s">
        <v>149</v>
      </c>
      <c r="T2" s="9" t="s">
        <v>151</v>
      </c>
      <c r="U2" s="9" t="s">
        <v>153</v>
      </c>
      <c r="V2" s="9" t="s">
        <v>155</v>
      </c>
      <c r="W2" s="9" t="s">
        <v>157</v>
      </c>
      <c r="X2" s="9" t="s">
        <v>159</v>
      </c>
      <c r="Y2" s="9" t="s">
        <v>161</v>
      </c>
      <c r="Z2" s="9" t="s">
        <v>163</v>
      </c>
      <c r="AA2" s="9" t="s">
        <v>165</v>
      </c>
      <c r="AB2" s="9" t="s">
        <v>167</v>
      </c>
      <c r="AC2" s="9" t="s">
        <v>169</v>
      </c>
      <c r="AD2" s="9" t="s">
        <v>171</v>
      </c>
      <c r="AE2" s="9" t="s">
        <v>173</v>
      </c>
      <c r="AF2" s="9" t="s">
        <v>175</v>
      </c>
      <c r="AG2" s="9" t="s">
        <v>177</v>
      </c>
      <c r="AH2" s="9" t="s">
        <v>179</v>
      </c>
      <c r="AI2" s="9" t="s">
        <v>181</v>
      </c>
      <c r="AJ2" s="9" t="s">
        <v>183</v>
      </c>
      <c r="AK2" s="9" t="s">
        <v>185</v>
      </c>
      <c r="AL2" s="9" t="s">
        <v>187</v>
      </c>
      <c r="AM2" s="9" t="s">
        <v>189</v>
      </c>
      <c r="AN2" s="9" t="s">
        <v>191</v>
      </c>
      <c r="AO2" s="9" t="s">
        <v>192</v>
      </c>
      <c r="AP2" s="9" t="s">
        <v>194</v>
      </c>
      <c r="AQ2" s="9" t="s">
        <v>196</v>
      </c>
      <c r="AR2" s="9" t="s">
        <v>197</v>
      </c>
      <c r="AS2" s="9" t="s">
        <v>199</v>
      </c>
      <c r="AT2" s="9" t="s">
        <v>200</v>
      </c>
      <c r="AU2" s="9" t="s">
        <v>202</v>
      </c>
      <c r="AV2" s="9" t="s">
        <v>203</v>
      </c>
      <c r="AW2" s="9" t="s">
        <v>204</v>
      </c>
      <c r="AX2" s="9" t="s">
        <v>206</v>
      </c>
      <c r="AY2" s="9" t="s">
        <v>208</v>
      </c>
      <c r="AZ2" s="9" t="s">
        <v>210</v>
      </c>
      <c r="BA2" s="9" t="s">
        <v>212</v>
      </c>
      <c r="BB2" s="9" t="s">
        <v>214</v>
      </c>
      <c r="BC2" s="9" t="s">
        <v>216</v>
      </c>
      <c r="BD2" s="9" t="s">
        <v>217</v>
      </c>
      <c r="BE2" s="9" t="s">
        <v>218</v>
      </c>
      <c r="BF2" s="9" t="s">
        <v>220</v>
      </c>
      <c r="BG2" s="9" t="s">
        <v>222</v>
      </c>
      <c r="BH2" s="9" t="s">
        <v>224</v>
      </c>
      <c r="BI2" s="9" t="s">
        <v>226</v>
      </c>
      <c r="BJ2" s="9" t="s">
        <v>228</v>
      </c>
      <c r="BK2" s="9" t="s">
        <v>230</v>
      </c>
      <c r="BL2" s="9" t="s">
        <v>232</v>
      </c>
      <c r="BM2" s="9" t="s">
        <v>234</v>
      </c>
      <c r="BN2" s="9" t="s">
        <v>235</v>
      </c>
      <c r="BO2" s="9" t="s">
        <v>236</v>
      </c>
      <c r="BP2" s="9" t="s">
        <v>237</v>
      </c>
      <c r="BQ2" s="9" t="s">
        <v>238</v>
      </c>
      <c r="BR2" s="9" t="s">
        <v>240</v>
      </c>
      <c r="BS2" s="9">
        <v>9700</v>
      </c>
    </row>
    <row r="3" spans="1:71" ht="36" customHeight="1" x14ac:dyDescent="0.25">
      <c r="A3" s="4"/>
      <c r="B3" s="23"/>
      <c r="D3" s="13" t="s">
        <v>121</v>
      </c>
      <c r="E3" s="13" t="s">
        <v>123</v>
      </c>
      <c r="F3" s="13" t="s">
        <v>125</v>
      </c>
      <c r="G3" s="13" t="s">
        <v>127</v>
      </c>
      <c r="H3" s="13" t="s">
        <v>129</v>
      </c>
      <c r="I3" s="13" t="s">
        <v>131</v>
      </c>
      <c r="J3" s="13" t="s">
        <v>133</v>
      </c>
      <c r="K3" s="13" t="s">
        <v>135</v>
      </c>
      <c r="L3" s="13" t="s">
        <v>137</v>
      </c>
      <c r="M3" s="13" t="s">
        <v>35</v>
      </c>
      <c r="N3" s="13" t="s">
        <v>140</v>
      </c>
      <c r="O3" s="13" t="s">
        <v>142</v>
      </c>
      <c r="P3" s="13" t="s">
        <v>144</v>
      </c>
      <c r="Q3" s="13" t="s">
        <v>146</v>
      </c>
      <c r="R3" s="13" t="s">
        <v>148</v>
      </c>
      <c r="S3" s="13" t="s">
        <v>150</v>
      </c>
      <c r="T3" s="13" t="s">
        <v>152</v>
      </c>
      <c r="U3" s="13" t="s">
        <v>154</v>
      </c>
      <c r="V3" s="13" t="s">
        <v>156</v>
      </c>
      <c r="W3" s="13" t="s">
        <v>158</v>
      </c>
      <c r="X3" s="13" t="s">
        <v>160</v>
      </c>
      <c r="Y3" s="13" t="s">
        <v>162</v>
      </c>
      <c r="Z3" s="13" t="s">
        <v>164</v>
      </c>
      <c r="AA3" s="13" t="s">
        <v>166</v>
      </c>
      <c r="AB3" s="13" t="s">
        <v>168</v>
      </c>
      <c r="AC3" s="13" t="s">
        <v>170</v>
      </c>
      <c r="AD3" s="13" t="s">
        <v>172</v>
      </c>
      <c r="AE3" s="13" t="s">
        <v>174</v>
      </c>
      <c r="AF3" s="13" t="s">
        <v>176</v>
      </c>
      <c r="AG3" s="13" t="s">
        <v>178</v>
      </c>
      <c r="AH3" s="13" t="s">
        <v>180</v>
      </c>
      <c r="AI3" s="13" t="s">
        <v>182</v>
      </c>
      <c r="AJ3" s="13" t="s">
        <v>184</v>
      </c>
      <c r="AK3" s="13" t="s">
        <v>186</v>
      </c>
      <c r="AL3" s="13" t="s">
        <v>188</v>
      </c>
      <c r="AM3" s="13" t="s">
        <v>190</v>
      </c>
      <c r="AN3" s="13" t="s">
        <v>112</v>
      </c>
      <c r="AO3" s="13" t="s">
        <v>193</v>
      </c>
      <c r="AP3" s="13" t="s">
        <v>195</v>
      </c>
      <c r="AQ3" s="13" t="s">
        <v>32</v>
      </c>
      <c r="AR3" s="13" t="s">
        <v>198</v>
      </c>
      <c r="AS3" s="13" t="s">
        <v>113</v>
      </c>
      <c r="AT3" s="13" t="s">
        <v>201</v>
      </c>
      <c r="AU3" s="13" t="s">
        <v>114</v>
      </c>
      <c r="AV3" s="13" t="s">
        <v>115</v>
      </c>
      <c r="AW3" s="13" t="s">
        <v>205</v>
      </c>
      <c r="AX3" s="13" t="s">
        <v>207</v>
      </c>
      <c r="AY3" s="13" t="s">
        <v>209</v>
      </c>
      <c r="AZ3" s="13" t="s">
        <v>211</v>
      </c>
      <c r="BA3" s="13" t="s">
        <v>213</v>
      </c>
      <c r="BB3" s="13" t="s">
        <v>215</v>
      </c>
      <c r="BC3" s="13" t="s">
        <v>116</v>
      </c>
      <c r="BD3" s="13" t="s">
        <v>117</v>
      </c>
      <c r="BE3" s="13" t="s">
        <v>219</v>
      </c>
      <c r="BF3" s="13" t="s">
        <v>221</v>
      </c>
      <c r="BG3" s="13" t="s">
        <v>223</v>
      </c>
      <c r="BH3" s="13" t="s">
        <v>225</v>
      </c>
      <c r="BI3" s="13" t="s">
        <v>227</v>
      </c>
      <c r="BJ3" s="13" t="s">
        <v>229</v>
      </c>
      <c r="BK3" s="13" t="s">
        <v>231</v>
      </c>
      <c r="BL3" s="13" t="s">
        <v>233</v>
      </c>
      <c r="BM3" s="13" t="s">
        <v>33</v>
      </c>
      <c r="BN3" s="13" t="s">
        <v>118</v>
      </c>
      <c r="BO3" s="13" t="s">
        <v>34</v>
      </c>
      <c r="BP3" s="13" t="s">
        <v>119</v>
      </c>
      <c r="BQ3" s="13" t="s">
        <v>239</v>
      </c>
      <c r="BR3" s="13" t="s">
        <v>241</v>
      </c>
      <c r="BS3" s="13" t="s">
        <v>36</v>
      </c>
    </row>
    <row r="4" spans="1:71" x14ac:dyDescent="0.25">
      <c r="C4">
        <v>0</v>
      </c>
      <c r="D4">
        <f>C4+1</f>
        <v>1</v>
      </c>
      <c r="E4">
        <f t="shared" ref="E4:BP4" si="0">D4+1</f>
        <v>2</v>
      </c>
      <c r="F4">
        <f t="shared" si="0"/>
        <v>3</v>
      </c>
      <c r="G4">
        <f t="shared" si="0"/>
        <v>4</v>
      </c>
      <c r="H4">
        <f t="shared" si="0"/>
        <v>5</v>
      </c>
      <c r="I4">
        <f t="shared" si="0"/>
        <v>6</v>
      </c>
      <c r="J4">
        <f t="shared" si="0"/>
        <v>7</v>
      </c>
      <c r="K4">
        <f t="shared" si="0"/>
        <v>8</v>
      </c>
      <c r="L4">
        <f t="shared" si="0"/>
        <v>9</v>
      </c>
      <c r="M4">
        <f t="shared" si="0"/>
        <v>10</v>
      </c>
      <c r="N4">
        <f t="shared" si="0"/>
        <v>11</v>
      </c>
      <c r="O4">
        <f t="shared" si="0"/>
        <v>12</v>
      </c>
      <c r="P4">
        <f t="shared" si="0"/>
        <v>13</v>
      </c>
      <c r="Q4">
        <f t="shared" si="0"/>
        <v>14</v>
      </c>
      <c r="R4">
        <f t="shared" si="0"/>
        <v>15</v>
      </c>
      <c r="S4">
        <f t="shared" si="0"/>
        <v>16</v>
      </c>
      <c r="T4">
        <f t="shared" si="0"/>
        <v>17</v>
      </c>
      <c r="U4">
        <f t="shared" si="0"/>
        <v>18</v>
      </c>
      <c r="V4">
        <f t="shared" si="0"/>
        <v>19</v>
      </c>
      <c r="W4">
        <f t="shared" si="0"/>
        <v>20</v>
      </c>
      <c r="X4">
        <f t="shared" si="0"/>
        <v>21</v>
      </c>
      <c r="Y4">
        <f t="shared" si="0"/>
        <v>22</v>
      </c>
      <c r="Z4">
        <f t="shared" si="0"/>
        <v>23</v>
      </c>
      <c r="AA4">
        <f t="shared" si="0"/>
        <v>24</v>
      </c>
      <c r="AB4">
        <f t="shared" si="0"/>
        <v>25</v>
      </c>
      <c r="AC4">
        <f t="shared" si="0"/>
        <v>26</v>
      </c>
      <c r="AD4">
        <f t="shared" si="0"/>
        <v>27</v>
      </c>
      <c r="AE4">
        <f t="shared" si="0"/>
        <v>28</v>
      </c>
      <c r="AF4">
        <f t="shared" si="0"/>
        <v>29</v>
      </c>
      <c r="AG4">
        <f t="shared" si="0"/>
        <v>30</v>
      </c>
      <c r="AH4">
        <f t="shared" si="0"/>
        <v>31</v>
      </c>
      <c r="AI4">
        <f t="shared" si="0"/>
        <v>32</v>
      </c>
      <c r="AJ4">
        <f t="shared" si="0"/>
        <v>33</v>
      </c>
      <c r="AK4">
        <f t="shared" si="0"/>
        <v>34</v>
      </c>
      <c r="AL4">
        <f t="shared" si="0"/>
        <v>35</v>
      </c>
      <c r="AM4">
        <f t="shared" si="0"/>
        <v>36</v>
      </c>
      <c r="AN4">
        <f t="shared" si="0"/>
        <v>37</v>
      </c>
      <c r="AO4">
        <f t="shared" si="0"/>
        <v>38</v>
      </c>
      <c r="AP4">
        <f t="shared" si="0"/>
        <v>39</v>
      </c>
      <c r="AQ4">
        <f t="shared" si="0"/>
        <v>40</v>
      </c>
      <c r="AR4">
        <f t="shared" si="0"/>
        <v>41</v>
      </c>
      <c r="AS4">
        <f t="shared" si="0"/>
        <v>42</v>
      </c>
      <c r="AT4">
        <f t="shared" si="0"/>
        <v>43</v>
      </c>
      <c r="AU4">
        <f t="shared" si="0"/>
        <v>44</v>
      </c>
      <c r="AV4">
        <f t="shared" si="0"/>
        <v>45</v>
      </c>
      <c r="AW4">
        <f t="shared" si="0"/>
        <v>46</v>
      </c>
      <c r="AX4">
        <f t="shared" si="0"/>
        <v>47</v>
      </c>
      <c r="AY4">
        <f t="shared" si="0"/>
        <v>48</v>
      </c>
      <c r="AZ4">
        <f t="shared" si="0"/>
        <v>49</v>
      </c>
      <c r="BA4">
        <f t="shared" si="0"/>
        <v>50</v>
      </c>
      <c r="BB4">
        <f t="shared" si="0"/>
        <v>51</v>
      </c>
      <c r="BC4">
        <f t="shared" si="0"/>
        <v>52</v>
      </c>
      <c r="BD4">
        <f t="shared" si="0"/>
        <v>53</v>
      </c>
      <c r="BE4">
        <f t="shared" si="0"/>
        <v>54</v>
      </c>
      <c r="BF4">
        <f t="shared" si="0"/>
        <v>55</v>
      </c>
      <c r="BG4">
        <f t="shared" si="0"/>
        <v>56</v>
      </c>
      <c r="BH4">
        <f t="shared" si="0"/>
        <v>57</v>
      </c>
      <c r="BI4">
        <f t="shared" si="0"/>
        <v>58</v>
      </c>
      <c r="BJ4">
        <f t="shared" si="0"/>
        <v>59</v>
      </c>
      <c r="BK4">
        <f t="shared" si="0"/>
        <v>60</v>
      </c>
      <c r="BL4">
        <f t="shared" si="0"/>
        <v>61</v>
      </c>
      <c r="BM4">
        <f t="shared" si="0"/>
        <v>62</v>
      </c>
      <c r="BN4">
        <f t="shared" si="0"/>
        <v>63</v>
      </c>
      <c r="BO4">
        <f t="shared" si="0"/>
        <v>64</v>
      </c>
      <c r="BP4">
        <f t="shared" si="0"/>
        <v>65</v>
      </c>
      <c r="BQ4">
        <f t="shared" ref="BQ4:BS4" si="1">BP4+1</f>
        <v>66</v>
      </c>
      <c r="BR4">
        <f t="shared" si="1"/>
        <v>67</v>
      </c>
      <c r="BS4">
        <f t="shared" si="1"/>
        <v>68</v>
      </c>
    </row>
    <row r="5" spans="1:71" x14ac:dyDescent="0.25">
      <c r="A5" s="11" t="s">
        <v>44</v>
      </c>
      <c r="B5" s="11" t="s">
        <v>121</v>
      </c>
      <c r="C5">
        <f>C4+1</f>
        <v>1</v>
      </c>
      <c r="D5" s="7">
        <v>2.2142897106723392E-2</v>
      </c>
      <c r="E5" s="7">
        <v>3.0819570302986037E-2</v>
      </c>
      <c r="F5" s="7">
        <v>4.9635229563813679E-3</v>
      </c>
      <c r="G5" s="7">
        <v>1.1170820465016363E-4</v>
      </c>
      <c r="H5" s="7">
        <v>2.139342625468681E-5</v>
      </c>
      <c r="I5" s="7">
        <v>7.1916908373116029E-6</v>
      </c>
      <c r="J5" s="7">
        <v>1.0338355133122087E-4</v>
      </c>
      <c r="K5" s="7">
        <v>2.6300671826721276E-2</v>
      </c>
      <c r="L5" s="7">
        <v>0.51160169252334364</v>
      </c>
      <c r="M5" s="7">
        <v>0.22519574342038462</v>
      </c>
      <c r="N5" s="7">
        <v>2.729258519916565E-2</v>
      </c>
      <c r="O5" s="7">
        <v>0.2655106433125955</v>
      </c>
      <c r="P5" s="7">
        <v>8.0214219170727935E-2</v>
      </c>
      <c r="Q5" s="7">
        <v>9.7692318907662088E-3</v>
      </c>
      <c r="R5" s="7">
        <v>2.1202644234333739E-4</v>
      </c>
      <c r="S5" s="7">
        <v>4.3304486135044397E-3</v>
      </c>
      <c r="T5" s="7">
        <v>2.3672695864958631E-3</v>
      </c>
      <c r="U5" s="7">
        <v>9.1079410387544409E-6</v>
      </c>
      <c r="V5" s="7">
        <v>2.0480009712613892E-5</v>
      </c>
      <c r="W5" s="7">
        <v>0.43244824739331655</v>
      </c>
      <c r="X5" s="7">
        <v>1.2680704860201634E-4</v>
      </c>
      <c r="Y5" s="7">
        <v>2.8630451720938315E-4</v>
      </c>
      <c r="Z5" s="7">
        <v>4.2213031886597553E-5</v>
      </c>
      <c r="AA5" s="7">
        <v>2.3289462536298639E-4</v>
      </c>
      <c r="AB5" s="7">
        <v>5.6600564220808008E-4</v>
      </c>
      <c r="AC5" s="7">
        <v>2.2198179315225874E-4</v>
      </c>
      <c r="AD5" s="7">
        <v>3.3734259014470906E-4</v>
      </c>
      <c r="AE5" s="7">
        <v>2.7823890221785331E-4</v>
      </c>
      <c r="AF5" s="7">
        <v>2.9451787474605919E-5</v>
      </c>
      <c r="AG5" s="7">
        <v>2.5688946710070904E-6</v>
      </c>
      <c r="AH5" s="7">
        <v>4.2270315264529735E-6</v>
      </c>
      <c r="AI5" s="7">
        <v>6.344313584542415E-6</v>
      </c>
      <c r="AJ5" s="7">
        <v>3.2188076754498926E-6</v>
      </c>
      <c r="AK5" s="7">
        <v>3.8119545557619609E-6</v>
      </c>
      <c r="AL5" s="7">
        <v>1.5110464718192031E-5</v>
      </c>
      <c r="AM5" s="7">
        <v>1.8845694035450825E-4</v>
      </c>
      <c r="AN5" s="7">
        <v>8.047938422347697E-7</v>
      </c>
      <c r="AO5" s="7">
        <v>2.8188128500363435E-6</v>
      </c>
      <c r="AP5" s="7">
        <v>4.2506309763149614E-4</v>
      </c>
      <c r="AQ5" s="7">
        <v>5.1308602145285799E-4</v>
      </c>
      <c r="AR5" s="7">
        <v>1.2691398669198654E-5</v>
      </c>
      <c r="AS5" s="7">
        <v>1.1008002942467477E-2</v>
      </c>
      <c r="AT5" s="7">
        <v>1.9430752830996292E-6</v>
      </c>
      <c r="AU5" s="7">
        <v>9.3569425610515132E-7</v>
      </c>
      <c r="AV5" s="7">
        <v>6.0657175935689224E-6</v>
      </c>
      <c r="AW5" s="7">
        <v>6.7124883322021732E-5</v>
      </c>
      <c r="AX5" s="7">
        <v>9.4230605461673306E-3</v>
      </c>
      <c r="AY5" s="7">
        <v>1.4798525700395353E-2</v>
      </c>
      <c r="AZ5" s="7">
        <v>5.2858093742697832E-6</v>
      </c>
      <c r="BA5" s="7">
        <v>1.2201886676836363E-5</v>
      </c>
      <c r="BB5" s="7">
        <v>2.3935522114302147E-4</v>
      </c>
      <c r="BC5" s="7">
        <v>1.1729029425485107E-5</v>
      </c>
      <c r="BD5" s="7">
        <v>2.8430408554467181E-5</v>
      </c>
      <c r="BE5" s="7">
        <v>2.4279782997190156E-5</v>
      </c>
      <c r="BF5" s="7">
        <v>3.1009846494484419E-5</v>
      </c>
      <c r="BG5" s="7">
        <v>1.5071279510781322E-4</v>
      </c>
      <c r="BH5" s="7">
        <v>6.7717136105808053E-6</v>
      </c>
      <c r="BI5" s="7">
        <v>9.8752223412056015E-6</v>
      </c>
      <c r="BJ5" s="7">
        <v>5.2920127510154655E-4</v>
      </c>
      <c r="BK5" s="7">
        <v>4.261912770435996E-6</v>
      </c>
      <c r="BL5" s="7">
        <v>1.3557848885618442E-3</v>
      </c>
      <c r="BM5" s="7">
        <v>1.333672026883241E-3</v>
      </c>
      <c r="BN5" s="7">
        <v>3.9959005179280248E-4</v>
      </c>
      <c r="BO5" s="7">
        <v>1.1799165582465966E-3</v>
      </c>
      <c r="BP5" s="7">
        <v>7.5696344151756116E-4</v>
      </c>
      <c r="BQ5" s="7">
        <v>6.6549434139369978E-5</v>
      </c>
      <c r="BR5" s="7">
        <v>1.5222612753409157E-3</v>
      </c>
      <c r="BS5" s="7">
        <v>0</v>
      </c>
    </row>
    <row r="6" spans="1:71" x14ac:dyDescent="0.25">
      <c r="A6" s="11" t="s">
        <v>45</v>
      </c>
      <c r="B6" s="12" t="s">
        <v>123</v>
      </c>
      <c r="C6">
        <f t="shared" ref="C6:C69" si="2">C5+1</f>
        <v>2</v>
      </c>
      <c r="D6" s="7">
        <v>2.7366078470005056E-3</v>
      </c>
      <c r="E6" s="7">
        <v>3.714391863937927E-2</v>
      </c>
      <c r="F6" s="7">
        <v>5.270902582619673E-3</v>
      </c>
      <c r="G6" s="7">
        <v>2.58561051493309E-4</v>
      </c>
      <c r="H6" s="7">
        <v>5.8686034602861517E-5</v>
      </c>
      <c r="I6" s="7">
        <v>1.2077463277430864E-5</v>
      </c>
      <c r="J6" s="7">
        <v>2.0357737070765466E-4</v>
      </c>
      <c r="K6" s="7">
        <v>0.31337930188285962</v>
      </c>
      <c r="L6" s="7">
        <v>2.8169084975495735E-3</v>
      </c>
      <c r="M6" s="7">
        <v>1.3615794587480962E-2</v>
      </c>
      <c r="N6" s="7">
        <v>9.5949108499260186E-4</v>
      </c>
      <c r="O6" s="7">
        <v>1.1234497421547666E-2</v>
      </c>
      <c r="P6" s="7">
        <v>3.5422847381616205E-3</v>
      </c>
      <c r="Q6" s="7">
        <v>2.1205461267198244E-3</v>
      </c>
      <c r="R6" s="7">
        <v>2.3664188465610819E-4</v>
      </c>
      <c r="S6" s="7">
        <v>6.1125935443858441E-3</v>
      </c>
      <c r="T6" s="7">
        <v>2.9303494477265902E-3</v>
      </c>
      <c r="U6" s="7">
        <v>1.8212039085733657E-5</v>
      </c>
      <c r="V6" s="7">
        <v>1.2891451462111919E-6</v>
      </c>
      <c r="W6" s="7">
        <v>3.3334796924888986E-3</v>
      </c>
      <c r="X6" s="7">
        <v>4.0531617547332334E-4</v>
      </c>
      <c r="Y6" s="7">
        <v>1.3212096903257464E-4</v>
      </c>
      <c r="Z6" s="7">
        <v>9.9471978574614025E-5</v>
      </c>
      <c r="AA6" s="7">
        <v>5.9381389886793118E-5</v>
      </c>
      <c r="AB6" s="7">
        <v>7.340816267138473E-4</v>
      </c>
      <c r="AC6" s="7">
        <v>9.1013306934314064E-4</v>
      </c>
      <c r="AD6" s="7">
        <v>5.1725470788100119E-4</v>
      </c>
      <c r="AE6" s="7">
        <v>5.8468717192775618E-4</v>
      </c>
      <c r="AF6" s="7">
        <v>2.4061803092990017E-5</v>
      </c>
      <c r="AG6" s="7">
        <v>7.4628882398657434E-6</v>
      </c>
      <c r="AH6" s="7">
        <v>1.5033531957289866E-5</v>
      </c>
      <c r="AI6" s="7">
        <v>1.3839309183325432E-5</v>
      </c>
      <c r="AJ6" s="7">
        <v>6.2729054694455393E-6</v>
      </c>
      <c r="AK6" s="7">
        <v>1.0473153368604571E-5</v>
      </c>
      <c r="AL6" s="7">
        <v>2.0101380326698872E-5</v>
      </c>
      <c r="AM6" s="7">
        <v>9.0545095584263304E-5</v>
      </c>
      <c r="AN6" s="7">
        <v>2.9836121815809534E-6</v>
      </c>
      <c r="AO6" s="7">
        <v>4.3986360431941002E-6</v>
      </c>
      <c r="AP6" s="7">
        <v>9.7519404428795994E-5</v>
      </c>
      <c r="AQ6" s="7">
        <v>1.0509541570561465E-3</v>
      </c>
      <c r="AR6" s="7">
        <v>1.9152210701644722E-5</v>
      </c>
      <c r="AS6" s="7">
        <v>4.0874249220603567E-4</v>
      </c>
      <c r="AT6" s="7">
        <v>2.5376349668802926E-6</v>
      </c>
      <c r="AU6" s="7">
        <v>1.6112078157201601E-6</v>
      </c>
      <c r="AV6" s="7">
        <v>7.9482184996774449E-6</v>
      </c>
      <c r="AW6" s="7">
        <v>1.2934130735944204E-4</v>
      </c>
      <c r="AX6" s="7">
        <v>9.9374886724437946E-3</v>
      </c>
      <c r="AY6" s="7">
        <v>5.8937961439886437E-3</v>
      </c>
      <c r="AZ6" s="7">
        <v>1.4876104271743623E-5</v>
      </c>
      <c r="BA6" s="7">
        <v>2.4120621763751118E-5</v>
      </c>
      <c r="BB6" s="7">
        <v>4.6616321860578843E-4</v>
      </c>
      <c r="BC6" s="7">
        <v>2.6040867861593474E-5</v>
      </c>
      <c r="BD6" s="7">
        <v>5.3596696451760127E-5</v>
      </c>
      <c r="BE6" s="7">
        <v>5.0907170167504984E-5</v>
      </c>
      <c r="BF6" s="7">
        <v>2.7986578033318983E-5</v>
      </c>
      <c r="BG6" s="7">
        <v>1.8293008436864503E-4</v>
      </c>
      <c r="BH6" s="7">
        <v>6.0823765268362531E-5</v>
      </c>
      <c r="BI6" s="7">
        <v>1.9516197453953281E-5</v>
      </c>
      <c r="BJ6" s="7">
        <v>1.1467625015474186E-4</v>
      </c>
      <c r="BK6" s="7">
        <v>7.7477106678285746E-6</v>
      </c>
      <c r="BL6" s="7">
        <v>3.5726584830608532E-4</v>
      </c>
      <c r="BM6" s="7">
        <v>4.1530468494548945E-4</v>
      </c>
      <c r="BN6" s="7">
        <v>1.2912767188170455E-4</v>
      </c>
      <c r="BO6" s="7">
        <v>4.3131678768553594E-4</v>
      </c>
      <c r="BP6" s="7">
        <v>5.102907338318199E-4</v>
      </c>
      <c r="BQ6" s="7">
        <v>7.9086892841767446E-5</v>
      </c>
      <c r="BR6" s="7">
        <v>2.6923939083358056E-4</v>
      </c>
      <c r="BS6" s="7">
        <v>0</v>
      </c>
    </row>
    <row r="7" spans="1:71" x14ac:dyDescent="0.25">
      <c r="A7" s="11" t="s">
        <v>46</v>
      </c>
      <c r="B7" s="11" t="s">
        <v>125</v>
      </c>
      <c r="C7">
        <f t="shared" si="2"/>
        <v>3</v>
      </c>
      <c r="D7" s="7">
        <v>3.6872841064823233E-3</v>
      </c>
      <c r="E7" s="7">
        <v>9.6727022306156013E-3</v>
      </c>
      <c r="F7" s="7">
        <v>6.1492228141915774E-2</v>
      </c>
      <c r="G7" s="7">
        <v>9.7085864782391323E-5</v>
      </c>
      <c r="H7" s="7">
        <v>4.5487949954209628E-6</v>
      </c>
      <c r="I7" s="7">
        <v>1.0961078733740263E-6</v>
      </c>
      <c r="J7" s="7">
        <v>1.2730969191804061E-5</v>
      </c>
      <c r="K7" s="7">
        <v>6.8954494949683221E-3</v>
      </c>
      <c r="L7" s="7">
        <v>1.5540720596697635E-5</v>
      </c>
      <c r="M7" s="7">
        <v>1.3630202536424566E-3</v>
      </c>
      <c r="N7" s="7">
        <v>1.9152687399486947E-4</v>
      </c>
      <c r="O7" s="7">
        <v>9.7342527884628752E-4</v>
      </c>
      <c r="P7" s="7">
        <v>1.1228861586806717E-3</v>
      </c>
      <c r="Q7" s="7">
        <v>2.7417741513488406E-4</v>
      </c>
      <c r="R7" s="7">
        <v>3.939508166234723E-4</v>
      </c>
      <c r="S7" s="7">
        <v>8.8415151347340376E-2</v>
      </c>
      <c r="T7" s="7">
        <v>4.047232135382374E-2</v>
      </c>
      <c r="U7" s="7">
        <v>1.5810474060110822E-6</v>
      </c>
      <c r="V7" s="7">
        <v>1.540689777936285E-7</v>
      </c>
      <c r="W7" s="7">
        <v>6.5741364490236488E-5</v>
      </c>
      <c r="X7" s="7">
        <v>1.2180882318494036E-3</v>
      </c>
      <c r="Y7" s="7">
        <v>4.0655479282808777E-5</v>
      </c>
      <c r="Z7" s="7">
        <v>2.5019843247139249E-6</v>
      </c>
      <c r="AA7" s="7">
        <v>3.8089959336568303E-6</v>
      </c>
      <c r="AB7" s="7">
        <v>1.0511109359797375E-2</v>
      </c>
      <c r="AC7" s="7">
        <v>9.1275068792477144E-4</v>
      </c>
      <c r="AD7" s="7">
        <v>6.7726348461923476E-3</v>
      </c>
      <c r="AE7" s="7">
        <v>3.7121751263374168E-5</v>
      </c>
      <c r="AF7" s="7">
        <v>1.0758675937100948E-4</v>
      </c>
      <c r="AG7" s="7">
        <v>1.0801321826078496E-6</v>
      </c>
      <c r="AH7" s="7">
        <v>1.5784397425002123E-6</v>
      </c>
      <c r="AI7" s="7">
        <v>1.764365714195525E-6</v>
      </c>
      <c r="AJ7" s="7">
        <v>7.3174462935973026E-7</v>
      </c>
      <c r="AK7" s="7">
        <v>1.326721463357104E-6</v>
      </c>
      <c r="AL7" s="7">
        <v>2.5821354055302183E-6</v>
      </c>
      <c r="AM7" s="7">
        <v>4.294150709831891E-5</v>
      </c>
      <c r="AN7" s="7">
        <v>4.5746374970944548E-7</v>
      </c>
      <c r="AO7" s="7">
        <v>1.3910909004804186E-6</v>
      </c>
      <c r="AP7" s="7">
        <v>8.2496776266544362E-6</v>
      </c>
      <c r="AQ7" s="7">
        <v>7.5673899986900082E-4</v>
      </c>
      <c r="AR7" s="7">
        <v>5.2044025710843312E-6</v>
      </c>
      <c r="AS7" s="7">
        <v>3.4058413963596008E-4</v>
      </c>
      <c r="AT7" s="7">
        <v>7.5667153439094114E-7</v>
      </c>
      <c r="AU7" s="7">
        <v>6.7740241557775497E-7</v>
      </c>
      <c r="AV7" s="7">
        <v>1.08904163619652E-6</v>
      </c>
      <c r="AW7" s="7">
        <v>1.1466189100553208E-5</v>
      </c>
      <c r="AX7" s="7">
        <v>1.5858658117472899E-3</v>
      </c>
      <c r="AY7" s="7">
        <v>1.8523457107487715E-3</v>
      </c>
      <c r="AZ7" s="7">
        <v>3.5508809221043504E-6</v>
      </c>
      <c r="BA7" s="7">
        <v>3.9241649829201123E-6</v>
      </c>
      <c r="BB7" s="7">
        <v>3.0805968222224754E-5</v>
      </c>
      <c r="BC7" s="7">
        <v>4.0820309325436791E-6</v>
      </c>
      <c r="BD7" s="7">
        <v>5.0556609003489553E-6</v>
      </c>
      <c r="BE7" s="7">
        <v>4.056638103895125E-6</v>
      </c>
      <c r="BF7" s="7">
        <v>5.935929125453315E-6</v>
      </c>
      <c r="BG7" s="7">
        <v>5.0628642162297896E-5</v>
      </c>
      <c r="BH7" s="7">
        <v>2.404781621216206E-6</v>
      </c>
      <c r="BI7" s="7">
        <v>5.3807467542253184E-6</v>
      </c>
      <c r="BJ7" s="7">
        <v>9.1933807897654506E-6</v>
      </c>
      <c r="BK7" s="7">
        <v>1.6545120345028214E-6</v>
      </c>
      <c r="BL7" s="7">
        <v>1.2397654984716669E-4</v>
      </c>
      <c r="BM7" s="7">
        <v>2.5675286312175545E-4</v>
      </c>
      <c r="BN7" s="7">
        <v>7.487473500649023E-5</v>
      </c>
      <c r="BO7" s="7">
        <v>2.0776133880128593E-4</v>
      </c>
      <c r="BP7" s="7">
        <v>7.7126178451863238E-5</v>
      </c>
      <c r="BQ7" s="7">
        <v>2.2139258472950748E-5</v>
      </c>
      <c r="BR7" s="7">
        <v>2.367032834305993E-5</v>
      </c>
      <c r="BS7" s="7">
        <v>0</v>
      </c>
    </row>
    <row r="8" spans="1:71" x14ac:dyDescent="0.25">
      <c r="A8" s="11" t="s">
        <v>47</v>
      </c>
      <c r="B8" s="11" t="s">
        <v>127</v>
      </c>
      <c r="C8">
        <f t="shared" si="2"/>
        <v>4</v>
      </c>
      <c r="D8" s="7">
        <v>2.8149587395974787E-4</v>
      </c>
      <c r="E8" s="7">
        <v>2.3083509645978797E-3</v>
      </c>
      <c r="F8" s="7">
        <v>3.201317579491412E-4</v>
      </c>
      <c r="G8" s="7">
        <v>1.3118375927430006E-2</v>
      </c>
      <c r="H8" s="7">
        <v>1.7000643783349099E-3</v>
      </c>
      <c r="I8" s="7">
        <v>7.9941921679948196E-6</v>
      </c>
      <c r="J8" s="7">
        <v>1.7935062624108142E-4</v>
      </c>
      <c r="K8" s="7">
        <v>1.9295197449328862E-4</v>
      </c>
      <c r="L8" s="7">
        <v>2.3124732897433179E-4</v>
      </c>
      <c r="M8" s="7">
        <v>8.7385463303235719E-4</v>
      </c>
      <c r="N8" s="7">
        <v>1.552206667254991E-4</v>
      </c>
      <c r="O8" s="7">
        <v>2.4317048681922073E-6</v>
      </c>
      <c r="P8" s="7">
        <v>1.7119741742680569E-5</v>
      </c>
      <c r="Q8" s="7">
        <v>4.2435136870532507E-6</v>
      </c>
      <c r="R8" s="7">
        <v>1.8048325365745333E-5</v>
      </c>
      <c r="S8" s="7">
        <v>3.0447128105626406E-5</v>
      </c>
      <c r="T8" s="7">
        <v>1.1962944281395888E-4</v>
      </c>
      <c r="U8" s="7">
        <v>2.3875989389845189E-5</v>
      </c>
      <c r="V8" s="7">
        <v>1.8516364227590094E-4</v>
      </c>
      <c r="W8" s="7">
        <v>3.9308581198378729E-3</v>
      </c>
      <c r="X8" s="7">
        <v>1.8613661642978903E-2</v>
      </c>
      <c r="Y8" s="7">
        <v>1.1652445463008843E-3</v>
      </c>
      <c r="Z8" s="7">
        <v>1.5438403060838627E-4</v>
      </c>
      <c r="AA8" s="7">
        <v>3.9243198842522156E-5</v>
      </c>
      <c r="AB8" s="7">
        <v>5.8283051883261085E-5</v>
      </c>
      <c r="AC8" s="7">
        <v>4.8744579333735993E-2</v>
      </c>
      <c r="AD8" s="7">
        <v>9.8677691942194064E-3</v>
      </c>
      <c r="AE8" s="7">
        <v>5.0622378990753565E-3</v>
      </c>
      <c r="AF8" s="7">
        <v>3.1107914281957426E-5</v>
      </c>
      <c r="AG8" s="7">
        <v>2.3295997422290629E-6</v>
      </c>
      <c r="AH8" s="7">
        <v>4.6290182406119319E-4</v>
      </c>
      <c r="AI8" s="7">
        <v>2.3245670842876992E-5</v>
      </c>
      <c r="AJ8" s="7">
        <v>7.6452123658220009E-5</v>
      </c>
      <c r="AK8" s="7">
        <v>3.3664839854355384E-4</v>
      </c>
      <c r="AL8" s="7">
        <v>3.9473173373207073E-5</v>
      </c>
      <c r="AM8" s="7">
        <v>3.7580818215591778E-4</v>
      </c>
      <c r="AN8" s="7">
        <v>3.7498926988380227E-5</v>
      </c>
      <c r="AO8" s="7">
        <v>1.1842819495225688E-3</v>
      </c>
      <c r="AP8" s="7">
        <v>4.4631952655614458E-3</v>
      </c>
      <c r="AQ8" s="7">
        <v>9.4436404701552391E-3</v>
      </c>
      <c r="AR8" s="7">
        <v>1.8507862770630496E-5</v>
      </c>
      <c r="AS8" s="7">
        <v>7.4599370652606692E-5</v>
      </c>
      <c r="AT8" s="7">
        <v>6.6334190575769005E-6</v>
      </c>
      <c r="AU8" s="7">
        <v>3.0770892088035543E-6</v>
      </c>
      <c r="AV8" s="7">
        <v>1.3644623706962006E-6</v>
      </c>
      <c r="AW8" s="7">
        <v>4.2262268830667074E-5</v>
      </c>
      <c r="AX8" s="7">
        <v>7.0747614354409161E-5</v>
      </c>
      <c r="AY8" s="7">
        <v>4.4678097737484272E-5</v>
      </c>
      <c r="AZ8" s="7">
        <v>6.0380262713649337E-6</v>
      </c>
      <c r="BA8" s="7">
        <v>4.6254381865971989E-6</v>
      </c>
      <c r="BB8" s="7">
        <v>6.6995664848180773E-6</v>
      </c>
      <c r="BC8" s="7">
        <v>5.2531514038926304E-6</v>
      </c>
      <c r="BD8" s="7">
        <v>4.2012588265551897E-6</v>
      </c>
      <c r="BE8" s="7">
        <v>5.1731130713395857E-4</v>
      </c>
      <c r="BF8" s="7">
        <v>1.0447212824443065E-5</v>
      </c>
      <c r="BG8" s="7">
        <v>2.4842329173120961E-5</v>
      </c>
      <c r="BH8" s="7">
        <v>5.2509801417706984E-6</v>
      </c>
      <c r="BI8" s="7">
        <v>1.1927660291776611E-5</v>
      </c>
      <c r="BJ8" s="7">
        <v>8.4494814776430757E-6</v>
      </c>
      <c r="BK8" s="7">
        <v>2.7531499978483615E-6</v>
      </c>
      <c r="BL8" s="7">
        <v>8.086816993950958E-5</v>
      </c>
      <c r="BM8" s="7">
        <v>5.4824218249210326E-5</v>
      </c>
      <c r="BN8" s="7">
        <v>1.6290310639980185E-5</v>
      </c>
      <c r="BO8" s="7">
        <v>3.165406453651357E-5</v>
      </c>
      <c r="BP8" s="7">
        <v>1.9319690492880059E-5</v>
      </c>
      <c r="BQ8" s="7">
        <v>4.4437978619396777E-5</v>
      </c>
      <c r="BR8" s="7">
        <v>2.2037542034073803E-5</v>
      </c>
      <c r="BS8" s="7">
        <v>0</v>
      </c>
    </row>
    <row r="9" spans="1:71" x14ac:dyDescent="0.25">
      <c r="A9" s="11" t="s">
        <v>48</v>
      </c>
      <c r="B9" s="11" t="s">
        <v>129</v>
      </c>
      <c r="C9">
        <f t="shared" si="2"/>
        <v>5</v>
      </c>
      <c r="D9" s="7">
        <v>2.401732384673589E-5</v>
      </c>
      <c r="E9" s="7">
        <v>4.3889715032858118E-5</v>
      </c>
      <c r="F9" s="7">
        <v>1.3170354172293709E-5</v>
      </c>
      <c r="G9" s="7">
        <v>1.3162858614240781E-4</v>
      </c>
      <c r="H9" s="7">
        <v>3.448605580617544E-2</v>
      </c>
      <c r="I9" s="7">
        <v>2.3806957433320812E-3</v>
      </c>
      <c r="J9" s="7">
        <v>2.5929015457846214E-3</v>
      </c>
      <c r="K9" s="7">
        <v>3.2933950068975945E-4</v>
      </c>
      <c r="L9" s="7">
        <v>1.1109313257757941E-5</v>
      </c>
      <c r="M9" s="7">
        <v>3.0163671224275376E-3</v>
      </c>
      <c r="N9" s="7">
        <v>2.218677227960993E-3</v>
      </c>
      <c r="O9" s="7">
        <v>8.0303661617328222E-6</v>
      </c>
      <c r="P9" s="7">
        <v>3.162134544584192E-3</v>
      </c>
      <c r="Q9" s="7">
        <v>1.9827793414241996E-5</v>
      </c>
      <c r="R9" s="7">
        <v>2.7681734619974591E-5</v>
      </c>
      <c r="S9" s="7">
        <v>1.5719583968574118E-3</v>
      </c>
      <c r="T9" s="7">
        <v>9.521223567477137E-3</v>
      </c>
      <c r="U9" s="7">
        <v>9.7610614868872694E-6</v>
      </c>
      <c r="V9" s="7">
        <v>0.35343318333226814</v>
      </c>
      <c r="W9" s="7">
        <v>1.4388890791114734E-5</v>
      </c>
      <c r="X9" s="7">
        <v>1.411148080661357E-2</v>
      </c>
      <c r="Y9" s="7">
        <v>1.2867280312402563E-3</v>
      </c>
      <c r="Z9" s="7">
        <v>8.2195414833742412E-4</v>
      </c>
      <c r="AA9" s="7">
        <v>6.5340145825474997E-4</v>
      </c>
      <c r="AB9" s="7">
        <v>1.0365084660349396E-3</v>
      </c>
      <c r="AC9" s="7">
        <v>7.1715252199237856E-3</v>
      </c>
      <c r="AD9" s="7">
        <v>3.0918552912223753E-3</v>
      </c>
      <c r="AE9" s="7">
        <v>6.1280953112137085E-3</v>
      </c>
      <c r="AF9" s="7">
        <v>4.2151080223854819E-3</v>
      </c>
      <c r="AG9" s="7">
        <v>1.7889168248302566E-5</v>
      </c>
      <c r="AH9" s="7">
        <v>4.7052609589413798E-4</v>
      </c>
      <c r="AI9" s="7">
        <v>1.943110119148493E-3</v>
      </c>
      <c r="AJ9" s="7">
        <v>6.7238302750416391E-4</v>
      </c>
      <c r="AK9" s="7">
        <v>2.0628762149597999E-3</v>
      </c>
      <c r="AL9" s="7">
        <v>3.0317825035182014E-4</v>
      </c>
      <c r="AM9" s="7">
        <v>1.8038877138031013E-5</v>
      </c>
      <c r="AN9" s="7">
        <v>1.6910136955565424E-3</v>
      </c>
      <c r="AO9" s="7">
        <v>5.173837627005947E-2</v>
      </c>
      <c r="AP9" s="7">
        <v>4.6239509679620403E-3</v>
      </c>
      <c r="AQ9" s="7">
        <v>1.1762353298788767E-3</v>
      </c>
      <c r="AR9" s="7">
        <v>1.0667484206489869E-4</v>
      </c>
      <c r="AS9" s="7">
        <v>1.5545059321511135E-4</v>
      </c>
      <c r="AT9" s="7">
        <v>1.3281718681931756E-4</v>
      </c>
      <c r="AU9" s="7">
        <v>1.2956075908615822E-4</v>
      </c>
      <c r="AV9" s="7">
        <v>8.9587760691074317E-6</v>
      </c>
      <c r="AW9" s="7">
        <v>2.9077899004636184E-4</v>
      </c>
      <c r="AX9" s="7">
        <v>1.5276134063700567E-4</v>
      </c>
      <c r="AY9" s="7">
        <v>1.1391113754445837E-4</v>
      </c>
      <c r="AZ9" s="7">
        <v>4.2316523462244091E-5</v>
      </c>
      <c r="BA9" s="7">
        <v>3.4004253551503803E-5</v>
      </c>
      <c r="BB9" s="7">
        <v>4.7361105273401472E-4</v>
      </c>
      <c r="BC9" s="7">
        <v>4.0631751294268596E-5</v>
      </c>
      <c r="BD9" s="7">
        <v>3.2331143539468295E-5</v>
      </c>
      <c r="BE9" s="7">
        <v>1.3816257689681357E-5</v>
      </c>
      <c r="BF9" s="7">
        <v>8.1539452288635695E-5</v>
      </c>
      <c r="BG9" s="7">
        <v>7.2053012819245127E-4</v>
      </c>
      <c r="BH9" s="7">
        <v>3.5057125976522928E-5</v>
      </c>
      <c r="BI9" s="7">
        <v>1.0260100656335894E-4</v>
      </c>
      <c r="BJ9" s="7">
        <v>1.2710324147637963E-4</v>
      </c>
      <c r="BK9" s="7">
        <v>2.0771498080733187E-5</v>
      </c>
      <c r="BL9" s="7">
        <v>7.9708480032231969E-4</v>
      </c>
      <c r="BM9" s="7">
        <v>1.1348725603897432E-5</v>
      </c>
      <c r="BN9" s="7">
        <v>1.2180734130904347E-4</v>
      </c>
      <c r="BO9" s="7">
        <v>1.871871093011819E-5</v>
      </c>
      <c r="BP9" s="7">
        <v>2.9845085661600365E-5</v>
      </c>
      <c r="BQ9" s="7">
        <v>3.4366562495301512E-4</v>
      </c>
      <c r="BR9" s="7">
        <v>1.1583650900131902E-4</v>
      </c>
      <c r="BS9" s="7">
        <v>0</v>
      </c>
    </row>
    <row r="10" spans="1:71" x14ac:dyDescent="0.25">
      <c r="A10" s="11" t="s">
        <v>49</v>
      </c>
      <c r="B10" s="11" t="s">
        <v>131</v>
      </c>
      <c r="C10">
        <f t="shared" si="2"/>
        <v>6</v>
      </c>
      <c r="D10" s="7">
        <v>8.6183185107973648E-7</v>
      </c>
      <c r="E10" s="7">
        <v>1.1582982679479484E-6</v>
      </c>
      <c r="F10" s="7">
        <v>4.6630711351497222E-7</v>
      </c>
      <c r="G10" s="7">
        <v>9.253592348673738E-7</v>
      </c>
      <c r="H10" s="7">
        <v>2.6533627029842118E-7</v>
      </c>
      <c r="I10" s="7">
        <v>1.4353636943987577E-2</v>
      </c>
      <c r="J10" s="7">
        <v>2.4886841573490957E-3</v>
      </c>
      <c r="K10" s="7">
        <v>3.7360343348118766E-6</v>
      </c>
      <c r="L10" s="7">
        <v>1.5871305349748778E-6</v>
      </c>
      <c r="M10" s="7">
        <v>2.71423982319956E-6</v>
      </c>
      <c r="N10" s="7">
        <v>7.2709639701158426E-6</v>
      </c>
      <c r="O10" s="7">
        <v>8.0931520980437191E-6</v>
      </c>
      <c r="P10" s="7">
        <v>1.9160561754921606E-6</v>
      </c>
      <c r="Q10" s="7">
        <v>3.5350918400176012E-6</v>
      </c>
      <c r="R10" s="7">
        <v>5.4610369450467498E-6</v>
      </c>
      <c r="S10" s="7">
        <v>3.0945891845380986E-6</v>
      </c>
      <c r="T10" s="7">
        <v>3.6193362018180764E-6</v>
      </c>
      <c r="U10" s="7">
        <v>1.661163923086457E-6</v>
      </c>
      <c r="V10" s="7">
        <v>8.2005319545697505E-7</v>
      </c>
      <c r="W10" s="7">
        <v>6.9383023504777892E-7</v>
      </c>
      <c r="X10" s="7">
        <v>4.8027084549057105E-6</v>
      </c>
      <c r="Y10" s="7">
        <v>3.227478327792832E-6</v>
      </c>
      <c r="Z10" s="7">
        <v>1.1444367729164923E-5</v>
      </c>
      <c r="AA10" s="7">
        <v>2.0112383795814787E-5</v>
      </c>
      <c r="AB10" s="7">
        <v>3.295328518225846E-6</v>
      </c>
      <c r="AC10" s="7">
        <v>1.8047012881284949E-3</v>
      </c>
      <c r="AD10" s="7">
        <v>0.11652141857198764</v>
      </c>
      <c r="AE10" s="7">
        <v>2.7486704139353664E-5</v>
      </c>
      <c r="AF10" s="7">
        <v>1.6558944888231248E-6</v>
      </c>
      <c r="AG10" s="7">
        <v>5.129008710029215E-6</v>
      </c>
      <c r="AH10" s="7">
        <v>1.0936210948380188E-5</v>
      </c>
      <c r="AI10" s="7">
        <v>6.537602892331725E-6</v>
      </c>
      <c r="AJ10" s="7">
        <v>8.4840351236427117E-6</v>
      </c>
      <c r="AK10" s="7">
        <v>8.7752443416360032E-6</v>
      </c>
      <c r="AL10" s="7">
        <v>3.9435362973802325E-6</v>
      </c>
      <c r="AM10" s="7">
        <v>3.2829842633091682E-6</v>
      </c>
      <c r="AN10" s="7">
        <v>1.3520044005544862E-6</v>
      </c>
      <c r="AO10" s="7">
        <v>2.7555907708117203E-6</v>
      </c>
      <c r="AP10" s="7">
        <v>1.110900242649362E-6</v>
      </c>
      <c r="AQ10" s="7">
        <v>1.1365165329465543E-6</v>
      </c>
      <c r="AR10" s="7">
        <v>7.168489672230021E-7</v>
      </c>
      <c r="AS10" s="7">
        <v>1.9348180854909212E-6</v>
      </c>
      <c r="AT10" s="7">
        <v>6.6038165484902867E-7</v>
      </c>
      <c r="AU10" s="7">
        <v>3.1333830018303403E-7</v>
      </c>
      <c r="AV10" s="7">
        <v>5.7493954598930291E-7</v>
      </c>
      <c r="AW10" s="7">
        <v>5.8359145060049482E-7</v>
      </c>
      <c r="AX10" s="7">
        <v>1.6915897297918243E-6</v>
      </c>
      <c r="AY10" s="7">
        <v>1.8384763139664938E-6</v>
      </c>
      <c r="AZ10" s="7">
        <v>2.3651221601777011E-6</v>
      </c>
      <c r="BA10" s="7">
        <v>7.0274677891829756E-7</v>
      </c>
      <c r="BB10" s="7">
        <v>3.547952797730374E-6</v>
      </c>
      <c r="BC10" s="7">
        <v>3.4087172278899618E-6</v>
      </c>
      <c r="BD10" s="7">
        <v>4.0520791328191587E-7</v>
      </c>
      <c r="BE10" s="7">
        <v>1.4650665553625952E-7</v>
      </c>
      <c r="BF10" s="7">
        <v>7.6315135123282848E-7</v>
      </c>
      <c r="BG10" s="7">
        <v>1.2856552520533121E-4</v>
      </c>
      <c r="BH10" s="7">
        <v>8.8884640895016933E-7</v>
      </c>
      <c r="BI10" s="7">
        <v>4.1794466021480677E-6</v>
      </c>
      <c r="BJ10" s="7">
        <v>7.2998085789195959E-7</v>
      </c>
      <c r="BK10" s="7">
        <v>3.2182152474594457E-7</v>
      </c>
      <c r="BL10" s="7">
        <v>2.2609476283189228E-7</v>
      </c>
      <c r="BM10" s="7">
        <v>3.4351412267512783E-7</v>
      </c>
      <c r="BN10" s="7">
        <v>1.1223935440751173E-6</v>
      </c>
      <c r="BO10" s="7">
        <v>5.5613315455229973E-7</v>
      </c>
      <c r="BP10" s="7">
        <v>1.5834492693828543E-6</v>
      </c>
      <c r="BQ10" s="7">
        <v>2.7004874935252664E-6</v>
      </c>
      <c r="BR10" s="7">
        <v>8.9042962393256207E-7</v>
      </c>
      <c r="BS10" s="7">
        <v>0</v>
      </c>
    </row>
    <row r="11" spans="1:71" x14ac:dyDescent="0.25">
      <c r="A11" s="11" t="s">
        <v>50</v>
      </c>
      <c r="B11" s="11" t="s">
        <v>133</v>
      </c>
      <c r="C11">
        <f t="shared" si="2"/>
        <v>7</v>
      </c>
      <c r="D11" s="7">
        <v>1.481321053730661E-5</v>
      </c>
      <c r="E11" s="7">
        <v>1.6223301841971326E-5</v>
      </c>
      <c r="F11" s="7">
        <v>2.5969517250650449E-6</v>
      </c>
      <c r="G11" s="7">
        <v>1.5805703282113627E-4</v>
      </c>
      <c r="H11" s="7">
        <v>1.517358292888747E-4</v>
      </c>
      <c r="I11" s="7">
        <v>6.1874118928134645E-5</v>
      </c>
      <c r="J11" s="7">
        <v>4.6722308931169694E-2</v>
      </c>
      <c r="K11" s="7">
        <v>1.8102043648983218E-5</v>
      </c>
      <c r="L11" s="7">
        <v>3.4702260748670663E-6</v>
      </c>
      <c r="M11" s="7">
        <v>3.739281109118524E-5</v>
      </c>
      <c r="N11" s="7">
        <v>1.0996566415480241E-5</v>
      </c>
      <c r="O11" s="7">
        <v>5.9250484840255056E-7</v>
      </c>
      <c r="P11" s="7">
        <v>5.9262460262041747E-6</v>
      </c>
      <c r="Q11" s="7">
        <v>1.5063609209488274E-7</v>
      </c>
      <c r="R11" s="7">
        <v>6.2187486440477601E-6</v>
      </c>
      <c r="S11" s="7">
        <v>1.6066772824732884E-5</v>
      </c>
      <c r="T11" s="7">
        <v>6.1664498912124312E-5</v>
      </c>
      <c r="U11" s="7">
        <v>1.5924625981498142E-4</v>
      </c>
      <c r="V11" s="7">
        <v>9.0574606433325091E-7</v>
      </c>
      <c r="W11" s="7">
        <v>1.5166771510407518E-5</v>
      </c>
      <c r="X11" s="7">
        <v>1.6307431478983133E-4</v>
      </c>
      <c r="Y11" s="7">
        <v>1.076870414506534E-4</v>
      </c>
      <c r="Z11" s="7">
        <v>4.9781355885256808E-5</v>
      </c>
      <c r="AA11" s="7">
        <v>2.125171013362236E-5</v>
      </c>
      <c r="AB11" s="7">
        <v>2.5170609673404936E-5</v>
      </c>
      <c r="AC11" s="7">
        <v>4.4595930120528506E-4</v>
      </c>
      <c r="AD11" s="7">
        <v>8.7816093025844619E-3</v>
      </c>
      <c r="AE11" s="7">
        <v>9.4394459909337564E-2</v>
      </c>
      <c r="AF11" s="7">
        <v>3.1483367579553161E-4</v>
      </c>
      <c r="AG11" s="7">
        <v>2.7260457141459276E-5</v>
      </c>
      <c r="AH11" s="7">
        <v>1.1634638074043472E-3</v>
      </c>
      <c r="AI11" s="7">
        <v>1.1441607385052179E-4</v>
      </c>
      <c r="AJ11" s="7">
        <v>4.4043824816218077E-5</v>
      </c>
      <c r="AK11" s="7">
        <v>4.7842671432671481E-4</v>
      </c>
      <c r="AL11" s="7">
        <v>2.1104155921246765E-4</v>
      </c>
      <c r="AM11" s="7">
        <v>3.7008121495860812E-4</v>
      </c>
      <c r="AN11" s="7">
        <v>7.5631663268241133E-5</v>
      </c>
      <c r="AO11" s="7">
        <v>1.6140859810653361E-6</v>
      </c>
      <c r="AP11" s="7">
        <v>4.3923035226426098E-5</v>
      </c>
      <c r="AQ11" s="7">
        <v>1.078190566932002E-4</v>
      </c>
      <c r="AR11" s="7">
        <v>1.084105841713934E-6</v>
      </c>
      <c r="AS11" s="7">
        <v>3.1312544675276915E-6</v>
      </c>
      <c r="AT11" s="7">
        <v>4.5862603021922544E-7</v>
      </c>
      <c r="AU11" s="7">
        <v>5.7553232672966036E-8</v>
      </c>
      <c r="AV11" s="7">
        <v>4.4637214866317856E-8</v>
      </c>
      <c r="AW11" s="7">
        <v>7.9149247275413341E-7</v>
      </c>
      <c r="AX11" s="7">
        <v>3.4869151560622344E-6</v>
      </c>
      <c r="AY11" s="7">
        <v>1.2437173697054932E-6</v>
      </c>
      <c r="AZ11" s="7">
        <v>2.3429230617130412E-7</v>
      </c>
      <c r="BA11" s="7">
        <v>1.7383078663657431E-7</v>
      </c>
      <c r="BB11" s="7">
        <v>3.7565071346379548E-7</v>
      </c>
      <c r="BC11" s="7">
        <v>3.3076485937420336E-7</v>
      </c>
      <c r="BD11" s="7">
        <v>2.2364570687878417E-7</v>
      </c>
      <c r="BE11" s="7">
        <v>3.2718759244950106E-6</v>
      </c>
      <c r="BF11" s="7">
        <v>4.2598573090513564E-7</v>
      </c>
      <c r="BG11" s="7">
        <v>1.0016749404769408E-5</v>
      </c>
      <c r="BH11" s="7">
        <v>3.509593216444731E-7</v>
      </c>
      <c r="BI11" s="7">
        <v>5.3397650785295667E-7</v>
      </c>
      <c r="BJ11" s="7">
        <v>6.7556388512401103E-7</v>
      </c>
      <c r="BK11" s="7">
        <v>1.2726322815384773E-7</v>
      </c>
      <c r="BL11" s="7">
        <v>7.3447159509129533E-7</v>
      </c>
      <c r="BM11" s="7">
        <v>1.5230720768548212E-6</v>
      </c>
      <c r="BN11" s="7">
        <v>6.3931414538995091E-7</v>
      </c>
      <c r="BO11" s="7">
        <v>5.769475088683331E-6</v>
      </c>
      <c r="BP11" s="7">
        <v>2.5374709941547363E-6</v>
      </c>
      <c r="BQ11" s="7">
        <v>2.0899671096322037E-6</v>
      </c>
      <c r="BR11" s="7">
        <v>2.2409161705587343E-6</v>
      </c>
      <c r="BS11" s="7">
        <v>0</v>
      </c>
    </row>
    <row r="12" spans="1:71" x14ac:dyDescent="0.25">
      <c r="A12" s="11" t="s">
        <v>51</v>
      </c>
      <c r="B12" s="12" t="s">
        <v>135</v>
      </c>
      <c r="C12">
        <f t="shared" si="2"/>
        <v>8</v>
      </c>
      <c r="D12" s="7">
        <v>2.8791594232291102E-4</v>
      </c>
      <c r="E12" s="7">
        <v>1.5043468934664577E-2</v>
      </c>
      <c r="F12" s="7">
        <v>1.8957672952304282E-3</v>
      </c>
      <c r="G12" s="7">
        <v>9.6193332628208389E-5</v>
      </c>
      <c r="H12" s="7">
        <v>1.7570884764671784E-5</v>
      </c>
      <c r="I12" s="7">
        <v>2.9427881191083228E-5</v>
      </c>
      <c r="J12" s="7">
        <v>6.6408743487805628E-5</v>
      </c>
      <c r="K12" s="7">
        <v>7.5680489060430817E-2</v>
      </c>
      <c r="L12" s="7">
        <v>2.2784397556821364E-5</v>
      </c>
      <c r="M12" s="7">
        <v>7.2625222692796068E-3</v>
      </c>
      <c r="N12" s="7">
        <v>3.7813471676135596E-4</v>
      </c>
      <c r="O12" s="7">
        <v>1.1752918474041676E-4</v>
      </c>
      <c r="P12" s="7">
        <v>1.558635530569138E-4</v>
      </c>
      <c r="Q12" s="7">
        <v>1.4232701614250905E-4</v>
      </c>
      <c r="R12" s="7">
        <v>5.8847266133064319E-2</v>
      </c>
      <c r="S12" s="7">
        <v>8.3507732084109803E-5</v>
      </c>
      <c r="T12" s="7">
        <v>1.0955704465493213E-4</v>
      </c>
      <c r="U12" s="7">
        <v>9.378942251677571E-5</v>
      </c>
      <c r="V12" s="7">
        <v>4.4583092442223469E-5</v>
      </c>
      <c r="W12" s="7">
        <v>1.6025991175940398E-2</v>
      </c>
      <c r="X12" s="7">
        <v>1.5429861855630403E-4</v>
      </c>
      <c r="Y12" s="7">
        <v>3.2577747960290624E-4</v>
      </c>
      <c r="Z12" s="7">
        <v>3.1964308021586604E-2</v>
      </c>
      <c r="AA12" s="7">
        <v>1.3799081367386749E-4</v>
      </c>
      <c r="AB12" s="7">
        <v>1.3444928111247106E-4</v>
      </c>
      <c r="AC12" s="7">
        <v>7.8259090959607302E-5</v>
      </c>
      <c r="AD12" s="7">
        <v>5.087622425351105E-5</v>
      </c>
      <c r="AE12" s="7">
        <v>8.318696504706098E-5</v>
      </c>
      <c r="AF12" s="7">
        <v>4.9412759414196167E-4</v>
      </c>
      <c r="AG12" s="7">
        <v>1.1257943287299131E-4</v>
      </c>
      <c r="AH12" s="7">
        <v>1.0213218573990084E-4</v>
      </c>
      <c r="AI12" s="7">
        <v>1.0055122362367179E-4</v>
      </c>
      <c r="AJ12" s="7">
        <v>4.0727795564111657E-5</v>
      </c>
      <c r="AK12" s="7">
        <v>6.2308934332019441E-5</v>
      </c>
      <c r="AL12" s="7">
        <v>4.4132806086417183E-5</v>
      </c>
      <c r="AM12" s="7">
        <v>1.1180447645106486E-4</v>
      </c>
      <c r="AN12" s="7">
        <v>7.7551859946579024E-5</v>
      </c>
      <c r="AO12" s="7">
        <v>2.1154371018324066E-5</v>
      </c>
      <c r="AP12" s="7">
        <v>2.127066503630944E-5</v>
      </c>
      <c r="AQ12" s="7">
        <v>5.6039563525336573E-5</v>
      </c>
      <c r="AR12" s="7">
        <v>1.8485208885752936E-5</v>
      </c>
      <c r="AS12" s="7">
        <v>4.0039327927198718E-4</v>
      </c>
      <c r="AT12" s="7">
        <v>3.2868414730778451E-5</v>
      </c>
      <c r="AU12" s="7">
        <v>1.3794390960509779E-5</v>
      </c>
      <c r="AV12" s="7">
        <v>3.0841034953454199E-5</v>
      </c>
      <c r="AW12" s="7">
        <v>1.3349624574329042E-5</v>
      </c>
      <c r="AX12" s="7">
        <v>1.6226375898395658E-2</v>
      </c>
      <c r="AY12" s="7">
        <v>5.7291740564211956E-2</v>
      </c>
      <c r="AZ12" s="7">
        <v>8.8672807388406031E-5</v>
      </c>
      <c r="BA12" s="7">
        <v>2.7690621972772687E-5</v>
      </c>
      <c r="BB12" s="7">
        <v>3.4057934213828959E-5</v>
      </c>
      <c r="BC12" s="7">
        <v>2.0253734937943498E-5</v>
      </c>
      <c r="BD12" s="7">
        <v>8.878084342347507E-6</v>
      </c>
      <c r="BE12" s="7">
        <v>3.7539877949971771E-6</v>
      </c>
      <c r="BF12" s="7">
        <v>1.7969565436660408E-5</v>
      </c>
      <c r="BG12" s="7">
        <v>8.5898388242066341E-5</v>
      </c>
      <c r="BH12" s="7">
        <v>5.4278844041443411E-5</v>
      </c>
      <c r="BI12" s="7">
        <v>2.574539007797447E-5</v>
      </c>
      <c r="BJ12" s="7">
        <v>2.2525225797367934E-5</v>
      </c>
      <c r="BK12" s="7">
        <v>1.1293439859579131E-5</v>
      </c>
      <c r="BL12" s="7">
        <v>2.5884993783895204E-3</v>
      </c>
      <c r="BM12" s="7">
        <v>4.7055925932052165E-3</v>
      </c>
      <c r="BN12" s="7">
        <v>1.736694042864614E-3</v>
      </c>
      <c r="BO12" s="7">
        <v>4.1501727091761784E-3</v>
      </c>
      <c r="BP12" s="7">
        <v>2.7748956600886694E-3</v>
      </c>
      <c r="BQ12" s="7">
        <v>1.9640105612827853E-4</v>
      </c>
      <c r="BR12" s="7">
        <v>1.5111516433541827E-3</v>
      </c>
      <c r="BS12" s="7">
        <v>0</v>
      </c>
    </row>
    <row r="13" spans="1:71" x14ac:dyDescent="0.25">
      <c r="A13" s="11" t="s">
        <v>52</v>
      </c>
      <c r="B13" s="11" t="s">
        <v>137</v>
      </c>
      <c r="C13">
        <f t="shared" si="2"/>
        <v>9</v>
      </c>
      <c r="D13" s="7">
        <v>1.6986444728342499E-4</v>
      </c>
      <c r="E13" s="7">
        <v>6.5705199757309701E-4</v>
      </c>
      <c r="F13" s="7">
        <v>8.1298159532252758E-5</v>
      </c>
      <c r="G13" s="7">
        <v>8.3269642809336025E-5</v>
      </c>
      <c r="H13" s="7">
        <v>8.4516615750363433E-4</v>
      </c>
      <c r="I13" s="7">
        <v>7.9249480832245005E-5</v>
      </c>
      <c r="J13" s="7">
        <v>1.4016849750295827E-4</v>
      </c>
      <c r="K13" s="7">
        <v>1.2726999492517744E-3</v>
      </c>
      <c r="L13" s="7">
        <v>2.616280730993107E-2</v>
      </c>
      <c r="M13" s="7">
        <v>1.6675066285380874E-2</v>
      </c>
      <c r="N13" s="7">
        <v>1.1973780483130993E-2</v>
      </c>
      <c r="O13" s="7">
        <v>8.1699035824046818E-6</v>
      </c>
      <c r="P13" s="7">
        <v>9.4276658755090807E-6</v>
      </c>
      <c r="Q13" s="7">
        <v>1.0044013791656088E-5</v>
      </c>
      <c r="R13" s="7">
        <v>9.8070527413841981E-6</v>
      </c>
      <c r="S13" s="7">
        <v>1.3746051307950708E-5</v>
      </c>
      <c r="T13" s="7">
        <v>1.8485556757159652E-5</v>
      </c>
      <c r="U13" s="7">
        <v>1.0149861011695042E-5</v>
      </c>
      <c r="V13" s="7">
        <v>1.9482730589343897E-2</v>
      </c>
      <c r="W13" s="7">
        <v>1.5880896973197382E-2</v>
      </c>
      <c r="X13" s="7">
        <v>8.1276021116272158E-4</v>
      </c>
      <c r="Y13" s="7">
        <v>6.6815913443811848E-3</v>
      </c>
      <c r="Z13" s="7">
        <v>1.1599684355723545E-2</v>
      </c>
      <c r="AA13" s="7">
        <v>4.625292587520047E-3</v>
      </c>
      <c r="AB13" s="7">
        <v>9.4566452821814895E-6</v>
      </c>
      <c r="AC13" s="7">
        <v>9.4560472535849194E-6</v>
      </c>
      <c r="AD13" s="7">
        <v>9.2599880384096085E-6</v>
      </c>
      <c r="AE13" s="7">
        <v>1.0230088310185887E-5</v>
      </c>
      <c r="AF13" s="7">
        <v>1.5003912464145133E-4</v>
      </c>
      <c r="AG13" s="7">
        <v>9.9008503297942891E-6</v>
      </c>
      <c r="AH13" s="7">
        <v>4.1293594525040166E-5</v>
      </c>
      <c r="AI13" s="7">
        <v>4.101970601525411E-4</v>
      </c>
      <c r="AJ13" s="7">
        <v>5.758234366923484E-5</v>
      </c>
      <c r="AK13" s="7">
        <v>9.4117533633355756E-6</v>
      </c>
      <c r="AL13" s="7">
        <v>7.2376032752184956E-5</v>
      </c>
      <c r="AM13" s="7">
        <v>1.8827503675696736E-5</v>
      </c>
      <c r="AN13" s="7">
        <v>3.8688907777754495E-4</v>
      </c>
      <c r="AO13" s="7">
        <v>1.204198590346072E-5</v>
      </c>
      <c r="AP13" s="7">
        <v>2.6482078129146871E-5</v>
      </c>
      <c r="AQ13" s="7">
        <v>2.2359310510839371E-4</v>
      </c>
      <c r="AR13" s="7">
        <v>2.8432243049899273E-4</v>
      </c>
      <c r="AS13" s="7">
        <v>9.2482017905163043E-5</v>
      </c>
      <c r="AT13" s="7">
        <v>7.5895836106706926E-4</v>
      </c>
      <c r="AU13" s="7">
        <v>2.8187528151243927E-5</v>
      </c>
      <c r="AV13" s="7">
        <v>4.500155550226907E-6</v>
      </c>
      <c r="AW13" s="7">
        <v>1.6744234003787629E-4</v>
      </c>
      <c r="AX13" s="7">
        <v>9.008824977021888E-5</v>
      </c>
      <c r="AY13" s="7">
        <v>3.3147431410126731E-3</v>
      </c>
      <c r="AZ13" s="7">
        <v>1.3820743338249206E-5</v>
      </c>
      <c r="BA13" s="7">
        <v>1.2954246821422984E-5</v>
      </c>
      <c r="BB13" s="7">
        <v>1.1087239945522758E-5</v>
      </c>
      <c r="BC13" s="7">
        <v>7.9736937267078382E-6</v>
      </c>
      <c r="BD13" s="7">
        <v>8.2873027964582429E-6</v>
      </c>
      <c r="BE13" s="7">
        <v>2.3223232426821173E-6</v>
      </c>
      <c r="BF13" s="7">
        <v>1.3686067389348161E-5</v>
      </c>
      <c r="BG13" s="7">
        <v>3.5394018898494582E-4</v>
      </c>
      <c r="BH13" s="7">
        <v>8.1952602702969527E-5</v>
      </c>
      <c r="BI13" s="7">
        <v>1.4846594107367531E-5</v>
      </c>
      <c r="BJ13" s="7">
        <v>3.03488535350177E-5</v>
      </c>
      <c r="BK13" s="7">
        <v>6.4671625929496926E-4</v>
      </c>
      <c r="BL13" s="7">
        <v>4.728058486087799E-4</v>
      </c>
      <c r="BM13" s="7">
        <v>3.5357574218380651E-4</v>
      </c>
      <c r="BN13" s="7">
        <v>7.6028694424040065E-5</v>
      </c>
      <c r="BO13" s="7">
        <v>2.7357530352591477E-4</v>
      </c>
      <c r="BP13" s="7">
        <v>1.622732908266982E-4</v>
      </c>
      <c r="BQ13" s="7">
        <v>5.5959314094612668E-5</v>
      </c>
      <c r="BR13" s="7">
        <v>3.2389480013247945E-4</v>
      </c>
      <c r="BS13" s="7">
        <v>0</v>
      </c>
    </row>
    <row r="14" spans="1:71" x14ac:dyDescent="0.25">
      <c r="A14" s="11" t="s">
        <v>53</v>
      </c>
      <c r="B14" s="11" t="s">
        <v>35</v>
      </c>
      <c r="C14">
        <f t="shared" si="2"/>
        <v>10</v>
      </c>
      <c r="D14" s="7">
        <v>4.2519577999529717E-3</v>
      </c>
      <c r="E14" s="7">
        <v>7.452915210057369E-2</v>
      </c>
      <c r="F14" s="7">
        <v>2.1667997953279776E-2</v>
      </c>
      <c r="G14" s="7">
        <v>5.7315638944677528E-3</v>
      </c>
      <c r="H14" s="7">
        <v>3.3016624473306385E-4</v>
      </c>
      <c r="I14" s="7">
        <v>2.7292769267675077E-4</v>
      </c>
      <c r="J14" s="7">
        <v>8.0311057676857908E-4</v>
      </c>
      <c r="K14" s="7">
        <v>7.3053237341644012E-2</v>
      </c>
      <c r="L14" s="7">
        <v>4.651821413873638E-4</v>
      </c>
      <c r="M14" s="7">
        <v>8.6400101638586385E-2</v>
      </c>
      <c r="N14" s="7">
        <v>2.4299435956874844E-2</v>
      </c>
      <c r="O14" s="7">
        <v>3.3004163725675213E-4</v>
      </c>
      <c r="P14" s="7">
        <v>6.6829020405460729E-4</v>
      </c>
      <c r="Q14" s="7">
        <v>3.7728805491743733E-4</v>
      </c>
      <c r="R14" s="7">
        <v>8.1028247103984553E-4</v>
      </c>
      <c r="S14" s="7">
        <v>1.0453287754487149E-3</v>
      </c>
      <c r="T14" s="7">
        <v>6.3199543314814335E-3</v>
      </c>
      <c r="U14" s="7">
        <v>7.8300144058550424E-4</v>
      </c>
      <c r="V14" s="7">
        <v>3.9850402811949246E-3</v>
      </c>
      <c r="W14" s="7">
        <v>3.6442542969583214E-2</v>
      </c>
      <c r="X14" s="7">
        <v>1.7732227783096603E-3</v>
      </c>
      <c r="Y14" s="7">
        <v>8.2106219585784592E-3</v>
      </c>
      <c r="Z14" s="7">
        <v>2.1722811524879985E-2</v>
      </c>
      <c r="AA14" s="7">
        <v>2.2258157682670185E-3</v>
      </c>
      <c r="AB14" s="7">
        <v>9.2173566975940898E-4</v>
      </c>
      <c r="AC14" s="7">
        <v>4.4051947191810491E-4</v>
      </c>
      <c r="AD14" s="7">
        <v>2.9975435112019895E-4</v>
      </c>
      <c r="AE14" s="7">
        <v>2.7009031631325945E-4</v>
      </c>
      <c r="AF14" s="7">
        <v>3.3468808535620358E-4</v>
      </c>
      <c r="AG14" s="7">
        <v>2.8398774555931186E-4</v>
      </c>
      <c r="AH14" s="7">
        <v>3.2517846274730908E-4</v>
      </c>
      <c r="AI14" s="7">
        <v>5.5792395669489647E-4</v>
      </c>
      <c r="AJ14" s="7">
        <v>1.3329245656708765E-4</v>
      </c>
      <c r="AK14" s="7">
        <v>1.6365443560601179E-4</v>
      </c>
      <c r="AL14" s="7">
        <v>1.9186025258732903E-4</v>
      </c>
      <c r="AM14" s="7">
        <v>6.6920626737278753E-4</v>
      </c>
      <c r="AN14" s="7">
        <v>5.9415215178173586E-4</v>
      </c>
      <c r="AO14" s="7">
        <v>7.3932882613757575E-5</v>
      </c>
      <c r="AP14" s="7">
        <v>2.230079495401492E-4</v>
      </c>
      <c r="AQ14" s="7">
        <v>2.5625098821219737E-4</v>
      </c>
      <c r="AR14" s="7">
        <v>5.7649017860862846E-4</v>
      </c>
      <c r="AS14" s="7">
        <v>3.0786286682643964E-3</v>
      </c>
      <c r="AT14" s="7">
        <v>2.581085105471092E-4</v>
      </c>
      <c r="AU14" s="7">
        <v>6.1516968924049784E-5</v>
      </c>
      <c r="AV14" s="7">
        <v>6.0689550423359594E-4</v>
      </c>
      <c r="AW14" s="7">
        <v>2.3056950118875133E-4</v>
      </c>
      <c r="AX14" s="7">
        <v>8.0918744221000951E-3</v>
      </c>
      <c r="AY14" s="7">
        <v>3.9528503107141094E-2</v>
      </c>
      <c r="AZ14" s="7">
        <v>2.8529706121284789E-4</v>
      </c>
      <c r="BA14" s="7">
        <v>1.1356376423386521E-4</v>
      </c>
      <c r="BB14" s="7">
        <v>2.041537228162427E-4</v>
      </c>
      <c r="BC14" s="7">
        <v>8.9832691598391501E-5</v>
      </c>
      <c r="BD14" s="7">
        <v>2.97792939181249E-4</v>
      </c>
      <c r="BE14" s="7">
        <v>4.7725775904008525E-5</v>
      </c>
      <c r="BF14" s="7">
        <v>2.2779170616926459E-4</v>
      </c>
      <c r="BG14" s="7">
        <v>2.976431795000684E-4</v>
      </c>
      <c r="BH14" s="7">
        <v>4.1644027005331127E-4</v>
      </c>
      <c r="BI14" s="7">
        <v>1.4526133904958191E-4</v>
      </c>
      <c r="BJ14" s="7">
        <v>1.4239951061208704E-4</v>
      </c>
      <c r="BK14" s="7">
        <v>1.7646427336700856E-4</v>
      </c>
      <c r="BL14" s="7">
        <v>1.6887246964610136E-3</v>
      </c>
      <c r="BM14" s="7">
        <v>3.8639882905475353E-3</v>
      </c>
      <c r="BN14" s="7">
        <v>1.2796546129938478E-3</v>
      </c>
      <c r="BO14" s="7">
        <v>5.8046426787128078E-3</v>
      </c>
      <c r="BP14" s="7">
        <v>2.1873013520557847E-3</v>
      </c>
      <c r="BQ14" s="7">
        <v>1.2534923019287445E-3</v>
      </c>
      <c r="BR14" s="7">
        <v>4.2116075919906397E-3</v>
      </c>
      <c r="BS14" s="7">
        <v>0</v>
      </c>
    </row>
    <row r="15" spans="1:71" x14ac:dyDescent="0.25">
      <c r="A15" s="12" t="s">
        <v>54</v>
      </c>
      <c r="B15" s="11" t="s">
        <v>140</v>
      </c>
      <c r="C15">
        <f t="shared" si="2"/>
        <v>11</v>
      </c>
      <c r="D15" s="7">
        <v>7.3997277202674067E-5</v>
      </c>
      <c r="E15" s="7">
        <v>1.0731051756874286E-4</v>
      </c>
      <c r="F15" s="7">
        <v>4.1412559581632065E-5</v>
      </c>
      <c r="G15" s="7">
        <v>7.1117295672384448E-5</v>
      </c>
      <c r="H15" s="7">
        <v>4.2419340770006731E-5</v>
      </c>
      <c r="I15" s="7">
        <v>6.8624748853572846E-5</v>
      </c>
      <c r="J15" s="7">
        <v>1.583421917349835E-4</v>
      </c>
      <c r="K15" s="7">
        <v>1.5098420271810764E-3</v>
      </c>
      <c r="L15" s="7">
        <v>4.2198781916583095E-5</v>
      </c>
      <c r="M15" s="7">
        <v>3.3524835230752973E-4</v>
      </c>
      <c r="N15" s="7">
        <v>9.4306886561859218E-2</v>
      </c>
      <c r="O15" s="7">
        <v>1.7390387461478188E-4</v>
      </c>
      <c r="P15" s="7">
        <v>1.5750319536013435E-4</v>
      </c>
      <c r="Q15" s="7">
        <v>1.7887108586309061E-4</v>
      </c>
      <c r="R15" s="7">
        <v>1.9655856534248645E-4</v>
      </c>
      <c r="S15" s="7">
        <v>1.3691694660807369E-4</v>
      </c>
      <c r="T15" s="7">
        <v>1.3388829657599272E-4</v>
      </c>
      <c r="U15" s="7">
        <v>1.2108483145655462E-4</v>
      </c>
      <c r="V15" s="7">
        <v>1.5310951322475015E-4</v>
      </c>
      <c r="W15" s="7">
        <v>7.1632598974891626E-5</v>
      </c>
      <c r="X15" s="7">
        <v>1.0433571585265753E-4</v>
      </c>
      <c r="Y15" s="7">
        <v>1.481187066898483E-4</v>
      </c>
      <c r="Z15" s="7">
        <v>2.2487323107892943E-4</v>
      </c>
      <c r="AA15" s="7">
        <v>1.3234976233927084E-4</v>
      </c>
      <c r="AB15" s="7">
        <v>1.2929976537261976E-4</v>
      </c>
      <c r="AC15" s="7">
        <v>1.0974857743364996E-4</v>
      </c>
      <c r="AD15" s="7">
        <v>1.0306469578408836E-4</v>
      </c>
      <c r="AE15" s="7">
        <v>1.1481648389800468E-4</v>
      </c>
      <c r="AF15" s="7">
        <v>2.3574045969141657E-4</v>
      </c>
      <c r="AG15" s="7">
        <v>1.8192046140629091E-4</v>
      </c>
      <c r="AH15" s="7">
        <v>1.8908620488552395E-4</v>
      </c>
      <c r="AI15" s="7">
        <v>3.4473796544361E-4</v>
      </c>
      <c r="AJ15" s="7">
        <v>9.1607959936936247E-5</v>
      </c>
      <c r="AK15" s="7">
        <v>1.1589004377033061E-4</v>
      </c>
      <c r="AL15" s="7">
        <v>1.8757351653608001E-4</v>
      </c>
      <c r="AM15" s="7">
        <v>1.6357513041382582E-4</v>
      </c>
      <c r="AN15" s="7">
        <v>3.0902214772387463E-4</v>
      </c>
      <c r="AO15" s="7">
        <v>5.087488396060821E-5</v>
      </c>
      <c r="AP15" s="7">
        <v>4.2935200648818464E-5</v>
      </c>
      <c r="AQ15" s="7">
        <v>1.5178391663649889E-4</v>
      </c>
      <c r="AR15" s="7">
        <v>5.1124346193115787E-5</v>
      </c>
      <c r="AS15" s="7">
        <v>8.3274994233634552E-5</v>
      </c>
      <c r="AT15" s="7">
        <v>6.8869658206525681E-5</v>
      </c>
      <c r="AU15" s="7">
        <v>3.1042934287758729E-5</v>
      </c>
      <c r="AV15" s="7">
        <v>1.9891298008258449E-4</v>
      </c>
      <c r="AW15" s="7">
        <v>3.4508647109830689E-5</v>
      </c>
      <c r="AX15" s="7">
        <v>1.7813529484408522E-2</v>
      </c>
      <c r="AY15" s="7">
        <v>0.10232618804411546</v>
      </c>
      <c r="AZ15" s="7">
        <v>1.4860690993674557E-4</v>
      </c>
      <c r="BA15" s="7">
        <v>5.0620903186807123E-5</v>
      </c>
      <c r="BB15" s="7">
        <v>5.7844925150961763E-5</v>
      </c>
      <c r="BC15" s="7">
        <v>3.7116490889640157E-5</v>
      </c>
      <c r="BD15" s="7">
        <v>2.1611442850502896E-4</v>
      </c>
      <c r="BE15" s="7">
        <v>9.9388698179749357E-6</v>
      </c>
      <c r="BF15" s="7">
        <v>4.9442380678485132E-5</v>
      </c>
      <c r="BG15" s="7">
        <v>5.661990902387826E-5</v>
      </c>
      <c r="BH15" s="7">
        <v>6.715645688589433E-5</v>
      </c>
      <c r="BI15" s="7">
        <v>5.3485436005580422E-5</v>
      </c>
      <c r="BJ15" s="7">
        <v>5.4412135371282943E-5</v>
      </c>
      <c r="BK15" s="7">
        <v>2.777111347729212E-5</v>
      </c>
      <c r="BL15" s="7">
        <v>1.2223764226016254E-4</v>
      </c>
      <c r="BM15" s="7">
        <v>2.5078001964695478E-4</v>
      </c>
      <c r="BN15" s="7">
        <v>1.2088585906268329E-4</v>
      </c>
      <c r="BO15" s="7">
        <v>2.4445782342551452E-4</v>
      </c>
      <c r="BP15" s="7">
        <v>7.0624072118701605E-4</v>
      </c>
      <c r="BQ15" s="7">
        <v>7.4092781888468147E-4</v>
      </c>
      <c r="BR15" s="7">
        <v>1.3085287131256543E-4</v>
      </c>
      <c r="BS15" s="7">
        <v>0</v>
      </c>
    </row>
    <row r="16" spans="1:71" x14ac:dyDescent="0.25">
      <c r="A16" s="12" t="s">
        <v>55</v>
      </c>
      <c r="B16" s="11" t="s">
        <v>142</v>
      </c>
      <c r="C16">
        <f t="shared" si="2"/>
        <v>12</v>
      </c>
      <c r="D16" s="7">
        <v>5.8421244600535009E-6</v>
      </c>
      <c r="E16" s="7">
        <v>7.6550871730087394E-6</v>
      </c>
      <c r="F16" s="7">
        <v>3.0973155895611154E-6</v>
      </c>
      <c r="G16" s="7">
        <v>4.3111285323777283E-6</v>
      </c>
      <c r="H16" s="7">
        <v>2.0763254503872767E-6</v>
      </c>
      <c r="I16" s="7">
        <v>5.7469443046251143E-6</v>
      </c>
      <c r="J16" s="7">
        <v>9.5479319245217849E-6</v>
      </c>
      <c r="K16" s="7">
        <v>1.6175968978817828E-5</v>
      </c>
      <c r="L16" s="7">
        <v>2.9007910668887521E-6</v>
      </c>
      <c r="M16" s="7">
        <v>1.5175451192068407E-5</v>
      </c>
      <c r="N16" s="7">
        <v>1.0717992842034946E-5</v>
      </c>
      <c r="O16" s="7">
        <v>2.6675674561420407E-2</v>
      </c>
      <c r="P16" s="7">
        <v>1.4703553252360133E-5</v>
      </c>
      <c r="Q16" s="7">
        <v>1.5043846629164807E-5</v>
      </c>
      <c r="R16" s="7">
        <v>1.9478267072549076E-5</v>
      </c>
      <c r="S16" s="7">
        <v>1.5020696975193573E-5</v>
      </c>
      <c r="T16" s="7">
        <v>3.5600961279294213E-5</v>
      </c>
      <c r="U16" s="7">
        <v>2.4227928436582267E-5</v>
      </c>
      <c r="V16" s="7">
        <v>5.278130744240344E-6</v>
      </c>
      <c r="W16" s="7">
        <v>4.3172672676254602E-6</v>
      </c>
      <c r="X16" s="7">
        <v>7.6634506299737397E-6</v>
      </c>
      <c r="Y16" s="7">
        <v>8.9824796756850549E-6</v>
      </c>
      <c r="Z16" s="7">
        <v>2.1514445550595253E-5</v>
      </c>
      <c r="AA16" s="7">
        <v>1.6167314356804615E-5</v>
      </c>
      <c r="AB16" s="7">
        <v>1.4157952301235058E-5</v>
      </c>
      <c r="AC16" s="7">
        <v>1.3442792401533103E-5</v>
      </c>
      <c r="AD16" s="7">
        <v>5.6872637484664127E-6</v>
      </c>
      <c r="AE16" s="7">
        <v>1.08162802781821E-5</v>
      </c>
      <c r="AF16" s="7">
        <v>1.0674116401713682E-5</v>
      </c>
      <c r="AG16" s="7">
        <v>1.6245686517080578E-5</v>
      </c>
      <c r="AH16" s="7">
        <v>1.413901587819094E-5</v>
      </c>
      <c r="AI16" s="7">
        <v>2.0519169890409654E-5</v>
      </c>
      <c r="AJ16" s="7">
        <v>6.4796950873963196E-6</v>
      </c>
      <c r="AK16" s="7">
        <v>9.5298994208897116E-6</v>
      </c>
      <c r="AL16" s="7">
        <v>7.1659568280211743E-6</v>
      </c>
      <c r="AM16" s="7">
        <v>1.34705098846765E-5</v>
      </c>
      <c r="AN16" s="7">
        <v>1.6256093302305696E-5</v>
      </c>
      <c r="AO16" s="7">
        <v>2.9617408976368565E-6</v>
      </c>
      <c r="AP16" s="7">
        <v>2.4465019709669749E-6</v>
      </c>
      <c r="AQ16" s="7">
        <v>6.5345880739545751E-6</v>
      </c>
      <c r="AR16" s="7">
        <v>3.4654462319660436E-6</v>
      </c>
      <c r="AS16" s="7">
        <v>5.4214780344650196E-6</v>
      </c>
      <c r="AT16" s="7">
        <v>4.0119617185275212E-6</v>
      </c>
      <c r="AU16" s="7">
        <v>2.7761226193401375E-6</v>
      </c>
      <c r="AV16" s="7">
        <v>3.5093263709989853E-6</v>
      </c>
      <c r="AW16" s="7">
        <v>2.3533125262231897E-6</v>
      </c>
      <c r="AX16" s="7">
        <v>8.1520638404692719E-6</v>
      </c>
      <c r="AY16" s="7">
        <v>1.0942880394218983E-5</v>
      </c>
      <c r="AZ16" s="7">
        <v>2.4603532181522139E-5</v>
      </c>
      <c r="BA16" s="7">
        <v>4.0847927654913919E-6</v>
      </c>
      <c r="BB16" s="7">
        <v>4.5714773354490061E-6</v>
      </c>
      <c r="BC16" s="7">
        <v>3.7866365045141847E-6</v>
      </c>
      <c r="BD16" s="7">
        <v>1.8629423746370354E-6</v>
      </c>
      <c r="BE16" s="7">
        <v>6.4641059694762125E-7</v>
      </c>
      <c r="BF16" s="7">
        <v>4.3682685067589695E-6</v>
      </c>
      <c r="BG16" s="7">
        <v>1.9000397595925724E-5</v>
      </c>
      <c r="BH16" s="7">
        <v>5.8835557750006269E-6</v>
      </c>
      <c r="BI16" s="7">
        <v>6.2318135756386942E-6</v>
      </c>
      <c r="BJ16" s="7">
        <v>5.1529512464946732E-6</v>
      </c>
      <c r="BK16" s="7">
        <v>1.6866623629343978E-6</v>
      </c>
      <c r="BL16" s="7">
        <v>1.3533826326865661E-6</v>
      </c>
      <c r="BM16" s="7">
        <v>2.5893823995927176E-6</v>
      </c>
      <c r="BN16" s="7">
        <v>4.0269004353847735E-6</v>
      </c>
      <c r="BO16" s="7">
        <v>3.5005880937284978E-6</v>
      </c>
      <c r="BP16" s="7">
        <v>8.5107910531701066E-6</v>
      </c>
      <c r="BQ16" s="7">
        <v>6.9905907879158884E-6</v>
      </c>
      <c r="BR16" s="7">
        <v>4.5825971051635188E-6</v>
      </c>
      <c r="BS16" s="7">
        <v>0</v>
      </c>
    </row>
    <row r="17" spans="1:71" x14ac:dyDescent="0.25">
      <c r="A17" s="11" t="s">
        <v>56</v>
      </c>
      <c r="B17" s="11" t="s">
        <v>144</v>
      </c>
      <c r="C17">
        <f t="shared" si="2"/>
        <v>13</v>
      </c>
      <c r="D17" s="7">
        <v>1.5606901395088062E-3</v>
      </c>
      <c r="E17" s="7">
        <v>1.177794953754325E-4</v>
      </c>
      <c r="F17" s="7">
        <v>5.0631183594915668E-5</v>
      </c>
      <c r="G17" s="7">
        <v>7.1645429405658573E-3</v>
      </c>
      <c r="H17" s="7">
        <v>3.4025825104827214E-4</v>
      </c>
      <c r="I17" s="7">
        <v>2.8148761054406041E-5</v>
      </c>
      <c r="J17" s="7">
        <v>3.8497002666350164E-4</v>
      </c>
      <c r="K17" s="7">
        <v>1.0394890653270687E-4</v>
      </c>
      <c r="L17" s="7">
        <v>1.6622983491512595E-3</v>
      </c>
      <c r="M17" s="7">
        <v>7.65095410453218E-4</v>
      </c>
      <c r="N17" s="7">
        <v>2.7123443020887522E-4</v>
      </c>
      <c r="O17" s="7">
        <v>6.6282731730501102E-5</v>
      </c>
      <c r="P17" s="7">
        <v>0.16187254105574159</v>
      </c>
      <c r="Q17" s="7">
        <v>0.21055512461583312</v>
      </c>
      <c r="R17" s="7">
        <v>6.4468194626488062E-2</v>
      </c>
      <c r="S17" s="7">
        <v>3.1284075163505996E-4</v>
      </c>
      <c r="T17" s="7">
        <v>1.2707168848233542E-3</v>
      </c>
      <c r="U17" s="7">
        <v>2.9020947040526361E-4</v>
      </c>
      <c r="V17" s="7">
        <v>2.107847213154883E-5</v>
      </c>
      <c r="W17" s="7">
        <v>3.2506936541259248E-5</v>
      </c>
      <c r="X17" s="7">
        <v>1.688105043502112E-4</v>
      </c>
      <c r="Y17" s="7">
        <v>6.4672635806294163E-4</v>
      </c>
      <c r="Z17" s="7">
        <v>4.955349581326488E-4</v>
      </c>
      <c r="AA17" s="7">
        <v>1.4573891018394558E-3</v>
      </c>
      <c r="AB17" s="7">
        <v>4.9818119183953919E-3</v>
      </c>
      <c r="AC17" s="7">
        <v>4.759794794021584E-4</v>
      </c>
      <c r="AD17" s="7">
        <v>5.3484960266766519E-5</v>
      </c>
      <c r="AE17" s="7">
        <v>6.696743977971797E-5</v>
      </c>
      <c r="AF17" s="7">
        <v>5.4835630374691332E-4</v>
      </c>
      <c r="AG17" s="7">
        <v>1.3678003146687251E-4</v>
      </c>
      <c r="AH17" s="7">
        <v>5.9672866504614536E-4</v>
      </c>
      <c r="AI17" s="7">
        <v>2.0259672770404664E-4</v>
      </c>
      <c r="AJ17" s="7">
        <v>2.4733387376588438E-4</v>
      </c>
      <c r="AK17" s="7">
        <v>1.4044905054476016E-2</v>
      </c>
      <c r="AL17" s="7">
        <v>1.6425180558608575E-3</v>
      </c>
      <c r="AM17" s="7">
        <v>1.633096852565875E-2</v>
      </c>
      <c r="AN17" s="7">
        <v>1.7249031310634312E-4</v>
      </c>
      <c r="AO17" s="7">
        <v>1.1030996555633286E-4</v>
      </c>
      <c r="AP17" s="7">
        <v>1.4978010275397185E-4</v>
      </c>
      <c r="AQ17" s="7">
        <v>9.2890647203601137E-4</v>
      </c>
      <c r="AR17" s="7">
        <v>1.2489037830511562E-4</v>
      </c>
      <c r="AS17" s="7">
        <v>1.8634276456599142E-4</v>
      </c>
      <c r="AT17" s="7">
        <v>1.1643416397867102E-4</v>
      </c>
      <c r="AU17" s="7">
        <v>4.3770317322152177E-4</v>
      </c>
      <c r="AV17" s="7">
        <v>4.3351730283246743E-5</v>
      </c>
      <c r="AW17" s="7">
        <v>5.1831871725821138E-5</v>
      </c>
      <c r="AX17" s="7">
        <v>8.4054614342671686E-3</v>
      </c>
      <c r="AY17" s="7">
        <v>6.4480235830375785E-4</v>
      </c>
      <c r="AZ17" s="7">
        <v>8.5610658991014103E-5</v>
      </c>
      <c r="BA17" s="7">
        <v>1.2668598526833182E-4</v>
      </c>
      <c r="BB17" s="7">
        <v>4.2163546426660263E-5</v>
      </c>
      <c r="BC17" s="7">
        <v>3.1664939274413564E-5</v>
      </c>
      <c r="BD17" s="7">
        <v>2.7212288761302362E-5</v>
      </c>
      <c r="BE17" s="7">
        <v>1.516900396160796E-5</v>
      </c>
      <c r="BF17" s="7">
        <v>6.5800831161263798E-5</v>
      </c>
      <c r="BG17" s="7">
        <v>9.726957139816501E-5</v>
      </c>
      <c r="BH17" s="7">
        <v>4.8683106854596821E-5</v>
      </c>
      <c r="BI17" s="7">
        <v>8.5034386896272357E-5</v>
      </c>
      <c r="BJ17" s="7">
        <v>8.6033243300174761E-5</v>
      </c>
      <c r="BK17" s="7">
        <v>3.8676789211200549E-5</v>
      </c>
      <c r="BL17" s="7">
        <v>5.9116926440508091E-5</v>
      </c>
      <c r="BM17" s="7">
        <v>1.4014619761272269E-4</v>
      </c>
      <c r="BN17" s="7">
        <v>7.2113272599412992E-5</v>
      </c>
      <c r="BO17" s="7">
        <v>1.5213262902782893E-4</v>
      </c>
      <c r="BP17" s="7">
        <v>2.1755533214920259E-4</v>
      </c>
      <c r="BQ17" s="7">
        <v>2.2289652542642775E-4</v>
      </c>
      <c r="BR17" s="7">
        <v>3.883211260188881E-3</v>
      </c>
      <c r="BS17" s="7">
        <v>0</v>
      </c>
    </row>
    <row r="18" spans="1:71" x14ac:dyDescent="0.25">
      <c r="A18" s="11" t="s">
        <v>57</v>
      </c>
      <c r="B18" s="11" t="s">
        <v>146</v>
      </c>
      <c r="C18">
        <f t="shared" si="2"/>
        <v>14</v>
      </c>
      <c r="D18" s="7">
        <v>4.6979240035142037E-5</v>
      </c>
      <c r="E18" s="7">
        <v>3.7321825885538327E-5</v>
      </c>
      <c r="F18" s="7">
        <v>2.2939578053847518E-4</v>
      </c>
      <c r="G18" s="7">
        <v>2.6561824925571911E-4</v>
      </c>
      <c r="H18" s="7">
        <v>2.6956348101094181E-4</v>
      </c>
      <c r="I18" s="7">
        <v>1.7132813323431357E-5</v>
      </c>
      <c r="J18" s="7">
        <v>4.0514035282915972E-5</v>
      </c>
      <c r="K18" s="7">
        <v>7.1746736842858336E-5</v>
      </c>
      <c r="L18" s="7">
        <v>3.5621222726392712E-5</v>
      </c>
      <c r="M18" s="7">
        <v>7.975640606493889E-5</v>
      </c>
      <c r="N18" s="7">
        <v>4.9853095583114305E-5</v>
      </c>
      <c r="O18" s="7">
        <v>6.7036632917428523E-5</v>
      </c>
      <c r="P18" s="7">
        <v>1.8257374849167387E-3</v>
      </c>
      <c r="Q18" s="7">
        <v>2.7051842358242921E-2</v>
      </c>
      <c r="R18" s="7">
        <v>1.9334083763545115E-3</v>
      </c>
      <c r="S18" s="7">
        <v>4.5384939093572759E-5</v>
      </c>
      <c r="T18" s="7">
        <v>8.9397949743098983E-5</v>
      </c>
      <c r="U18" s="7">
        <v>2.5998111226021339E-4</v>
      </c>
      <c r="V18" s="7">
        <v>2.1014821206084243E-5</v>
      </c>
      <c r="W18" s="7">
        <v>1.8392399193724798E-5</v>
      </c>
      <c r="X18" s="7">
        <v>2.9511413907652055E-5</v>
      </c>
      <c r="Y18" s="7">
        <v>9.2045679556027515E-5</v>
      </c>
      <c r="Z18" s="7">
        <v>5.7332272200753378E-5</v>
      </c>
      <c r="AA18" s="7">
        <v>5.24201149292765E-5</v>
      </c>
      <c r="AB18" s="7">
        <v>8.7758333721123417E-5</v>
      </c>
      <c r="AC18" s="7">
        <v>1.5244534139244076E-4</v>
      </c>
      <c r="AD18" s="7">
        <v>4.6213225132685687E-5</v>
      </c>
      <c r="AE18" s="7">
        <v>3.5856148977654042E-5</v>
      </c>
      <c r="AF18" s="7">
        <v>4.9988842494284337E-4</v>
      </c>
      <c r="AG18" s="7">
        <v>6.374525509465427E-5</v>
      </c>
      <c r="AH18" s="7">
        <v>6.2497919812404027E-5</v>
      </c>
      <c r="AI18" s="7">
        <v>8.4905497462214381E-5</v>
      </c>
      <c r="AJ18" s="7">
        <v>2.2212288752608192E-5</v>
      </c>
      <c r="AK18" s="7">
        <v>3.6691920467439229E-4</v>
      </c>
      <c r="AL18" s="7">
        <v>4.9817210089128847E-5</v>
      </c>
      <c r="AM18" s="7">
        <v>3.8802334970602746E-4</v>
      </c>
      <c r="AN18" s="7">
        <v>6.9727908473576645E-5</v>
      </c>
      <c r="AO18" s="7">
        <v>3.7391701521710045E-4</v>
      </c>
      <c r="AP18" s="7">
        <v>1.2124754690985835E-3</v>
      </c>
      <c r="AQ18" s="7">
        <v>8.3078063561722122E-5</v>
      </c>
      <c r="AR18" s="7">
        <v>2.4086828838958766E-5</v>
      </c>
      <c r="AS18" s="7">
        <v>3.2407979258650436E-4</v>
      </c>
      <c r="AT18" s="7">
        <v>4.1575139810989901E-4</v>
      </c>
      <c r="AU18" s="7">
        <v>3.0874367400982429E-4</v>
      </c>
      <c r="AV18" s="7">
        <v>3.0289237833254364E-3</v>
      </c>
      <c r="AW18" s="7">
        <v>5.8837185116930764E-4</v>
      </c>
      <c r="AX18" s="7">
        <v>2.7438278239570522E-3</v>
      </c>
      <c r="AY18" s="7">
        <v>6.3833326171105717E-4</v>
      </c>
      <c r="AZ18" s="7">
        <v>3.7481571049775229E-4</v>
      </c>
      <c r="BA18" s="7">
        <v>2.2798337604318809E-3</v>
      </c>
      <c r="BB18" s="7">
        <v>2.5418714802980831E-4</v>
      </c>
      <c r="BC18" s="7">
        <v>3.5558931754148474E-5</v>
      </c>
      <c r="BD18" s="7">
        <v>9.6003913487933067E-4</v>
      </c>
      <c r="BE18" s="7">
        <v>6.3291907492634195E-5</v>
      </c>
      <c r="BF18" s="7">
        <v>5.7476546646973899E-5</v>
      </c>
      <c r="BG18" s="7">
        <v>1.7906654715389235E-3</v>
      </c>
      <c r="BH18" s="7">
        <v>3.8352374768771202E-4</v>
      </c>
      <c r="BI18" s="7">
        <v>4.0876230959000446E-5</v>
      </c>
      <c r="BJ18" s="7">
        <v>5.5126724753057962E-4</v>
      </c>
      <c r="BK18" s="7">
        <v>3.8225848681924697E-3</v>
      </c>
      <c r="BL18" s="7">
        <v>5.8994089561777347E-4</v>
      </c>
      <c r="BM18" s="7">
        <v>1.4677238684293005E-3</v>
      </c>
      <c r="BN18" s="7">
        <v>2.6646850050289553E-5</v>
      </c>
      <c r="BO18" s="7">
        <v>1.9939409413393498E-4</v>
      </c>
      <c r="BP18" s="7">
        <v>1.9404887437303125E-4</v>
      </c>
      <c r="BQ18" s="7">
        <v>2.835942302352441E-3</v>
      </c>
      <c r="BR18" s="7">
        <v>4.6275529541845977E-3</v>
      </c>
      <c r="BS18" s="7">
        <v>0</v>
      </c>
    </row>
    <row r="19" spans="1:71" x14ac:dyDescent="0.25">
      <c r="A19" s="11" t="s">
        <v>58</v>
      </c>
      <c r="B19" s="12" t="s">
        <v>148</v>
      </c>
      <c r="C19">
        <f t="shared" si="2"/>
        <v>15</v>
      </c>
      <c r="D19" s="7">
        <v>2.9318573659112447E-5</v>
      </c>
      <c r="E19" s="7">
        <v>6.1653009714685573E-5</v>
      </c>
      <c r="F19" s="7">
        <v>1.6398947784078909E-5</v>
      </c>
      <c r="G19" s="7">
        <v>3.031809927564677E-4</v>
      </c>
      <c r="H19" s="7">
        <v>3.204196548698306E-5</v>
      </c>
      <c r="I19" s="7">
        <v>4.1386236135504142E-5</v>
      </c>
      <c r="J19" s="7">
        <v>8.5510574091154064E-5</v>
      </c>
      <c r="K19" s="7">
        <v>1.2350843057219596E-4</v>
      </c>
      <c r="L19" s="7">
        <v>1.8246813599069465E-5</v>
      </c>
      <c r="M19" s="7">
        <v>1.4318949075337937E-4</v>
      </c>
      <c r="N19" s="7">
        <v>1.1940546251463189E-4</v>
      </c>
      <c r="O19" s="7">
        <v>6.7410022771001142E-5</v>
      </c>
      <c r="P19" s="7">
        <v>1.841795905399644E-4</v>
      </c>
      <c r="Q19" s="7">
        <v>1.9778527519299452E-4</v>
      </c>
      <c r="R19" s="7">
        <v>9.4985162698965231E-2</v>
      </c>
      <c r="S19" s="7">
        <v>9.9206728540644735E-5</v>
      </c>
      <c r="T19" s="7">
        <v>9.5610899633910486E-4</v>
      </c>
      <c r="U19" s="7">
        <v>1.4989154581183386E-4</v>
      </c>
      <c r="V19" s="7">
        <v>2.4296586494122584E-5</v>
      </c>
      <c r="W19" s="7">
        <v>6.6065132029725584E-5</v>
      </c>
      <c r="X19" s="7">
        <v>6.6323379365222553E-5</v>
      </c>
      <c r="Y19" s="7">
        <v>1.9200798948274932E-4</v>
      </c>
      <c r="Z19" s="7">
        <v>2.4659743069547374E-4</v>
      </c>
      <c r="AA19" s="7">
        <v>9.8997892839515063E-5</v>
      </c>
      <c r="AB19" s="7">
        <v>2.2335919563030396E-4</v>
      </c>
      <c r="AC19" s="7">
        <v>7.4746808987566558E-5</v>
      </c>
      <c r="AD19" s="7">
        <v>5.2482440228989178E-5</v>
      </c>
      <c r="AE19" s="7">
        <v>4.3897954192589623E-5</v>
      </c>
      <c r="AF19" s="7">
        <v>4.059915270321611E-4</v>
      </c>
      <c r="AG19" s="7">
        <v>7.2989886061462553E-5</v>
      </c>
      <c r="AH19" s="7">
        <v>1.0183474591731214E-4</v>
      </c>
      <c r="AI19" s="7">
        <v>1.2086550718699747E-4</v>
      </c>
      <c r="AJ19" s="7">
        <v>3.1173163891058897E-4</v>
      </c>
      <c r="AK19" s="7">
        <v>2.4903326150231065E-4</v>
      </c>
      <c r="AL19" s="7">
        <v>1.1370281317070955E-4</v>
      </c>
      <c r="AM19" s="7">
        <v>5.2483632913008754E-4</v>
      </c>
      <c r="AN19" s="7">
        <v>1.119731700906526E-4</v>
      </c>
      <c r="AO19" s="7">
        <v>5.021193988686615E-4</v>
      </c>
      <c r="AP19" s="7">
        <v>3.0512477101360333E-5</v>
      </c>
      <c r="AQ19" s="7">
        <v>1.1815217355932143E-4</v>
      </c>
      <c r="AR19" s="7">
        <v>9.0927053545970072E-5</v>
      </c>
      <c r="AS19" s="7">
        <v>2.7205449606883301E-5</v>
      </c>
      <c r="AT19" s="7">
        <v>7.0786925614191572E-5</v>
      </c>
      <c r="AU19" s="7">
        <v>1.5242829105437299E-5</v>
      </c>
      <c r="AV19" s="7">
        <v>5.8428626216869433E-5</v>
      </c>
      <c r="AW19" s="7">
        <v>1.0058635158881183E-5</v>
      </c>
      <c r="AX19" s="7">
        <v>9.1510253963977191E-5</v>
      </c>
      <c r="AY19" s="7">
        <v>1.0519228579533474E-4</v>
      </c>
      <c r="AZ19" s="7">
        <v>9.3412947218266557E-5</v>
      </c>
      <c r="BA19" s="7">
        <v>5.4250813895537935E-4</v>
      </c>
      <c r="BB19" s="7">
        <v>1.6659963957579826E-5</v>
      </c>
      <c r="BC19" s="7">
        <v>2.7370086915387668E-5</v>
      </c>
      <c r="BD19" s="7">
        <v>7.707363435457323E-6</v>
      </c>
      <c r="BE19" s="7">
        <v>3.1535556175007981E-6</v>
      </c>
      <c r="BF19" s="7">
        <v>1.4149536438505166E-5</v>
      </c>
      <c r="BG19" s="7">
        <v>6.8855268564723063E-5</v>
      </c>
      <c r="BH19" s="7">
        <v>3.3744077676832307E-5</v>
      </c>
      <c r="BI19" s="7">
        <v>4.5946879294049075E-5</v>
      </c>
      <c r="BJ19" s="7">
        <v>3.6535129841036972E-5</v>
      </c>
      <c r="BK19" s="7">
        <v>1.242658429335398E-3</v>
      </c>
      <c r="BL19" s="7">
        <v>4.4474137056368473E-5</v>
      </c>
      <c r="BM19" s="7">
        <v>2.4931788582316657E-5</v>
      </c>
      <c r="BN19" s="7">
        <v>1.1100259228380578E-5</v>
      </c>
      <c r="BO19" s="7">
        <v>4.5988124437581693E-5</v>
      </c>
      <c r="BP19" s="7">
        <v>9.0540505518418653E-5</v>
      </c>
      <c r="BQ19" s="7">
        <v>3.1262829381918707E-5</v>
      </c>
      <c r="BR19" s="7">
        <v>3.7297222336390562E-5</v>
      </c>
      <c r="BS19" s="7">
        <v>0</v>
      </c>
    </row>
    <row r="20" spans="1:71" x14ac:dyDescent="0.25">
      <c r="A20" s="12" t="s">
        <v>59</v>
      </c>
      <c r="B20" s="12" t="s">
        <v>150</v>
      </c>
      <c r="C20">
        <f t="shared" si="2"/>
        <v>16</v>
      </c>
      <c r="D20" s="7">
        <v>1.3959618327748136E-3</v>
      </c>
      <c r="E20" s="7">
        <v>2.4546633802499597E-3</v>
      </c>
      <c r="F20" s="7">
        <v>5.1925260929741156E-4</v>
      </c>
      <c r="G20" s="7">
        <v>2.8681160893484243E-4</v>
      </c>
      <c r="H20" s="7">
        <v>1.3625133554482161E-5</v>
      </c>
      <c r="I20" s="7">
        <v>1.4340187163203552E-5</v>
      </c>
      <c r="J20" s="7">
        <v>3.6208434351021414E-5</v>
      </c>
      <c r="K20" s="7">
        <v>2.0008558237400454E-4</v>
      </c>
      <c r="L20" s="7">
        <v>2.2122205986505535E-5</v>
      </c>
      <c r="M20" s="7">
        <v>1.325214695754442E-3</v>
      </c>
      <c r="N20" s="7">
        <v>1.3536416815837645E-3</v>
      </c>
      <c r="O20" s="7">
        <v>3.031613811615458E-5</v>
      </c>
      <c r="P20" s="7">
        <v>5.7035465482344614E-4</v>
      </c>
      <c r="Q20" s="7">
        <v>5.2185658036177966E-5</v>
      </c>
      <c r="R20" s="7">
        <v>4.8732683875846232E-5</v>
      </c>
      <c r="S20" s="7">
        <v>0.12052292754418989</v>
      </c>
      <c r="T20" s="7">
        <v>4.7598666809797368E-3</v>
      </c>
      <c r="U20" s="7">
        <v>1.1727702640512111E-4</v>
      </c>
      <c r="V20" s="7">
        <v>8.4523410238394128E-6</v>
      </c>
      <c r="W20" s="7">
        <v>2.26661608621573E-5</v>
      </c>
      <c r="X20" s="7">
        <v>1.6073342861459101E-4</v>
      </c>
      <c r="Y20" s="7">
        <v>6.032084757196897E-4</v>
      </c>
      <c r="Z20" s="7">
        <v>1.1265904610199643E-4</v>
      </c>
      <c r="AA20" s="7">
        <v>4.3893653844813695E-5</v>
      </c>
      <c r="AB20" s="7">
        <v>2.308815804359464E-4</v>
      </c>
      <c r="AC20" s="7">
        <v>4.736987533564073E-4</v>
      </c>
      <c r="AD20" s="7">
        <v>1.6757955079862763E-4</v>
      </c>
      <c r="AE20" s="7">
        <v>7.5140448067144682E-5</v>
      </c>
      <c r="AF20" s="7">
        <v>2.5551800821079747E-3</v>
      </c>
      <c r="AG20" s="7">
        <v>5.5559325045384537E-5</v>
      </c>
      <c r="AH20" s="7">
        <v>1.5323375806523956E-4</v>
      </c>
      <c r="AI20" s="7">
        <v>2.6654739193024126E-3</v>
      </c>
      <c r="AJ20" s="7">
        <v>1.1884901365298533E-3</v>
      </c>
      <c r="AK20" s="7">
        <v>9.3796582567642905E-4</v>
      </c>
      <c r="AL20" s="7">
        <v>8.5402953844707415E-3</v>
      </c>
      <c r="AM20" s="7">
        <v>8.2816924111026993E-2</v>
      </c>
      <c r="AN20" s="7">
        <v>7.9245609456571017E-5</v>
      </c>
      <c r="AO20" s="7">
        <v>2.0018620203674387E-3</v>
      </c>
      <c r="AP20" s="7">
        <v>1.1567204603301392E-4</v>
      </c>
      <c r="AQ20" s="7">
        <v>8.8356902189301468E-3</v>
      </c>
      <c r="AR20" s="7">
        <v>1.0610108391681692E-4</v>
      </c>
      <c r="AS20" s="7">
        <v>2.4311362715586995E-3</v>
      </c>
      <c r="AT20" s="7">
        <v>1.8669286245357712E-5</v>
      </c>
      <c r="AU20" s="7">
        <v>2.1741890622851263E-5</v>
      </c>
      <c r="AV20" s="7">
        <v>1.4713590059830859E-5</v>
      </c>
      <c r="AW20" s="7">
        <v>7.8296844996580289E-4</v>
      </c>
      <c r="AX20" s="7">
        <v>1.7922670777670033E-4</v>
      </c>
      <c r="AY20" s="7">
        <v>9.3975176789313434E-5</v>
      </c>
      <c r="AZ20" s="7">
        <v>7.6778998166636574E-5</v>
      </c>
      <c r="BA20" s="7">
        <v>3.1712475314682759E-3</v>
      </c>
      <c r="BB20" s="7">
        <v>6.2016346640155094E-5</v>
      </c>
      <c r="BC20" s="7">
        <v>5.023631061205587E-5</v>
      </c>
      <c r="BD20" s="7">
        <v>3.8874366333244176E-5</v>
      </c>
      <c r="BE20" s="7">
        <v>8.4856373562467152E-4</v>
      </c>
      <c r="BF20" s="7">
        <v>1.0176053578373453E-4</v>
      </c>
      <c r="BG20" s="7">
        <v>6.567287210890746E-5</v>
      </c>
      <c r="BH20" s="7">
        <v>4.7210873368635242E-5</v>
      </c>
      <c r="BI20" s="7">
        <v>1.0097154391509587E-4</v>
      </c>
      <c r="BJ20" s="7">
        <v>5.9940236024040626E-4</v>
      </c>
      <c r="BK20" s="7">
        <v>2.6891836726099398E-5</v>
      </c>
      <c r="BL20" s="7">
        <v>9.9442712431733535E-5</v>
      </c>
      <c r="BM20" s="7">
        <v>9.0649888663197139E-5</v>
      </c>
      <c r="BN20" s="7">
        <v>1.4270637706278983E-4</v>
      </c>
      <c r="BO20" s="7">
        <v>3.5095643534625676E-5</v>
      </c>
      <c r="BP20" s="7">
        <v>7.1297233272468404E-5</v>
      </c>
      <c r="BQ20" s="7">
        <v>4.0096572703254829E-4</v>
      </c>
      <c r="BR20" s="7">
        <v>1.496990247205784E-3</v>
      </c>
      <c r="BS20" s="7">
        <v>0</v>
      </c>
    </row>
    <row r="21" spans="1:71" x14ac:dyDescent="0.25">
      <c r="A21" s="11" t="s">
        <v>60</v>
      </c>
      <c r="B21" s="11" t="s">
        <v>152</v>
      </c>
      <c r="C21">
        <f t="shared" si="2"/>
        <v>17</v>
      </c>
      <c r="D21" s="7">
        <v>1.213582021381108E-3</v>
      </c>
      <c r="E21" s="7">
        <v>9.213295514248637E-4</v>
      </c>
      <c r="F21" s="7">
        <v>4.7273025987312962E-4</v>
      </c>
      <c r="G21" s="7">
        <v>3.1687389094345423E-4</v>
      </c>
      <c r="H21" s="7">
        <v>2.3125064721212819E-4</v>
      </c>
      <c r="I21" s="7">
        <v>9.4600160971522462E-4</v>
      </c>
      <c r="J21" s="7">
        <v>1.7109149691531753E-3</v>
      </c>
      <c r="K21" s="7">
        <v>9.9674275948619662E-3</v>
      </c>
      <c r="L21" s="7">
        <v>4.3336845004524624E-4</v>
      </c>
      <c r="M21" s="7">
        <v>1.1167279617398386E-2</v>
      </c>
      <c r="N21" s="7">
        <v>2.8855950786293421E-3</v>
      </c>
      <c r="O21" s="7">
        <v>3.5904212699174404E-2</v>
      </c>
      <c r="P21" s="7">
        <v>1.0710324960414639E-2</v>
      </c>
      <c r="Q21" s="7">
        <v>4.4886974981280638E-3</v>
      </c>
      <c r="R21" s="7">
        <v>1.3521201771964433E-2</v>
      </c>
      <c r="S21" s="7">
        <v>2.0954336370112268E-2</v>
      </c>
      <c r="T21" s="7">
        <v>0.13922475672215331</v>
      </c>
      <c r="U21" s="7">
        <v>5.4581590792264753E-2</v>
      </c>
      <c r="V21" s="7">
        <v>3.1976829892899961E-4</v>
      </c>
      <c r="W21" s="7">
        <v>1.016068823711755E-3</v>
      </c>
      <c r="X21" s="7">
        <v>6.0264221194141941E-4</v>
      </c>
      <c r="Y21" s="7">
        <v>2.1574191387517846E-3</v>
      </c>
      <c r="Z21" s="7">
        <v>3.2574627344583454E-2</v>
      </c>
      <c r="AA21" s="7">
        <v>1.2293468106307652E-2</v>
      </c>
      <c r="AB21" s="7">
        <v>1.7050060385656519E-2</v>
      </c>
      <c r="AC21" s="7">
        <v>1.7386408734798665E-2</v>
      </c>
      <c r="AD21" s="7">
        <v>3.0036840989007487E-4</v>
      </c>
      <c r="AE21" s="7">
        <v>3.1771343538798197E-4</v>
      </c>
      <c r="AF21" s="7">
        <v>1.1002933113650304E-2</v>
      </c>
      <c r="AG21" s="7">
        <v>1.0231560451374735E-2</v>
      </c>
      <c r="AH21" s="7">
        <v>4.959815726533901E-3</v>
      </c>
      <c r="AI21" s="7">
        <v>1.8914210393221411E-3</v>
      </c>
      <c r="AJ21" s="7">
        <v>1.7756531739363242E-3</v>
      </c>
      <c r="AK21" s="7">
        <v>6.8042100707408244E-3</v>
      </c>
      <c r="AL21" s="7">
        <v>1.3288546213795621E-3</v>
      </c>
      <c r="AM21" s="7">
        <v>1.0587827673905406E-2</v>
      </c>
      <c r="AN21" s="7">
        <v>9.4036167113358568E-4</v>
      </c>
      <c r="AO21" s="7">
        <v>3.2742455587018667E-4</v>
      </c>
      <c r="AP21" s="7">
        <v>7.8889400880511565E-4</v>
      </c>
      <c r="AQ21" s="7">
        <v>7.2992206362508549E-4</v>
      </c>
      <c r="AR21" s="7">
        <v>3.8824995704800237E-3</v>
      </c>
      <c r="AS21" s="7">
        <v>5.1347215259296393E-3</v>
      </c>
      <c r="AT21" s="7">
        <v>4.3689942268467169E-4</v>
      </c>
      <c r="AU21" s="7">
        <v>2.2384230569937312E-3</v>
      </c>
      <c r="AV21" s="7">
        <v>4.0964205643422946E-4</v>
      </c>
      <c r="AW21" s="7">
        <v>2.1352447379190506E-3</v>
      </c>
      <c r="AX21" s="7">
        <v>6.4752539162243102E-3</v>
      </c>
      <c r="AY21" s="7">
        <v>4.2791226359945892E-3</v>
      </c>
      <c r="AZ21" s="7">
        <v>4.9306991329555884E-2</v>
      </c>
      <c r="BA21" s="7">
        <v>2.3795843226318112E-3</v>
      </c>
      <c r="BB21" s="7">
        <v>4.4481979676782305E-4</v>
      </c>
      <c r="BC21" s="7">
        <v>2.6682581862853719E-3</v>
      </c>
      <c r="BD21" s="7">
        <v>2.6456240727366501E-3</v>
      </c>
      <c r="BE21" s="7">
        <v>4.907702699302964E-4</v>
      </c>
      <c r="BF21" s="7">
        <v>7.0691214590326932E-3</v>
      </c>
      <c r="BG21" s="7">
        <v>5.4330499817741729E-3</v>
      </c>
      <c r="BH21" s="7">
        <v>4.9520418765137478E-3</v>
      </c>
      <c r="BI21" s="7">
        <v>7.7121171750163028E-3</v>
      </c>
      <c r="BJ21" s="7">
        <v>6.7963706840012865E-3</v>
      </c>
      <c r="BK21" s="7">
        <v>9.6132787323843815E-4</v>
      </c>
      <c r="BL21" s="7">
        <v>9.9229328651432745E-4</v>
      </c>
      <c r="BM21" s="7">
        <v>2.1668608676644473E-3</v>
      </c>
      <c r="BN21" s="7">
        <v>3.4927179083872398E-3</v>
      </c>
      <c r="BO21" s="7">
        <v>6.4757376914805029E-4</v>
      </c>
      <c r="BP21" s="7">
        <v>2.8974467884043185E-3</v>
      </c>
      <c r="BQ21" s="7">
        <v>1.8287238917746767E-3</v>
      </c>
      <c r="BR21" s="7">
        <v>3.1308910975840903E-3</v>
      </c>
      <c r="BS21" s="7">
        <v>0</v>
      </c>
    </row>
    <row r="22" spans="1:71" x14ac:dyDescent="0.25">
      <c r="A22" s="11" t="s">
        <v>61</v>
      </c>
      <c r="B22" s="11" t="s">
        <v>154</v>
      </c>
      <c r="C22">
        <f t="shared" si="2"/>
        <v>18</v>
      </c>
      <c r="D22" s="7">
        <v>2.2956805955210595E-5</v>
      </c>
      <c r="E22" s="7">
        <v>1.0354507784704078E-5</v>
      </c>
      <c r="F22" s="7">
        <v>9.4414778361345898E-5</v>
      </c>
      <c r="G22" s="7">
        <v>6.2846499133980418E-5</v>
      </c>
      <c r="H22" s="7">
        <v>2.6137094202310687E-5</v>
      </c>
      <c r="I22" s="7">
        <v>1.2565999318665865E-4</v>
      </c>
      <c r="J22" s="7">
        <v>3.048956535407073E-4</v>
      </c>
      <c r="K22" s="7">
        <v>2.4251950909742886E-4</v>
      </c>
      <c r="L22" s="7">
        <v>2.3642111609663817E-4</v>
      </c>
      <c r="M22" s="7">
        <v>3.5238471177972139E-4</v>
      </c>
      <c r="N22" s="7">
        <v>2.9233745380639882E-3</v>
      </c>
      <c r="O22" s="7">
        <v>1.745518598509095E-4</v>
      </c>
      <c r="P22" s="7">
        <v>2.7228133971173425E-4</v>
      </c>
      <c r="Q22" s="7">
        <v>2.8480437037799823E-4</v>
      </c>
      <c r="R22" s="7">
        <v>1.9506403663397073E-4</v>
      </c>
      <c r="S22" s="7">
        <v>5.5330430365172346E-4</v>
      </c>
      <c r="T22" s="7">
        <v>1.9986594220204926E-3</v>
      </c>
      <c r="U22" s="7">
        <v>5.6614211599903083E-2</v>
      </c>
      <c r="V22" s="7">
        <v>1.8800591639512592E-5</v>
      </c>
      <c r="W22" s="7">
        <v>1.8316870552557472E-4</v>
      </c>
      <c r="X22" s="7">
        <v>3.1854638079555309E-5</v>
      </c>
      <c r="Y22" s="7">
        <v>2.3061593569112946E-4</v>
      </c>
      <c r="Z22" s="7">
        <v>2.4222249198772833E-4</v>
      </c>
      <c r="AA22" s="7">
        <v>2.2377753309024066E-4</v>
      </c>
      <c r="AB22" s="7">
        <v>4.7785416528689636E-4</v>
      </c>
      <c r="AC22" s="7">
        <v>2.3792209844326843E-4</v>
      </c>
      <c r="AD22" s="7">
        <v>1.2644982244817117E-4</v>
      </c>
      <c r="AE22" s="7">
        <v>3.9124816638286853E-5</v>
      </c>
      <c r="AF22" s="7">
        <v>2.5610382678462404E-4</v>
      </c>
      <c r="AG22" s="7">
        <v>3.6643205176451147E-3</v>
      </c>
      <c r="AH22" s="7">
        <v>2.8553232388907172E-4</v>
      </c>
      <c r="AI22" s="7">
        <v>1.9174195899694101E-4</v>
      </c>
      <c r="AJ22" s="7">
        <v>1.6358160364519716E-4</v>
      </c>
      <c r="AK22" s="7">
        <v>2.8315889005599791E-4</v>
      </c>
      <c r="AL22" s="7">
        <v>1.1724618268138133E-4</v>
      </c>
      <c r="AM22" s="7">
        <v>4.6409654769558821E-4</v>
      </c>
      <c r="AN22" s="7">
        <v>1.1469562699953927E-4</v>
      </c>
      <c r="AO22" s="7">
        <v>1.3273468863981552E-4</v>
      </c>
      <c r="AP22" s="7">
        <v>1.5439363223367946E-4</v>
      </c>
      <c r="AQ22" s="7">
        <v>9.9567292881084596E-5</v>
      </c>
      <c r="AR22" s="7">
        <v>6.8656022909624069E-4</v>
      </c>
      <c r="AS22" s="7">
        <v>6.0494013388723861E-3</v>
      </c>
      <c r="AT22" s="7">
        <v>1.5598464999855586E-4</v>
      </c>
      <c r="AU22" s="7">
        <v>7.9914003951424943E-5</v>
      </c>
      <c r="AV22" s="7">
        <v>8.4396419840354142E-4</v>
      </c>
      <c r="AW22" s="7">
        <v>4.9758418649279085E-4</v>
      </c>
      <c r="AX22" s="7">
        <v>3.2272554650724516E-4</v>
      </c>
      <c r="AY22" s="7">
        <v>3.2171680683498358E-4</v>
      </c>
      <c r="AZ22" s="7">
        <v>8.6704474969930917E-2</v>
      </c>
      <c r="BA22" s="7">
        <v>6.786805159792849E-3</v>
      </c>
      <c r="BB22" s="7">
        <v>4.3177943211367698E-3</v>
      </c>
      <c r="BC22" s="7">
        <v>5.5748676830816076E-3</v>
      </c>
      <c r="BD22" s="7">
        <v>2.6019785811971234E-3</v>
      </c>
      <c r="BE22" s="7">
        <v>5.6206547860222496E-4</v>
      </c>
      <c r="BF22" s="7">
        <v>2.6266001756173598E-3</v>
      </c>
      <c r="BG22" s="7">
        <v>3.4300629404875453E-3</v>
      </c>
      <c r="BH22" s="7">
        <v>2.8321891368413801E-2</v>
      </c>
      <c r="BI22" s="7">
        <v>1.2024644056611029E-3</v>
      </c>
      <c r="BJ22" s="7">
        <v>5.0848143589528839E-3</v>
      </c>
      <c r="BK22" s="7">
        <v>6.8702716535131542E-5</v>
      </c>
      <c r="BL22" s="7">
        <v>1.3446382894216414E-3</v>
      </c>
      <c r="BM22" s="7">
        <v>8.9224087134439029E-4</v>
      </c>
      <c r="BN22" s="7">
        <v>3.0192073948731091E-4</v>
      </c>
      <c r="BO22" s="7">
        <v>6.3964292363761263E-4</v>
      </c>
      <c r="BP22" s="7">
        <v>2.8149370949158333E-4</v>
      </c>
      <c r="BQ22" s="7">
        <v>8.9484171451165544E-3</v>
      </c>
      <c r="BR22" s="7">
        <v>2.4854901803224236E-3</v>
      </c>
      <c r="BS22" s="7">
        <v>0</v>
      </c>
    </row>
    <row r="23" spans="1:71" x14ac:dyDescent="0.25">
      <c r="A23" s="11" t="s">
        <v>62</v>
      </c>
      <c r="B23" s="12" t="s">
        <v>156</v>
      </c>
      <c r="C23">
        <f t="shared" si="2"/>
        <v>19</v>
      </c>
      <c r="D23" s="7">
        <v>3.1583630441872318E-2</v>
      </c>
      <c r="E23" s="7">
        <v>2.7810611179604726E-2</v>
      </c>
      <c r="F23" s="7">
        <v>1.678213366936589E-2</v>
      </c>
      <c r="G23" s="7">
        <v>4.9017914805305686E-2</v>
      </c>
      <c r="H23" s="7">
        <v>6.6647005039138577E-3</v>
      </c>
      <c r="I23" s="7">
        <v>3.5522455474773423E-2</v>
      </c>
      <c r="J23" s="7">
        <v>9.2625044602579656E-2</v>
      </c>
      <c r="K23" s="7">
        <v>9.8387126771338311E-3</v>
      </c>
      <c r="L23" s="7">
        <v>2.2466852657498086E-2</v>
      </c>
      <c r="M23" s="7">
        <v>1.2120714965154308E-2</v>
      </c>
      <c r="N23" s="7">
        <v>8.5046939156386142E-3</v>
      </c>
      <c r="O23" s="7">
        <v>1.1682253497056244E-3</v>
      </c>
      <c r="P23" s="7">
        <v>4.6643596366013696E-3</v>
      </c>
      <c r="Q23" s="7">
        <v>1.5629500687196389E-3</v>
      </c>
      <c r="R23" s="7">
        <v>4.6869161911208233E-3</v>
      </c>
      <c r="S23" s="7">
        <v>6.5981582564986737E-3</v>
      </c>
      <c r="T23" s="7">
        <v>1.6510589313576858E-2</v>
      </c>
      <c r="U23" s="7">
        <v>1.3528143209499441E-3</v>
      </c>
      <c r="V23" s="7">
        <v>0.25736272715177072</v>
      </c>
      <c r="W23" s="7">
        <v>2.0521697681032649E-2</v>
      </c>
      <c r="X23" s="7">
        <v>9.3848053823005428E-2</v>
      </c>
      <c r="Y23" s="7">
        <v>1.3743647226224832E-2</v>
      </c>
      <c r="Z23" s="7">
        <v>1.1986426133754009E-2</v>
      </c>
      <c r="AA23" s="7">
        <v>2.8027649791760143E-3</v>
      </c>
      <c r="AB23" s="7">
        <v>1.4248752654702563E-2</v>
      </c>
      <c r="AC23" s="7">
        <v>3.7733679407045896E-2</v>
      </c>
      <c r="AD23" s="7">
        <v>2.040857649247671E-2</v>
      </c>
      <c r="AE23" s="7">
        <v>2.8531787420576923E-2</v>
      </c>
      <c r="AF23" s="7">
        <v>4.0188609154433062E-3</v>
      </c>
      <c r="AG23" s="7">
        <v>2.1217907773519369E-3</v>
      </c>
      <c r="AH23" s="7">
        <v>9.024046434511046E-3</v>
      </c>
      <c r="AI23" s="7">
        <v>3.5990015254796929E-3</v>
      </c>
      <c r="AJ23" s="7">
        <v>5.6389958134989825E-3</v>
      </c>
      <c r="AK23" s="7">
        <v>4.1701493094771667E-3</v>
      </c>
      <c r="AL23" s="7">
        <v>3.4841676254994251E-3</v>
      </c>
      <c r="AM23" s="7">
        <v>3.5339487183650934E-3</v>
      </c>
      <c r="AN23" s="7">
        <v>4.5249474479502122E-3</v>
      </c>
      <c r="AO23" s="7">
        <v>3.4748538536072848E-2</v>
      </c>
      <c r="AP23" s="7">
        <v>1.3288188309037311E-2</v>
      </c>
      <c r="AQ23" s="7">
        <v>1.3464781856325768E-2</v>
      </c>
      <c r="AR23" s="7">
        <v>5.4205848914352589E-3</v>
      </c>
      <c r="AS23" s="7">
        <v>1.3448922717510125E-2</v>
      </c>
      <c r="AT23" s="7">
        <v>0.17872936398086159</v>
      </c>
      <c r="AU23" s="7">
        <v>6.6890920042165958E-2</v>
      </c>
      <c r="AV23" s="7">
        <v>0.10986453857899212</v>
      </c>
      <c r="AW23" s="7">
        <v>1.3535494053379692E-2</v>
      </c>
      <c r="AX23" s="7">
        <v>2.7720865521570141E-3</v>
      </c>
      <c r="AY23" s="7">
        <v>5.9320771939259274E-3</v>
      </c>
      <c r="AZ23" s="7">
        <v>1.4395676992139542E-3</v>
      </c>
      <c r="BA23" s="7">
        <v>1.2290118301227656E-3</v>
      </c>
      <c r="BB23" s="7">
        <v>6.4104963206730505E-4</v>
      </c>
      <c r="BC23" s="7">
        <v>1.0858845385797479E-3</v>
      </c>
      <c r="BD23" s="7">
        <v>1.0839872518156491E-3</v>
      </c>
      <c r="BE23" s="7">
        <v>1.6836030540898783E-4</v>
      </c>
      <c r="BF23" s="7">
        <v>2.6414607237653649E-3</v>
      </c>
      <c r="BG23" s="7">
        <v>6.0024630120439028E-3</v>
      </c>
      <c r="BH23" s="7">
        <v>1.1437637835506724E-3</v>
      </c>
      <c r="BI23" s="7">
        <v>1.2753675003395483E-2</v>
      </c>
      <c r="BJ23" s="7">
        <v>2.3131886185004846E-3</v>
      </c>
      <c r="BK23" s="7">
        <v>9.8179419223471624E-3</v>
      </c>
      <c r="BL23" s="7">
        <v>2.6453925568670719E-3</v>
      </c>
      <c r="BM23" s="7">
        <v>1.0883697493405159E-3</v>
      </c>
      <c r="BN23" s="7">
        <v>1.0617418992957867E-3</v>
      </c>
      <c r="BO23" s="7">
        <v>5.2883564230209461E-4</v>
      </c>
      <c r="BP23" s="7">
        <v>1.1817994180462151E-3</v>
      </c>
      <c r="BQ23" s="7">
        <v>3.7749973763297265E-3</v>
      </c>
      <c r="BR23" s="7">
        <v>3.7490012959618497E-3</v>
      </c>
      <c r="BS23" s="7">
        <v>0</v>
      </c>
    </row>
    <row r="24" spans="1:71" x14ac:dyDescent="0.25">
      <c r="A24" s="12" t="s">
        <v>63</v>
      </c>
      <c r="B24" s="12" t="s">
        <v>158</v>
      </c>
      <c r="C24">
        <f t="shared" si="2"/>
        <v>20</v>
      </c>
      <c r="D24" s="7">
        <v>2.1694444694542989E-4</v>
      </c>
      <c r="E24" s="7">
        <v>4.3556198167298357E-4</v>
      </c>
      <c r="F24" s="7">
        <v>9.940768613601513E-5</v>
      </c>
      <c r="G24" s="7">
        <v>1.1389139054058729E-4</v>
      </c>
      <c r="H24" s="7">
        <v>1.2734997321330887E-3</v>
      </c>
      <c r="I24" s="7">
        <v>1.6708512972569682E-5</v>
      </c>
      <c r="J24" s="7">
        <v>3.5819861757961055E-5</v>
      </c>
      <c r="K24" s="7">
        <v>3.5817351789590806E-4</v>
      </c>
      <c r="L24" s="7">
        <v>6.1032554399711057E-3</v>
      </c>
      <c r="M24" s="7">
        <v>3.6567051843745296E-3</v>
      </c>
      <c r="N24" s="7">
        <v>2.7411441397008334E-3</v>
      </c>
      <c r="O24" s="7">
        <v>1.6181279070823968E-5</v>
      </c>
      <c r="P24" s="7">
        <v>4.132117703994603E-5</v>
      </c>
      <c r="Q24" s="7">
        <v>2.1347346800143352E-5</v>
      </c>
      <c r="R24" s="7">
        <v>3.6321946407361225E-5</v>
      </c>
      <c r="S24" s="7">
        <v>1.2524657472800968E-5</v>
      </c>
      <c r="T24" s="7">
        <v>5.6252911538605125E-5</v>
      </c>
      <c r="U24" s="7">
        <v>1.3732756082695083E-5</v>
      </c>
      <c r="V24" s="7">
        <v>3.0151771845778039E-2</v>
      </c>
      <c r="W24" s="7">
        <v>7.212848413473155E-3</v>
      </c>
      <c r="X24" s="7">
        <v>1.3873507187117473E-3</v>
      </c>
      <c r="Y24" s="7">
        <v>3.4294932276776172E-3</v>
      </c>
      <c r="Z24" s="7">
        <v>1.8121984750132606E-2</v>
      </c>
      <c r="AA24" s="7">
        <v>7.1768378855781361E-3</v>
      </c>
      <c r="AB24" s="7">
        <v>3.4967014043477026E-5</v>
      </c>
      <c r="AC24" s="7">
        <v>1.18240694769626E-5</v>
      </c>
      <c r="AD24" s="7">
        <v>1.4233210931659982E-5</v>
      </c>
      <c r="AE24" s="7">
        <v>1.789125928671119E-5</v>
      </c>
      <c r="AF24" s="7">
        <v>2.3939540707705354E-4</v>
      </c>
      <c r="AG24" s="7">
        <v>1.6142977539242582E-5</v>
      </c>
      <c r="AH24" s="7">
        <v>3.3704877901897006E-5</v>
      </c>
      <c r="AI24" s="7">
        <v>6.5230508646620019E-5</v>
      </c>
      <c r="AJ24" s="7">
        <v>4.7729318232608752E-5</v>
      </c>
      <c r="AK24" s="7">
        <v>1.294982014265053E-5</v>
      </c>
      <c r="AL24" s="7">
        <v>1.462852273221222E-5</v>
      </c>
      <c r="AM24" s="7">
        <v>3.4590405520347417E-5</v>
      </c>
      <c r="AN24" s="7">
        <v>5.6616464920152271E-5</v>
      </c>
      <c r="AO24" s="7">
        <v>1.5957415413614176E-5</v>
      </c>
      <c r="AP24" s="7">
        <v>3.4406003686540848E-5</v>
      </c>
      <c r="AQ24" s="7">
        <v>3.1783173424917234E-4</v>
      </c>
      <c r="AR24" s="7">
        <v>4.1990345555461471E-4</v>
      </c>
      <c r="AS24" s="7">
        <v>1.2033510792898611E-4</v>
      </c>
      <c r="AT24" s="7">
        <v>1.1747200686118675E-3</v>
      </c>
      <c r="AU24" s="7">
        <v>7.8182677375755016E-6</v>
      </c>
      <c r="AV24" s="7">
        <v>5.4165172325066955E-6</v>
      </c>
      <c r="AW24" s="7">
        <v>2.4139340794086065E-4</v>
      </c>
      <c r="AX24" s="7">
        <v>5.3605630857077941E-5</v>
      </c>
      <c r="AY24" s="7">
        <v>8.2149455211233803E-4</v>
      </c>
      <c r="AZ24" s="7">
        <v>1.7979070229873185E-5</v>
      </c>
      <c r="BA24" s="7">
        <v>1.7295976285189708E-5</v>
      </c>
      <c r="BB24" s="7">
        <v>9.7237121611751767E-6</v>
      </c>
      <c r="BC24" s="7">
        <v>6.6106083453091636E-6</v>
      </c>
      <c r="BD24" s="7">
        <v>4.8624205647431917E-6</v>
      </c>
      <c r="BE24" s="7">
        <v>1.8020864733655051E-6</v>
      </c>
      <c r="BF24" s="7">
        <v>1.1121384631934015E-5</v>
      </c>
      <c r="BG24" s="7">
        <v>5.1087308410623349E-4</v>
      </c>
      <c r="BH24" s="7">
        <v>1.2583602178722978E-4</v>
      </c>
      <c r="BI24" s="7">
        <v>1.2929547963370975E-5</v>
      </c>
      <c r="BJ24" s="7">
        <v>1.6326913678535865E-5</v>
      </c>
      <c r="BK24" s="7">
        <v>9.981773201473065E-4</v>
      </c>
      <c r="BL24" s="7">
        <v>5.953227192427203E-4</v>
      </c>
      <c r="BM24" s="7">
        <v>2.5271201788408607E-4</v>
      </c>
      <c r="BN24" s="7">
        <v>2.6818868076710832E-5</v>
      </c>
      <c r="BO24" s="7">
        <v>1.6439341309635694E-4</v>
      </c>
      <c r="BP24" s="7">
        <v>1.3965302602569134E-4</v>
      </c>
      <c r="BQ24" s="7">
        <v>4.3209593840845996E-5</v>
      </c>
      <c r="BR24" s="7">
        <v>4.4693720976232975E-4</v>
      </c>
      <c r="BS24" s="7">
        <v>0</v>
      </c>
    </row>
    <row r="25" spans="1:71" x14ac:dyDescent="0.25">
      <c r="A25" s="11" t="s">
        <v>64</v>
      </c>
      <c r="B25" s="12" t="s">
        <v>160</v>
      </c>
      <c r="C25">
        <f t="shared" si="2"/>
        <v>21</v>
      </c>
      <c r="D25" s="7">
        <v>0.10022783563031323</v>
      </c>
      <c r="E25" s="7">
        <v>2.3897260041009706E-2</v>
      </c>
      <c r="F25" s="7">
        <v>7.1102889892730187E-3</v>
      </c>
      <c r="G25" s="7">
        <v>9.611004443485607E-3</v>
      </c>
      <c r="H25" s="7">
        <v>1.0413085783453697E-2</v>
      </c>
      <c r="I25" s="7">
        <v>2.3603308220289118E-3</v>
      </c>
      <c r="J25" s="7">
        <v>9.0309832007363609E-3</v>
      </c>
      <c r="K25" s="7">
        <v>1.5637456738346797E-3</v>
      </c>
      <c r="L25" s="7">
        <v>4.1651834139887047E-3</v>
      </c>
      <c r="M25" s="7">
        <v>2.9944566614144167E-3</v>
      </c>
      <c r="N25" s="7">
        <v>1.3291794594400301E-3</v>
      </c>
      <c r="O25" s="7">
        <v>9.6716417650857312E-4</v>
      </c>
      <c r="P25" s="7">
        <v>6.3563437446574819E-2</v>
      </c>
      <c r="Q25" s="7">
        <v>2.2491804355170997E-3</v>
      </c>
      <c r="R25" s="7">
        <v>3.100075953018766E-2</v>
      </c>
      <c r="S25" s="7">
        <v>1.3828577685795639E-2</v>
      </c>
      <c r="T25" s="7">
        <v>3.8250569433396935E-2</v>
      </c>
      <c r="U25" s="7">
        <v>3.1504443925742223E-3</v>
      </c>
      <c r="V25" s="7">
        <v>5.0852642219662942E-3</v>
      </c>
      <c r="W25" s="7">
        <v>1.3527628162730683E-2</v>
      </c>
      <c r="X25" s="7">
        <v>0.18080152548457415</v>
      </c>
      <c r="Y25" s="7">
        <v>0.14633147133511296</v>
      </c>
      <c r="Z25" s="7">
        <v>9.2886512674483224E-2</v>
      </c>
      <c r="AA25" s="7">
        <v>2.428194380024885E-2</v>
      </c>
      <c r="AB25" s="7">
        <v>0.11733941828373495</v>
      </c>
      <c r="AC25" s="7">
        <v>2.1807717705367352E-2</v>
      </c>
      <c r="AD25" s="7">
        <v>5.8163280363072506E-3</v>
      </c>
      <c r="AE25" s="7">
        <v>1.4901651743350586E-2</v>
      </c>
      <c r="AF25" s="7">
        <v>1.190776980358328E-2</v>
      </c>
      <c r="AG25" s="7">
        <v>1.5254724706452946E-3</v>
      </c>
      <c r="AH25" s="7">
        <v>2.9433491030111045E-2</v>
      </c>
      <c r="AI25" s="7">
        <v>1.7141449515564215E-3</v>
      </c>
      <c r="AJ25" s="7">
        <v>7.1252135750184153E-4</v>
      </c>
      <c r="AK25" s="7">
        <v>1.1022532026801219E-2</v>
      </c>
      <c r="AL25" s="7">
        <v>8.3686790056798199E-3</v>
      </c>
      <c r="AM25" s="7">
        <v>1.9519172431537134E-2</v>
      </c>
      <c r="AN25" s="7">
        <v>2.4703795964503691E-3</v>
      </c>
      <c r="AO25" s="7">
        <v>5.887071931436088E-4</v>
      </c>
      <c r="AP25" s="7">
        <v>8.2541465147273844E-3</v>
      </c>
      <c r="AQ25" s="7">
        <v>6.7493175603255701E-4</v>
      </c>
      <c r="AR25" s="7">
        <v>4.5759885022286713E-4</v>
      </c>
      <c r="AS25" s="7">
        <v>9.5696556771323628E-4</v>
      </c>
      <c r="AT25" s="7">
        <v>2.4465281705150999E-4</v>
      </c>
      <c r="AU25" s="7">
        <v>1.3903468658303406E-4</v>
      </c>
      <c r="AV25" s="7">
        <v>6.2780027422516235E-5</v>
      </c>
      <c r="AW25" s="7">
        <v>3.1568616227750055E-4</v>
      </c>
      <c r="AX25" s="7">
        <v>7.6740479342131136E-4</v>
      </c>
      <c r="AY25" s="7">
        <v>4.9494852607839259E-4</v>
      </c>
      <c r="AZ25" s="7">
        <v>3.0672167634370433E-4</v>
      </c>
      <c r="BA25" s="7">
        <v>1.9032699907697343E-4</v>
      </c>
      <c r="BB25" s="7">
        <v>2.2435312823496529E-4</v>
      </c>
      <c r="BC25" s="7">
        <v>1.6819888811768835E-4</v>
      </c>
      <c r="BD25" s="7">
        <v>1.3024463994069525E-4</v>
      </c>
      <c r="BE25" s="7">
        <v>8.844251049869573E-5</v>
      </c>
      <c r="BF25" s="7">
        <v>3.4938453850793432E-4</v>
      </c>
      <c r="BG25" s="7">
        <v>7.1994744859513898E-4</v>
      </c>
      <c r="BH25" s="7">
        <v>2.1805007215239017E-4</v>
      </c>
      <c r="BI25" s="7">
        <v>4.0840701775988998E-4</v>
      </c>
      <c r="BJ25" s="7">
        <v>3.7210786143914554E-4</v>
      </c>
      <c r="BK25" s="7">
        <v>1.0014800473249028E-4</v>
      </c>
      <c r="BL25" s="7">
        <v>1.0130049565075789E-4</v>
      </c>
      <c r="BM25" s="7">
        <v>2.4381819667465443E-4</v>
      </c>
      <c r="BN25" s="7">
        <v>4.8559050923112969E-4</v>
      </c>
      <c r="BO25" s="7">
        <v>1.3120284466216451E-3</v>
      </c>
      <c r="BP25" s="7">
        <v>2.1873763617859207E-3</v>
      </c>
      <c r="BQ25" s="7">
        <v>1.3994806827692214E-3</v>
      </c>
      <c r="BR25" s="7">
        <v>1.7169953360651198E-3</v>
      </c>
      <c r="BS25" s="7">
        <v>0</v>
      </c>
    </row>
    <row r="26" spans="1:71" x14ac:dyDescent="0.25">
      <c r="A26" s="11" t="s">
        <v>65</v>
      </c>
      <c r="B26" s="11" t="s">
        <v>162</v>
      </c>
      <c r="C26">
        <f t="shared" si="2"/>
        <v>22</v>
      </c>
      <c r="D26" s="7">
        <v>5.0352176726329391E-2</v>
      </c>
      <c r="E26" s="7">
        <v>1.3325912345539561E-2</v>
      </c>
      <c r="F26" s="7">
        <v>1.7971672693337893E-3</v>
      </c>
      <c r="G26" s="7">
        <v>7.9106100960326234E-2</v>
      </c>
      <c r="H26" s="7">
        <v>1.3758340019441964E-3</v>
      </c>
      <c r="I26" s="7">
        <v>2.0925840984782227E-3</v>
      </c>
      <c r="J26" s="7">
        <v>8.751058949660084E-3</v>
      </c>
      <c r="K26" s="7">
        <v>2.9902796772309651E-3</v>
      </c>
      <c r="L26" s="7">
        <v>6.9561626609604258E-4</v>
      </c>
      <c r="M26" s="7">
        <v>7.8544554942144452E-3</v>
      </c>
      <c r="N26" s="7">
        <v>1.43625883476513E-3</v>
      </c>
      <c r="O26" s="7">
        <v>3.9278827290508599E-4</v>
      </c>
      <c r="P26" s="7">
        <v>6.8746374167905321E-3</v>
      </c>
      <c r="Q26" s="7">
        <v>7.3912704576309678E-4</v>
      </c>
      <c r="R26" s="7">
        <v>5.284292262369727E-3</v>
      </c>
      <c r="S26" s="7">
        <v>1.8980894279916876E-2</v>
      </c>
      <c r="T26" s="7">
        <v>1.8371257638841048E-2</v>
      </c>
      <c r="U26" s="7">
        <v>3.8489308143089089E-2</v>
      </c>
      <c r="V26" s="7">
        <v>1.3508697812761033E-3</v>
      </c>
      <c r="W26" s="7">
        <v>3.130342194599978E-3</v>
      </c>
      <c r="X26" s="7">
        <v>9.9953062927381625E-3</v>
      </c>
      <c r="Y26" s="7">
        <v>8.2132980101294495E-2</v>
      </c>
      <c r="Z26" s="7">
        <v>3.4713829478167313E-2</v>
      </c>
      <c r="AA26" s="7">
        <v>1.2325610576093465E-2</v>
      </c>
      <c r="AB26" s="7">
        <v>2.5994544198293962E-2</v>
      </c>
      <c r="AC26" s="7">
        <v>1.1004967180975298E-2</v>
      </c>
      <c r="AD26" s="7">
        <v>2.8256668219306469E-3</v>
      </c>
      <c r="AE26" s="7">
        <v>1.3939424309918193E-3</v>
      </c>
      <c r="AF26" s="7">
        <v>6.638098265438438E-3</v>
      </c>
      <c r="AG26" s="7">
        <v>3.3350792875306359E-3</v>
      </c>
      <c r="AH26" s="7">
        <v>3.2233150282784629E-3</v>
      </c>
      <c r="AI26" s="7">
        <v>1.5147540279230702E-3</v>
      </c>
      <c r="AJ26" s="7">
        <v>3.2959574884153776E-3</v>
      </c>
      <c r="AK26" s="7">
        <v>2.825738654307059E-3</v>
      </c>
      <c r="AL26" s="7">
        <v>3.3827121325810277E-3</v>
      </c>
      <c r="AM26" s="7">
        <v>7.3706938174038748E-3</v>
      </c>
      <c r="AN26" s="7">
        <v>8.8344620481053161E-3</v>
      </c>
      <c r="AO26" s="7">
        <v>5.8205389147975397E-4</v>
      </c>
      <c r="AP26" s="7">
        <v>4.0386016686193883E-3</v>
      </c>
      <c r="AQ26" s="7">
        <v>1.0573895453348124E-2</v>
      </c>
      <c r="AR26" s="7">
        <v>6.3333516712995351E-3</v>
      </c>
      <c r="AS26" s="7">
        <v>1.4634204119314083E-3</v>
      </c>
      <c r="AT26" s="7">
        <v>6.8291198206770853E-4</v>
      </c>
      <c r="AU26" s="7">
        <v>4.6073288802530838E-5</v>
      </c>
      <c r="AV26" s="7">
        <v>9.8961458782867318E-5</v>
      </c>
      <c r="AW26" s="7">
        <v>3.6876379169123588E-4</v>
      </c>
      <c r="AX26" s="7">
        <v>8.1741630306146943E-4</v>
      </c>
      <c r="AY26" s="7">
        <v>2.1390774317192301E-4</v>
      </c>
      <c r="AZ26" s="7">
        <v>6.6213302499040566E-3</v>
      </c>
      <c r="BA26" s="7">
        <v>2.3144488531335584E-3</v>
      </c>
      <c r="BB26" s="7">
        <v>1.1753430686930413E-4</v>
      </c>
      <c r="BC26" s="7">
        <v>9.6807670689584053E-5</v>
      </c>
      <c r="BD26" s="7">
        <v>1.0078289906450619E-4</v>
      </c>
      <c r="BE26" s="7">
        <v>1.6930781538456396E-3</v>
      </c>
      <c r="BF26" s="7">
        <v>1.7105053420384748E-4</v>
      </c>
      <c r="BG26" s="7">
        <v>5.3286871743012153E-4</v>
      </c>
      <c r="BH26" s="7">
        <v>3.2808548299675358E-4</v>
      </c>
      <c r="BI26" s="7">
        <v>5.0002343603489563E-4</v>
      </c>
      <c r="BJ26" s="7">
        <v>5.342623827232041E-3</v>
      </c>
      <c r="BK26" s="7">
        <v>5.6109907692190183E-5</v>
      </c>
      <c r="BL26" s="7">
        <v>2.7468969705682171E-4</v>
      </c>
      <c r="BM26" s="7">
        <v>9.113055371360179E-4</v>
      </c>
      <c r="BN26" s="7">
        <v>2.3320911905228624E-4</v>
      </c>
      <c r="BO26" s="7">
        <v>3.2170724282555288E-3</v>
      </c>
      <c r="BP26" s="7">
        <v>2.1706776667120253E-4</v>
      </c>
      <c r="BQ26" s="7">
        <v>9.968710385689515E-4</v>
      </c>
      <c r="BR26" s="7">
        <v>7.2239378216099243E-4</v>
      </c>
      <c r="BS26" s="7">
        <v>0</v>
      </c>
    </row>
    <row r="27" spans="1:71" x14ac:dyDescent="0.25">
      <c r="A27" s="11" t="s">
        <v>66</v>
      </c>
      <c r="B27" s="12" t="s">
        <v>164</v>
      </c>
      <c r="C27">
        <f t="shared" si="2"/>
        <v>23</v>
      </c>
      <c r="D27" s="7">
        <v>1.7685508018336811E-3</v>
      </c>
      <c r="E27" s="7">
        <v>6.2456575353366688E-4</v>
      </c>
      <c r="F27" s="7">
        <v>8.0954436574877985E-5</v>
      </c>
      <c r="G27" s="7">
        <v>7.2196175491024165E-4</v>
      </c>
      <c r="H27" s="7">
        <v>2.5471671047597432E-4</v>
      </c>
      <c r="I27" s="7">
        <v>4.1859596162326177E-4</v>
      </c>
      <c r="J27" s="7">
        <v>7.367486162414297E-4</v>
      </c>
      <c r="K27" s="7">
        <v>3.5152749537723248E-4</v>
      </c>
      <c r="L27" s="7">
        <v>1.8879089222198278E-4</v>
      </c>
      <c r="M27" s="7">
        <v>7.157161660983403E-4</v>
      </c>
      <c r="N27" s="7">
        <v>3.8819056381175998E-4</v>
      </c>
      <c r="O27" s="7">
        <v>4.8156501347597315E-4</v>
      </c>
      <c r="P27" s="7">
        <v>8.0106680290401933E-4</v>
      </c>
      <c r="Q27" s="7">
        <v>6.6992301575538842E-4</v>
      </c>
      <c r="R27" s="7">
        <v>4.4389862041965686E-4</v>
      </c>
      <c r="S27" s="7">
        <v>7.2053228101474757E-4</v>
      </c>
      <c r="T27" s="7">
        <v>1.6446597428430396E-3</v>
      </c>
      <c r="U27" s="7">
        <v>9.0529591856846638E-4</v>
      </c>
      <c r="V27" s="7">
        <v>2.5040498273073297E-4</v>
      </c>
      <c r="W27" s="7">
        <v>2.5545814907090007E-4</v>
      </c>
      <c r="X27" s="7">
        <v>1.6226788141324143E-3</v>
      </c>
      <c r="Y27" s="7">
        <v>3.8274017012892808E-3</v>
      </c>
      <c r="Z27" s="7">
        <v>1.9825281555821712E-2</v>
      </c>
      <c r="AA27" s="7">
        <v>7.1872005124283967E-4</v>
      </c>
      <c r="AB27" s="7">
        <v>7.4891206718225327E-4</v>
      </c>
      <c r="AC27" s="7">
        <v>7.6301720400596105E-4</v>
      </c>
      <c r="AD27" s="7">
        <v>2.1385840158130834E-4</v>
      </c>
      <c r="AE27" s="7">
        <v>5.2080198353072051E-4</v>
      </c>
      <c r="AF27" s="7">
        <v>2.876660946678474E-3</v>
      </c>
      <c r="AG27" s="7">
        <v>4.4762675799777404E-4</v>
      </c>
      <c r="AH27" s="7">
        <v>3.1135489567216839E-4</v>
      </c>
      <c r="AI27" s="7">
        <v>3.8343251389801969E-4</v>
      </c>
      <c r="AJ27" s="7">
        <v>2.0819053261771436E-4</v>
      </c>
      <c r="AK27" s="7">
        <v>3.7522434724532539E-4</v>
      </c>
      <c r="AL27" s="7">
        <v>3.011097089263294E-4</v>
      </c>
      <c r="AM27" s="7">
        <v>4.4498022003494858E-4</v>
      </c>
      <c r="AN27" s="7">
        <v>2.6732573155418903E-4</v>
      </c>
      <c r="AO27" s="7">
        <v>8.5648719026280238E-5</v>
      </c>
      <c r="AP27" s="7">
        <v>4.9511778203168897E-4</v>
      </c>
      <c r="AQ27" s="7">
        <v>3.0068223779258101E-4</v>
      </c>
      <c r="AR27" s="7">
        <v>7.3022870035205746E-4</v>
      </c>
      <c r="AS27" s="7">
        <v>1.271369527982701E-3</v>
      </c>
      <c r="AT27" s="7">
        <v>4.8455209993646553E-4</v>
      </c>
      <c r="AU27" s="7">
        <v>3.1136001569865874E-4</v>
      </c>
      <c r="AV27" s="7">
        <v>1.7216319397014878E-5</v>
      </c>
      <c r="AW27" s="7">
        <v>4.854619217934909E-4</v>
      </c>
      <c r="AX27" s="7">
        <v>1.775045896993297E-3</v>
      </c>
      <c r="AY27" s="7">
        <v>2.9093700254648972E-4</v>
      </c>
      <c r="AZ27" s="7">
        <v>8.8169155675529767E-4</v>
      </c>
      <c r="BA27" s="7">
        <v>6.559405921153171E-4</v>
      </c>
      <c r="BB27" s="7">
        <v>4.4069819066013368E-4</v>
      </c>
      <c r="BC27" s="7">
        <v>8.0463677990956324E-5</v>
      </c>
      <c r="BD27" s="7">
        <v>5.7463990264378929E-5</v>
      </c>
      <c r="BE27" s="7">
        <v>1.7022461434980843E-5</v>
      </c>
      <c r="BF27" s="7">
        <v>8.6323035971133709E-4</v>
      </c>
      <c r="BG27" s="7">
        <v>1.009638535538152E-3</v>
      </c>
      <c r="BH27" s="7">
        <v>1.5731626235707646E-3</v>
      </c>
      <c r="BI27" s="7">
        <v>1.4035165157951128E-3</v>
      </c>
      <c r="BJ27" s="7">
        <v>4.339382948043531E-3</v>
      </c>
      <c r="BK27" s="7">
        <v>4.6210722749196218E-5</v>
      </c>
      <c r="BL27" s="7">
        <v>1.8597773831818411E-4</v>
      </c>
      <c r="BM27" s="7">
        <v>4.0191147811108861E-4</v>
      </c>
      <c r="BN27" s="7">
        <v>7.3872642824940619E-4</v>
      </c>
      <c r="BO27" s="7">
        <v>3.6420541694101788E-4</v>
      </c>
      <c r="BP27" s="7">
        <v>1.9705086067012116E-3</v>
      </c>
      <c r="BQ27" s="7">
        <v>3.0941092880027161E-3</v>
      </c>
      <c r="BR27" s="7">
        <v>4.2443721641073767E-3</v>
      </c>
      <c r="BS27" s="7">
        <v>0</v>
      </c>
    </row>
    <row r="28" spans="1:71" x14ac:dyDescent="0.25">
      <c r="A28" s="11" t="s">
        <v>67</v>
      </c>
      <c r="B28" s="11" t="s">
        <v>166</v>
      </c>
      <c r="C28">
        <f t="shared" si="2"/>
        <v>24</v>
      </c>
      <c r="D28" s="7">
        <v>1.0672259172213293E-3</v>
      </c>
      <c r="E28" s="7">
        <v>1.3528858302407734E-2</v>
      </c>
      <c r="F28" s="7">
        <v>3.5886234239200493E-4</v>
      </c>
      <c r="G28" s="7">
        <v>6.1067755810695148E-5</v>
      </c>
      <c r="H28" s="7">
        <v>7.6978710547523051E-4</v>
      </c>
      <c r="I28" s="7">
        <v>6.9631438049173362E-5</v>
      </c>
      <c r="J28" s="7">
        <v>1.077654049676996E-4</v>
      </c>
      <c r="K28" s="7">
        <v>1.8817436787576177E-4</v>
      </c>
      <c r="L28" s="7">
        <v>3.0022962250451945E-5</v>
      </c>
      <c r="M28" s="7">
        <v>7.5803201301976653E-4</v>
      </c>
      <c r="N28" s="7">
        <v>8.486484685333574E-5</v>
      </c>
      <c r="O28" s="7">
        <v>8.7448428083145816E-5</v>
      </c>
      <c r="P28" s="7">
        <v>2.7673144294283731E-4</v>
      </c>
      <c r="Q28" s="7">
        <v>3.2243147357703569E-4</v>
      </c>
      <c r="R28" s="7">
        <v>2.7372704098908146E-4</v>
      </c>
      <c r="S28" s="7">
        <v>7.0682546642463607E-5</v>
      </c>
      <c r="T28" s="7">
        <v>2.2076319572285848E-4</v>
      </c>
      <c r="U28" s="7">
        <v>7.8680934885937652E-5</v>
      </c>
      <c r="V28" s="7">
        <v>2.3963576959881798E-5</v>
      </c>
      <c r="W28" s="7">
        <v>1.5318062221258695E-4</v>
      </c>
      <c r="X28" s="7">
        <v>9.962800465918879E-4</v>
      </c>
      <c r="Y28" s="7">
        <v>3.404600487932704E-3</v>
      </c>
      <c r="Z28" s="7">
        <v>1.0316884422789674E-3</v>
      </c>
      <c r="AA28" s="7">
        <v>4.4946671164626514E-2</v>
      </c>
      <c r="AB28" s="7">
        <v>3.1179771374545515E-4</v>
      </c>
      <c r="AC28" s="7">
        <v>1.0155960183938515E-4</v>
      </c>
      <c r="AD28" s="7">
        <v>6.0224173277452552E-5</v>
      </c>
      <c r="AE28" s="7">
        <v>1.1477025513337404E-4</v>
      </c>
      <c r="AF28" s="7">
        <v>1.1466436585577319E-4</v>
      </c>
      <c r="AG28" s="7">
        <v>7.9266587554496846E-5</v>
      </c>
      <c r="AH28" s="7">
        <v>1.1811764112291742E-4</v>
      </c>
      <c r="AI28" s="7">
        <v>1.5182148583027332E-4</v>
      </c>
      <c r="AJ28" s="7">
        <v>8.5217582077069793E-5</v>
      </c>
      <c r="AK28" s="7">
        <v>8.4015427145995821E-5</v>
      </c>
      <c r="AL28" s="7">
        <v>5.7164601447797663E-5</v>
      </c>
      <c r="AM28" s="7">
        <v>2.0752224066284818E-4</v>
      </c>
      <c r="AN28" s="7">
        <v>9.8655861388026144E-5</v>
      </c>
      <c r="AO28" s="7">
        <v>3.1682856962833147E-5</v>
      </c>
      <c r="AP28" s="7">
        <v>5.5485731530144784E-5</v>
      </c>
      <c r="AQ28" s="7">
        <v>5.3475758884278591E-5</v>
      </c>
      <c r="AR28" s="7">
        <v>7.2611395218963906E-5</v>
      </c>
      <c r="AS28" s="7">
        <v>2.8674954985177863E-4</v>
      </c>
      <c r="AT28" s="7">
        <v>3.6794333605092654E-5</v>
      </c>
      <c r="AU28" s="7">
        <v>6.601968172780758E-5</v>
      </c>
      <c r="AV28" s="7">
        <v>2.7038884654649341E-5</v>
      </c>
      <c r="AW28" s="7">
        <v>6.8326372960291986E-5</v>
      </c>
      <c r="AX28" s="7">
        <v>1.7129641930225623E-4</v>
      </c>
      <c r="AY28" s="7">
        <v>1.2216885064098978E-4</v>
      </c>
      <c r="AZ28" s="7">
        <v>8.8269912947435577E-5</v>
      </c>
      <c r="BA28" s="7">
        <v>5.6105345982568223E-5</v>
      </c>
      <c r="BB28" s="7">
        <v>6.2368128013445178E-5</v>
      </c>
      <c r="BC28" s="7">
        <v>5.2183298813622844E-5</v>
      </c>
      <c r="BD28" s="7">
        <v>3.0636536831719495E-5</v>
      </c>
      <c r="BE28" s="7">
        <v>1.3542186042112786E-5</v>
      </c>
      <c r="BF28" s="7">
        <v>8.7670259360226295E-5</v>
      </c>
      <c r="BG28" s="7">
        <v>4.0206510443035744E-4</v>
      </c>
      <c r="BH28" s="7">
        <v>3.877027627350017E-4</v>
      </c>
      <c r="BI28" s="7">
        <v>2.025624163962289E-4</v>
      </c>
      <c r="BJ28" s="7">
        <v>1.3040587110025342E-4</v>
      </c>
      <c r="BK28" s="7">
        <v>2.5387773896131792E-5</v>
      </c>
      <c r="BL28" s="7">
        <v>5.2815504414718362E-4</v>
      </c>
      <c r="BM28" s="7">
        <v>1.2394046777998325E-3</v>
      </c>
      <c r="BN28" s="7">
        <v>1.1378447201105862E-3</v>
      </c>
      <c r="BO28" s="7">
        <v>1.1596821056886327E-2</v>
      </c>
      <c r="BP28" s="7">
        <v>2.4270059266959309E-2</v>
      </c>
      <c r="BQ28" s="7">
        <v>4.4763049768037735E-4</v>
      </c>
      <c r="BR28" s="7">
        <v>2.5722528261817334E-3</v>
      </c>
      <c r="BS28" s="7">
        <v>0</v>
      </c>
    </row>
    <row r="29" spans="1:71" x14ac:dyDescent="0.25">
      <c r="A29" s="12" t="s">
        <v>68</v>
      </c>
      <c r="B29" s="11" t="s">
        <v>168</v>
      </c>
      <c r="C29">
        <f t="shared" si="2"/>
        <v>25</v>
      </c>
      <c r="D29" s="7">
        <v>1.8923063448910015E-3</v>
      </c>
      <c r="E29" s="7">
        <v>1.4181950432332665E-3</v>
      </c>
      <c r="F29" s="7">
        <v>1.1895490950922063E-3</v>
      </c>
      <c r="G29" s="7">
        <v>7.4635834428712607E-3</v>
      </c>
      <c r="H29" s="7">
        <v>6.9272276972573031E-4</v>
      </c>
      <c r="I29" s="7">
        <v>4.8109756397292569E-3</v>
      </c>
      <c r="J29" s="7">
        <v>5.0566756106704613E-3</v>
      </c>
      <c r="K29" s="7">
        <v>9.6429159437435869E-3</v>
      </c>
      <c r="L29" s="7">
        <v>3.0201181031692293E-3</v>
      </c>
      <c r="M29" s="7">
        <v>2.4463173195820684E-2</v>
      </c>
      <c r="N29" s="7">
        <v>3.699729262934006E-2</v>
      </c>
      <c r="O29" s="7">
        <v>4.0304730550350234E-4</v>
      </c>
      <c r="P29" s="7">
        <v>4.4812120229877983E-3</v>
      </c>
      <c r="Q29" s="7">
        <v>2.8723016890543906E-3</v>
      </c>
      <c r="R29" s="7">
        <v>1.728763127076834E-2</v>
      </c>
      <c r="S29" s="7">
        <v>6.7021266193632327E-3</v>
      </c>
      <c r="T29" s="7">
        <v>9.4966577583379917E-3</v>
      </c>
      <c r="U29" s="7">
        <v>4.4073676158806072E-2</v>
      </c>
      <c r="V29" s="7">
        <v>2.4947777368866978E-4</v>
      </c>
      <c r="W29" s="7">
        <v>8.3099033173235652E-4</v>
      </c>
      <c r="X29" s="7">
        <v>7.8656883274885632E-3</v>
      </c>
      <c r="Y29" s="7">
        <v>8.4225575487334985E-3</v>
      </c>
      <c r="Z29" s="7">
        <v>3.9024933665925882E-2</v>
      </c>
      <c r="AA29" s="7">
        <v>6.7944156508725579E-3</v>
      </c>
      <c r="AB29" s="7">
        <v>0.1335371250157868</v>
      </c>
      <c r="AC29" s="7">
        <v>2.2034508374607329E-2</v>
      </c>
      <c r="AD29" s="7">
        <v>3.4606698999394897E-3</v>
      </c>
      <c r="AE29" s="7">
        <v>1.1342106502507073E-3</v>
      </c>
      <c r="AF29" s="7">
        <v>7.7094516144522382E-3</v>
      </c>
      <c r="AG29" s="7">
        <v>1.3880348903018589E-2</v>
      </c>
      <c r="AH29" s="7">
        <v>2.7328292337776523E-2</v>
      </c>
      <c r="AI29" s="7">
        <v>1.6246567803474301E-2</v>
      </c>
      <c r="AJ29" s="7">
        <v>4.4002869676277402E-2</v>
      </c>
      <c r="AK29" s="7">
        <v>3.9021673945109921E-2</v>
      </c>
      <c r="AL29" s="7">
        <v>1.5970092854433522E-2</v>
      </c>
      <c r="AM29" s="7">
        <v>3.1033619675205577E-2</v>
      </c>
      <c r="AN29" s="7">
        <v>1.647082968442817E-2</v>
      </c>
      <c r="AO29" s="7">
        <v>1.0114040121335479E-3</v>
      </c>
      <c r="AP29" s="7">
        <v>4.6271125613393457E-3</v>
      </c>
      <c r="AQ29" s="7">
        <v>1.7305321729547678E-2</v>
      </c>
      <c r="AR29" s="7">
        <v>1.0160006982392696E-2</v>
      </c>
      <c r="AS29" s="7">
        <v>5.4048710259269016E-3</v>
      </c>
      <c r="AT29" s="7">
        <v>1.2634659018330999E-2</v>
      </c>
      <c r="AU29" s="7">
        <v>1.483334097038474E-4</v>
      </c>
      <c r="AV29" s="7">
        <v>1.4997496357293316E-2</v>
      </c>
      <c r="AW29" s="7">
        <v>1.0732309778245107E-3</v>
      </c>
      <c r="AX29" s="7">
        <v>1.1280382207828632E-3</v>
      </c>
      <c r="AY29" s="7">
        <v>2.026180146813372E-3</v>
      </c>
      <c r="AZ29" s="7">
        <v>9.6742661543136761E-4</v>
      </c>
      <c r="BA29" s="7">
        <v>1.9295728042711101E-4</v>
      </c>
      <c r="BB29" s="7">
        <v>2.0817921900606755E-4</v>
      </c>
      <c r="BC29" s="7">
        <v>2.0398719398210922E-4</v>
      </c>
      <c r="BD29" s="7">
        <v>1.8066928279848775E-4</v>
      </c>
      <c r="BE29" s="7">
        <v>1.9642525221182403E-4</v>
      </c>
      <c r="BF29" s="7">
        <v>2.6674922917855034E-3</v>
      </c>
      <c r="BG29" s="7">
        <v>4.5355629798974093E-4</v>
      </c>
      <c r="BH29" s="7">
        <v>3.0943818779203554E-4</v>
      </c>
      <c r="BI29" s="7">
        <v>5.7078099039289711E-3</v>
      </c>
      <c r="BJ29" s="7">
        <v>2.345715246976797E-3</v>
      </c>
      <c r="BK29" s="7">
        <v>1.0873901563320216E-4</v>
      </c>
      <c r="BL29" s="7">
        <v>2.6753712120155659E-4</v>
      </c>
      <c r="BM29" s="7">
        <v>6.9624325482671272E-4</v>
      </c>
      <c r="BN29" s="7">
        <v>3.8845537112720531E-4</v>
      </c>
      <c r="BO29" s="7">
        <v>2.6745737077212761E-3</v>
      </c>
      <c r="BP29" s="7">
        <v>2.2096901832709052E-3</v>
      </c>
      <c r="BQ29" s="7">
        <v>1.0994874832422755E-3</v>
      </c>
      <c r="BR29" s="7">
        <v>9.7167348029009615E-4</v>
      </c>
      <c r="BS29" s="7">
        <v>0</v>
      </c>
    </row>
    <row r="30" spans="1:71" x14ac:dyDescent="0.25">
      <c r="A30" s="12" t="s">
        <v>69</v>
      </c>
      <c r="B30" s="11" t="s">
        <v>170</v>
      </c>
      <c r="C30">
        <f t="shared" si="2"/>
        <v>26</v>
      </c>
      <c r="D30" s="7">
        <v>8.6573527866607436E-3</v>
      </c>
      <c r="E30" s="7">
        <v>1.3091901024204145E-2</v>
      </c>
      <c r="F30" s="7">
        <v>1.7766691776346449E-3</v>
      </c>
      <c r="G30" s="7">
        <v>3.7228144221649988E-3</v>
      </c>
      <c r="H30" s="7">
        <v>6.1485733155852023E-4</v>
      </c>
      <c r="I30" s="7">
        <v>1.1907022005966583E-4</v>
      </c>
      <c r="J30" s="7">
        <v>1.0022053985577156E-3</v>
      </c>
      <c r="K30" s="7">
        <v>1.803595767022268E-4</v>
      </c>
      <c r="L30" s="7">
        <v>2.2151848686368845E-3</v>
      </c>
      <c r="M30" s="7">
        <v>4.9908346599491782E-3</v>
      </c>
      <c r="N30" s="7">
        <v>1.8136454098337952E-2</v>
      </c>
      <c r="O30" s="7">
        <v>1.1392985839161836E-4</v>
      </c>
      <c r="P30" s="7">
        <v>3.3221122779863061E-4</v>
      </c>
      <c r="Q30" s="7">
        <v>2.7808015543442948E-4</v>
      </c>
      <c r="R30" s="7">
        <v>3.1045342098355447E-4</v>
      </c>
      <c r="S30" s="7">
        <v>4.8922462083694654E-4</v>
      </c>
      <c r="T30" s="7">
        <v>2.2741899241640827E-3</v>
      </c>
      <c r="U30" s="7">
        <v>8.1257067772096602E-4</v>
      </c>
      <c r="V30" s="7">
        <v>7.987218375055384E-4</v>
      </c>
      <c r="W30" s="7">
        <v>2.33922151878453E-4</v>
      </c>
      <c r="X30" s="7">
        <v>3.6954001506465345E-3</v>
      </c>
      <c r="Y30" s="7">
        <v>2.8481333045660951E-3</v>
      </c>
      <c r="Z30" s="7">
        <v>7.3483199288070927E-3</v>
      </c>
      <c r="AA30" s="7">
        <v>1.0391928614105999E-3</v>
      </c>
      <c r="AB30" s="7">
        <v>3.915538617367857E-3</v>
      </c>
      <c r="AC30" s="7">
        <v>9.762612058654789E-2</v>
      </c>
      <c r="AD30" s="7">
        <v>2.2816910022534797E-3</v>
      </c>
      <c r="AE30" s="7">
        <v>3.811861975092745E-4</v>
      </c>
      <c r="AF30" s="7">
        <v>1.6516614747096993E-3</v>
      </c>
      <c r="AG30" s="7">
        <v>2.1509484320895493E-4</v>
      </c>
      <c r="AH30" s="7">
        <v>3.547389306625038E-3</v>
      </c>
      <c r="AI30" s="7">
        <v>2.25285804502625E-3</v>
      </c>
      <c r="AJ30" s="7">
        <v>1.0025617667273343E-2</v>
      </c>
      <c r="AK30" s="7">
        <v>1.1324871414204961E-3</v>
      </c>
      <c r="AL30" s="7">
        <v>2.9686051930880742E-3</v>
      </c>
      <c r="AM30" s="7">
        <v>5.6453049457247228E-3</v>
      </c>
      <c r="AN30" s="7">
        <v>2.9783535559059597E-3</v>
      </c>
      <c r="AO30" s="7">
        <v>7.8261306599468755E-3</v>
      </c>
      <c r="AP30" s="7">
        <v>1.2405125884991411E-2</v>
      </c>
      <c r="AQ30" s="7">
        <v>8.3440181455772089E-2</v>
      </c>
      <c r="AR30" s="7">
        <v>1.3259047714243998E-3</v>
      </c>
      <c r="AS30" s="7">
        <v>2.9190928065651395E-4</v>
      </c>
      <c r="AT30" s="7">
        <v>9.8852836334856751E-5</v>
      </c>
      <c r="AU30" s="7">
        <v>6.5020608257482181E-5</v>
      </c>
      <c r="AV30" s="7">
        <v>3.2682571629505317E-5</v>
      </c>
      <c r="AW30" s="7">
        <v>2.0764137952635346E-4</v>
      </c>
      <c r="AX30" s="7">
        <v>6.4047758055067548E-3</v>
      </c>
      <c r="AY30" s="7">
        <v>2.2106109149739803E-3</v>
      </c>
      <c r="AZ30" s="7">
        <v>2.5960076672872914E-4</v>
      </c>
      <c r="BA30" s="7">
        <v>1.1210760585037652E-4</v>
      </c>
      <c r="BB30" s="7">
        <v>1.0951867262678824E-4</v>
      </c>
      <c r="BC30" s="7">
        <v>8.7788633003460731E-5</v>
      </c>
      <c r="BD30" s="7">
        <v>6.6104947947816261E-5</v>
      </c>
      <c r="BE30" s="7">
        <v>4.1257088223473678E-3</v>
      </c>
      <c r="BF30" s="7">
        <v>1.7534272319831793E-4</v>
      </c>
      <c r="BG30" s="7">
        <v>1.9102348984040342E-4</v>
      </c>
      <c r="BH30" s="7">
        <v>9.5141311597323128E-5</v>
      </c>
      <c r="BI30" s="7">
        <v>2.1004930303100385E-4</v>
      </c>
      <c r="BJ30" s="7">
        <v>4.3071914824218218E-4</v>
      </c>
      <c r="BK30" s="7">
        <v>4.8947375941929833E-5</v>
      </c>
      <c r="BL30" s="7">
        <v>4.9582603168114598E-4</v>
      </c>
      <c r="BM30" s="7">
        <v>5.0656383351660721E-4</v>
      </c>
      <c r="BN30" s="7">
        <v>2.325063999950591E-4</v>
      </c>
      <c r="BO30" s="7">
        <v>7.4026793825555145E-4</v>
      </c>
      <c r="BP30" s="7">
        <v>5.4814673870764964E-4</v>
      </c>
      <c r="BQ30" s="7">
        <v>6.6942740119543776E-4</v>
      </c>
      <c r="BR30" s="7">
        <v>1.5461281447294581E-3</v>
      </c>
      <c r="BS30" s="7">
        <v>0</v>
      </c>
    </row>
    <row r="31" spans="1:71" x14ac:dyDescent="0.25">
      <c r="A31" s="11" t="s">
        <v>70</v>
      </c>
      <c r="B31" s="11" t="s">
        <v>172</v>
      </c>
      <c r="C31">
        <f t="shared" si="2"/>
        <v>27</v>
      </c>
      <c r="D31" s="7">
        <v>6.1091446038094967E-4</v>
      </c>
      <c r="E31" s="7">
        <v>2.2937386751667489E-3</v>
      </c>
      <c r="F31" s="7">
        <v>4.4299818512082031E-4</v>
      </c>
      <c r="G31" s="7">
        <v>4.5968037778413096E-3</v>
      </c>
      <c r="H31" s="7">
        <v>8.135544377174616E-3</v>
      </c>
      <c r="I31" s="7">
        <v>5.175557617356387E-4</v>
      </c>
      <c r="J31" s="7">
        <v>8.6098211276661556E-3</v>
      </c>
      <c r="K31" s="7">
        <v>1.0312162882304922E-3</v>
      </c>
      <c r="L31" s="7">
        <v>1.5354633672318363E-4</v>
      </c>
      <c r="M31" s="7">
        <v>4.9634023809038634E-4</v>
      </c>
      <c r="N31" s="7">
        <v>1.6945300644490874E-3</v>
      </c>
      <c r="O31" s="7">
        <v>7.0048977810826494E-5</v>
      </c>
      <c r="P31" s="7">
        <v>1.5897663680588444E-4</v>
      </c>
      <c r="Q31" s="7">
        <v>1.3287329724875953E-4</v>
      </c>
      <c r="R31" s="7">
        <v>1.3581000793373761E-4</v>
      </c>
      <c r="S31" s="7">
        <v>6.0955029060998957E-4</v>
      </c>
      <c r="T31" s="7">
        <v>1.8301247625717543E-3</v>
      </c>
      <c r="U31" s="7">
        <v>4.8430742829169568E-4</v>
      </c>
      <c r="V31" s="7">
        <v>1.3667580013485049E-4</v>
      </c>
      <c r="W31" s="7">
        <v>1.8950598022762972E-4</v>
      </c>
      <c r="X31" s="7">
        <v>3.3138795695528112E-4</v>
      </c>
      <c r="Y31" s="7">
        <v>6.6957853394484645E-4</v>
      </c>
      <c r="Z31" s="7">
        <v>1.0017973269607454E-3</v>
      </c>
      <c r="AA31" s="7">
        <v>2.6708319823552093E-4</v>
      </c>
      <c r="AB31" s="7">
        <v>6.6787044906293658E-3</v>
      </c>
      <c r="AC31" s="7">
        <v>8.6171955115578684E-3</v>
      </c>
      <c r="AD31" s="7">
        <v>8.4453950548313228E-2</v>
      </c>
      <c r="AE31" s="7">
        <v>1.8664475495703898E-2</v>
      </c>
      <c r="AF31" s="7">
        <v>0.17438248376522528</v>
      </c>
      <c r="AG31" s="7">
        <v>9.1550658588419279E-4</v>
      </c>
      <c r="AH31" s="7">
        <v>3.7963438500784451E-2</v>
      </c>
      <c r="AI31" s="7">
        <v>6.38187162689028E-2</v>
      </c>
      <c r="AJ31" s="7">
        <v>3.6912083021487435E-2</v>
      </c>
      <c r="AK31" s="7">
        <v>7.866832593236095E-2</v>
      </c>
      <c r="AL31" s="7">
        <v>3.1941368792676499E-2</v>
      </c>
      <c r="AM31" s="7">
        <v>1.6126203147739618E-2</v>
      </c>
      <c r="AN31" s="7">
        <v>1.698525190216894E-2</v>
      </c>
      <c r="AO31" s="7">
        <v>1.4024085993476511E-3</v>
      </c>
      <c r="AP31" s="7">
        <v>1.7003687350500003E-3</v>
      </c>
      <c r="AQ31" s="7">
        <v>2.8056568284492486E-2</v>
      </c>
      <c r="AR31" s="7">
        <v>3.7598060937289046E-4</v>
      </c>
      <c r="AS31" s="7">
        <v>1.5030742335753427E-3</v>
      </c>
      <c r="AT31" s="7">
        <v>1.4467585363540461E-4</v>
      </c>
      <c r="AU31" s="7">
        <v>2.711301263267723E-4</v>
      </c>
      <c r="AV31" s="7">
        <v>9.2295458587762528E-5</v>
      </c>
      <c r="AW31" s="7">
        <v>3.9019939347991004E-4</v>
      </c>
      <c r="AX31" s="7">
        <v>6.7699371986451107E-4</v>
      </c>
      <c r="AY31" s="7">
        <v>4.9626948768508408E-4</v>
      </c>
      <c r="AZ31" s="7">
        <v>2.9327865428078261E-4</v>
      </c>
      <c r="BA31" s="7">
        <v>1.3642771279839106E-4</v>
      </c>
      <c r="BB31" s="7">
        <v>1.9318201894280535E-4</v>
      </c>
      <c r="BC31" s="7">
        <v>2.9375622692725086E-4</v>
      </c>
      <c r="BD31" s="7">
        <v>1.0800060082874064E-4</v>
      </c>
      <c r="BE31" s="7">
        <v>6.9520110420303108E-5</v>
      </c>
      <c r="BF31" s="7">
        <v>2.9420275787879453E-4</v>
      </c>
      <c r="BG31" s="7">
        <v>5.3801063561075631E-4</v>
      </c>
      <c r="BH31" s="7">
        <v>1.1882126307265625E-4</v>
      </c>
      <c r="BI31" s="7">
        <v>5.1703694362645342E-3</v>
      </c>
      <c r="BJ31" s="7">
        <v>2.2513113936468559E-4</v>
      </c>
      <c r="BK31" s="7">
        <v>1.6370737600657627E-4</v>
      </c>
      <c r="BL31" s="7">
        <v>2.7171827484581365E-4</v>
      </c>
      <c r="BM31" s="7">
        <v>1.5638283967731221E-4</v>
      </c>
      <c r="BN31" s="7">
        <v>3.9549315005955502E-4</v>
      </c>
      <c r="BO31" s="7">
        <v>1.3421376923046532E-4</v>
      </c>
      <c r="BP31" s="7">
        <v>1.1208768741006684E-4</v>
      </c>
      <c r="BQ31" s="7">
        <v>1.1984512806756118E-3</v>
      </c>
      <c r="BR31" s="7">
        <v>2.4997265377337544E-4</v>
      </c>
      <c r="BS31" s="7">
        <v>0</v>
      </c>
    </row>
    <row r="32" spans="1:71" x14ac:dyDescent="0.25">
      <c r="A32" s="12" t="s">
        <v>71</v>
      </c>
      <c r="B32" s="12" t="s">
        <v>174</v>
      </c>
      <c r="C32">
        <f t="shared" si="2"/>
        <v>28</v>
      </c>
      <c r="D32" s="7">
        <v>2.6735389364736153E-4</v>
      </c>
      <c r="E32" s="7">
        <v>1.5201199811038893E-4</v>
      </c>
      <c r="F32" s="7">
        <v>4.4197846028022484E-5</v>
      </c>
      <c r="G32" s="7">
        <v>2.5905827795958693E-4</v>
      </c>
      <c r="H32" s="7">
        <v>1.8855758155853801E-4</v>
      </c>
      <c r="I32" s="7">
        <v>1.5566751301789028E-4</v>
      </c>
      <c r="J32" s="7">
        <v>6.7174804731781482E-3</v>
      </c>
      <c r="K32" s="7">
        <v>9.0637066528673573E-4</v>
      </c>
      <c r="L32" s="7">
        <v>9.2835342633970676E-5</v>
      </c>
      <c r="M32" s="7">
        <v>1.3649584167034481E-3</v>
      </c>
      <c r="N32" s="7">
        <v>2.6921706332902885E-4</v>
      </c>
      <c r="O32" s="7">
        <v>4.2339319552159882E-5</v>
      </c>
      <c r="P32" s="7">
        <v>1.7827587344300248E-4</v>
      </c>
      <c r="Q32" s="7">
        <v>8.7523873295247378E-5</v>
      </c>
      <c r="R32" s="7">
        <v>1.3454194044086761E-4</v>
      </c>
      <c r="S32" s="7">
        <v>1.188734321390378E-4</v>
      </c>
      <c r="T32" s="7">
        <v>2.6172260954904262E-3</v>
      </c>
      <c r="U32" s="7">
        <v>8.9147172334661691E-3</v>
      </c>
      <c r="V32" s="7">
        <v>1.3066369653934105E-5</v>
      </c>
      <c r="W32" s="7">
        <v>6.969556164280975E-5</v>
      </c>
      <c r="X32" s="7">
        <v>2.5798576087561992E-3</v>
      </c>
      <c r="Y32" s="7">
        <v>2.6950549397526868E-3</v>
      </c>
      <c r="Z32" s="7">
        <v>6.4276380513492452E-4</v>
      </c>
      <c r="AA32" s="7">
        <v>2.3541292757330232E-4</v>
      </c>
      <c r="AB32" s="7">
        <v>7.3008199233184608E-4</v>
      </c>
      <c r="AC32" s="7">
        <v>1.1030523156702673E-3</v>
      </c>
      <c r="AD32" s="7">
        <v>1.0783607859266501E-2</v>
      </c>
      <c r="AE32" s="7">
        <v>0.13826537467608238</v>
      </c>
      <c r="AF32" s="7">
        <v>1.9323160645999541E-2</v>
      </c>
      <c r="AG32" s="7">
        <v>1.9756440445229556E-3</v>
      </c>
      <c r="AH32" s="7">
        <v>8.4560654806637645E-2</v>
      </c>
      <c r="AI32" s="7">
        <v>1.3975402847959003E-2</v>
      </c>
      <c r="AJ32" s="7">
        <v>3.0833266301129834E-3</v>
      </c>
      <c r="AK32" s="7">
        <v>4.7932296486476782E-2</v>
      </c>
      <c r="AL32" s="7">
        <v>1.3549220388130865E-2</v>
      </c>
      <c r="AM32" s="7">
        <v>2.2061674235250638E-2</v>
      </c>
      <c r="AN32" s="7">
        <v>2.1590319517336119E-2</v>
      </c>
      <c r="AO32" s="7">
        <v>4.5043887993349402E-4</v>
      </c>
      <c r="AP32" s="7">
        <v>1.4869087911507741E-3</v>
      </c>
      <c r="AQ32" s="7">
        <v>4.9438017120428399E-3</v>
      </c>
      <c r="AR32" s="7">
        <v>3.6436334989211169E-3</v>
      </c>
      <c r="AS32" s="7">
        <v>4.9445785242079163E-4</v>
      </c>
      <c r="AT32" s="7">
        <v>1.6776615132879942E-4</v>
      </c>
      <c r="AU32" s="7">
        <v>8.4971835903304647E-5</v>
      </c>
      <c r="AV32" s="7">
        <v>3.6632875124663949E-5</v>
      </c>
      <c r="AW32" s="7">
        <v>2.6791785953997403E-4</v>
      </c>
      <c r="AX32" s="7">
        <v>5.8570613713000393E-4</v>
      </c>
      <c r="AY32" s="7">
        <v>2.8494409004157053E-4</v>
      </c>
      <c r="AZ32" s="7">
        <v>1.7680398728339128E-4</v>
      </c>
      <c r="BA32" s="7">
        <v>1.4261419978504265E-4</v>
      </c>
      <c r="BB32" s="7">
        <v>2.4879765036355054E-4</v>
      </c>
      <c r="BC32" s="7">
        <v>1.5337642052239958E-4</v>
      </c>
      <c r="BD32" s="7">
        <v>1.2196724045812231E-4</v>
      </c>
      <c r="BE32" s="7">
        <v>1.3261711787337252E-4</v>
      </c>
      <c r="BF32" s="7">
        <v>3.4455138545556597E-4</v>
      </c>
      <c r="BG32" s="7">
        <v>1.9332103547611211E-4</v>
      </c>
      <c r="BH32" s="7">
        <v>1.3263906526095551E-4</v>
      </c>
      <c r="BI32" s="7">
        <v>3.0930515101387838E-4</v>
      </c>
      <c r="BJ32" s="7">
        <v>2.2301905905699931E-4</v>
      </c>
      <c r="BK32" s="7">
        <v>8.7869139766274016E-5</v>
      </c>
      <c r="BL32" s="7">
        <v>7.1438677441652867E-5</v>
      </c>
      <c r="BM32" s="7">
        <v>4.5288713009232687E-5</v>
      </c>
      <c r="BN32" s="7">
        <v>4.5527956130975589E-4</v>
      </c>
      <c r="BO32" s="7">
        <v>6.9832207384680031E-5</v>
      </c>
      <c r="BP32" s="7">
        <v>1.6924259049416775E-4</v>
      </c>
      <c r="BQ32" s="7">
        <v>1.2975623199878185E-3</v>
      </c>
      <c r="BR32" s="7">
        <v>3.227033870861893E-4</v>
      </c>
      <c r="BS32" s="7">
        <v>0</v>
      </c>
    </row>
    <row r="33" spans="1:71" x14ac:dyDescent="0.25">
      <c r="A33" s="11" t="s">
        <v>72</v>
      </c>
      <c r="B33" s="11" t="s">
        <v>176</v>
      </c>
      <c r="C33">
        <f t="shared" si="2"/>
        <v>29</v>
      </c>
      <c r="D33" s="7">
        <v>1.1342080726208725E-3</v>
      </c>
      <c r="E33" s="7">
        <v>3.7073297523481648E-3</v>
      </c>
      <c r="F33" s="7">
        <v>1.2721309271140737E-3</v>
      </c>
      <c r="G33" s="7">
        <v>2.843931693817968E-3</v>
      </c>
      <c r="H33" s="7">
        <v>5.0592274704095008E-3</v>
      </c>
      <c r="I33" s="7">
        <v>6.3723195991808651E-3</v>
      </c>
      <c r="J33" s="7">
        <v>1.5572498679427012E-2</v>
      </c>
      <c r="K33" s="7">
        <v>7.4561355930321338E-3</v>
      </c>
      <c r="L33" s="7">
        <v>1.4552789078936211E-3</v>
      </c>
      <c r="M33" s="7">
        <v>6.8970861593347556E-3</v>
      </c>
      <c r="N33" s="7">
        <v>4.0454856925197132E-2</v>
      </c>
      <c r="O33" s="7">
        <v>1.0173075194320461E-3</v>
      </c>
      <c r="P33" s="7">
        <v>1.3392058097777598E-3</v>
      </c>
      <c r="Q33" s="7">
        <v>1.1927232805072389E-3</v>
      </c>
      <c r="R33" s="7">
        <v>1.3310728651832319E-3</v>
      </c>
      <c r="S33" s="7">
        <v>1.158444729256396E-2</v>
      </c>
      <c r="T33" s="7">
        <v>1.5308970450501262E-3</v>
      </c>
      <c r="U33" s="7">
        <v>1.9955362620444452E-3</v>
      </c>
      <c r="V33" s="7">
        <v>7.3012979513587158E-4</v>
      </c>
      <c r="W33" s="7">
        <v>1.2239721549441461E-3</v>
      </c>
      <c r="X33" s="7">
        <v>2.4201550556783996E-3</v>
      </c>
      <c r="Y33" s="7">
        <v>9.3946646041134611E-3</v>
      </c>
      <c r="Z33" s="7">
        <v>1.8953530198636142E-2</v>
      </c>
      <c r="AA33" s="7">
        <v>2.0180272384339526E-3</v>
      </c>
      <c r="AB33" s="7">
        <v>2.1371029942077843E-3</v>
      </c>
      <c r="AC33" s="7">
        <v>2.3884399360317309E-3</v>
      </c>
      <c r="AD33" s="7">
        <v>1.7089808188606399E-2</v>
      </c>
      <c r="AE33" s="7">
        <v>4.3459772293955598E-3</v>
      </c>
      <c r="AF33" s="7">
        <v>7.0012255721157268E-2</v>
      </c>
      <c r="AG33" s="7">
        <v>9.4511498107032119E-3</v>
      </c>
      <c r="AH33" s="7">
        <v>2.6909888137827426E-2</v>
      </c>
      <c r="AI33" s="7">
        <v>3.8043090127114002E-2</v>
      </c>
      <c r="AJ33" s="7">
        <v>1.9144689261352536E-2</v>
      </c>
      <c r="AK33" s="7">
        <v>2.17043949931532E-2</v>
      </c>
      <c r="AL33" s="7">
        <v>5.2514719259052746E-2</v>
      </c>
      <c r="AM33" s="7">
        <v>1.5017805913286381E-2</v>
      </c>
      <c r="AN33" s="7">
        <v>3.8640658160327787E-2</v>
      </c>
      <c r="AO33" s="7">
        <v>9.3864024707063006E-3</v>
      </c>
      <c r="AP33" s="7">
        <v>6.7322661933623025E-3</v>
      </c>
      <c r="AQ33" s="7">
        <v>3.2972673097225021E-2</v>
      </c>
      <c r="AR33" s="7">
        <v>2.0982373343579035E-3</v>
      </c>
      <c r="AS33" s="7">
        <v>1.4875284251207128E-3</v>
      </c>
      <c r="AT33" s="7">
        <v>3.6880815104188075E-4</v>
      </c>
      <c r="AU33" s="7">
        <v>4.0913507277301139E-4</v>
      </c>
      <c r="AV33" s="7">
        <v>1.0786818456663595E-4</v>
      </c>
      <c r="AW33" s="7">
        <v>3.9831307325597162E-4</v>
      </c>
      <c r="AX33" s="7">
        <v>5.4358294904802082E-3</v>
      </c>
      <c r="AY33" s="7">
        <v>7.0427382654197068E-3</v>
      </c>
      <c r="AZ33" s="7">
        <v>9.6995391929341371E-4</v>
      </c>
      <c r="BA33" s="7">
        <v>3.8622674047228059E-4</v>
      </c>
      <c r="BB33" s="7">
        <v>3.3890830888106354E-4</v>
      </c>
      <c r="BC33" s="7">
        <v>2.4258724201375113E-4</v>
      </c>
      <c r="BD33" s="7">
        <v>1.1211121314925213E-4</v>
      </c>
      <c r="BE33" s="7">
        <v>6.1923939776155953E-4</v>
      </c>
      <c r="BF33" s="7">
        <v>3.1458539667505975E-4</v>
      </c>
      <c r="BG33" s="7">
        <v>4.8263511594911942E-4</v>
      </c>
      <c r="BH33" s="7">
        <v>3.3407087843492593E-4</v>
      </c>
      <c r="BI33" s="7">
        <v>4.525741004835958E-4</v>
      </c>
      <c r="BJ33" s="7">
        <v>1.1965717834844008E-3</v>
      </c>
      <c r="BK33" s="7">
        <v>1.8262901738640076E-3</v>
      </c>
      <c r="BL33" s="7">
        <v>1.2851222523942516E-3</v>
      </c>
      <c r="BM33" s="7">
        <v>3.3072233525927367E-4</v>
      </c>
      <c r="BN33" s="7">
        <v>3.2628627572192751E-4</v>
      </c>
      <c r="BO33" s="7">
        <v>1.0347181383980387E-3</v>
      </c>
      <c r="BP33" s="7">
        <v>2.7094909473608685E-4</v>
      </c>
      <c r="BQ33" s="7">
        <v>1.096109484418289E-3</v>
      </c>
      <c r="BR33" s="7">
        <v>7.3243335118726178E-4</v>
      </c>
      <c r="BS33" s="7">
        <v>0</v>
      </c>
    </row>
    <row r="34" spans="1:71" x14ac:dyDescent="0.25">
      <c r="A34" s="12" t="s">
        <v>73</v>
      </c>
      <c r="B34" s="12" t="s">
        <v>178</v>
      </c>
      <c r="C34">
        <f t="shared" si="2"/>
        <v>30</v>
      </c>
      <c r="D34" s="7">
        <v>1.9531057890391031E-5</v>
      </c>
      <c r="E34" s="7">
        <v>3.894883008309313E-5</v>
      </c>
      <c r="F34" s="7">
        <v>3.0528646618627616E-5</v>
      </c>
      <c r="G34" s="7">
        <v>3.4321541679964451E-4</v>
      </c>
      <c r="H34" s="7">
        <v>9.8864176449859806E-4</v>
      </c>
      <c r="I34" s="7">
        <v>6.5462214937834519E-4</v>
      </c>
      <c r="J34" s="7">
        <v>1.253215239048536E-3</v>
      </c>
      <c r="K34" s="7">
        <v>1.0768515333167454E-4</v>
      </c>
      <c r="L34" s="7">
        <v>6.8469381571330614E-5</v>
      </c>
      <c r="M34" s="7">
        <v>7.3649472123020325E-5</v>
      </c>
      <c r="N34" s="7">
        <v>1.358655894623424E-4</v>
      </c>
      <c r="O34" s="7">
        <v>5.6426265769393883E-5</v>
      </c>
      <c r="P34" s="7">
        <v>7.2266028972573515E-5</v>
      </c>
      <c r="Q34" s="7">
        <v>1.4539800175342499E-4</v>
      </c>
      <c r="R34" s="7">
        <v>1.1941467074023579E-4</v>
      </c>
      <c r="S34" s="7">
        <v>1.9434902986010231E-4</v>
      </c>
      <c r="T34" s="7">
        <v>1.8313160679210566E-4</v>
      </c>
      <c r="U34" s="7">
        <v>7.0488732252132549E-3</v>
      </c>
      <c r="V34" s="7">
        <v>1.7597783031406555E-5</v>
      </c>
      <c r="W34" s="7">
        <v>7.7472265198900986E-5</v>
      </c>
      <c r="X34" s="7">
        <v>8.2550088436936472E-5</v>
      </c>
      <c r="Y34" s="7">
        <v>1.0390114601220152E-4</v>
      </c>
      <c r="Z34" s="7">
        <v>1.4239660716479561E-4</v>
      </c>
      <c r="AA34" s="7">
        <v>1.4819862330327162E-4</v>
      </c>
      <c r="AB34" s="7">
        <v>1.7978465053225022E-4</v>
      </c>
      <c r="AC34" s="7">
        <v>1.8911239111341847E-4</v>
      </c>
      <c r="AD34" s="7">
        <v>2.87501720152441E-4</v>
      </c>
      <c r="AE34" s="7">
        <v>2.261928290092004E-4</v>
      </c>
      <c r="AF34" s="7">
        <v>1.5432986176310814E-4</v>
      </c>
      <c r="AG34" s="7">
        <v>0.16166291735606125</v>
      </c>
      <c r="AH34" s="7">
        <v>4.8885585379728116E-3</v>
      </c>
      <c r="AI34" s="7">
        <v>5.6196571911518532E-3</v>
      </c>
      <c r="AJ34" s="7">
        <v>1.8700012071096979E-3</v>
      </c>
      <c r="AK34" s="7">
        <v>1.4524417140385373E-3</v>
      </c>
      <c r="AL34" s="7">
        <v>1.8519762642694017E-3</v>
      </c>
      <c r="AM34" s="7">
        <v>7.3672418033406952E-4</v>
      </c>
      <c r="AN34" s="7">
        <v>8.6480100337804327E-3</v>
      </c>
      <c r="AO34" s="7">
        <v>9.3455437902449428E-4</v>
      </c>
      <c r="AP34" s="7">
        <v>3.1032045711156366E-4</v>
      </c>
      <c r="AQ34" s="7">
        <v>9.7004674770112228E-4</v>
      </c>
      <c r="AR34" s="7">
        <v>3.3218916091665347E-4</v>
      </c>
      <c r="AS34" s="7">
        <v>2.5213975700340508E-4</v>
      </c>
      <c r="AT34" s="7">
        <v>1.6041256823078948E-4</v>
      </c>
      <c r="AU34" s="7">
        <v>3.6109273013915094E-4</v>
      </c>
      <c r="AV34" s="7">
        <v>1.6323853183533354E-4</v>
      </c>
      <c r="AW34" s="7">
        <v>1.136753276223395E-3</v>
      </c>
      <c r="AX34" s="7">
        <v>9.6761013298182587E-5</v>
      </c>
      <c r="AY34" s="7">
        <v>4.3011818954256222E-5</v>
      </c>
      <c r="AZ34" s="7">
        <v>3.5098222089133962E-4</v>
      </c>
      <c r="BA34" s="7">
        <v>6.4808404412859399E-3</v>
      </c>
      <c r="BB34" s="7">
        <v>1.5448196188265159E-3</v>
      </c>
      <c r="BC34" s="7">
        <v>1.4951669539883274E-2</v>
      </c>
      <c r="BD34" s="7">
        <v>6.5089163032546198E-4</v>
      </c>
      <c r="BE34" s="7">
        <v>2.7113025103928203E-5</v>
      </c>
      <c r="BF34" s="7">
        <v>1.755670260237717E-3</v>
      </c>
      <c r="BG34" s="7">
        <v>1.1369386718342334E-2</v>
      </c>
      <c r="BH34" s="7">
        <v>1.2150006505878966E-3</v>
      </c>
      <c r="BI34" s="7">
        <v>9.4122496394545682E-4</v>
      </c>
      <c r="BJ34" s="7">
        <v>4.6348245858167242E-3</v>
      </c>
      <c r="BK34" s="7">
        <v>3.2646798039654189E-3</v>
      </c>
      <c r="BL34" s="7">
        <v>4.6081945519018986E-4</v>
      </c>
      <c r="BM34" s="7">
        <v>2.2440539567908178E-3</v>
      </c>
      <c r="BN34" s="7">
        <v>1.0095983490805839E-3</v>
      </c>
      <c r="BO34" s="7">
        <v>1.2626501317083249E-3</v>
      </c>
      <c r="BP34" s="7">
        <v>8.9628806697611614E-4</v>
      </c>
      <c r="BQ34" s="7">
        <v>1.5445947986758479E-3</v>
      </c>
      <c r="BR34" s="7">
        <v>4.5000642801881659E-3</v>
      </c>
      <c r="BS34" s="7">
        <v>0</v>
      </c>
    </row>
    <row r="35" spans="1:71" x14ac:dyDescent="0.25">
      <c r="A35" s="12" t="s">
        <v>74</v>
      </c>
      <c r="B35" s="11" t="s">
        <v>180</v>
      </c>
      <c r="C35">
        <f t="shared" si="2"/>
        <v>31</v>
      </c>
      <c r="D35" s="7">
        <v>1.6245026201847142E-4</v>
      </c>
      <c r="E35" s="7">
        <v>6.1549936754341469E-4</v>
      </c>
      <c r="F35" s="7">
        <v>1.649214763704457E-4</v>
      </c>
      <c r="G35" s="7">
        <v>9.7921563734957966E-4</v>
      </c>
      <c r="H35" s="7">
        <v>8.1302543602106191E-4</v>
      </c>
      <c r="I35" s="7">
        <v>6.1725074341698451E-4</v>
      </c>
      <c r="J35" s="7">
        <v>1.6561339974875714E-3</v>
      </c>
      <c r="K35" s="7">
        <v>3.5883468755073378E-4</v>
      </c>
      <c r="L35" s="7">
        <v>3.9954516281054636E-4</v>
      </c>
      <c r="M35" s="7">
        <v>4.6668017956783502E-4</v>
      </c>
      <c r="N35" s="7">
        <v>8.012469636178907E-4</v>
      </c>
      <c r="O35" s="7">
        <v>2.1647410682015328E-4</v>
      </c>
      <c r="P35" s="7">
        <v>7.432752566254886E-4</v>
      </c>
      <c r="Q35" s="7">
        <v>2.0698011140854092E-4</v>
      </c>
      <c r="R35" s="7">
        <v>3.220029738564356E-4</v>
      </c>
      <c r="S35" s="7">
        <v>7.5671005188964347E-4</v>
      </c>
      <c r="T35" s="7">
        <v>7.1214708588151435E-4</v>
      </c>
      <c r="U35" s="7">
        <v>6.9711657081150636E-4</v>
      </c>
      <c r="V35" s="7">
        <v>5.316839442188845E-5</v>
      </c>
      <c r="W35" s="7">
        <v>1.9191375267208489E-4</v>
      </c>
      <c r="X35" s="7">
        <v>6.1971632655248912E-4</v>
      </c>
      <c r="Y35" s="7">
        <v>3.9167375326751731E-4</v>
      </c>
      <c r="Z35" s="7">
        <v>6.3534027609629651E-4</v>
      </c>
      <c r="AA35" s="7">
        <v>2.9615928418831865E-4</v>
      </c>
      <c r="AB35" s="7">
        <v>1.0995438622098048E-3</v>
      </c>
      <c r="AC35" s="7">
        <v>1.2848205267751089E-3</v>
      </c>
      <c r="AD35" s="7">
        <v>5.5005655861504641E-4</v>
      </c>
      <c r="AE35" s="7">
        <v>2.2442519664553737E-3</v>
      </c>
      <c r="AF35" s="7">
        <v>1.4054519108275341E-3</v>
      </c>
      <c r="AG35" s="7">
        <v>1.8167486237209551E-2</v>
      </c>
      <c r="AH35" s="7">
        <v>8.6461646471657452E-2</v>
      </c>
      <c r="AI35" s="7">
        <v>1.8239788874749221E-2</v>
      </c>
      <c r="AJ35" s="7">
        <v>5.9128669581248973E-3</v>
      </c>
      <c r="AK35" s="7">
        <v>9.5391399034586381E-3</v>
      </c>
      <c r="AL35" s="7">
        <v>7.7391170149782567E-3</v>
      </c>
      <c r="AM35" s="7">
        <v>3.0751601277189725E-3</v>
      </c>
      <c r="AN35" s="7">
        <v>2.8134409518732795E-2</v>
      </c>
      <c r="AO35" s="7">
        <v>2.0523650161740434E-2</v>
      </c>
      <c r="AP35" s="7">
        <v>2.3678059105136607E-3</v>
      </c>
      <c r="AQ35" s="7">
        <v>1.2676899290630166E-2</v>
      </c>
      <c r="AR35" s="7">
        <v>2.5719067047233197E-3</v>
      </c>
      <c r="AS35" s="7">
        <v>9.5145014001900069E-4</v>
      </c>
      <c r="AT35" s="7">
        <v>2.6295488779643655E-3</v>
      </c>
      <c r="AU35" s="7">
        <v>7.7281646003084497E-4</v>
      </c>
      <c r="AV35" s="7">
        <v>5.8952871149526228E-5</v>
      </c>
      <c r="AW35" s="7">
        <v>6.3362649422152317E-4</v>
      </c>
      <c r="AX35" s="7">
        <v>1.2675791813894885E-3</v>
      </c>
      <c r="AY35" s="7">
        <v>2.9642773002602437E-4</v>
      </c>
      <c r="AZ35" s="7">
        <v>4.559530403700138E-4</v>
      </c>
      <c r="BA35" s="7">
        <v>1.1328168646855762E-3</v>
      </c>
      <c r="BB35" s="7">
        <v>4.1264299163554239E-3</v>
      </c>
      <c r="BC35" s="7">
        <v>1.9277070295922169E-4</v>
      </c>
      <c r="BD35" s="7">
        <v>1.2039865743596479E-4</v>
      </c>
      <c r="BE35" s="7">
        <v>7.0326484769794406E-4</v>
      </c>
      <c r="BF35" s="7">
        <v>2.7316744711691626E-3</v>
      </c>
      <c r="BG35" s="7">
        <v>8.9364590332456216E-4</v>
      </c>
      <c r="BH35" s="7">
        <v>4.2273555278960303E-4</v>
      </c>
      <c r="BI35" s="7">
        <v>6.7196924974290183E-4</v>
      </c>
      <c r="BJ35" s="7">
        <v>2.2943595037259825E-3</v>
      </c>
      <c r="BK35" s="7">
        <v>1.0795342272675931E-4</v>
      </c>
      <c r="BL35" s="7">
        <v>1.4764415807673275E-4</v>
      </c>
      <c r="BM35" s="7">
        <v>1.9713655486099145E-4</v>
      </c>
      <c r="BN35" s="7">
        <v>2.0053789320588738E-4</v>
      </c>
      <c r="BO35" s="7">
        <v>1.1995002089209182E-4</v>
      </c>
      <c r="BP35" s="7">
        <v>1.3084215908658499E-4</v>
      </c>
      <c r="BQ35" s="7">
        <v>1.8925702686957389E-3</v>
      </c>
      <c r="BR35" s="7">
        <v>4.4211817021524869E-3</v>
      </c>
      <c r="BS35" s="7">
        <v>0</v>
      </c>
    </row>
    <row r="36" spans="1:71" x14ac:dyDescent="0.25">
      <c r="A36" s="11" t="s">
        <v>75</v>
      </c>
      <c r="B36" s="11" t="s">
        <v>182</v>
      </c>
      <c r="C36">
        <f t="shared" si="2"/>
        <v>32</v>
      </c>
      <c r="D36" s="7">
        <v>1.4808926238159571E-4</v>
      </c>
      <c r="E36" s="7">
        <v>3.5324828188974995E-4</v>
      </c>
      <c r="F36" s="7">
        <v>2.5736678883677403E-4</v>
      </c>
      <c r="G36" s="7">
        <v>8.5551560680331689E-3</v>
      </c>
      <c r="H36" s="7">
        <v>1.1465470883088807E-2</v>
      </c>
      <c r="I36" s="7">
        <v>2.4875967575799043E-2</v>
      </c>
      <c r="J36" s="7">
        <v>5.14586174453604E-2</v>
      </c>
      <c r="K36" s="7">
        <v>4.5579318829628537E-4</v>
      </c>
      <c r="L36" s="7">
        <v>2.5893166323848958E-4</v>
      </c>
      <c r="M36" s="7">
        <v>4.6381535060787608E-4</v>
      </c>
      <c r="N36" s="7">
        <v>1.3730136985408083E-3</v>
      </c>
      <c r="O36" s="7">
        <v>2.5681083502068541E-4</v>
      </c>
      <c r="P36" s="7">
        <v>2.8211055952180976E-4</v>
      </c>
      <c r="Q36" s="7">
        <v>2.9320541479593159E-4</v>
      </c>
      <c r="R36" s="7">
        <v>3.9415611567959573E-4</v>
      </c>
      <c r="S36" s="7">
        <v>2.2510332921859143E-3</v>
      </c>
      <c r="T36" s="7">
        <v>6.9127923301490007E-4</v>
      </c>
      <c r="U36" s="7">
        <v>1.3239376209642491E-3</v>
      </c>
      <c r="V36" s="7">
        <v>1.2062674206062403E-4</v>
      </c>
      <c r="W36" s="7">
        <v>3.041969914092821E-4</v>
      </c>
      <c r="X36" s="7">
        <v>3.9943451338131874E-4</v>
      </c>
      <c r="Y36" s="7">
        <v>5.7028146379642375E-4</v>
      </c>
      <c r="Z36" s="7">
        <v>9.3257248080695512E-4</v>
      </c>
      <c r="AA36" s="7">
        <v>4.7860744442169734E-4</v>
      </c>
      <c r="AB36" s="7">
        <v>1.2462033333615163E-3</v>
      </c>
      <c r="AC36" s="7">
        <v>7.7353684413054955E-4</v>
      </c>
      <c r="AD36" s="7">
        <v>1.5516502097870405E-3</v>
      </c>
      <c r="AE36" s="7">
        <v>1.5041917304807295E-3</v>
      </c>
      <c r="AF36" s="7">
        <v>2.8010496131094876E-3</v>
      </c>
      <c r="AG36" s="7">
        <v>1.6915549334301648E-3</v>
      </c>
      <c r="AH36" s="7">
        <v>8.2344510221453431E-3</v>
      </c>
      <c r="AI36" s="7">
        <v>0.11374249580438948</v>
      </c>
      <c r="AJ36" s="7">
        <v>1.1035485439894972E-2</v>
      </c>
      <c r="AK36" s="7">
        <v>3.9408428197465822E-3</v>
      </c>
      <c r="AL36" s="7">
        <v>1.5870645202721922E-2</v>
      </c>
      <c r="AM36" s="7">
        <v>1.101903705677696E-3</v>
      </c>
      <c r="AN36" s="7">
        <v>0.10430907569572551</v>
      </c>
      <c r="AO36" s="7">
        <v>9.2085145737582058E-4</v>
      </c>
      <c r="AP36" s="7">
        <v>1.2182148683920681E-3</v>
      </c>
      <c r="AQ36" s="7">
        <v>5.5533594967693339E-3</v>
      </c>
      <c r="AR36" s="7">
        <v>3.2569397369382035E-3</v>
      </c>
      <c r="AS36" s="7">
        <v>4.746785424259797E-4</v>
      </c>
      <c r="AT36" s="7">
        <v>8.1541011033596273E-4</v>
      </c>
      <c r="AU36" s="7">
        <v>5.1129760969382144E-3</v>
      </c>
      <c r="AV36" s="7">
        <v>2.6288077874036245E-4</v>
      </c>
      <c r="AW36" s="7">
        <v>1.4623169387609049E-3</v>
      </c>
      <c r="AX36" s="7">
        <v>4.2863161186037439E-4</v>
      </c>
      <c r="AY36" s="7">
        <v>3.2345547276901789E-4</v>
      </c>
      <c r="AZ36" s="7">
        <v>5.9847037837123553E-4</v>
      </c>
      <c r="BA36" s="7">
        <v>1.5779872379866942E-4</v>
      </c>
      <c r="BB36" s="7">
        <v>4.554266091043132E-4</v>
      </c>
      <c r="BC36" s="7">
        <v>1.9834765334996612E-4</v>
      </c>
      <c r="BD36" s="7">
        <v>3.7416938893159246E-5</v>
      </c>
      <c r="BE36" s="7">
        <v>4.5881853015897009E-5</v>
      </c>
      <c r="BF36" s="7">
        <v>1.8287567213331042E-4</v>
      </c>
      <c r="BG36" s="7">
        <v>9.1789594710401171E-4</v>
      </c>
      <c r="BH36" s="7">
        <v>1.1546659320208128E-4</v>
      </c>
      <c r="BI36" s="7">
        <v>4.7912878092595221E-4</v>
      </c>
      <c r="BJ36" s="7">
        <v>4.0076660643442626E-3</v>
      </c>
      <c r="BK36" s="7">
        <v>1.3876272924975974E-4</v>
      </c>
      <c r="BL36" s="7">
        <v>1.6321507845513432E-4</v>
      </c>
      <c r="BM36" s="7">
        <v>9.8013058223791658E-5</v>
      </c>
      <c r="BN36" s="7">
        <v>6.4410257290103043E-5</v>
      </c>
      <c r="BO36" s="7">
        <v>6.291210942678308E-4</v>
      </c>
      <c r="BP36" s="7">
        <v>1.7837240893845918E-4</v>
      </c>
      <c r="BQ36" s="7">
        <v>4.5779821709173986E-4</v>
      </c>
      <c r="BR36" s="7">
        <v>2.7380290677109345E-4</v>
      </c>
      <c r="BS36" s="7">
        <v>0</v>
      </c>
    </row>
    <row r="37" spans="1:71" x14ac:dyDescent="0.25">
      <c r="A37" s="11" t="s">
        <v>76</v>
      </c>
      <c r="B37" s="11" t="s">
        <v>184</v>
      </c>
      <c r="C37">
        <f t="shared" si="2"/>
        <v>33</v>
      </c>
      <c r="D37" s="7">
        <v>2.5748555169560078E-5</v>
      </c>
      <c r="E37" s="7">
        <v>3.5366711188128808E-5</v>
      </c>
      <c r="F37" s="7">
        <v>2.059301385970746E-5</v>
      </c>
      <c r="G37" s="7">
        <v>1.5139522387676481E-4</v>
      </c>
      <c r="H37" s="7">
        <v>7.7683572779060057E-5</v>
      </c>
      <c r="I37" s="7">
        <v>3.1477851406020953E-4</v>
      </c>
      <c r="J37" s="7">
        <v>3.9680886024463021E-4</v>
      </c>
      <c r="K37" s="7">
        <v>2.4186821584232638E-5</v>
      </c>
      <c r="L37" s="7">
        <v>9.6411700048466571E-4</v>
      </c>
      <c r="M37" s="7">
        <v>2.671107606017277E-5</v>
      </c>
      <c r="N37" s="7">
        <v>1.1785586084805755E-4</v>
      </c>
      <c r="O37" s="7">
        <v>3.2726106313419681E-5</v>
      </c>
      <c r="P37" s="7">
        <v>2.013319786944651E-5</v>
      </c>
      <c r="Q37" s="7">
        <v>1.2934279232827465E-5</v>
      </c>
      <c r="R37" s="7">
        <v>2.3407354535096449E-5</v>
      </c>
      <c r="S37" s="7">
        <v>4.7824617431809119E-5</v>
      </c>
      <c r="T37" s="7">
        <v>3.2615531265930613E-5</v>
      </c>
      <c r="U37" s="7">
        <v>2.2221190256666093E-5</v>
      </c>
      <c r="V37" s="7">
        <v>1.5554258543097942E-6</v>
      </c>
      <c r="W37" s="7">
        <v>1.1275160458674632E-5</v>
      </c>
      <c r="X37" s="7">
        <v>3.6967602358135851E-5</v>
      </c>
      <c r="Y37" s="7">
        <v>3.0024995669158093E-4</v>
      </c>
      <c r="Z37" s="7">
        <v>8.7672919811236018E-5</v>
      </c>
      <c r="AA37" s="7">
        <v>1.1204731264323071E-4</v>
      </c>
      <c r="AB37" s="7">
        <v>7.0345672648002881E-5</v>
      </c>
      <c r="AC37" s="7">
        <v>1.3187681225395288E-4</v>
      </c>
      <c r="AD37" s="7">
        <v>4.6215464253141529E-5</v>
      </c>
      <c r="AE37" s="7">
        <v>9.6880268858573108E-5</v>
      </c>
      <c r="AF37" s="7">
        <v>1.0905690068211831E-4</v>
      </c>
      <c r="AG37" s="7">
        <v>4.9933309656937383E-4</v>
      </c>
      <c r="AH37" s="7">
        <v>1.8824740256814347E-3</v>
      </c>
      <c r="AI37" s="7">
        <v>1.3800897304511459E-3</v>
      </c>
      <c r="AJ37" s="7">
        <v>3.5868051534601174E-2</v>
      </c>
      <c r="AK37" s="7">
        <v>2.4882687900760997E-3</v>
      </c>
      <c r="AL37" s="7">
        <v>2.0826152302752046E-3</v>
      </c>
      <c r="AM37" s="7">
        <v>1.0318284725254921E-4</v>
      </c>
      <c r="AN37" s="7">
        <v>1.3985548836638723E-3</v>
      </c>
      <c r="AO37" s="7">
        <v>5.088359669982418E-4</v>
      </c>
      <c r="AP37" s="7">
        <v>2.5719915103427905E-4</v>
      </c>
      <c r="AQ37" s="7">
        <v>3.915845717839527E-4</v>
      </c>
      <c r="AR37" s="7">
        <v>3.3934631312232478E-3</v>
      </c>
      <c r="AS37" s="7">
        <v>1.0472208535177409E-4</v>
      </c>
      <c r="AT37" s="7">
        <v>2.3190452461204435E-3</v>
      </c>
      <c r="AU37" s="7">
        <v>5.033634860872537E-5</v>
      </c>
      <c r="AV37" s="7">
        <v>3.4222310964934617E-6</v>
      </c>
      <c r="AW37" s="7">
        <v>9.4284750597678054E-5</v>
      </c>
      <c r="AX37" s="7">
        <v>5.8580278967697065E-5</v>
      </c>
      <c r="AY37" s="7">
        <v>3.1377233527669893E-5</v>
      </c>
      <c r="AZ37" s="7">
        <v>2.4757875176040874E-5</v>
      </c>
      <c r="BA37" s="7">
        <v>5.11541431648239E-5</v>
      </c>
      <c r="BB37" s="7">
        <v>1.1512934283120201E-4</v>
      </c>
      <c r="BC37" s="7">
        <v>2.342829419606142E-5</v>
      </c>
      <c r="BD37" s="7">
        <v>1.0721535616028287E-5</v>
      </c>
      <c r="BE37" s="7">
        <v>2.0531718971632406E-5</v>
      </c>
      <c r="BF37" s="7">
        <v>7.1854584072532493E-5</v>
      </c>
      <c r="BG37" s="7">
        <v>4.8543260292061182E-4</v>
      </c>
      <c r="BH37" s="7">
        <v>1.5971013269529657E-5</v>
      </c>
      <c r="BI37" s="7">
        <v>4.1723547306407133E-4</v>
      </c>
      <c r="BJ37" s="7">
        <v>8.5119505722367381E-5</v>
      </c>
      <c r="BK37" s="7">
        <v>7.7104287143047281E-5</v>
      </c>
      <c r="BL37" s="7">
        <v>9.2363936506967417E-5</v>
      </c>
      <c r="BM37" s="7">
        <v>4.0045294486652024E-5</v>
      </c>
      <c r="BN37" s="7">
        <v>2.0439022507520768E-5</v>
      </c>
      <c r="BO37" s="7">
        <v>1.3093232817423618E-4</v>
      </c>
      <c r="BP37" s="7">
        <v>5.9418036127408539E-5</v>
      </c>
      <c r="BQ37" s="7">
        <v>1.1240013731118301E-4</v>
      </c>
      <c r="BR37" s="7">
        <v>7.8443912424071323E-5</v>
      </c>
      <c r="BS37" s="7">
        <v>0</v>
      </c>
    </row>
    <row r="38" spans="1:71" x14ac:dyDescent="0.25">
      <c r="A38" s="12" t="s">
        <v>77</v>
      </c>
      <c r="B38" s="11" t="s">
        <v>186</v>
      </c>
      <c r="C38">
        <f t="shared" si="2"/>
        <v>34</v>
      </c>
      <c r="D38" s="7">
        <v>4.8143132997609165E-5</v>
      </c>
      <c r="E38" s="7">
        <v>8.3465544001733771E-5</v>
      </c>
      <c r="F38" s="7">
        <v>2.5782931896320946E-5</v>
      </c>
      <c r="G38" s="7">
        <v>2.0330269996666529E-4</v>
      </c>
      <c r="H38" s="7">
        <v>2.0067110889764289E-4</v>
      </c>
      <c r="I38" s="7">
        <v>3.951680761631551E-4</v>
      </c>
      <c r="J38" s="7">
        <v>7.1825568411357308E-4</v>
      </c>
      <c r="K38" s="7">
        <v>1.1176477024693336E-4</v>
      </c>
      <c r="L38" s="7">
        <v>6.0941214318257631E-5</v>
      </c>
      <c r="M38" s="7">
        <v>1.6015328498040964E-4</v>
      </c>
      <c r="N38" s="7">
        <v>5.2504311575265832E-4</v>
      </c>
      <c r="O38" s="7">
        <v>3.1109964119821267E-5</v>
      </c>
      <c r="P38" s="7">
        <v>3.7456073958624909E-4</v>
      </c>
      <c r="Q38" s="7">
        <v>8.0669749809603115E-5</v>
      </c>
      <c r="R38" s="7">
        <v>2.5454843953108964E-4</v>
      </c>
      <c r="S38" s="7">
        <v>1.7491569981233505E-4</v>
      </c>
      <c r="T38" s="7">
        <v>1.0510218978951441E-4</v>
      </c>
      <c r="U38" s="7">
        <v>1.9437164651377336E-4</v>
      </c>
      <c r="V38" s="7">
        <v>1.053405486310623E-5</v>
      </c>
      <c r="W38" s="7">
        <v>3.3090969037234234E-5</v>
      </c>
      <c r="X38" s="7">
        <v>7.7080047338980325E-5</v>
      </c>
      <c r="Y38" s="7">
        <v>1.5876881741563387E-4</v>
      </c>
      <c r="Z38" s="7">
        <v>3.5380476468097559E-4</v>
      </c>
      <c r="AA38" s="7">
        <v>9.3707614308158408E-5</v>
      </c>
      <c r="AB38" s="7">
        <v>6.2673258559455848E-4</v>
      </c>
      <c r="AC38" s="7">
        <v>2.4067066685145289E-4</v>
      </c>
      <c r="AD38" s="7">
        <v>4.3089905893853699E-4</v>
      </c>
      <c r="AE38" s="7">
        <v>1.8181568935731412E-4</v>
      </c>
      <c r="AF38" s="7">
        <v>1.3821912874538971E-3</v>
      </c>
      <c r="AG38" s="7">
        <v>5.3322621720101491E-4</v>
      </c>
      <c r="AH38" s="7">
        <v>1.4698795681118715E-3</v>
      </c>
      <c r="AI38" s="7">
        <v>2.4501778940603817E-3</v>
      </c>
      <c r="AJ38" s="7">
        <v>0.19744649942101106</v>
      </c>
      <c r="AK38" s="7">
        <v>0.10023262214126753</v>
      </c>
      <c r="AL38" s="7">
        <v>2.3216168780525715E-3</v>
      </c>
      <c r="AM38" s="7">
        <v>3.889105759933026E-4</v>
      </c>
      <c r="AN38" s="7">
        <v>2.3481207534697401E-3</v>
      </c>
      <c r="AO38" s="7">
        <v>3.194727117874338E-4</v>
      </c>
      <c r="AP38" s="7">
        <v>1.5724444543419819E-4</v>
      </c>
      <c r="AQ38" s="7">
        <v>7.4499600661389036E-4</v>
      </c>
      <c r="AR38" s="7">
        <v>7.5296453445117664E-2</v>
      </c>
      <c r="AS38" s="7">
        <v>1.9499054524418636E-4</v>
      </c>
      <c r="AT38" s="7">
        <v>2.5451152723169855E-2</v>
      </c>
      <c r="AU38" s="7">
        <v>1.094339098247579E-4</v>
      </c>
      <c r="AV38" s="7">
        <v>1.510107752256979E-4</v>
      </c>
      <c r="AW38" s="7">
        <v>1.1923165268912058E-4</v>
      </c>
      <c r="AX38" s="7">
        <v>3.1163198854639127E-4</v>
      </c>
      <c r="AY38" s="7">
        <v>1.5464542208696244E-4</v>
      </c>
      <c r="AZ38" s="7">
        <v>6.665884181325811E-5</v>
      </c>
      <c r="BA38" s="7">
        <v>5.9987631257787633E-5</v>
      </c>
      <c r="BB38" s="7">
        <v>1.1157967071882301E-4</v>
      </c>
      <c r="BC38" s="7">
        <v>5.5891102648187812E-5</v>
      </c>
      <c r="BD38" s="7">
        <v>4.0591883083375845E-5</v>
      </c>
      <c r="BE38" s="7">
        <v>3.2273645082820807E-5</v>
      </c>
      <c r="BF38" s="7">
        <v>1.3221412980274507E-4</v>
      </c>
      <c r="BG38" s="7">
        <v>5.4753033311095826E-4</v>
      </c>
      <c r="BH38" s="7">
        <v>4.4539007635628093E-5</v>
      </c>
      <c r="BI38" s="7">
        <v>3.2343841699990755E-3</v>
      </c>
      <c r="BJ38" s="7">
        <v>1.6108317975690436E-4</v>
      </c>
      <c r="BK38" s="7">
        <v>5.4372130672758449E-5</v>
      </c>
      <c r="BL38" s="7">
        <v>1.0973626569360162E-3</v>
      </c>
      <c r="BM38" s="7">
        <v>7.9857767303934287E-4</v>
      </c>
      <c r="BN38" s="7">
        <v>1.4594783607653388E-4</v>
      </c>
      <c r="BO38" s="7">
        <v>6.1398931017703359E-4</v>
      </c>
      <c r="BP38" s="7">
        <v>5.1318634513327004E-5</v>
      </c>
      <c r="BQ38" s="7">
        <v>4.3061834227660324E-4</v>
      </c>
      <c r="BR38" s="7">
        <v>1.4842461462035572E-4</v>
      </c>
      <c r="BS38" s="7">
        <v>0</v>
      </c>
    </row>
    <row r="39" spans="1:71" x14ac:dyDescent="0.25">
      <c r="A39" s="12" t="s">
        <v>78</v>
      </c>
      <c r="B39" s="11" t="s">
        <v>188</v>
      </c>
      <c r="C39">
        <f t="shared" si="2"/>
        <v>35</v>
      </c>
      <c r="D39" s="7">
        <v>1.7833861753881016E-5</v>
      </c>
      <c r="E39" s="7">
        <v>3.1215026167017445E-5</v>
      </c>
      <c r="F39" s="7">
        <v>2.0938055925745038E-5</v>
      </c>
      <c r="G39" s="7">
        <v>1.5885580280952796E-4</v>
      </c>
      <c r="H39" s="7">
        <v>1.1106941619548968E-4</v>
      </c>
      <c r="I39" s="7">
        <v>1.8134336952123676E-4</v>
      </c>
      <c r="J39" s="7">
        <v>4.4204052840891508E-4</v>
      </c>
      <c r="K39" s="7">
        <v>7.0396249894626742E-5</v>
      </c>
      <c r="L39" s="7">
        <v>4.6639704705287558E-5</v>
      </c>
      <c r="M39" s="7">
        <v>6.5411492079174243E-5</v>
      </c>
      <c r="N39" s="7">
        <v>1.7945589602987361E-4</v>
      </c>
      <c r="O39" s="7">
        <v>4.3825510270412581E-5</v>
      </c>
      <c r="P39" s="7">
        <v>4.3943962373669798E-5</v>
      </c>
      <c r="Q39" s="7">
        <v>8.3760106337849724E-5</v>
      </c>
      <c r="R39" s="7">
        <v>6.5978695962850227E-5</v>
      </c>
      <c r="S39" s="7">
        <v>1.1729656701241128E-4</v>
      </c>
      <c r="T39" s="7">
        <v>1.2267207766503772E-4</v>
      </c>
      <c r="U39" s="7">
        <v>2.0542030512274521E-4</v>
      </c>
      <c r="V39" s="7">
        <v>1.7340731076746991E-4</v>
      </c>
      <c r="W39" s="7">
        <v>5.8529218556713873E-5</v>
      </c>
      <c r="X39" s="7">
        <v>5.8492657247954379E-5</v>
      </c>
      <c r="Y39" s="7">
        <v>7.4715698243155602E-5</v>
      </c>
      <c r="Z39" s="7">
        <v>1.1670463400932942E-4</v>
      </c>
      <c r="AA39" s="7">
        <v>7.9904633145314808E-5</v>
      </c>
      <c r="AB39" s="7">
        <v>8.4295984280973924E-5</v>
      </c>
      <c r="AC39" s="7">
        <v>1.1936156389102983E-4</v>
      </c>
      <c r="AD39" s="7">
        <v>2.4363173721297316E-4</v>
      </c>
      <c r="AE39" s="7">
        <v>1.4016593734659282E-4</v>
      </c>
      <c r="AF39" s="7">
        <v>2.552075995149748E-4</v>
      </c>
      <c r="AG39" s="7">
        <v>1.0456733650366257E-4</v>
      </c>
      <c r="AH39" s="7">
        <v>3.1799912260984466E-4</v>
      </c>
      <c r="AI39" s="7">
        <v>6.544162742416125E-4</v>
      </c>
      <c r="AJ39" s="7">
        <v>1.7483151519856122E-4</v>
      </c>
      <c r="AK39" s="7">
        <v>1.6217510812087952E-4</v>
      </c>
      <c r="AL39" s="7">
        <v>0.14602645460116037</v>
      </c>
      <c r="AM39" s="7">
        <v>1.5188815235621611E-4</v>
      </c>
      <c r="AN39" s="7">
        <v>1.652923090844367E-2</v>
      </c>
      <c r="AO39" s="7">
        <v>1.1838212941463875E-4</v>
      </c>
      <c r="AP39" s="7">
        <v>8.4094808833753973E-5</v>
      </c>
      <c r="AQ39" s="7">
        <v>1.7479890921549897E-4</v>
      </c>
      <c r="AR39" s="7">
        <v>6.6506435109999124E-4</v>
      </c>
      <c r="AS39" s="7">
        <v>3.8718842997648186E-5</v>
      </c>
      <c r="AT39" s="7">
        <v>2.1594481401813999E-3</v>
      </c>
      <c r="AU39" s="7">
        <v>1.4861067921132385E-4</v>
      </c>
      <c r="AV39" s="7">
        <v>3.5535856763237163E-5</v>
      </c>
      <c r="AW39" s="7">
        <v>8.5278980685548237E-5</v>
      </c>
      <c r="AX39" s="7">
        <v>4.4669386143043812E-5</v>
      </c>
      <c r="AY39" s="7">
        <v>5.2337151896503165E-5</v>
      </c>
      <c r="AZ39" s="7">
        <v>1.1402022441379637E-4</v>
      </c>
      <c r="BA39" s="7">
        <v>2.4820778293144802E-5</v>
      </c>
      <c r="BB39" s="7">
        <v>3.3614474019905956E-5</v>
      </c>
      <c r="BC39" s="7">
        <v>3.2557466353626133E-5</v>
      </c>
      <c r="BD39" s="7">
        <v>7.5091268359945546E-6</v>
      </c>
      <c r="BE39" s="7">
        <v>6.1653758413972392E-6</v>
      </c>
      <c r="BF39" s="7">
        <v>3.1752140842229369E-5</v>
      </c>
      <c r="BG39" s="7">
        <v>9.7993449490224591E-5</v>
      </c>
      <c r="BH39" s="7">
        <v>2.2958519347173349E-5</v>
      </c>
      <c r="BI39" s="7">
        <v>9.1451364864918459E-5</v>
      </c>
      <c r="BJ39" s="7">
        <v>4.8358183779067241E-5</v>
      </c>
      <c r="BK39" s="7">
        <v>2.6146038570649062E-5</v>
      </c>
      <c r="BL39" s="7">
        <v>2.7666235613669885E-4</v>
      </c>
      <c r="BM39" s="7">
        <v>1.4600885602845022E-5</v>
      </c>
      <c r="BN39" s="7">
        <v>1.6686241260634615E-5</v>
      </c>
      <c r="BO39" s="7">
        <v>5.0667681136763347E-5</v>
      </c>
      <c r="BP39" s="7">
        <v>1.0495163247157233E-4</v>
      </c>
      <c r="BQ39" s="7">
        <v>9.8590714523578152E-5</v>
      </c>
      <c r="BR39" s="7">
        <v>3.9076148395210316E-4</v>
      </c>
      <c r="BS39" s="7">
        <v>0</v>
      </c>
    </row>
    <row r="40" spans="1:71" x14ac:dyDescent="0.25">
      <c r="A40" s="11" t="s">
        <v>79</v>
      </c>
      <c r="B40" s="11" t="s">
        <v>190</v>
      </c>
      <c r="C40">
        <f t="shared" si="2"/>
        <v>36</v>
      </c>
      <c r="D40" s="7">
        <v>1.3081545921190106E-4</v>
      </c>
      <c r="E40" s="7">
        <v>1.9667795963553927E-4</v>
      </c>
      <c r="F40" s="7">
        <v>2.0561129311388293E-4</v>
      </c>
      <c r="G40" s="7">
        <v>3.1055659215068967E-4</v>
      </c>
      <c r="H40" s="7">
        <v>2.1923952893666135E-4</v>
      </c>
      <c r="I40" s="7">
        <v>3.0108488389438484E-4</v>
      </c>
      <c r="J40" s="7">
        <v>5.1666982526632987E-4</v>
      </c>
      <c r="K40" s="7">
        <v>2.5201291596722842E-4</v>
      </c>
      <c r="L40" s="7">
        <v>1.3881252552840664E-4</v>
      </c>
      <c r="M40" s="7">
        <v>4.4395632830151652E-4</v>
      </c>
      <c r="N40" s="7">
        <v>9.1611826707790824E-4</v>
      </c>
      <c r="O40" s="7">
        <v>8.9871906496539854E-5</v>
      </c>
      <c r="P40" s="7">
        <v>1.113388055396366E-3</v>
      </c>
      <c r="Q40" s="7">
        <v>1.0738705964885027E-2</v>
      </c>
      <c r="R40" s="7">
        <v>3.8969827334378276E-3</v>
      </c>
      <c r="S40" s="7">
        <v>9.7460309976053956E-4</v>
      </c>
      <c r="T40" s="7">
        <v>3.6820625161920018E-4</v>
      </c>
      <c r="U40" s="7">
        <v>7.1780487154897877E-4</v>
      </c>
      <c r="V40" s="7">
        <v>3.5648435061347694E-5</v>
      </c>
      <c r="W40" s="7">
        <v>7.0417947887740725E-5</v>
      </c>
      <c r="X40" s="7">
        <v>5.4659872722880379E-4</v>
      </c>
      <c r="Y40" s="7">
        <v>6.6942455654023507E-4</v>
      </c>
      <c r="Z40" s="7">
        <v>8.4573074954894683E-4</v>
      </c>
      <c r="AA40" s="7">
        <v>7.5147308426091661E-4</v>
      </c>
      <c r="AB40" s="7">
        <v>1.907752774232133E-3</v>
      </c>
      <c r="AC40" s="7">
        <v>1.1702629141704095E-3</v>
      </c>
      <c r="AD40" s="7">
        <v>2.655832035882771E-4</v>
      </c>
      <c r="AE40" s="7">
        <v>1.477064146238927E-4</v>
      </c>
      <c r="AF40" s="7">
        <v>8.775977821908179E-4</v>
      </c>
      <c r="AG40" s="7">
        <v>6.2357369372587632E-4</v>
      </c>
      <c r="AH40" s="7">
        <v>8.6362728641314543E-4</v>
      </c>
      <c r="AI40" s="7">
        <v>2.9033559773303653E-3</v>
      </c>
      <c r="AJ40" s="7">
        <v>1.4173711368992274E-3</v>
      </c>
      <c r="AK40" s="7">
        <v>4.2410732725133172E-3</v>
      </c>
      <c r="AL40" s="7">
        <v>1.1650492844207285E-3</v>
      </c>
      <c r="AM40" s="7">
        <v>2.5678617680788662E-2</v>
      </c>
      <c r="AN40" s="7">
        <v>1.825397208178535E-3</v>
      </c>
      <c r="AO40" s="7">
        <v>2.982200501189522E-4</v>
      </c>
      <c r="AP40" s="7">
        <v>4.2188195695769417E-4</v>
      </c>
      <c r="AQ40" s="7">
        <v>1.4602317939454445E-3</v>
      </c>
      <c r="AR40" s="7">
        <v>2.8478961960434925E-4</v>
      </c>
      <c r="AS40" s="7">
        <v>3.6915578554322717E-4</v>
      </c>
      <c r="AT40" s="7">
        <v>1.9727629087666889E-4</v>
      </c>
      <c r="AU40" s="7">
        <v>2.2638498095488902E-3</v>
      </c>
      <c r="AV40" s="7">
        <v>6.2710279271058062E-5</v>
      </c>
      <c r="AW40" s="7">
        <v>8.0554792796719678E-4</v>
      </c>
      <c r="AX40" s="7">
        <v>3.8631207482419142E-4</v>
      </c>
      <c r="AY40" s="7">
        <v>1.8022775517563517E-4</v>
      </c>
      <c r="AZ40" s="7">
        <v>1.4644882862882669E-4</v>
      </c>
      <c r="BA40" s="7">
        <v>6.3609693250199647E-4</v>
      </c>
      <c r="BB40" s="7">
        <v>4.8625982332965374E-5</v>
      </c>
      <c r="BC40" s="7">
        <v>3.3932483945090327E-4</v>
      </c>
      <c r="BD40" s="7">
        <v>2.2048058323703389E-4</v>
      </c>
      <c r="BE40" s="7">
        <v>1.5642282690138208E-4</v>
      </c>
      <c r="BF40" s="7">
        <v>7.1011112049395859E-4</v>
      </c>
      <c r="BG40" s="7">
        <v>2.7345785180923374E-3</v>
      </c>
      <c r="BH40" s="7">
        <v>1.5145573980404742E-3</v>
      </c>
      <c r="BI40" s="7">
        <v>5.3196169680342362E-3</v>
      </c>
      <c r="BJ40" s="7">
        <v>5.2997134020290053E-4</v>
      </c>
      <c r="BK40" s="7">
        <v>2.6769328166338451E-4</v>
      </c>
      <c r="BL40" s="7">
        <v>6.5113616446207825E-4</v>
      </c>
      <c r="BM40" s="7">
        <v>1.713536436816555E-3</v>
      </c>
      <c r="BN40" s="7">
        <v>1.8950517460360381E-4</v>
      </c>
      <c r="BO40" s="7">
        <v>6.4010402625139422E-3</v>
      </c>
      <c r="BP40" s="7">
        <v>2.4333091992065368E-2</v>
      </c>
      <c r="BQ40" s="7">
        <v>2.5867544989099951E-3</v>
      </c>
      <c r="BR40" s="7">
        <v>4.7965023079503351E-4</v>
      </c>
      <c r="BS40" s="7">
        <v>0</v>
      </c>
    </row>
    <row r="41" spans="1:71" x14ac:dyDescent="0.25">
      <c r="A41" s="11" t="s">
        <v>80</v>
      </c>
      <c r="B41" s="11" t="s">
        <v>112</v>
      </c>
      <c r="C41">
        <f t="shared" si="2"/>
        <v>37</v>
      </c>
      <c r="D41" s="7">
        <v>2.4129155933654697E-4</v>
      </c>
      <c r="E41" s="7">
        <v>2.4528263144709138E-4</v>
      </c>
      <c r="F41" s="7">
        <v>2.5633313919041548E-3</v>
      </c>
      <c r="G41" s="7">
        <v>3.3072439725809172E-2</v>
      </c>
      <c r="H41" s="7">
        <v>8.9281288258617961E-3</v>
      </c>
      <c r="I41" s="7">
        <v>1.2474636593980728E-2</v>
      </c>
      <c r="J41" s="7">
        <v>5.0897208440656865E-2</v>
      </c>
      <c r="K41" s="7">
        <v>3.5715499518836503E-3</v>
      </c>
      <c r="L41" s="7">
        <v>9.9971974200087615E-3</v>
      </c>
      <c r="M41" s="7">
        <v>1.9169442071739111E-3</v>
      </c>
      <c r="N41" s="7">
        <v>4.6000121955846783E-3</v>
      </c>
      <c r="O41" s="7">
        <v>6.7928827846537197E-4</v>
      </c>
      <c r="P41" s="7">
        <v>2.7177160712142314E-3</v>
      </c>
      <c r="Q41" s="7">
        <v>3.764266716894984E-3</v>
      </c>
      <c r="R41" s="7">
        <v>3.6244909573201122E-3</v>
      </c>
      <c r="S41" s="7">
        <v>1.5232234447277984E-2</v>
      </c>
      <c r="T41" s="7">
        <v>2.6377655316236179E-2</v>
      </c>
      <c r="U41" s="7">
        <v>5.1023730967097315E-2</v>
      </c>
      <c r="V41" s="7">
        <v>1.2895890686523636E-3</v>
      </c>
      <c r="W41" s="7">
        <v>1.3510983016031802E-2</v>
      </c>
      <c r="X41" s="7">
        <v>6.3559231854345335E-3</v>
      </c>
      <c r="Y41" s="7">
        <v>6.4569402986680482E-3</v>
      </c>
      <c r="Z41" s="7">
        <v>3.3297777128983466E-3</v>
      </c>
      <c r="AA41" s="7">
        <v>8.5272761655059495E-3</v>
      </c>
      <c r="AB41" s="7">
        <v>4.228750945280595E-3</v>
      </c>
      <c r="AC41" s="7">
        <v>2.3974099971972244E-2</v>
      </c>
      <c r="AD41" s="7">
        <v>5.4165894698539961E-2</v>
      </c>
      <c r="AE41" s="7">
        <v>2.8912138251923982E-2</v>
      </c>
      <c r="AF41" s="7">
        <v>6.5280681957074023E-3</v>
      </c>
      <c r="AG41" s="7">
        <v>1.0771678952057066E-3</v>
      </c>
      <c r="AH41" s="7">
        <v>6.11445863447876E-3</v>
      </c>
      <c r="AI41" s="7">
        <v>1.0514610075491449E-2</v>
      </c>
      <c r="AJ41" s="7">
        <v>1.2812161142838078E-3</v>
      </c>
      <c r="AK41" s="7">
        <v>6.4265636206902082E-3</v>
      </c>
      <c r="AL41" s="7">
        <v>9.288752848440468E-3</v>
      </c>
      <c r="AM41" s="7">
        <v>8.1478117250044606E-3</v>
      </c>
      <c r="AN41" s="7">
        <v>1.1113665305237556E-2</v>
      </c>
      <c r="AO41" s="7">
        <v>5.9494460007701718E-3</v>
      </c>
      <c r="AP41" s="7">
        <v>1.4550377943767194E-2</v>
      </c>
      <c r="AQ41" s="7">
        <v>3.3479268100176716E-3</v>
      </c>
      <c r="AR41" s="7">
        <v>4.4367800554855584E-3</v>
      </c>
      <c r="AS41" s="7">
        <v>3.6493497277259464E-3</v>
      </c>
      <c r="AT41" s="7">
        <v>1.6220938731875559E-3</v>
      </c>
      <c r="AU41" s="7">
        <v>3.4367779450274479E-2</v>
      </c>
      <c r="AV41" s="7">
        <v>8.1952685198196911E-3</v>
      </c>
      <c r="AW41" s="7">
        <v>2.0643681121486301E-2</v>
      </c>
      <c r="AX41" s="7">
        <v>2.5341657536924835E-4</v>
      </c>
      <c r="AY41" s="7">
        <v>9.3756622439991925E-4</v>
      </c>
      <c r="AZ41" s="7">
        <v>2.5909074687551038E-2</v>
      </c>
      <c r="BA41" s="7">
        <v>3.0265295440179956E-3</v>
      </c>
      <c r="BB41" s="7">
        <v>2.6704422082556743E-3</v>
      </c>
      <c r="BC41" s="7">
        <v>5.9470760193784163E-3</v>
      </c>
      <c r="BD41" s="7">
        <v>5.0334925466512151E-4</v>
      </c>
      <c r="BE41" s="7">
        <v>1.6638130322007899E-4</v>
      </c>
      <c r="BF41" s="7">
        <v>3.825237628331759E-3</v>
      </c>
      <c r="BG41" s="7">
        <v>2.4346792920640786E-3</v>
      </c>
      <c r="BH41" s="7">
        <v>1.293974881907402E-3</v>
      </c>
      <c r="BI41" s="7">
        <v>1.6892951036400868E-2</v>
      </c>
      <c r="BJ41" s="7">
        <v>3.2227653311388965E-3</v>
      </c>
      <c r="BK41" s="7">
        <v>4.5986753916909696E-3</v>
      </c>
      <c r="BL41" s="7">
        <v>1.3491175631993395E-3</v>
      </c>
      <c r="BM41" s="7">
        <v>3.6380677668014391E-4</v>
      </c>
      <c r="BN41" s="7">
        <v>2.016960271166708E-5</v>
      </c>
      <c r="BO41" s="7">
        <v>4.9733050061052378E-3</v>
      </c>
      <c r="BP41" s="7">
        <v>1.717866106785774E-3</v>
      </c>
      <c r="BQ41" s="7">
        <v>1.4458187202417322E-2</v>
      </c>
      <c r="BR41" s="7">
        <v>2.9174953003012825E-3</v>
      </c>
      <c r="BS41" s="7">
        <v>0</v>
      </c>
    </row>
    <row r="42" spans="1:71" x14ac:dyDescent="0.25">
      <c r="A42" s="11" t="s">
        <v>81</v>
      </c>
      <c r="B42" s="11" t="s">
        <v>193</v>
      </c>
      <c r="C42">
        <f t="shared" si="2"/>
        <v>38</v>
      </c>
      <c r="D42" s="7">
        <v>1.5597435040434017E-2</v>
      </c>
      <c r="E42" s="7">
        <v>2.3696572428569089E-2</v>
      </c>
      <c r="F42" s="7">
        <v>7.8736028457892723E-3</v>
      </c>
      <c r="G42" s="7">
        <v>2.3513788182329066E-2</v>
      </c>
      <c r="H42" s="7">
        <v>6.8589980487960504E-4</v>
      </c>
      <c r="I42" s="7">
        <v>1.124187004121403E-2</v>
      </c>
      <c r="J42" s="7">
        <v>2.1894421051368049E-2</v>
      </c>
      <c r="K42" s="7">
        <v>4.3115985336285778E-3</v>
      </c>
      <c r="L42" s="7">
        <v>9.9793122999787629E-4</v>
      </c>
      <c r="M42" s="7">
        <v>8.5567857256450084E-3</v>
      </c>
      <c r="N42" s="7">
        <v>6.7687482300595302E-3</v>
      </c>
      <c r="O42" s="7">
        <v>2.6920915479494438E-3</v>
      </c>
      <c r="P42" s="7">
        <v>2.1240721342095776E-2</v>
      </c>
      <c r="Q42" s="7">
        <v>2.7647682960061141E-3</v>
      </c>
      <c r="R42" s="7">
        <v>4.8829716276884618E-3</v>
      </c>
      <c r="S42" s="7">
        <v>1.9812664381479075E-2</v>
      </c>
      <c r="T42" s="7">
        <v>1.94660885748285E-2</v>
      </c>
      <c r="U42" s="7">
        <v>5.5460743833213597E-3</v>
      </c>
      <c r="V42" s="7">
        <v>1.7826925012679847E-4</v>
      </c>
      <c r="W42" s="7">
        <v>2.5953080731112152E-3</v>
      </c>
      <c r="X42" s="7">
        <v>2.3405150974663388E-2</v>
      </c>
      <c r="Y42" s="7">
        <v>7.0630390464143629E-3</v>
      </c>
      <c r="Z42" s="7">
        <v>3.9517817642486519E-3</v>
      </c>
      <c r="AA42" s="7">
        <v>3.6162572506711834E-3</v>
      </c>
      <c r="AB42" s="7">
        <v>1.4479236764742588E-2</v>
      </c>
      <c r="AC42" s="7">
        <v>3.6099002633631146E-2</v>
      </c>
      <c r="AD42" s="7">
        <v>1.9743134254888758E-2</v>
      </c>
      <c r="AE42" s="7">
        <v>3.3948462208781845E-2</v>
      </c>
      <c r="AF42" s="7">
        <v>9.0808948313344223E-3</v>
      </c>
      <c r="AG42" s="7">
        <v>1.4090118467651237E-3</v>
      </c>
      <c r="AH42" s="7">
        <v>5.9370488468349254E-3</v>
      </c>
      <c r="AI42" s="7">
        <v>3.8399570515969014E-3</v>
      </c>
      <c r="AJ42" s="7">
        <v>2.376746432524765E-3</v>
      </c>
      <c r="AK42" s="7">
        <v>1.0811270953374507E-2</v>
      </c>
      <c r="AL42" s="7">
        <v>4.3576589293890374E-3</v>
      </c>
      <c r="AM42" s="7">
        <v>3.6598446948240475E-3</v>
      </c>
      <c r="AN42" s="7">
        <v>2.4889567857596805E-3</v>
      </c>
      <c r="AO42" s="7">
        <v>0.34125561524940606</v>
      </c>
      <c r="AP42" s="7">
        <v>3.3374705307053623E-2</v>
      </c>
      <c r="AQ42" s="7">
        <v>7.0881489170121481E-4</v>
      </c>
      <c r="AR42" s="7">
        <v>6.492890096050339E-3</v>
      </c>
      <c r="AS42" s="7">
        <v>1.369456742355616E-2</v>
      </c>
      <c r="AT42" s="7">
        <v>3.131702678848396E-3</v>
      </c>
      <c r="AU42" s="7">
        <v>2.0718371980609621E-3</v>
      </c>
      <c r="AV42" s="7">
        <v>6.3121594158842601E-4</v>
      </c>
      <c r="AW42" s="7">
        <v>6.8263583725132713E-3</v>
      </c>
      <c r="AX42" s="7">
        <v>3.5420564368997147E-2</v>
      </c>
      <c r="AY42" s="7">
        <v>5.4037895541779665E-3</v>
      </c>
      <c r="AZ42" s="7">
        <v>5.5649923745713856E-3</v>
      </c>
      <c r="BA42" s="7">
        <v>6.5741727958477745E-3</v>
      </c>
      <c r="BB42" s="7">
        <v>8.6323597083888069E-3</v>
      </c>
      <c r="BC42" s="7">
        <v>3.2513932232639607E-3</v>
      </c>
      <c r="BD42" s="7">
        <v>3.0413083188680452E-3</v>
      </c>
      <c r="BE42" s="7">
        <v>6.3236753163446225E-4</v>
      </c>
      <c r="BF42" s="7">
        <v>4.2214430086612237E-3</v>
      </c>
      <c r="BG42" s="7">
        <v>3.1476673619946732E-3</v>
      </c>
      <c r="BH42" s="7">
        <v>1.6052886499767726E-3</v>
      </c>
      <c r="BI42" s="7">
        <v>2.6722183209569252E-3</v>
      </c>
      <c r="BJ42" s="7">
        <v>2.0327055231962113E-2</v>
      </c>
      <c r="BK42" s="7">
        <v>1.7723343400213964E-3</v>
      </c>
      <c r="BL42" s="7">
        <v>6.7370786242754886E-3</v>
      </c>
      <c r="BM42" s="7">
        <v>5.483557012991907E-3</v>
      </c>
      <c r="BN42" s="7">
        <v>1.5809473847486315E-2</v>
      </c>
      <c r="BO42" s="7">
        <v>6.859944221077361E-3</v>
      </c>
      <c r="BP42" s="7">
        <v>4.7276743186611698E-3</v>
      </c>
      <c r="BQ42" s="7">
        <v>2.0288752765787395E-2</v>
      </c>
      <c r="BR42" s="7">
        <v>1.6129557594280138E-2</v>
      </c>
      <c r="BS42" s="7">
        <v>0</v>
      </c>
    </row>
    <row r="43" spans="1:71" x14ac:dyDescent="0.25">
      <c r="A43" s="11" t="s">
        <v>82</v>
      </c>
      <c r="B43" s="11" t="s">
        <v>195</v>
      </c>
      <c r="C43">
        <f t="shared" si="2"/>
        <v>39</v>
      </c>
      <c r="D43" s="7">
        <v>1.2656605672568919E-5</v>
      </c>
      <c r="E43" s="7">
        <v>9.4227516278930317E-6</v>
      </c>
      <c r="F43" s="7">
        <v>3.1782284200493226E-5</v>
      </c>
      <c r="G43" s="7">
        <v>1.5128163772226259E-3</v>
      </c>
      <c r="H43" s="7">
        <v>1.6675338899996658E-4</v>
      </c>
      <c r="I43" s="7">
        <v>2.1413983304187797E-3</v>
      </c>
      <c r="J43" s="7">
        <v>4.3999919843102885E-3</v>
      </c>
      <c r="K43" s="7">
        <v>5.3060362469026007E-4</v>
      </c>
      <c r="L43" s="7">
        <v>1.1859786681197749E-3</v>
      </c>
      <c r="M43" s="7">
        <v>1.0051382335706615E-3</v>
      </c>
      <c r="N43" s="7">
        <v>6.3241756541697241E-3</v>
      </c>
      <c r="O43" s="7">
        <v>6.3399801401183744E-5</v>
      </c>
      <c r="P43" s="7">
        <v>1.1493562075385103E-3</v>
      </c>
      <c r="Q43" s="7">
        <v>4.3160065939694961E-4</v>
      </c>
      <c r="R43" s="7">
        <v>5.0533228961742547E-4</v>
      </c>
      <c r="S43" s="7">
        <v>6.4945025830768985E-3</v>
      </c>
      <c r="T43" s="7">
        <v>4.1286197154629433E-3</v>
      </c>
      <c r="U43" s="7">
        <v>4.3583512783614014E-4</v>
      </c>
      <c r="V43" s="7">
        <v>9.4406601163139682E-4</v>
      </c>
      <c r="W43" s="7">
        <v>5.9475570313560929E-4</v>
      </c>
      <c r="X43" s="7">
        <v>4.0164427500999399E-3</v>
      </c>
      <c r="Y43" s="7">
        <v>4.7526285774750453E-3</v>
      </c>
      <c r="Z43" s="7">
        <v>2.9578509833796595E-3</v>
      </c>
      <c r="AA43" s="7">
        <v>1.1007987822946748E-3</v>
      </c>
      <c r="AB43" s="7">
        <v>4.6739746511139726E-3</v>
      </c>
      <c r="AC43" s="7">
        <v>7.4538145722208501E-3</v>
      </c>
      <c r="AD43" s="7">
        <v>3.4408783831578228E-2</v>
      </c>
      <c r="AE43" s="7">
        <v>3.9313627538691394E-2</v>
      </c>
      <c r="AF43" s="7">
        <v>1.6150066095152306E-3</v>
      </c>
      <c r="AG43" s="7">
        <v>2.75081244726552E-4</v>
      </c>
      <c r="AH43" s="7">
        <v>7.7791701291879444E-4</v>
      </c>
      <c r="AI43" s="7">
        <v>7.21578790568287E-4</v>
      </c>
      <c r="AJ43" s="7">
        <v>5.5164721803559701E-4</v>
      </c>
      <c r="AK43" s="7">
        <v>3.0927637999658419E-3</v>
      </c>
      <c r="AL43" s="7">
        <v>2.5532361059921859E-3</v>
      </c>
      <c r="AM43" s="7">
        <v>9.2124395818887902E-4</v>
      </c>
      <c r="AN43" s="7">
        <v>3.7653923829034721E-4</v>
      </c>
      <c r="AO43" s="7">
        <v>2.9849976646785682E-4</v>
      </c>
      <c r="AP43" s="7">
        <v>1.4100953603271902E-2</v>
      </c>
      <c r="AQ43" s="7">
        <v>4.2051222714111191E-4</v>
      </c>
      <c r="AR43" s="7">
        <v>2.1702199298748556E-3</v>
      </c>
      <c r="AS43" s="7">
        <v>3.5545166105500113E-3</v>
      </c>
      <c r="AT43" s="7">
        <v>7.4034598749594211E-4</v>
      </c>
      <c r="AU43" s="7">
        <v>4.6864122340730248E-4</v>
      </c>
      <c r="AV43" s="7">
        <v>1.2615681426638147E-4</v>
      </c>
      <c r="AW43" s="7">
        <v>5.4277719568246018E-3</v>
      </c>
      <c r="AX43" s="7">
        <v>1.1606402682703444E-2</v>
      </c>
      <c r="AY43" s="7">
        <v>4.3297857774537611E-3</v>
      </c>
      <c r="AZ43" s="7">
        <v>1.4675772134091693E-3</v>
      </c>
      <c r="BA43" s="7">
        <v>1.114094051329301E-3</v>
      </c>
      <c r="BB43" s="7">
        <v>2.9200920485535813E-4</v>
      </c>
      <c r="BC43" s="7">
        <v>7.3572141749169632E-4</v>
      </c>
      <c r="BD43" s="7">
        <v>8.3053549458838606E-4</v>
      </c>
      <c r="BE43" s="7">
        <v>6.5927533035249619E-4</v>
      </c>
      <c r="BF43" s="7">
        <v>2.3689406160071012E-3</v>
      </c>
      <c r="BG43" s="7">
        <v>8.6884496168962639E-4</v>
      </c>
      <c r="BH43" s="7">
        <v>3.1345090238687296E-4</v>
      </c>
      <c r="BI43" s="7">
        <v>8.8024093842835045E-4</v>
      </c>
      <c r="BJ43" s="7">
        <v>1.8394964824966383E-2</v>
      </c>
      <c r="BK43" s="7">
        <v>7.0119601625754334E-4</v>
      </c>
      <c r="BL43" s="7">
        <v>1.290260060837008E-2</v>
      </c>
      <c r="BM43" s="7">
        <v>4.5396930075903372E-3</v>
      </c>
      <c r="BN43" s="7">
        <v>1.8986670874496731E-3</v>
      </c>
      <c r="BO43" s="7">
        <v>8.8344070566482111E-3</v>
      </c>
      <c r="BP43" s="7">
        <v>7.0385277528263309E-3</v>
      </c>
      <c r="BQ43" s="7">
        <v>3.0714205787011895E-3</v>
      </c>
      <c r="BR43" s="7">
        <v>1.0178778902849371E-2</v>
      </c>
      <c r="BS43" s="7">
        <v>0</v>
      </c>
    </row>
    <row r="44" spans="1:71" x14ac:dyDescent="0.25">
      <c r="A44" s="11" t="s">
        <v>83</v>
      </c>
      <c r="B44" s="12" t="s">
        <v>32</v>
      </c>
      <c r="C44">
        <f t="shared" si="2"/>
        <v>40</v>
      </c>
      <c r="D44" s="7">
        <v>2.6459493375148124E-4</v>
      </c>
      <c r="E44" s="7">
        <v>1.2591306540403334E-3</v>
      </c>
      <c r="F44" s="7">
        <v>3.1368748167335175E-4</v>
      </c>
      <c r="G44" s="7">
        <v>2.7894393373602261E-4</v>
      </c>
      <c r="H44" s="7">
        <v>1.0154486354949184E-2</v>
      </c>
      <c r="I44" s="7">
        <v>1.4906783333125851E-2</v>
      </c>
      <c r="J44" s="7">
        <v>2.3508518003604924E-2</v>
      </c>
      <c r="K44" s="7">
        <v>2.8177532768235261E-5</v>
      </c>
      <c r="L44" s="7">
        <v>1.6489822779965137E-4</v>
      </c>
      <c r="M44" s="7">
        <v>7.1279526516533978E-5</v>
      </c>
      <c r="N44" s="7">
        <v>3.9186910638247847E-5</v>
      </c>
      <c r="O44" s="7">
        <v>2.8315474998161425E-5</v>
      </c>
      <c r="P44" s="7">
        <v>5.1137459244382576E-4</v>
      </c>
      <c r="Q44" s="7">
        <v>5.8643003125934862E-5</v>
      </c>
      <c r="R44" s="7">
        <v>2.9281613511219278E-5</v>
      </c>
      <c r="S44" s="7">
        <v>3.1094948301796942E-5</v>
      </c>
      <c r="T44" s="7">
        <v>3.0595953650247907E-4</v>
      </c>
      <c r="U44" s="7">
        <v>9.0072083755392014E-4</v>
      </c>
      <c r="V44" s="7">
        <v>6.2758212387505557E-5</v>
      </c>
      <c r="W44" s="7">
        <v>6.5292731857231521E-4</v>
      </c>
      <c r="X44" s="7">
        <v>5.5408011353968675E-4</v>
      </c>
      <c r="Y44" s="7">
        <v>7.5661566211693613E-5</v>
      </c>
      <c r="Z44" s="7">
        <v>4.9619368872443591E-5</v>
      </c>
      <c r="AA44" s="7">
        <v>5.5681500625440135E-5</v>
      </c>
      <c r="AB44" s="7">
        <v>6.2191985142950317E-5</v>
      </c>
      <c r="AC44" s="7">
        <v>3.1551825433737574E-4</v>
      </c>
      <c r="AD44" s="7">
        <v>9.0889610654141357E-4</v>
      </c>
      <c r="AE44" s="7">
        <v>2.7282070477279968E-2</v>
      </c>
      <c r="AF44" s="7">
        <v>6.1180050879128451E-4</v>
      </c>
      <c r="AG44" s="7">
        <v>9.1058790166185643E-4</v>
      </c>
      <c r="AH44" s="7">
        <v>1.8716548827560649E-4</v>
      </c>
      <c r="AI44" s="7">
        <v>6.7277767447297839E-4</v>
      </c>
      <c r="AJ44" s="7">
        <v>1.5306797134642114E-3</v>
      </c>
      <c r="AK44" s="7">
        <v>3.4645377894907667E-4</v>
      </c>
      <c r="AL44" s="7">
        <v>4.7548955123367697E-3</v>
      </c>
      <c r="AM44" s="7">
        <v>2.4215163607126594E-4</v>
      </c>
      <c r="AN44" s="7">
        <v>7.9190348468175667E-5</v>
      </c>
      <c r="AO44" s="7">
        <v>6.2664998343233815E-5</v>
      </c>
      <c r="AP44" s="7">
        <v>6.2746737740645056E-2</v>
      </c>
      <c r="AQ44" s="7">
        <v>9.7227683003818954E-2</v>
      </c>
      <c r="AR44" s="7">
        <v>3.5652592003733454E-3</v>
      </c>
      <c r="AS44" s="7">
        <v>1.0074596019856721E-3</v>
      </c>
      <c r="AT44" s="7">
        <v>8.7226284877674014E-4</v>
      </c>
      <c r="AU44" s="7">
        <v>5.7316235326322878E-4</v>
      </c>
      <c r="AV44" s="7">
        <v>4.4163028804830161E-4</v>
      </c>
      <c r="AW44" s="7">
        <v>1.1385961772274588E-2</v>
      </c>
      <c r="AX44" s="7">
        <v>1.1185322429523838E-2</v>
      </c>
      <c r="AY44" s="7">
        <v>1.7299285115584522E-3</v>
      </c>
      <c r="AZ44" s="7">
        <v>8.2171188556653344E-4</v>
      </c>
      <c r="BA44" s="7">
        <v>5.5640907170932466E-3</v>
      </c>
      <c r="BB44" s="7">
        <v>2.9703838423189178E-2</v>
      </c>
      <c r="BC44" s="7">
        <v>6.7800275426289688E-3</v>
      </c>
      <c r="BD44" s="7">
        <v>3.0130001593373741E-3</v>
      </c>
      <c r="BE44" s="7">
        <v>2.9571669079045209E-3</v>
      </c>
      <c r="BF44" s="7">
        <v>1.5423687026745237E-3</v>
      </c>
      <c r="BG44" s="7">
        <v>1.0418957977288016E-2</v>
      </c>
      <c r="BH44" s="7">
        <v>1.3494299830639999E-4</v>
      </c>
      <c r="BI44" s="7">
        <v>4.1839882120001002E-3</v>
      </c>
      <c r="BJ44" s="7">
        <v>1.2987567341107006E-2</v>
      </c>
      <c r="BK44" s="7">
        <v>2.9451110114417324E-4</v>
      </c>
      <c r="BL44" s="7">
        <v>1.8282381318480003E-2</v>
      </c>
      <c r="BM44" s="7">
        <v>4.7247236158254272E-3</v>
      </c>
      <c r="BN44" s="7">
        <v>3.8252000528901735E-3</v>
      </c>
      <c r="BO44" s="7">
        <v>1.9865080073093233E-2</v>
      </c>
      <c r="BP44" s="7">
        <v>9.4830272817674551E-5</v>
      </c>
      <c r="BQ44" s="7">
        <v>4.1111505141991416E-3</v>
      </c>
      <c r="BR44" s="7">
        <v>2.6271683417636938E-3</v>
      </c>
      <c r="BS44" s="7">
        <v>0</v>
      </c>
    </row>
    <row r="45" spans="1:71" x14ac:dyDescent="0.25">
      <c r="A45" s="11" t="s">
        <v>84</v>
      </c>
      <c r="B45" s="11" t="s">
        <v>198</v>
      </c>
      <c r="C45">
        <f t="shared" si="2"/>
        <v>41</v>
      </c>
      <c r="D45" s="7">
        <v>6.9000294318101614E-4</v>
      </c>
      <c r="E45" s="7">
        <v>3.3605713768713471E-4</v>
      </c>
      <c r="F45" s="7">
        <v>7.323178756458345E-4</v>
      </c>
      <c r="G45" s="7">
        <v>4.6759813588432824E-3</v>
      </c>
      <c r="H45" s="7">
        <v>7.5158058423417337E-4</v>
      </c>
      <c r="I45" s="7">
        <v>7.8881014576964916E-3</v>
      </c>
      <c r="J45" s="7">
        <v>6.4430662847977374E-3</v>
      </c>
      <c r="K45" s="7">
        <v>9.0636435513834093E-5</v>
      </c>
      <c r="L45" s="7">
        <v>5.7728035702971016E-4</v>
      </c>
      <c r="M45" s="7">
        <v>1.6350421875542626E-4</v>
      </c>
      <c r="N45" s="7">
        <v>5.6515433476881977E-4</v>
      </c>
      <c r="O45" s="7">
        <v>3.8328433437914144E-5</v>
      </c>
      <c r="P45" s="7">
        <v>1.0242215949198715E-4</v>
      </c>
      <c r="Q45" s="7">
        <v>3.408477735259223E-5</v>
      </c>
      <c r="R45" s="7">
        <v>1.0261476583795419E-4</v>
      </c>
      <c r="S45" s="7">
        <v>7.5869857622073403E-5</v>
      </c>
      <c r="T45" s="7">
        <v>1.4114073130892847E-4</v>
      </c>
      <c r="U45" s="7">
        <v>1.0927618850337857E-4</v>
      </c>
      <c r="V45" s="7">
        <v>2.1364830794388777E-5</v>
      </c>
      <c r="W45" s="7">
        <v>2.093539755389403E-4</v>
      </c>
      <c r="X45" s="7">
        <v>6.2749207199895349E-5</v>
      </c>
      <c r="Y45" s="7">
        <v>2.9361332326458374E-4</v>
      </c>
      <c r="Z45" s="7">
        <v>7.4737168370160749E-5</v>
      </c>
      <c r="AA45" s="7">
        <v>7.0159653859532228E-4</v>
      </c>
      <c r="AB45" s="7">
        <v>1.6564774318587028E-3</v>
      </c>
      <c r="AC45" s="7">
        <v>3.0827285651293867E-3</v>
      </c>
      <c r="AD45" s="7">
        <v>1.6971380004070946E-4</v>
      </c>
      <c r="AE45" s="7">
        <v>8.5537104753606011E-4</v>
      </c>
      <c r="AF45" s="7">
        <v>1.3080371522906152E-4</v>
      </c>
      <c r="AG45" s="7">
        <v>5.042813477133954E-3</v>
      </c>
      <c r="AH45" s="7">
        <v>4.6189796301498049E-4</v>
      </c>
      <c r="AI45" s="7">
        <v>1.7637726363350113E-2</v>
      </c>
      <c r="AJ45" s="7">
        <v>6.7449680337179338E-2</v>
      </c>
      <c r="AK45" s="7">
        <v>2.8751767233634654E-2</v>
      </c>
      <c r="AL45" s="7">
        <v>3.941210202880726E-2</v>
      </c>
      <c r="AM45" s="7">
        <v>5.2364006430993663E-4</v>
      </c>
      <c r="AN45" s="7">
        <v>5.1932736799940003E-3</v>
      </c>
      <c r="AO45" s="7">
        <v>1.3869855698333763E-3</v>
      </c>
      <c r="AP45" s="7">
        <v>9.5504510916539723E-3</v>
      </c>
      <c r="AQ45" s="7">
        <v>9.0169926653378967E-4</v>
      </c>
      <c r="AR45" s="7">
        <v>3.1101921207102347E-2</v>
      </c>
      <c r="AS45" s="7">
        <v>3.2404525385594705E-3</v>
      </c>
      <c r="AT45" s="7">
        <v>2.4354368882985717E-2</v>
      </c>
      <c r="AU45" s="7">
        <v>1.2868167706095873E-3</v>
      </c>
      <c r="AV45" s="7">
        <v>1.1898511964194894E-3</v>
      </c>
      <c r="AW45" s="7">
        <v>3.4154000318995298E-3</v>
      </c>
      <c r="AX45" s="7">
        <v>5.8218436520212356E-5</v>
      </c>
      <c r="AY45" s="7">
        <v>4.2898787224531567E-4</v>
      </c>
      <c r="AZ45" s="7">
        <v>6.7985574746719181E-4</v>
      </c>
      <c r="BA45" s="7">
        <v>1.3594047583044492E-3</v>
      </c>
      <c r="BB45" s="7">
        <v>4.7318834278915116E-4</v>
      </c>
      <c r="BC45" s="7">
        <v>2.0531500400305719E-4</v>
      </c>
      <c r="BD45" s="7">
        <v>2.12516983830855E-4</v>
      </c>
      <c r="BE45" s="7">
        <v>6.0024018584877601E-5</v>
      </c>
      <c r="BF45" s="7">
        <v>4.2057831796990404E-5</v>
      </c>
      <c r="BG45" s="7">
        <v>1.514331695090297E-3</v>
      </c>
      <c r="BH45" s="7">
        <v>2.2028940165731353E-4</v>
      </c>
      <c r="BI45" s="7">
        <v>1.7142940379941182E-2</v>
      </c>
      <c r="BJ45" s="7">
        <v>3.4018533889395653E-4</v>
      </c>
      <c r="BK45" s="7">
        <v>3.6105536655239097E-3</v>
      </c>
      <c r="BL45" s="7">
        <v>2.6503122815229223E-3</v>
      </c>
      <c r="BM45" s="7">
        <v>1.2380171530035288E-3</v>
      </c>
      <c r="BN45" s="7">
        <v>1.9813138028906577E-4</v>
      </c>
      <c r="BO45" s="7">
        <v>5.9276619071734864E-3</v>
      </c>
      <c r="BP45" s="7">
        <v>2.7196994551331329E-3</v>
      </c>
      <c r="BQ45" s="7">
        <v>1.3250470292326016E-3</v>
      </c>
      <c r="BR45" s="7">
        <v>3.5422820598046098E-4</v>
      </c>
      <c r="BS45" s="7">
        <v>0</v>
      </c>
    </row>
    <row r="46" spans="1:71" x14ac:dyDescent="0.25">
      <c r="A46" s="11" t="s">
        <v>85</v>
      </c>
      <c r="B46" s="11" t="s">
        <v>113</v>
      </c>
      <c r="C46">
        <f t="shared" si="2"/>
        <v>42</v>
      </c>
      <c r="D46" s="7">
        <v>4.6310356306106311E-2</v>
      </c>
      <c r="E46" s="7">
        <v>6.3957923929906305E-2</v>
      </c>
      <c r="F46" s="7">
        <v>2.4999280142649991E-2</v>
      </c>
      <c r="G46" s="7">
        <v>3.7051906980202255E-2</v>
      </c>
      <c r="H46" s="7">
        <v>1.4531282782370585E-2</v>
      </c>
      <c r="I46" s="7">
        <v>2.1226564353615626E-2</v>
      </c>
      <c r="J46" s="7">
        <v>5.9627456174090723E-2</v>
      </c>
      <c r="K46" s="7">
        <v>0.11389261563977797</v>
      </c>
      <c r="L46" s="7">
        <v>2.1840291719345789E-2</v>
      </c>
      <c r="M46" s="7">
        <v>0.10422582671192504</v>
      </c>
      <c r="N46" s="7">
        <v>7.371746600200374E-2</v>
      </c>
      <c r="O46" s="7">
        <v>0.10814416314085243</v>
      </c>
      <c r="P46" s="7">
        <v>9.3855231648875867E-2</v>
      </c>
      <c r="Q46" s="7">
        <v>0.10902044559690748</v>
      </c>
      <c r="R46" s="7">
        <v>0.12182215037201351</v>
      </c>
      <c r="S46" s="7">
        <v>7.2308949919702395E-2</v>
      </c>
      <c r="T46" s="7">
        <v>7.9261849732440118E-2</v>
      </c>
      <c r="U46" s="7">
        <v>7.8114751097570517E-2</v>
      </c>
      <c r="V46" s="7">
        <v>4.8842439428543757E-2</v>
      </c>
      <c r="W46" s="7">
        <v>3.6712026342359788E-2</v>
      </c>
      <c r="X46" s="7">
        <v>5.5395449423074103E-2</v>
      </c>
      <c r="Y46" s="7">
        <v>6.6412970528754486E-2</v>
      </c>
      <c r="Z46" s="7">
        <v>8.0130180624606778E-2</v>
      </c>
      <c r="AA46" s="7">
        <v>6.9922216090885697E-2</v>
      </c>
      <c r="AB46" s="7">
        <v>7.3359392474364238E-2</v>
      </c>
      <c r="AC46" s="7">
        <v>6.8943054741358673E-2</v>
      </c>
      <c r="AD46" s="7">
        <v>5.051704159730553E-2</v>
      </c>
      <c r="AE46" s="7">
        <v>7.2271343900717794E-2</v>
      </c>
      <c r="AF46" s="7">
        <v>6.1330671401444575E-2</v>
      </c>
      <c r="AG46" s="7">
        <v>0.1048662313289634</v>
      </c>
      <c r="AH46" s="7">
        <v>8.2989105449385342E-2</v>
      </c>
      <c r="AI46" s="7">
        <v>8.684255755694896E-2</v>
      </c>
      <c r="AJ46" s="7">
        <v>2.876707039343112E-2</v>
      </c>
      <c r="AK46" s="7">
        <v>4.6723341200456396E-2</v>
      </c>
      <c r="AL46" s="7">
        <v>3.9380300558087715E-2</v>
      </c>
      <c r="AM46" s="7">
        <v>8.4851213613467188E-2</v>
      </c>
      <c r="AN46" s="7">
        <v>6.7741497127725467E-2</v>
      </c>
      <c r="AO46" s="7">
        <v>1.9128327211571247E-2</v>
      </c>
      <c r="AP46" s="7">
        <v>1.7535997022275977E-2</v>
      </c>
      <c r="AQ46" s="7">
        <v>4.9323895852158656E-2</v>
      </c>
      <c r="AR46" s="7">
        <v>1.1363484189984552E-2</v>
      </c>
      <c r="AS46" s="7">
        <v>2.0793023126335134E-2</v>
      </c>
      <c r="AT46" s="7">
        <v>3.2633860435894869E-2</v>
      </c>
      <c r="AU46" s="7">
        <v>2.05029900638267E-2</v>
      </c>
      <c r="AV46" s="7">
        <v>3.2080221461475232E-2</v>
      </c>
      <c r="AW46" s="7">
        <v>1.0517357279685415E-2</v>
      </c>
      <c r="AX46" s="7">
        <v>3.9396329503402432E-2</v>
      </c>
      <c r="AY46" s="7">
        <v>7.976698402123196E-2</v>
      </c>
      <c r="AZ46" s="7">
        <v>8.977105468885678E-2</v>
      </c>
      <c r="BA46" s="7">
        <v>2.8090268348210237E-2</v>
      </c>
      <c r="BB46" s="7">
        <v>3.5216567368312822E-2</v>
      </c>
      <c r="BC46" s="7">
        <v>2.0287828478443039E-2</v>
      </c>
      <c r="BD46" s="7">
        <v>7.172252694390059E-3</v>
      </c>
      <c r="BE46" s="7">
        <v>2.9257418723169404E-3</v>
      </c>
      <c r="BF46" s="7">
        <v>1.258805287597517E-2</v>
      </c>
      <c r="BG46" s="7">
        <v>2.3444476742231466E-2</v>
      </c>
      <c r="BH46" s="7">
        <v>3.5997052689185571E-2</v>
      </c>
      <c r="BI46" s="7">
        <v>2.1754222740430991E-2</v>
      </c>
      <c r="BJ46" s="7">
        <v>2.0656862107562918E-2</v>
      </c>
      <c r="BK46" s="7">
        <v>1.0656355416672819E-2</v>
      </c>
      <c r="BL46" s="7">
        <v>8.9489995951382972E-3</v>
      </c>
      <c r="BM46" s="7">
        <v>1.673870782072779E-2</v>
      </c>
      <c r="BN46" s="7">
        <v>1.4472986692803865E-2</v>
      </c>
      <c r="BO46" s="7">
        <v>3.0763482967996691E-2</v>
      </c>
      <c r="BP46" s="7">
        <v>6.4464912286905138E-2</v>
      </c>
      <c r="BQ46" s="7">
        <v>2.060033052217685E-2</v>
      </c>
      <c r="BR46" s="7">
        <v>2.6149925437419435E-2</v>
      </c>
      <c r="BS46" s="7">
        <v>0</v>
      </c>
    </row>
    <row r="47" spans="1:71" x14ac:dyDescent="0.25">
      <c r="A47" s="12" t="s">
        <v>86</v>
      </c>
      <c r="B47" s="11" t="s">
        <v>201</v>
      </c>
      <c r="C47">
        <f t="shared" si="2"/>
        <v>43</v>
      </c>
      <c r="D47" s="7">
        <v>1.7334710687829286E-2</v>
      </c>
      <c r="E47" s="7">
        <v>1.3098044397434441E-2</v>
      </c>
      <c r="F47" s="7">
        <v>1.598519249698117E-2</v>
      </c>
      <c r="G47" s="7">
        <v>4.5998045651119132E-2</v>
      </c>
      <c r="H47" s="7">
        <v>2.3902717305948382E-2</v>
      </c>
      <c r="I47" s="7">
        <v>2.9344524342269605E-2</v>
      </c>
      <c r="J47" s="7">
        <v>6.4738272058344329E-2</v>
      </c>
      <c r="K47" s="7">
        <v>4.1979148527566103E-2</v>
      </c>
      <c r="L47" s="7">
        <v>6.5886735806043747E-2</v>
      </c>
      <c r="M47" s="7">
        <v>6.0955728319217604E-2</v>
      </c>
      <c r="N47" s="7">
        <v>4.7074209357520526E-2</v>
      </c>
      <c r="O47" s="7">
        <v>1.8250533309928096E-2</v>
      </c>
      <c r="P47" s="7">
        <v>2.4541813730768455E-2</v>
      </c>
      <c r="Q47" s="7">
        <v>1.5497339035705101E-2</v>
      </c>
      <c r="R47" s="7">
        <v>2.6665121127179666E-2</v>
      </c>
      <c r="S47" s="7">
        <v>3.760383484759474E-2</v>
      </c>
      <c r="T47" s="7">
        <v>3.7586719188003277E-2</v>
      </c>
      <c r="U47" s="7">
        <v>1.92717829633299E-2</v>
      </c>
      <c r="V47" s="7">
        <v>1.4045148796258827E-2</v>
      </c>
      <c r="W47" s="7">
        <v>4.5574508798208409E-2</v>
      </c>
      <c r="X47" s="7">
        <v>4.2762914975276088E-2</v>
      </c>
      <c r="Y47" s="7">
        <v>3.1164447441599446E-2</v>
      </c>
      <c r="Z47" s="7">
        <v>4.2800964996133055E-2</v>
      </c>
      <c r="AA47" s="7">
        <v>4.5756651499978908E-2</v>
      </c>
      <c r="AB47" s="7">
        <v>3.1073194261137589E-2</v>
      </c>
      <c r="AC47" s="7">
        <v>3.8391814164937907E-2</v>
      </c>
      <c r="AD47" s="7">
        <v>4.8241362044841973E-2</v>
      </c>
      <c r="AE47" s="7">
        <v>2.4995242294695765E-2</v>
      </c>
      <c r="AF47" s="7">
        <v>3.1856165498625091E-2</v>
      </c>
      <c r="AG47" s="7">
        <v>2.4322590105891627E-2</v>
      </c>
      <c r="AH47" s="7">
        <v>2.5089359926337602E-2</v>
      </c>
      <c r="AI47" s="7">
        <v>2.261050791103536E-2</v>
      </c>
      <c r="AJ47" s="7">
        <v>3.1175649927226944E-2</v>
      </c>
      <c r="AK47" s="7">
        <v>2.4547929187103367E-2</v>
      </c>
      <c r="AL47" s="7">
        <v>1.907767842826075E-2</v>
      </c>
      <c r="AM47" s="7">
        <v>2.2416756226390423E-2</v>
      </c>
      <c r="AN47" s="7">
        <v>8.4787407161259903E-3</v>
      </c>
      <c r="AO47" s="7">
        <v>1.8585926213843834E-2</v>
      </c>
      <c r="AP47" s="7">
        <v>6.464493240111566E-3</v>
      </c>
      <c r="AQ47" s="7">
        <v>9.3561393092932935E-3</v>
      </c>
      <c r="AR47" s="7">
        <v>1.072036728169634E-2</v>
      </c>
      <c r="AS47" s="7">
        <v>3.7702191980325657E-2</v>
      </c>
      <c r="AT47" s="7">
        <v>9.5021835864592133E-2</v>
      </c>
      <c r="AU47" s="7">
        <v>1.5437944997599708E-2</v>
      </c>
      <c r="AV47" s="7">
        <v>7.5507538657619503E-3</v>
      </c>
      <c r="AW47" s="7">
        <v>3.926929736183065E-2</v>
      </c>
      <c r="AX47" s="7">
        <v>5.3268697457389148E-3</v>
      </c>
      <c r="AY47" s="7">
        <v>9.4130118217937483E-3</v>
      </c>
      <c r="AZ47" s="7">
        <v>2.808834345836499E-2</v>
      </c>
      <c r="BA47" s="7">
        <v>1.0556820707264049E-2</v>
      </c>
      <c r="BB47" s="7">
        <v>4.7208837606547366E-3</v>
      </c>
      <c r="BC47" s="7">
        <v>4.7045938376559654E-3</v>
      </c>
      <c r="BD47" s="7">
        <v>4.0164177090566853E-3</v>
      </c>
      <c r="BE47" s="7">
        <v>5.7372208547519326E-4</v>
      </c>
      <c r="BF47" s="7">
        <v>5.8878516020945933E-3</v>
      </c>
      <c r="BG47" s="7">
        <v>1.5605324960987467E-2</v>
      </c>
      <c r="BH47" s="7">
        <v>3.9871509318749167E-3</v>
      </c>
      <c r="BI47" s="7">
        <v>1.0957605183874173E-2</v>
      </c>
      <c r="BJ47" s="7">
        <v>3.4319761405952674E-3</v>
      </c>
      <c r="BK47" s="7">
        <v>3.3065739979201429E-3</v>
      </c>
      <c r="BL47" s="7">
        <v>6.1090779564193839E-3</v>
      </c>
      <c r="BM47" s="7">
        <v>7.8763906256375978E-3</v>
      </c>
      <c r="BN47" s="7">
        <v>1.2445743379748329E-2</v>
      </c>
      <c r="BO47" s="7">
        <v>8.0414635296716507E-3</v>
      </c>
      <c r="BP47" s="7">
        <v>1.8709749022435861E-3</v>
      </c>
      <c r="BQ47" s="7">
        <v>8.6761599139409742E-3</v>
      </c>
      <c r="BR47" s="7">
        <v>1.5969790936105701E-2</v>
      </c>
      <c r="BS47" s="7">
        <v>0</v>
      </c>
    </row>
    <row r="48" spans="1:71" x14ac:dyDescent="0.25">
      <c r="A48" s="11" t="s">
        <v>87</v>
      </c>
      <c r="B48" s="11" t="s">
        <v>114</v>
      </c>
      <c r="C48">
        <f t="shared" si="2"/>
        <v>44</v>
      </c>
      <c r="D48" s="7">
        <v>1.0646911851954811E-4</v>
      </c>
      <c r="E48" s="7">
        <v>1.867527189307861E-4</v>
      </c>
      <c r="F48" s="7">
        <v>6.6513346104018063E-5</v>
      </c>
      <c r="G48" s="7">
        <v>1.3505789559671881E-4</v>
      </c>
      <c r="H48" s="7">
        <v>1.7946230540947558E-2</v>
      </c>
      <c r="I48" s="7">
        <v>5.0157395021776209E-5</v>
      </c>
      <c r="J48" s="7">
        <v>8.8701453782516037E-4</v>
      </c>
      <c r="K48" s="7">
        <v>4.4766356758644951E-3</v>
      </c>
      <c r="L48" s="7">
        <v>2.1753933706238219E-3</v>
      </c>
      <c r="M48" s="7">
        <v>1.5623055335648606E-3</v>
      </c>
      <c r="N48" s="7">
        <v>1.9737391594120264E-4</v>
      </c>
      <c r="O48" s="7">
        <v>2.2722797494073194E-4</v>
      </c>
      <c r="P48" s="7">
        <v>3.5252198022470897E-4</v>
      </c>
      <c r="Q48" s="7">
        <v>3.1920786107747946E-4</v>
      </c>
      <c r="R48" s="7">
        <v>2.5109430695644376E-4</v>
      </c>
      <c r="S48" s="7">
        <v>3.9923030595014628E-3</v>
      </c>
      <c r="T48" s="7">
        <v>1.2007784390361187E-2</v>
      </c>
      <c r="U48" s="7">
        <v>9.3339185928442876E-4</v>
      </c>
      <c r="V48" s="7">
        <v>2.4407937973809773E-4</v>
      </c>
      <c r="W48" s="7">
        <v>7.649600177688236E-4</v>
      </c>
      <c r="X48" s="7">
        <v>4.4417623146972163E-3</v>
      </c>
      <c r="Y48" s="7">
        <v>3.0388348277077048E-4</v>
      </c>
      <c r="Z48" s="7">
        <v>1.1042444489725079E-3</v>
      </c>
      <c r="AA48" s="7">
        <v>1.07478094181447E-4</v>
      </c>
      <c r="AB48" s="7">
        <v>5.2619895540038106E-4</v>
      </c>
      <c r="AC48" s="7">
        <v>1.312658070404676E-3</v>
      </c>
      <c r="AD48" s="7">
        <v>2.5533914387080399E-3</v>
      </c>
      <c r="AE48" s="7">
        <v>5.4660902706805113E-4</v>
      </c>
      <c r="AF48" s="7">
        <v>4.7212565162666316E-4</v>
      </c>
      <c r="AG48" s="7">
        <v>7.5921119561550782E-4</v>
      </c>
      <c r="AH48" s="7">
        <v>6.9752592519397563E-4</v>
      </c>
      <c r="AI48" s="7">
        <v>1.9235986451806195E-3</v>
      </c>
      <c r="AJ48" s="7">
        <v>1.2065139702228612E-3</v>
      </c>
      <c r="AK48" s="7">
        <v>9.2935596266772004E-4</v>
      </c>
      <c r="AL48" s="7">
        <v>3.2046438173847897E-3</v>
      </c>
      <c r="AM48" s="7">
        <v>1.5194558901534996E-4</v>
      </c>
      <c r="AN48" s="7">
        <v>2.3832995199120767E-4</v>
      </c>
      <c r="AO48" s="7">
        <v>8.0292992366028554E-5</v>
      </c>
      <c r="AP48" s="7">
        <v>5.1017274685052173E-5</v>
      </c>
      <c r="AQ48" s="7">
        <v>1.4866372723037864E-4</v>
      </c>
      <c r="AR48" s="7">
        <v>1.0158319806827526E-4</v>
      </c>
      <c r="AS48" s="7">
        <v>1.0244437614019407E-3</v>
      </c>
      <c r="AT48" s="7">
        <v>1.7370546304244637E-3</v>
      </c>
      <c r="AU48" s="7">
        <v>4.8357282944066528E-2</v>
      </c>
      <c r="AV48" s="7">
        <v>8.3870633640883695E-5</v>
      </c>
      <c r="AW48" s="7">
        <v>4.4234085969993564E-4</v>
      </c>
      <c r="AX48" s="7">
        <v>1.424888396617972E-4</v>
      </c>
      <c r="AY48" s="7">
        <v>2.3229862890276139E-4</v>
      </c>
      <c r="AZ48" s="7">
        <v>9.4602409567858713E-5</v>
      </c>
      <c r="BA48" s="7">
        <v>7.3463356848765501E-5</v>
      </c>
      <c r="BB48" s="7">
        <v>3.8674481489966092E-5</v>
      </c>
      <c r="BC48" s="7">
        <v>1.3887337995025881E-4</v>
      </c>
      <c r="BD48" s="7">
        <v>2.4955558378894721E-5</v>
      </c>
      <c r="BE48" s="7">
        <v>1.4893389412035068E-5</v>
      </c>
      <c r="BF48" s="7">
        <v>6.5407043816031308E-5</v>
      </c>
      <c r="BG48" s="7">
        <v>7.0965251791550089E-5</v>
      </c>
      <c r="BH48" s="7">
        <v>4.2480848339350191E-5</v>
      </c>
      <c r="BI48" s="7">
        <v>6.998156248309689E-5</v>
      </c>
      <c r="BJ48" s="7">
        <v>1.0943190665371042E-3</v>
      </c>
      <c r="BK48" s="7">
        <v>3.7984899390611927E-5</v>
      </c>
      <c r="BL48" s="7">
        <v>1.7254927627372517E-5</v>
      </c>
      <c r="BM48" s="7">
        <v>1.8590788263652746E-5</v>
      </c>
      <c r="BN48" s="7">
        <v>8.437896726454576E-5</v>
      </c>
      <c r="BO48" s="7">
        <v>2.9869591187023284E-5</v>
      </c>
      <c r="BP48" s="7">
        <v>6.0667746440991449E-5</v>
      </c>
      <c r="BQ48" s="7">
        <v>2.475893278967281E-4</v>
      </c>
      <c r="BR48" s="7">
        <v>6.8125308292174981E-5</v>
      </c>
      <c r="BS48" s="7">
        <v>0</v>
      </c>
    </row>
    <row r="49" spans="1:71" x14ac:dyDescent="0.25">
      <c r="A49" s="12" t="s">
        <v>88</v>
      </c>
      <c r="B49" s="11" t="s">
        <v>115</v>
      </c>
      <c r="C49">
        <f t="shared" si="2"/>
        <v>45</v>
      </c>
      <c r="D49" s="7">
        <v>4.3782820741575863E-6</v>
      </c>
      <c r="E49" s="7">
        <v>2.3320829880786066E-6</v>
      </c>
      <c r="F49" s="7">
        <v>1.1986904415371936E-4</v>
      </c>
      <c r="G49" s="7">
        <v>3.8222248543590966E-4</v>
      </c>
      <c r="H49" s="7">
        <v>6.0797199418299265E-3</v>
      </c>
      <c r="I49" s="7">
        <v>1.0531033028240289E-4</v>
      </c>
      <c r="J49" s="7">
        <v>1.8602515680842017E-3</v>
      </c>
      <c r="K49" s="7">
        <v>9.3146312110335694E-4</v>
      </c>
      <c r="L49" s="7">
        <v>1.6000196665435587E-4</v>
      </c>
      <c r="M49" s="7">
        <v>7.5322848952516725E-4</v>
      </c>
      <c r="N49" s="7">
        <v>5.4125445153821439E-4</v>
      </c>
      <c r="O49" s="7">
        <v>1.3618232093440194E-3</v>
      </c>
      <c r="P49" s="7">
        <v>5.6255246760038009E-4</v>
      </c>
      <c r="Q49" s="7">
        <v>4.5552887632450566E-4</v>
      </c>
      <c r="R49" s="7">
        <v>9.7526605608149939E-4</v>
      </c>
      <c r="S49" s="7">
        <v>1.1870843331688251E-3</v>
      </c>
      <c r="T49" s="7">
        <v>1.0305020904504186E-3</v>
      </c>
      <c r="U49" s="7">
        <v>8.2194199676261458E-4</v>
      </c>
      <c r="V49" s="7">
        <v>8.9476451708710145E-5</v>
      </c>
      <c r="W49" s="7">
        <v>9.4013369259082102E-5</v>
      </c>
      <c r="X49" s="7">
        <v>1.395088451037956E-3</v>
      </c>
      <c r="Y49" s="7">
        <v>2.7831306905070239E-3</v>
      </c>
      <c r="Z49" s="7">
        <v>2.398468470978226E-4</v>
      </c>
      <c r="AA49" s="7">
        <v>1.7975929264362053E-3</v>
      </c>
      <c r="AB49" s="7">
        <v>3.4166474467211991E-4</v>
      </c>
      <c r="AC49" s="7">
        <v>1.1750218522344476E-3</v>
      </c>
      <c r="AD49" s="7">
        <v>5.7937168953182234E-4</v>
      </c>
      <c r="AE49" s="7">
        <v>2.0503071205163741E-4</v>
      </c>
      <c r="AF49" s="7">
        <v>4.5771205656816648E-4</v>
      </c>
      <c r="AG49" s="7">
        <v>2.6885931647704893E-3</v>
      </c>
      <c r="AH49" s="7">
        <v>1.8221813236549212E-3</v>
      </c>
      <c r="AI49" s="7">
        <v>1.3945618689696442E-3</v>
      </c>
      <c r="AJ49" s="7">
        <v>1.22854121473949E-3</v>
      </c>
      <c r="AK49" s="7">
        <v>8.1561175812828156E-4</v>
      </c>
      <c r="AL49" s="7">
        <v>7.4611983035121872E-4</v>
      </c>
      <c r="AM49" s="7">
        <v>4.2453995404243065E-4</v>
      </c>
      <c r="AN49" s="7">
        <v>7.4853506260939644E-4</v>
      </c>
      <c r="AO49" s="7">
        <v>1.958941976260935E-3</v>
      </c>
      <c r="AP49" s="7">
        <v>6.1858918332531273E-4</v>
      </c>
      <c r="AQ49" s="7">
        <v>1.9887314887937959E-3</v>
      </c>
      <c r="AR49" s="7">
        <v>1.2184750122348521E-3</v>
      </c>
      <c r="AS49" s="7">
        <v>2.7291192897782516E-3</v>
      </c>
      <c r="AT49" s="7">
        <v>5.2115649815978572E-4</v>
      </c>
      <c r="AU49" s="7">
        <v>3.8107263174501039E-3</v>
      </c>
      <c r="AV49" s="7">
        <v>2.2238650077908645E-4</v>
      </c>
      <c r="AW49" s="7">
        <v>5.1598888864552881E-3</v>
      </c>
      <c r="AX49" s="7">
        <v>2.3989938626091333E-3</v>
      </c>
      <c r="AY49" s="7">
        <v>2.3611474711061792E-4</v>
      </c>
      <c r="AZ49" s="7">
        <v>8.2478473159256979E-4</v>
      </c>
      <c r="BA49" s="7">
        <v>3.1701213780882518E-3</v>
      </c>
      <c r="BB49" s="7">
        <v>1.1017180911531298E-3</v>
      </c>
      <c r="BC49" s="7">
        <v>4.3917047752205403E-3</v>
      </c>
      <c r="BD49" s="7">
        <v>4.0178138823756789E-3</v>
      </c>
      <c r="BE49" s="7">
        <v>1.0663547037333425E-4</v>
      </c>
      <c r="BF49" s="7">
        <v>3.9661277156258379E-3</v>
      </c>
      <c r="BG49" s="7">
        <v>3.8494251008704935E-3</v>
      </c>
      <c r="BH49" s="7">
        <v>5.191519327166101E-3</v>
      </c>
      <c r="BI49" s="7">
        <v>1.6224034440268976E-3</v>
      </c>
      <c r="BJ49" s="7">
        <v>1.3684304162916421E-3</v>
      </c>
      <c r="BK49" s="7">
        <v>5.6355678127069375E-4</v>
      </c>
      <c r="BL49" s="7">
        <v>1.3887252270756926E-3</v>
      </c>
      <c r="BM49" s="7">
        <v>1.1285309482572078E-3</v>
      </c>
      <c r="BN49" s="7">
        <v>1.5618310474018878E-2</v>
      </c>
      <c r="BO49" s="7">
        <v>2.0964943215219119E-3</v>
      </c>
      <c r="BP49" s="7">
        <v>2.3667323307974162E-5</v>
      </c>
      <c r="BQ49" s="7">
        <v>2.4686380184260576E-3</v>
      </c>
      <c r="BR49" s="7">
        <v>4.6293567161906315E-2</v>
      </c>
      <c r="BS49" s="7">
        <v>0</v>
      </c>
    </row>
    <row r="50" spans="1:71" x14ac:dyDescent="0.25">
      <c r="A50" s="11" t="s">
        <v>89</v>
      </c>
      <c r="B50" s="11" t="s">
        <v>205</v>
      </c>
      <c r="C50">
        <f t="shared" si="2"/>
        <v>46</v>
      </c>
      <c r="D50" s="7">
        <v>2.4788274536594232E-3</v>
      </c>
      <c r="E50" s="7">
        <v>3.7016350563512374E-4</v>
      </c>
      <c r="F50" s="7">
        <v>5.6949097303404372E-3</v>
      </c>
      <c r="G50" s="7">
        <v>1.3484000615447199E-3</v>
      </c>
      <c r="H50" s="7">
        <v>1.5997708345943339E-2</v>
      </c>
      <c r="I50" s="7">
        <v>3.1653595373842366E-2</v>
      </c>
      <c r="J50" s="7">
        <v>5.9052398205835917E-2</v>
      </c>
      <c r="K50" s="7">
        <v>1.076344157201831E-2</v>
      </c>
      <c r="L50" s="7">
        <v>3.8337567641978536E-2</v>
      </c>
      <c r="M50" s="7">
        <v>1.2688351259318541E-2</v>
      </c>
      <c r="N50" s="7">
        <v>2.5272198938215515E-2</v>
      </c>
      <c r="O50" s="7">
        <v>1.9080877105275675E-3</v>
      </c>
      <c r="P50" s="7">
        <v>3.5151353572843969E-3</v>
      </c>
      <c r="Q50" s="7">
        <v>1.7836232208457688E-3</v>
      </c>
      <c r="R50" s="7">
        <v>4.0006139546157338E-3</v>
      </c>
      <c r="S50" s="7">
        <v>7.4812179793949428E-3</v>
      </c>
      <c r="T50" s="7">
        <v>1.3420733136113415E-2</v>
      </c>
      <c r="U50" s="7">
        <v>9.2257064908484402E-3</v>
      </c>
      <c r="V50" s="7">
        <v>1.7416090975821256E-3</v>
      </c>
      <c r="W50" s="7">
        <v>1.6483560490191295E-2</v>
      </c>
      <c r="X50" s="7">
        <v>7.043419726111666E-3</v>
      </c>
      <c r="Y50" s="7">
        <v>9.245572015202954E-3</v>
      </c>
      <c r="Z50" s="7">
        <v>9.6093016424329391E-3</v>
      </c>
      <c r="AA50" s="7">
        <v>9.663532435012669E-3</v>
      </c>
      <c r="AB50" s="7">
        <v>2.3391155133793743E-3</v>
      </c>
      <c r="AC50" s="7">
        <v>3.6926143945398638E-3</v>
      </c>
      <c r="AD50" s="7">
        <v>2.0104829492679551E-2</v>
      </c>
      <c r="AE50" s="7">
        <v>2.3942879944486651E-3</v>
      </c>
      <c r="AF50" s="7">
        <v>9.4981942769472496E-3</v>
      </c>
      <c r="AG50" s="7">
        <v>8.6177004872863838E-3</v>
      </c>
      <c r="AH50" s="7">
        <v>1.1480405141168604E-2</v>
      </c>
      <c r="AI50" s="7">
        <v>2.7895437121149796E-3</v>
      </c>
      <c r="AJ50" s="7">
        <v>2.1962046748957485E-2</v>
      </c>
      <c r="AK50" s="7">
        <v>7.4913157474299115E-3</v>
      </c>
      <c r="AL50" s="7">
        <v>1.2688984043544871E-2</v>
      </c>
      <c r="AM50" s="7">
        <v>4.255851787157941E-3</v>
      </c>
      <c r="AN50" s="7">
        <v>2.860202824663483E-3</v>
      </c>
      <c r="AO50" s="7">
        <v>2.6969561945171037E-3</v>
      </c>
      <c r="AP50" s="7">
        <v>3.6883292521988799E-4</v>
      </c>
      <c r="AQ50" s="7">
        <v>9.5945426621140177E-4</v>
      </c>
      <c r="AR50" s="7">
        <v>4.5665346136995969E-3</v>
      </c>
      <c r="AS50" s="7">
        <v>1.4079709847004653E-2</v>
      </c>
      <c r="AT50" s="7">
        <v>2.1404181843021543E-2</v>
      </c>
      <c r="AU50" s="7">
        <v>0.15220788261174201</v>
      </c>
      <c r="AV50" s="7">
        <v>9.7425771761583568E-2</v>
      </c>
      <c r="AW50" s="7">
        <v>3.7595002176660577E-2</v>
      </c>
      <c r="AX50" s="7">
        <v>2.353749307725262E-3</v>
      </c>
      <c r="AY50" s="7">
        <v>1.0444782864365201E-3</v>
      </c>
      <c r="AZ50" s="7">
        <v>3.7356676663330749E-3</v>
      </c>
      <c r="BA50" s="7">
        <v>1.8894878472164502E-3</v>
      </c>
      <c r="BB50" s="7">
        <v>3.8206357209609647E-3</v>
      </c>
      <c r="BC50" s="7">
        <v>1.1689917273948909E-3</v>
      </c>
      <c r="BD50" s="7">
        <v>8.2929282867712333E-3</v>
      </c>
      <c r="BE50" s="7">
        <v>3.8900034196959297E-4</v>
      </c>
      <c r="BF50" s="7">
        <v>2.9520401795427031E-3</v>
      </c>
      <c r="BG50" s="7">
        <v>3.1921312899418118E-3</v>
      </c>
      <c r="BH50" s="7">
        <v>2.7999499179491077E-3</v>
      </c>
      <c r="BI50" s="7">
        <v>4.3504109337502558E-3</v>
      </c>
      <c r="BJ50" s="7">
        <v>3.077547027352196E-3</v>
      </c>
      <c r="BK50" s="7">
        <v>1.7885737249041297E-3</v>
      </c>
      <c r="BL50" s="7">
        <v>4.9196661987901602E-3</v>
      </c>
      <c r="BM50" s="7">
        <v>1.0899637075501355E-3</v>
      </c>
      <c r="BN50" s="7">
        <v>3.8828162882253827E-3</v>
      </c>
      <c r="BO50" s="7">
        <v>2.7066379043847815E-3</v>
      </c>
      <c r="BP50" s="7">
        <v>1.1165200601973427E-3</v>
      </c>
      <c r="BQ50" s="7">
        <v>2.0653403831451429E-3</v>
      </c>
      <c r="BR50" s="7">
        <v>9.3403624621955263E-3</v>
      </c>
      <c r="BS50" s="7">
        <v>0</v>
      </c>
    </row>
    <row r="51" spans="1:71" x14ac:dyDescent="0.25">
      <c r="A51" s="11" t="s">
        <v>90</v>
      </c>
      <c r="B51" s="12" t="s">
        <v>207</v>
      </c>
      <c r="C51">
        <f t="shared" si="2"/>
        <v>47</v>
      </c>
      <c r="D51" s="7">
        <v>1.6089182048874674E-5</v>
      </c>
      <c r="E51" s="7">
        <v>1.6698772139055942E-5</v>
      </c>
      <c r="F51" s="7">
        <v>6.157320356148489E-5</v>
      </c>
      <c r="G51" s="7">
        <v>3.217325578346967E-4</v>
      </c>
      <c r="H51" s="7">
        <v>6.2563465437577245E-4</v>
      </c>
      <c r="I51" s="7">
        <v>5.2639094489325593E-4</v>
      </c>
      <c r="J51" s="7">
        <v>8.5385461004781373E-4</v>
      </c>
      <c r="K51" s="7">
        <v>7.7679060083195013E-4</v>
      </c>
      <c r="L51" s="7">
        <v>4.2946593532541707E-4</v>
      </c>
      <c r="M51" s="7">
        <v>7.3752514115790952E-4</v>
      </c>
      <c r="N51" s="7">
        <v>4.9815472820605243E-4</v>
      </c>
      <c r="O51" s="7">
        <v>1.1850265406112899E-3</v>
      </c>
      <c r="P51" s="7">
        <v>4.0422009700971558E-4</v>
      </c>
      <c r="Q51" s="7">
        <v>2.8323863549201643E-4</v>
      </c>
      <c r="R51" s="7">
        <v>5.1547748145146027E-4</v>
      </c>
      <c r="S51" s="7">
        <v>1.9880686438413514E-4</v>
      </c>
      <c r="T51" s="7">
        <v>7.0164924829128493E-4</v>
      </c>
      <c r="U51" s="7">
        <v>3.7409630546435659E-4</v>
      </c>
      <c r="V51" s="7">
        <v>5.878786262527616E-5</v>
      </c>
      <c r="W51" s="7">
        <v>2.2154672824385488E-4</v>
      </c>
      <c r="X51" s="7">
        <v>6.0633248518363731E-4</v>
      </c>
      <c r="Y51" s="7">
        <v>1.2154843752587676E-3</v>
      </c>
      <c r="Z51" s="7">
        <v>6.6077333014119576E-4</v>
      </c>
      <c r="AA51" s="7">
        <v>2.2076146037055128E-3</v>
      </c>
      <c r="AB51" s="7">
        <v>6.6117999053619183E-4</v>
      </c>
      <c r="AC51" s="7">
        <v>6.2385305714023574E-4</v>
      </c>
      <c r="AD51" s="7">
        <v>9.231483263933976E-4</v>
      </c>
      <c r="AE51" s="7">
        <v>3.4773485344375446E-4</v>
      </c>
      <c r="AF51" s="7">
        <v>1.189330145444851E-3</v>
      </c>
      <c r="AG51" s="7">
        <v>1.2384747645963169E-3</v>
      </c>
      <c r="AH51" s="7">
        <v>1.14173964250493E-3</v>
      </c>
      <c r="AI51" s="7">
        <v>1.6930550076144572E-3</v>
      </c>
      <c r="AJ51" s="7">
        <v>5.4223843741282916E-4</v>
      </c>
      <c r="AK51" s="7">
        <v>6.9186647382780237E-4</v>
      </c>
      <c r="AL51" s="7">
        <v>9.8462984670162125E-4</v>
      </c>
      <c r="AM51" s="7">
        <v>1.0009266136565946E-3</v>
      </c>
      <c r="AN51" s="7">
        <v>6.604586172209568E-4</v>
      </c>
      <c r="AO51" s="7">
        <v>6.3333287196046901E-4</v>
      </c>
      <c r="AP51" s="7">
        <v>1.5286380290905539E-4</v>
      </c>
      <c r="AQ51" s="7">
        <v>1.4172256495185113E-3</v>
      </c>
      <c r="AR51" s="7">
        <v>1.6604749128507224E-3</v>
      </c>
      <c r="AS51" s="7">
        <v>1.9229294318950717E-3</v>
      </c>
      <c r="AT51" s="7">
        <v>3.7856858129108701E-4</v>
      </c>
      <c r="AU51" s="7">
        <v>1.8232268199525796E-4</v>
      </c>
      <c r="AV51" s="7">
        <v>1.1761893156747181E-3</v>
      </c>
      <c r="AW51" s="7">
        <v>1.1458836676569227E-3</v>
      </c>
      <c r="AX51" s="7">
        <v>7.1232206942048484E-5</v>
      </c>
      <c r="AY51" s="7">
        <v>1.2732073174146524E-4</v>
      </c>
      <c r="AZ51" s="7">
        <v>2.8794792817146415E-3</v>
      </c>
      <c r="BA51" s="7">
        <v>2.2603687373643809E-3</v>
      </c>
      <c r="BB51" s="7">
        <v>4.7583045083623824E-4</v>
      </c>
      <c r="BC51" s="7">
        <v>2.5043882845335059E-3</v>
      </c>
      <c r="BD51" s="7">
        <v>1.2171603470123172E-3</v>
      </c>
      <c r="BE51" s="7">
        <v>7.7209444745555053E-5</v>
      </c>
      <c r="BF51" s="7">
        <v>1.1030781105673727E-3</v>
      </c>
      <c r="BG51" s="7">
        <v>2.7224464456420115E-3</v>
      </c>
      <c r="BH51" s="7">
        <v>1.0142693106261606E-3</v>
      </c>
      <c r="BI51" s="7">
        <v>2.0434158871668147E-3</v>
      </c>
      <c r="BJ51" s="7">
        <v>4.6124903975385662E-4</v>
      </c>
      <c r="BK51" s="7">
        <v>7.7410061578186301E-4</v>
      </c>
      <c r="BL51" s="7">
        <v>1.9171168090205515E-3</v>
      </c>
      <c r="BM51" s="7">
        <v>6.393623478083368E-4</v>
      </c>
      <c r="BN51" s="7">
        <v>2.131843353867853E-3</v>
      </c>
      <c r="BO51" s="7">
        <v>1.2287467798897075E-3</v>
      </c>
      <c r="BP51" s="7">
        <v>2.5325547031811517E-5</v>
      </c>
      <c r="BQ51" s="7">
        <v>2.75218289912957E-3</v>
      </c>
      <c r="BR51" s="7">
        <v>2.820979734149464E-2</v>
      </c>
      <c r="BS51" s="7">
        <v>0</v>
      </c>
    </row>
    <row r="52" spans="1:71" x14ac:dyDescent="0.25">
      <c r="A52" s="11" t="s">
        <v>91</v>
      </c>
      <c r="B52" s="11" t="s">
        <v>209</v>
      </c>
      <c r="C52">
        <f t="shared" si="2"/>
        <v>48</v>
      </c>
      <c r="D52" s="7">
        <v>1.1543850493107404E-5</v>
      </c>
      <c r="E52" s="7">
        <v>5.6625395540263323E-6</v>
      </c>
      <c r="F52" s="7">
        <v>7.2407428118316446E-5</v>
      </c>
      <c r="G52" s="7">
        <v>1.1610368701899995E-4</v>
      </c>
      <c r="H52" s="7">
        <v>9.174448532833459E-4</v>
      </c>
      <c r="I52" s="7">
        <v>9.5127425757332695E-5</v>
      </c>
      <c r="J52" s="7">
        <v>6.2474408199916743E-4</v>
      </c>
      <c r="K52" s="7">
        <v>3.3489658842384163E-5</v>
      </c>
      <c r="L52" s="7">
        <v>6.7269482205202684E-5</v>
      </c>
      <c r="M52" s="7">
        <v>4.3004194382494939E-4</v>
      </c>
      <c r="N52" s="7">
        <v>5.5120953877741396E-5</v>
      </c>
      <c r="O52" s="7">
        <v>3.0120880892812297E-5</v>
      </c>
      <c r="P52" s="7">
        <v>1.9723152749546156E-4</v>
      </c>
      <c r="Q52" s="7">
        <v>7.2687118686108973E-5</v>
      </c>
      <c r="R52" s="7">
        <v>2.8729655490527348E-5</v>
      </c>
      <c r="S52" s="7">
        <v>3.4398138150350451E-5</v>
      </c>
      <c r="T52" s="7">
        <v>1.138577880636895E-4</v>
      </c>
      <c r="U52" s="7">
        <v>5.8410759977331451E-4</v>
      </c>
      <c r="V52" s="7">
        <v>1.1609537276082989E-5</v>
      </c>
      <c r="W52" s="7">
        <v>5.5243669070634656E-5</v>
      </c>
      <c r="X52" s="7">
        <v>5.2052328345460577E-4</v>
      </c>
      <c r="Y52" s="7">
        <v>1.2991817796810354E-3</v>
      </c>
      <c r="Z52" s="7">
        <v>6.1187289241145475E-5</v>
      </c>
      <c r="AA52" s="7">
        <v>3.6057812359095733E-3</v>
      </c>
      <c r="AB52" s="7">
        <v>1.4747866263008141E-4</v>
      </c>
      <c r="AC52" s="7">
        <v>3.9576039243951061E-5</v>
      </c>
      <c r="AD52" s="7">
        <v>2.143877750527352E-4</v>
      </c>
      <c r="AE52" s="7">
        <v>8.1381460332897375E-4</v>
      </c>
      <c r="AF52" s="7">
        <v>3.1846783686534331E-4</v>
      </c>
      <c r="AG52" s="7">
        <v>7.0827215290940692E-5</v>
      </c>
      <c r="AH52" s="7">
        <v>3.093685617276899E-5</v>
      </c>
      <c r="AI52" s="7">
        <v>6.8225340036615339E-4</v>
      </c>
      <c r="AJ52" s="7">
        <v>2.0226788199801801E-3</v>
      </c>
      <c r="AK52" s="7">
        <v>1.4784092817652991E-4</v>
      </c>
      <c r="AL52" s="7">
        <v>9.2304903714151434E-5</v>
      </c>
      <c r="AM52" s="7">
        <v>4.1040552532680647E-5</v>
      </c>
      <c r="AN52" s="7">
        <v>1.0414179105083677E-3</v>
      </c>
      <c r="AO52" s="7">
        <v>1.0187407182764307E-3</v>
      </c>
      <c r="AP52" s="7">
        <v>1.7553827051275438E-4</v>
      </c>
      <c r="AQ52" s="7">
        <v>6.1474153939984228E-5</v>
      </c>
      <c r="AR52" s="7">
        <v>9.6208157943561163E-4</v>
      </c>
      <c r="AS52" s="7">
        <v>7.1125631903224773E-4</v>
      </c>
      <c r="AT52" s="7">
        <v>1.1192438078810749E-4</v>
      </c>
      <c r="AU52" s="7">
        <v>3.4052695774327272E-4</v>
      </c>
      <c r="AV52" s="7">
        <v>2.012213029882334E-2</v>
      </c>
      <c r="AW52" s="7">
        <v>3.8997095375561979E-4</v>
      </c>
      <c r="AX52" s="7">
        <v>8.0569323430690429E-3</v>
      </c>
      <c r="AY52" s="7">
        <v>1.3979318919623608E-4</v>
      </c>
      <c r="AZ52" s="7">
        <v>3.139069772096574E-4</v>
      </c>
      <c r="BA52" s="7">
        <v>1.3939110887825418E-2</v>
      </c>
      <c r="BB52" s="7">
        <v>5.7880711983806349E-4</v>
      </c>
      <c r="BC52" s="7">
        <v>2.4509364753023992E-4</v>
      </c>
      <c r="BD52" s="7">
        <v>5.0914475520522353E-3</v>
      </c>
      <c r="BE52" s="7">
        <v>1.4286429033520115E-4</v>
      </c>
      <c r="BF52" s="7">
        <v>6.331321495942413E-3</v>
      </c>
      <c r="BG52" s="7">
        <v>1.6674794135746701E-4</v>
      </c>
      <c r="BH52" s="7">
        <v>2.1791380644710723E-3</v>
      </c>
      <c r="BI52" s="7">
        <v>3.4353162916198195E-4</v>
      </c>
      <c r="BJ52" s="7">
        <v>5.9347204827877517E-3</v>
      </c>
      <c r="BK52" s="7">
        <v>1.7376942155961737E-4</v>
      </c>
      <c r="BL52" s="7">
        <v>1.2732096395345029E-2</v>
      </c>
      <c r="BM52" s="7">
        <v>5.4189853218866322E-3</v>
      </c>
      <c r="BN52" s="7">
        <v>1.9956764495910996E-3</v>
      </c>
      <c r="BO52" s="7">
        <v>2.5506530662923306E-2</v>
      </c>
      <c r="BP52" s="7">
        <v>1.3082239137525474E-2</v>
      </c>
      <c r="BQ52" s="7">
        <v>1.5602700105659157E-3</v>
      </c>
      <c r="BR52" s="7">
        <v>5.261207061907866E-2</v>
      </c>
      <c r="BS52" s="7">
        <v>0</v>
      </c>
    </row>
    <row r="53" spans="1:71" x14ac:dyDescent="0.25">
      <c r="A53" s="12" t="s">
        <v>92</v>
      </c>
      <c r="B53" s="11" t="s">
        <v>211</v>
      </c>
      <c r="C53">
        <f t="shared" si="2"/>
        <v>49</v>
      </c>
      <c r="D53" s="7">
        <v>4.4398075309386373E-6</v>
      </c>
      <c r="E53" s="7">
        <v>5.0337791567929484E-6</v>
      </c>
      <c r="F53" s="7">
        <v>7.4469380592554201E-6</v>
      </c>
      <c r="G53" s="7">
        <v>3.8822738072671572E-6</v>
      </c>
      <c r="H53" s="7">
        <v>3.2139658709414125E-6</v>
      </c>
      <c r="I53" s="7">
        <v>9.4452059592692099E-6</v>
      </c>
      <c r="J53" s="7">
        <v>2.2154877849810823E-5</v>
      </c>
      <c r="K53" s="7">
        <v>2.1291924817441971E-5</v>
      </c>
      <c r="L53" s="7">
        <v>1.8042537307702479E-5</v>
      </c>
      <c r="M53" s="7">
        <v>2.4708237868744783E-5</v>
      </c>
      <c r="N53" s="7">
        <v>1.7829467642982576E-4</v>
      </c>
      <c r="O53" s="7">
        <v>1.1186333837354932E-5</v>
      </c>
      <c r="P53" s="7">
        <v>2.521144229505575E-5</v>
      </c>
      <c r="Q53" s="7">
        <v>2.4445789952707418E-5</v>
      </c>
      <c r="R53" s="7">
        <v>1.7552387471582262E-5</v>
      </c>
      <c r="S53" s="7">
        <v>3.3014612872936597E-5</v>
      </c>
      <c r="T53" s="7">
        <v>1.0269406223865729E-4</v>
      </c>
      <c r="U53" s="7">
        <v>3.3873419154673481E-3</v>
      </c>
      <c r="V53" s="7">
        <v>4.6769914975390529E-6</v>
      </c>
      <c r="W53" s="7">
        <v>1.6257051733166173E-5</v>
      </c>
      <c r="X53" s="7">
        <v>8.2974310334264182E-4</v>
      </c>
      <c r="Y53" s="7">
        <v>1.7898573034541192E-5</v>
      </c>
      <c r="Z53" s="7">
        <v>1.2030718907265585E-5</v>
      </c>
      <c r="AA53" s="7">
        <v>1.9269859735969118E-5</v>
      </c>
      <c r="AB53" s="7">
        <v>2.0732942586894717E-5</v>
      </c>
      <c r="AC53" s="7">
        <v>1.3894402412744726E-5</v>
      </c>
      <c r="AD53" s="7">
        <v>1.176644871238976E-5</v>
      </c>
      <c r="AE53" s="7">
        <v>8.2520309713223034E-6</v>
      </c>
      <c r="AF53" s="7">
        <v>1.8283551552194824E-5</v>
      </c>
      <c r="AG53" s="7">
        <v>1.3442481199978744E-4</v>
      </c>
      <c r="AH53" s="7">
        <v>1.7176697697151432E-5</v>
      </c>
      <c r="AI53" s="7">
        <v>1.7581552468288562E-5</v>
      </c>
      <c r="AJ53" s="7">
        <v>1.112633628711737E-5</v>
      </c>
      <c r="AK53" s="7">
        <v>3.8987855789483283E-5</v>
      </c>
      <c r="AL53" s="7">
        <v>1.0522446714132282E-5</v>
      </c>
      <c r="AM53" s="7">
        <v>2.9149435299315682E-5</v>
      </c>
      <c r="AN53" s="7">
        <v>1.856157580458938E-4</v>
      </c>
      <c r="AO53" s="7">
        <v>3.9677619061180536E-4</v>
      </c>
      <c r="AP53" s="7">
        <v>7.1666723846381137E-5</v>
      </c>
      <c r="AQ53" s="7">
        <v>9.2856088345382506E-6</v>
      </c>
      <c r="AR53" s="7">
        <v>6.0251569815819342E-5</v>
      </c>
      <c r="AS53" s="7">
        <v>5.9507789788034208E-4</v>
      </c>
      <c r="AT53" s="7">
        <v>1.436906459429472E-5</v>
      </c>
      <c r="AU53" s="7">
        <v>6.8039720541008241E-6</v>
      </c>
      <c r="AV53" s="7">
        <v>5.4921704373481191E-5</v>
      </c>
      <c r="AW53" s="7">
        <v>4.5924807191717637E-5</v>
      </c>
      <c r="AX53" s="7">
        <v>1.9687248879290292E-3</v>
      </c>
      <c r="AY53" s="7">
        <v>4.0842039414184291E-5</v>
      </c>
      <c r="AZ53" s="7">
        <v>6.0160342157573755E-3</v>
      </c>
      <c r="BA53" s="7">
        <v>4.591719129242294E-4</v>
      </c>
      <c r="BB53" s="7">
        <v>9.574726870984271E-4</v>
      </c>
      <c r="BC53" s="7">
        <v>3.496427337981332E-4</v>
      </c>
      <c r="BD53" s="7">
        <v>2.7903633503574788E-3</v>
      </c>
      <c r="BE53" s="7">
        <v>1.1116619270109958E-4</v>
      </c>
      <c r="BF53" s="7">
        <v>1.4384197992114009E-3</v>
      </c>
      <c r="BG53" s="7">
        <v>1.6866964749907374E-3</v>
      </c>
      <c r="BH53" s="7">
        <v>2.4684859854596088E-2</v>
      </c>
      <c r="BI53" s="7">
        <v>4.166985357998367E-4</v>
      </c>
      <c r="BJ53" s="7">
        <v>3.2840327450277062E-4</v>
      </c>
      <c r="BK53" s="7">
        <v>9.8483419111452766E-6</v>
      </c>
      <c r="BL53" s="7">
        <v>9.1768763289897741E-4</v>
      </c>
      <c r="BM53" s="7">
        <v>6.8107992103384725E-3</v>
      </c>
      <c r="BN53" s="7">
        <v>1.3684448557869489E-2</v>
      </c>
      <c r="BO53" s="7">
        <v>1.8188367124102878E-4</v>
      </c>
      <c r="BP53" s="7">
        <v>5.4424980784635742E-4</v>
      </c>
      <c r="BQ53" s="7">
        <v>6.2865341270126104E-4</v>
      </c>
      <c r="BR53" s="7">
        <v>1.091235484391638E-3</v>
      </c>
      <c r="BS53" s="7">
        <v>0</v>
      </c>
    </row>
    <row r="54" spans="1:71" x14ac:dyDescent="0.25">
      <c r="A54" s="12" t="s">
        <v>93</v>
      </c>
      <c r="B54" s="11" t="s">
        <v>213</v>
      </c>
      <c r="C54">
        <f t="shared" si="2"/>
        <v>50</v>
      </c>
      <c r="D54" s="7">
        <v>2.5359696061496851E-6</v>
      </c>
      <c r="E54" s="7">
        <v>3.4085175289723164E-6</v>
      </c>
      <c r="F54" s="7">
        <v>1.4087374083057559E-6</v>
      </c>
      <c r="G54" s="7">
        <v>2.0477629964411239E-6</v>
      </c>
      <c r="H54" s="7">
        <v>9.0758429271599132E-7</v>
      </c>
      <c r="I54" s="7">
        <v>1.093552895919837E-6</v>
      </c>
      <c r="J54" s="7">
        <v>3.2129358186787304E-6</v>
      </c>
      <c r="K54" s="7">
        <v>6.4167750491646553E-6</v>
      </c>
      <c r="L54" s="7">
        <v>1.8275632783055435E-6</v>
      </c>
      <c r="M54" s="7">
        <v>5.779780203187891E-6</v>
      </c>
      <c r="N54" s="7">
        <v>4.0835686252916997E-6</v>
      </c>
      <c r="O54" s="7">
        <v>6.3642352780517777E-6</v>
      </c>
      <c r="P54" s="7">
        <v>6.6180432963658788E-6</v>
      </c>
      <c r="Q54" s="7">
        <v>7.3812533337080035E-6</v>
      </c>
      <c r="R54" s="7">
        <v>7.27268289563987E-6</v>
      </c>
      <c r="S54" s="7">
        <v>4.1263310873095113E-6</v>
      </c>
      <c r="T54" s="7">
        <v>4.6414934619377716E-6</v>
      </c>
      <c r="U54" s="7">
        <v>4.5084414263624531E-6</v>
      </c>
      <c r="V54" s="7">
        <v>2.4762287675899012E-6</v>
      </c>
      <c r="W54" s="7">
        <v>2.6845645875840229E-6</v>
      </c>
      <c r="X54" s="7">
        <v>3.2627803453247856E-6</v>
      </c>
      <c r="Y54" s="7">
        <v>3.8997077378535557E-6</v>
      </c>
      <c r="Z54" s="7">
        <v>5.2188360523537267E-6</v>
      </c>
      <c r="AA54" s="7">
        <v>4.4235220240752592E-6</v>
      </c>
      <c r="AB54" s="7">
        <v>4.8671720310613002E-6</v>
      </c>
      <c r="AC54" s="7">
        <v>4.1362857911046521E-6</v>
      </c>
      <c r="AD54" s="7">
        <v>2.8940926217735721E-6</v>
      </c>
      <c r="AE54" s="7">
        <v>3.8717939436375715E-6</v>
      </c>
      <c r="AF54" s="7">
        <v>3.8902143586482981E-6</v>
      </c>
      <c r="AG54" s="7">
        <v>6.2108198207429574E-6</v>
      </c>
      <c r="AH54" s="7">
        <v>4.8748488006792267E-6</v>
      </c>
      <c r="AI54" s="7">
        <v>5.1088702774248344E-6</v>
      </c>
      <c r="AJ54" s="7">
        <v>1.70769910129795E-6</v>
      </c>
      <c r="AK54" s="7">
        <v>3.0363010185193275E-6</v>
      </c>
      <c r="AL54" s="7">
        <v>2.4348128640551724E-6</v>
      </c>
      <c r="AM54" s="7">
        <v>5.3307220178671493E-6</v>
      </c>
      <c r="AN54" s="7">
        <v>3.8374367000604219E-6</v>
      </c>
      <c r="AO54" s="7">
        <v>2.0795413984834743E-6</v>
      </c>
      <c r="AP54" s="7">
        <v>1.7987508686143529E-6</v>
      </c>
      <c r="AQ54" s="7">
        <v>3.1922831095697008E-6</v>
      </c>
      <c r="AR54" s="7">
        <v>5.9795690233884682E-6</v>
      </c>
      <c r="AS54" s="7">
        <v>9.5925702333094823E-6</v>
      </c>
      <c r="AT54" s="7">
        <v>5.1809184280571808E-6</v>
      </c>
      <c r="AU54" s="7">
        <v>1.4815752753490813E-6</v>
      </c>
      <c r="AV54" s="7">
        <v>2.21417653952856E-6</v>
      </c>
      <c r="AW54" s="7">
        <v>5.1326249455020635E-6</v>
      </c>
      <c r="AX54" s="7">
        <v>1.554786273732588E-4</v>
      </c>
      <c r="AY54" s="7">
        <v>8.6974692321257551E-6</v>
      </c>
      <c r="AZ54" s="7">
        <v>5.9480411767683442E-4</v>
      </c>
      <c r="BA54" s="7">
        <v>0.11792149854125653</v>
      </c>
      <c r="BB54" s="7">
        <v>3.0977807823265403E-2</v>
      </c>
      <c r="BC54" s="7">
        <v>1.1267413147839844E-5</v>
      </c>
      <c r="BD54" s="7">
        <v>6.0913225482048639E-6</v>
      </c>
      <c r="BE54" s="7">
        <v>1.1255742299276676E-6</v>
      </c>
      <c r="BF54" s="7">
        <v>6.4233810277465351E-6</v>
      </c>
      <c r="BG54" s="7">
        <v>4.1125575259272226E-6</v>
      </c>
      <c r="BH54" s="7">
        <v>0.33082416158922912</v>
      </c>
      <c r="BI54" s="7">
        <v>6.4454529622524165E-6</v>
      </c>
      <c r="BJ54" s="7">
        <v>8.344429273792572E-5</v>
      </c>
      <c r="BK54" s="7">
        <v>7.1714058225771099E-5</v>
      </c>
      <c r="BL54" s="7">
        <v>1.3337227443601531E-6</v>
      </c>
      <c r="BM54" s="7">
        <v>1.4069627261407613E-6</v>
      </c>
      <c r="BN54" s="7">
        <v>9.3516147561891604E-6</v>
      </c>
      <c r="BO54" s="7">
        <v>2.1779401949026396E-6</v>
      </c>
      <c r="BP54" s="7">
        <v>5.4244658757113039E-6</v>
      </c>
      <c r="BQ54" s="7">
        <v>2.8497809623245205E-3</v>
      </c>
      <c r="BR54" s="7">
        <v>6.0954416192079936E-6</v>
      </c>
      <c r="BS54" s="7">
        <v>0</v>
      </c>
    </row>
    <row r="55" spans="1:71" x14ac:dyDescent="0.25">
      <c r="A55" s="11" t="s">
        <v>94</v>
      </c>
      <c r="B55" s="11" t="s">
        <v>215</v>
      </c>
      <c r="C55">
        <f t="shared" si="2"/>
        <v>51</v>
      </c>
      <c r="D55" s="7">
        <v>2.0317565701230294E-5</v>
      </c>
      <c r="E55" s="7">
        <v>2.5856644038496735E-5</v>
      </c>
      <c r="F55" s="7">
        <v>2.0769867145811139E-4</v>
      </c>
      <c r="G55" s="7">
        <v>1.3672422370590858E-3</v>
      </c>
      <c r="H55" s="7">
        <v>2.2614567156987041E-3</v>
      </c>
      <c r="I55" s="7">
        <v>8.233323696153382E-4</v>
      </c>
      <c r="J55" s="7">
        <v>1.8946859377672138E-3</v>
      </c>
      <c r="K55" s="7">
        <v>2.4438442489620005E-3</v>
      </c>
      <c r="L55" s="7">
        <v>3.3847648481132517E-3</v>
      </c>
      <c r="M55" s="7">
        <v>4.5033870254493832E-3</v>
      </c>
      <c r="N55" s="7">
        <v>4.566750124471915E-3</v>
      </c>
      <c r="O55" s="7">
        <v>9.8014626745819263E-4</v>
      </c>
      <c r="P55" s="7">
        <v>4.0027559835957034E-3</v>
      </c>
      <c r="Q55" s="7">
        <v>8.0500008205964865E-3</v>
      </c>
      <c r="R55" s="7">
        <v>3.756548405074423E-3</v>
      </c>
      <c r="S55" s="7">
        <v>2.6124681321244465E-3</v>
      </c>
      <c r="T55" s="7">
        <v>3.9876919964802488E-3</v>
      </c>
      <c r="U55" s="7">
        <v>1.5473145026073276E-2</v>
      </c>
      <c r="V55" s="7">
        <v>5.088360100967375E-4</v>
      </c>
      <c r="W55" s="7">
        <v>2.7641311466005507E-3</v>
      </c>
      <c r="X55" s="7">
        <v>1.6915125019080696E-3</v>
      </c>
      <c r="Y55" s="7">
        <v>3.0492094901877365E-3</v>
      </c>
      <c r="Z55" s="7">
        <v>7.1025362560171506E-4</v>
      </c>
      <c r="AA55" s="7">
        <v>3.59034906614316E-3</v>
      </c>
      <c r="AB55" s="7">
        <v>2.749602993051044E-3</v>
      </c>
      <c r="AC55" s="7">
        <v>4.7873644295065888E-3</v>
      </c>
      <c r="AD55" s="7">
        <v>1.3121008786481573E-3</v>
      </c>
      <c r="AE55" s="7">
        <v>1.0959312756005409E-3</v>
      </c>
      <c r="AF55" s="7">
        <v>3.8999080236494215E-3</v>
      </c>
      <c r="AG55" s="7">
        <v>8.4058886079611973E-3</v>
      </c>
      <c r="AH55" s="7">
        <v>5.4043211183282701E-3</v>
      </c>
      <c r="AI55" s="7">
        <v>3.4655618715865974E-3</v>
      </c>
      <c r="AJ55" s="7">
        <v>7.2393521967684732E-3</v>
      </c>
      <c r="AK55" s="7">
        <v>1.2601986215019475E-2</v>
      </c>
      <c r="AL55" s="7">
        <v>4.8748006041157933E-3</v>
      </c>
      <c r="AM55" s="7">
        <v>5.6012606336863016E-3</v>
      </c>
      <c r="AN55" s="7">
        <v>1.5322089150599969E-3</v>
      </c>
      <c r="AO55" s="7">
        <v>1.8055980910148854E-3</v>
      </c>
      <c r="AP55" s="7">
        <v>2.2607164536452029E-3</v>
      </c>
      <c r="AQ55" s="7">
        <v>1.8426903173197257E-3</v>
      </c>
      <c r="AR55" s="7">
        <v>7.0780099426663795E-3</v>
      </c>
      <c r="AS55" s="7">
        <v>6.3553425326674058E-3</v>
      </c>
      <c r="AT55" s="7">
        <v>2.3606502601198937E-3</v>
      </c>
      <c r="AU55" s="7">
        <v>1.4903422138261766E-3</v>
      </c>
      <c r="AV55" s="7">
        <v>1.4826690384043089E-3</v>
      </c>
      <c r="AW55" s="7">
        <v>6.1166033955058997E-3</v>
      </c>
      <c r="AX55" s="7">
        <v>8.3546688642793156E-3</v>
      </c>
      <c r="AY55" s="7">
        <v>2.5413806705465304E-3</v>
      </c>
      <c r="AZ55" s="7">
        <v>7.0664002813532164E-3</v>
      </c>
      <c r="BA55" s="7">
        <v>7.0171276568509241E-3</v>
      </c>
      <c r="BB55" s="7">
        <v>0.12729837222678442</v>
      </c>
      <c r="BC55" s="7">
        <v>1.0832712800273876E-2</v>
      </c>
      <c r="BD55" s="7">
        <v>1.5377119486079753E-2</v>
      </c>
      <c r="BE55" s="7">
        <v>1.1407370713439168E-3</v>
      </c>
      <c r="BF55" s="7">
        <v>1.2656556926133263E-2</v>
      </c>
      <c r="BG55" s="7">
        <v>5.1504829211468433E-3</v>
      </c>
      <c r="BH55" s="7">
        <v>2.4143276087322828E-2</v>
      </c>
      <c r="BI55" s="7">
        <v>2.5035544623225312E-3</v>
      </c>
      <c r="BJ55" s="7">
        <v>6.8501447770542246E-3</v>
      </c>
      <c r="BK55" s="7">
        <v>6.5987084852038294E-3</v>
      </c>
      <c r="BL55" s="7">
        <v>6.4971370163914542E-3</v>
      </c>
      <c r="BM55" s="7">
        <v>3.1216768896886759E-3</v>
      </c>
      <c r="BN55" s="7">
        <v>1.0330008677211632E-2</v>
      </c>
      <c r="BO55" s="7">
        <v>2.5795334425779463E-3</v>
      </c>
      <c r="BP55" s="7">
        <v>4.2924550337944071E-3</v>
      </c>
      <c r="BQ55" s="7">
        <v>7.3409006741349571E-3</v>
      </c>
      <c r="BR55" s="7">
        <v>1.0282110728447159E-2</v>
      </c>
      <c r="BS55" s="7">
        <v>0</v>
      </c>
    </row>
    <row r="56" spans="1:71" x14ac:dyDescent="0.25">
      <c r="A56" s="11" t="s">
        <v>95</v>
      </c>
      <c r="B56" s="11" t="s">
        <v>116</v>
      </c>
      <c r="C56">
        <f t="shared" si="2"/>
        <v>52</v>
      </c>
      <c r="D56" s="7">
        <v>6.6386284007159354E-5</v>
      </c>
      <c r="E56" s="7">
        <v>8.3284878447838326E-5</v>
      </c>
      <c r="F56" s="7">
        <v>3.3643181669827324E-5</v>
      </c>
      <c r="G56" s="7">
        <v>5.4822005614964532E-5</v>
      </c>
      <c r="H56" s="7">
        <v>2.033614047966665E-4</v>
      </c>
      <c r="I56" s="7">
        <v>2.0320921147486803E-3</v>
      </c>
      <c r="J56" s="7">
        <v>1.9838777767435031E-3</v>
      </c>
      <c r="K56" s="7">
        <v>1.4857610301805815E-3</v>
      </c>
      <c r="L56" s="7">
        <v>2.0560574327999404E-4</v>
      </c>
      <c r="M56" s="7">
        <v>2.5245869373346779E-3</v>
      </c>
      <c r="N56" s="7">
        <v>8.1150616859778919E-4</v>
      </c>
      <c r="O56" s="7">
        <v>1.7430808329919956E-3</v>
      </c>
      <c r="P56" s="7">
        <v>7.1591839615399075E-4</v>
      </c>
      <c r="Q56" s="7">
        <v>6.9824829459579736E-4</v>
      </c>
      <c r="R56" s="7">
        <v>3.1306646319304596E-4</v>
      </c>
      <c r="S56" s="7">
        <v>3.5510661306909039E-4</v>
      </c>
      <c r="T56" s="7">
        <v>1.5564010195466308E-3</v>
      </c>
      <c r="U56" s="7">
        <v>1.9179728275190469E-4</v>
      </c>
      <c r="V56" s="7">
        <v>1.0013358996635239E-4</v>
      </c>
      <c r="W56" s="7">
        <v>5.8471301176520114E-5</v>
      </c>
      <c r="X56" s="7">
        <v>1.8974116508199926E-3</v>
      </c>
      <c r="Y56" s="7">
        <v>2.3723785245704444E-3</v>
      </c>
      <c r="Z56" s="7">
        <v>4.7795184722928988E-4</v>
      </c>
      <c r="AA56" s="7">
        <v>5.182719947374387E-3</v>
      </c>
      <c r="AB56" s="7">
        <v>1.0842508982243312E-3</v>
      </c>
      <c r="AC56" s="7">
        <v>8.846635164353675E-4</v>
      </c>
      <c r="AD56" s="7">
        <v>1.1091188459890406E-3</v>
      </c>
      <c r="AE56" s="7">
        <v>4.0597761429773276E-4</v>
      </c>
      <c r="AF56" s="7">
        <v>9.7008912532973741E-4</v>
      </c>
      <c r="AG56" s="7">
        <v>2.4488515659577986E-3</v>
      </c>
      <c r="AH56" s="7">
        <v>3.8658822185532343E-3</v>
      </c>
      <c r="AI56" s="7">
        <v>1.3261018716160561E-3</v>
      </c>
      <c r="AJ56" s="7">
        <v>4.1597685851354413E-3</v>
      </c>
      <c r="AK56" s="7">
        <v>1.139860867723735E-3</v>
      </c>
      <c r="AL56" s="7">
        <v>1.341897037395217E-3</v>
      </c>
      <c r="AM56" s="7">
        <v>1.3235223443875638E-3</v>
      </c>
      <c r="AN56" s="7">
        <v>1.0351245908088325E-3</v>
      </c>
      <c r="AO56" s="7">
        <v>4.6925557122244558E-3</v>
      </c>
      <c r="AP56" s="7">
        <v>3.8516162597003172E-3</v>
      </c>
      <c r="AQ56" s="7">
        <v>6.8565127007321944E-4</v>
      </c>
      <c r="AR56" s="7">
        <v>2.3026598739596875E-3</v>
      </c>
      <c r="AS56" s="7">
        <v>6.8701975861273964E-3</v>
      </c>
      <c r="AT56" s="7">
        <v>1.9515464521914383E-3</v>
      </c>
      <c r="AU56" s="7">
        <v>5.726432263067583E-5</v>
      </c>
      <c r="AV56" s="7">
        <v>1.444099379757091E-2</v>
      </c>
      <c r="AW56" s="7">
        <v>8.0964200783710579E-3</v>
      </c>
      <c r="AX56" s="7">
        <v>2.2551701697970271E-3</v>
      </c>
      <c r="AY56" s="7">
        <v>3.3502147095905302E-4</v>
      </c>
      <c r="AZ56" s="7">
        <v>2.4443560517130505E-2</v>
      </c>
      <c r="BA56" s="7">
        <v>2.0909780274365242E-2</v>
      </c>
      <c r="BB56" s="7">
        <v>1.625359899412776E-2</v>
      </c>
      <c r="BC56" s="7">
        <v>5.494936628073474E-2</v>
      </c>
      <c r="BD56" s="7">
        <v>2.5633998721338619E-2</v>
      </c>
      <c r="BE56" s="7">
        <v>5.7822972958634846E-4</v>
      </c>
      <c r="BF56" s="7">
        <v>1.099330159558793E-2</v>
      </c>
      <c r="BG56" s="7">
        <v>6.7786579873582253E-4</v>
      </c>
      <c r="BH56" s="7">
        <v>4.1124228745194918E-2</v>
      </c>
      <c r="BI56" s="7">
        <v>6.442524221310357E-3</v>
      </c>
      <c r="BJ56" s="7">
        <v>3.2205144000660374E-3</v>
      </c>
      <c r="BK56" s="7">
        <v>3.6954555655228801E-3</v>
      </c>
      <c r="BL56" s="7">
        <v>1.1614052270944919E-2</v>
      </c>
      <c r="BM56" s="7">
        <v>4.5065025788359261E-3</v>
      </c>
      <c r="BN56" s="7">
        <v>2.9305948247747575E-3</v>
      </c>
      <c r="BO56" s="7">
        <v>1.2824319448022077E-2</v>
      </c>
      <c r="BP56" s="7">
        <v>2.2172458996010691E-5</v>
      </c>
      <c r="BQ56" s="7">
        <v>3.9574653666699187E-3</v>
      </c>
      <c r="BR56" s="7">
        <v>8.279214341739078E-3</v>
      </c>
      <c r="BS56" s="7">
        <v>0</v>
      </c>
    </row>
    <row r="57" spans="1:71" x14ac:dyDescent="0.25">
      <c r="A57" s="12" t="s">
        <v>96</v>
      </c>
      <c r="B57" s="12" t="s">
        <v>117</v>
      </c>
      <c r="C57">
        <f t="shared" si="2"/>
        <v>53</v>
      </c>
      <c r="D57" s="7">
        <v>1.7242506977421638E-2</v>
      </c>
      <c r="E57" s="7">
        <v>1.3691828453487513E-2</v>
      </c>
      <c r="F57" s="7">
        <v>1.2947333861608061E-2</v>
      </c>
      <c r="G57" s="7">
        <v>2.9437275940183867E-2</v>
      </c>
      <c r="H57" s="7">
        <v>1.8316848691682378E-2</v>
      </c>
      <c r="I57" s="7">
        <v>2.3992653676795237E-2</v>
      </c>
      <c r="J57" s="7">
        <v>3.119654087493955E-2</v>
      </c>
      <c r="K57" s="7">
        <v>1.7793034892800267E-2</v>
      </c>
      <c r="L57" s="7">
        <v>2.8218579707541425E-2</v>
      </c>
      <c r="M57" s="7">
        <v>1.7291228492111323E-2</v>
      </c>
      <c r="N57" s="7">
        <v>1.7465163275777049E-2</v>
      </c>
      <c r="O57" s="7">
        <v>1.8413606222788367E-2</v>
      </c>
      <c r="P57" s="7">
        <v>1.5854382407301672E-2</v>
      </c>
      <c r="Q57" s="7">
        <v>1.5111706495542545E-2</v>
      </c>
      <c r="R57" s="7">
        <v>1.6682408953767085E-2</v>
      </c>
      <c r="S57" s="7">
        <v>1.6042023054506121E-2</v>
      </c>
      <c r="T57" s="7">
        <v>2.337268135797577E-2</v>
      </c>
      <c r="U57" s="7">
        <v>1.765135236745876E-2</v>
      </c>
      <c r="V57" s="7">
        <v>7.6487132292228453E-3</v>
      </c>
      <c r="W57" s="7">
        <v>2.2045515242685918E-2</v>
      </c>
      <c r="X57" s="7">
        <v>2.2056096506941243E-2</v>
      </c>
      <c r="Y57" s="7">
        <v>1.7939971231408825E-2</v>
      </c>
      <c r="Z57" s="7">
        <v>1.7371889550805847E-2</v>
      </c>
      <c r="AA57" s="7">
        <v>1.5063443466395272E-2</v>
      </c>
      <c r="AB57" s="7">
        <v>1.5993842244735344E-2</v>
      </c>
      <c r="AC57" s="7">
        <v>2.0821543286452023E-2</v>
      </c>
      <c r="AD57" s="7">
        <v>2.1813832817692225E-2</v>
      </c>
      <c r="AE57" s="7">
        <v>1.8954343746491676E-2</v>
      </c>
      <c r="AF57" s="7">
        <v>1.6269151089107838E-2</v>
      </c>
      <c r="AG57" s="7">
        <v>1.6278456843620056E-2</v>
      </c>
      <c r="AH57" s="7">
        <v>1.7649189694069329E-2</v>
      </c>
      <c r="AI57" s="7">
        <v>1.6660054388714447E-2</v>
      </c>
      <c r="AJ57" s="7">
        <v>1.7226148550020255E-2</v>
      </c>
      <c r="AK57" s="7">
        <v>1.4193357836953942E-2</v>
      </c>
      <c r="AL57" s="7">
        <v>1.9054488382106896E-2</v>
      </c>
      <c r="AM57" s="7">
        <v>1.3333146066435327E-2</v>
      </c>
      <c r="AN57" s="7">
        <v>1.0078969705665132E-2</v>
      </c>
      <c r="AO57" s="7">
        <v>2.2961500646040911E-2</v>
      </c>
      <c r="AP57" s="7">
        <v>1.7883518143501219E-2</v>
      </c>
      <c r="AQ57" s="7">
        <v>1.3772483115051999E-2</v>
      </c>
      <c r="AR57" s="7">
        <v>1.7769296700900765E-2</v>
      </c>
      <c r="AS57" s="7">
        <v>2.6678300528670019E-2</v>
      </c>
      <c r="AT57" s="7">
        <v>2.332087734070841E-2</v>
      </c>
      <c r="AU57" s="7">
        <v>2.5114087855414517E-2</v>
      </c>
      <c r="AV57" s="7">
        <v>3.0140814272336124E-2</v>
      </c>
      <c r="AW57" s="7">
        <v>2.5133089596100729E-2</v>
      </c>
      <c r="AX57" s="7">
        <v>2.2153058610093299E-2</v>
      </c>
      <c r="AY57" s="7">
        <v>1.3196054387526341E-2</v>
      </c>
      <c r="AZ57" s="7">
        <v>2.2285936799610148E-2</v>
      </c>
      <c r="BA57" s="7">
        <v>2.1807902690053022E-2</v>
      </c>
      <c r="BB57" s="7">
        <v>3.4709835113061624E-2</v>
      </c>
      <c r="BC57" s="7">
        <v>1.8233855618038142E-2</v>
      </c>
      <c r="BD57" s="7">
        <v>0.12027889388204423</v>
      </c>
      <c r="BE57" s="7">
        <v>3.8246863399335237E-2</v>
      </c>
      <c r="BF57" s="7">
        <v>2.1294032441191022E-2</v>
      </c>
      <c r="BG57" s="7">
        <v>1.9754099176790801E-2</v>
      </c>
      <c r="BH57" s="7">
        <v>8.3426220282519625E-3</v>
      </c>
      <c r="BI57" s="7">
        <v>2.6463000573398832E-2</v>
      </c>
      <c r="BJ57" s="7">
        <v>2.0662880292432066E-2</v>
      </c>
      <c r="BK57" s="7">
        <v>2.328956496270225E-2</v>
      </c>
      <c r="BL57" s="7">
        <v>6.9161921818434696E-2</v>
      </c>
      <c r="BM57" s="7">
        <v>1.3223890473337769E-3</v>
      </c>
      <c r="BN57" s="7">
        <v>1.6477781150146347E-2</v>
      </c>
      <c r="BO57" s="7">
        <v>2.4093642673070166E-3</v>
      </c>
      <c r="BP57" s="7">
        <v>1.9286372796405184E-2</v>
      </c>
      <c r="BQ57" s="7">
        <v>2.5782883143916659E-2</v>
      </c>
      <c r="BR57" s="7">
        <v>1.5472295574816807E-2</v>
      </c>
      <c r="BS57" s="7">
        <v>0</v>
      </c>
    </row>
    <row r="58" spans="1:71" x14ac:dyDescent="0.25">
      <c r="A58" s="11" t="s">
        <v>97</v>
      </c>
      <c r="B58" s="11" t="s">
        <v>219</v>
      </c>
      <c r="C58">
        <f t="shared" si="2"/>
        <v>54</v>
      </c>
      <c r="D58" s="7">
        <v>2.0479634727042801E-5</v>
      </c>
      <c r="E58" s="7">
        <v>2.8489811141413502E-5</v>
      </c>
      <c r="F58" s="7">
        <v>1.8332742811655135E-4</v>
      </c>
      <c r="G58" s="7">
        <v>8.0582799705448277E-4</v>
      </c>
      <c r="H58" s="7">
        <v>9.4821731322029725E-4</v>
      </c>
      <c r="I58" s="7">
        <v>2.4126380307469501E-4</v>
      </c>
      <c r="J58" s="7">
        <v>1.1367933963707306E-3</v>
      </c>
      <c r="K58" s="7">
        <v>1.8357413722438673E-3</v>
      </c>
      <c r="L58" s="7">
        <v>2.5056754962927926E-3</v>
      </c>
      <c r="M58" s="7">
        <v>1.36753661771868E-3</v>
      </c>
      <c r="N58" s="7">
        <v>6.8896429924395614E-4</v>
      </c>
      <c r="O58" s="7">
        <v>1.0847395428371012E-3</v>
      </c>
      <c r="P58" s="7">
        <v>4.682924397012676E-3</v>
      </c>
      <c r="Q58" s="7">
        <v>4.4406269470946575E-3</v>
      </c>
      <c r="R58" s="7">
        <v>1.730043971535858E-3</v>
      </c>
      <c r="S58" s="7">
        <v>8.2055779368287471E-4</v>
      </c>
      <c r="T58" s="7">
        <v>1.470441107747214E-3</v>
      </c>
      <c r="U58" s="7">
        <v>1.950354102971556E-3</v>
      </c>
      <c r="V58" s="7">
        <v>3.187979588739123E-4</v>
      </c>
      <c r="W58" s="7">
        <v>3.0606222840708843E-3</v>
      </c>
      <c r="X58" s="7">
        <v>8.3375377836959318E-4</v>
      </c>
      <c r="Y58" s="7">
        <v>9.7647826622786714E-4</v>
      </c>
      <c r="Z58" s="7">
        <v>3.0623352316503701E-3</v>
      </c>
      <c r="AA58" s="7">
        <v>3.0148600059752067E-3</v>
      </c>
      <c r="AB58" s="7">
        <v>2.867307362787958E-3</v>
      </c>
      <c r="AC58" s="7">
        <v>1.7133280930791311E-3</v>
      </c>
      <c r="AD58" s="7">
        <v>1.629569251496796E-3</v>
      </c>
      <c r="AE58" s="7">
        <v>1.6754430769076042E-4</v>
      </c>
      <c r="AF58" s="7">
        <v>1.9051333331141155E-3</v>
      </c>
      <c r="AG58" s="7">
        <v>1.7574746813187165E-3</v>
      </c>
      <c r="AH58" s="7">
        <v>1.1779320766646638E-3</v>
      </c>
      <c r="AI58" s="7">
        <v>1.3424777402455733E-3</v>
      </c>
      <c r="AJ58" s="7">
        <v>5.5798037138896637E-4</v>
      </c>
      <c r="AK58" s="7">
        <v>1.724924447061051E-3</v>
      </c>
      <c r="AL58" s="7">
        <v>1.2145587810613965E-3</v>
      </c>
      <c r="AM58" s="7">
        <v>2.4330603367317544E-3</v>
      </c>
      <c r="AN58" s="7">
        <v>6.4807941887736885E-4</v>
      </c>
      <c r="AO58" s="7">
        <v>3.787478893116761E-3</v>
      </c>
      <c r="AP58" s="7">
        <v>3.2933265459571862E-3</v>
      </c>
      <c r="AQ58" s="7">
        <v>1.7666739524523451E-3</v>
      </c>
      <c r="AR58" s="7">
        <v>1.8326641873281143E-2</v>
      </c>
      <c r="AS58" s="7">
        <v>2.903106147304239E-2</v>
      </c>
      <c r="AT58" s="7">
        <v>2.541444553386753E-3</v>
      </c>
      <c r="AU58" s="7">
        <v>2.6572327525108412E-3</v>
      </c>
      <c r="AV58" s="7">
        <v>2.0609002103778953E-3</v>
      </c>
      <c r="AW58" s="7">
        <v>1.6183287643244566E-2</v>
      </c>
      <c r="AX58" s="7">
        <v>3.5042270901617836E-2</v>
      </c>
      <c r="AY58" s="7">
        <v>1.5612302914178113E-2</v>
      </c>
      <c r="AZ58" s="7">
        <v>9.88342216512543E-3</v>
      </c>
      <c r="BA58" s="7">
        <v>8.0257674190106366E-3</v>
      </c>
      <c r="BB58" s="7">
        <v>1.2049123009459322E-2</v>
      </c>
      <c r="BC58" s="7">
        <v>9.6390501377799035E-3</v>
      </c>
      <c r="BD58" s="7">
        <v>7.7710266636866207E-3</v>
      </c>
      <c r="BE58" s="7">
        <v>3.2895466524123628E-3</v>
      </c>
      <c r="BF58" s="7">
        <v>1.9667761195890112E-2</v>
      </c>
      <c r="BG58" s="7">
        <v>9.8585075460726288E-3</v>
      </c>
      <c r="BH58" s="7">
        <v>8.0115990896150371E-3</v>
      </c>
      <c r="BI58" s="7">
        <v>1.8447825529483836E-2</v>
      </c>
      <c r="BJ58" s="7">
        <v>1.0355171007081576E-2</v>
      </c>
      <c r="BK58" s="7">
        <v>4.9773791835859456E-3</v>
      </c>
      <c r="BL58" s="7">
        <v>2.8956890567814479E-3</v>
      </c>
      <c r="BM58" s="7">
        <v>1.7675827926209729E-3</v>
      </c>
      <c r="BN58" s="7">
        <v>2.9412352393199656E-2</v>
      </c>
      <c r="BO58" s="7">
        <v>2.0260300727200577E-3</v>
      </c>
      <c r="BP58" s="7">
        <v>6.8341369966222051E-3</v>
      </c>
      <c r="BQ58" s="7">
        <v>8.2621405221618677E-2</v>
      </c>
      <c r="BR58" s="7">
        <v>1.53399823132617E-2</v>
      </c>
      <c r="BS58" s="7">
        <v>0</v>
      </c>
    </row>
    <row r="59" spans="1:71" x14ac:dyDescent="0.25">
      <c r="A59" s="12" t="s">
        <v>98</v>
      </c>
      <c r="B59" s="11" t="s">
        <v>221</v>
      </c>
      <c r="C59">
        <f t="shared" si="2"/>
        <v>55</v>
      </c>
      <c r="D59" s="7">
        <v>6.9143945967076046E-5</v>
      </c>
      <c r="E59" s="7">
        <v>8.0972189599867934E-5</v>
      </c>
      <c r="F59" s="7">
        <v>1.2318316971391991E-3</v>
      </c>
      <c r="G59" s="7">
        <v>2.1959864053226558E-2</v>
      </c>
      <c r="H59" s="7">
        <v>3.0482847131527626E-2</v>
      </c>
      <c r="I59" s="7">
        <v>2.9894082292544363E-2</v>
      </c>
      <c r="J59" s="7">
        <v>1.606855743955251E-2</v>
      </c>
      <c r="K59" s="7">
        <v>1.6046861488902994E-2</v>
      </c>
      <c r="L59" s="7">
        <v>1.4880538438293532E-2</v>
      </c>
      <c r="M59" s="7">
        <v>2.4644277833363152E-2</v>
      </c>
      <c r="N59" s="7">
        <v>2.2287983728474303E-2</v>
      </c>
      <c r="O59" s="7">
        <v>4.2002402949803314E-2</v>
      </c>
      <c r="P59" s="7">
        <v>6.2392527010613312E-3</v>
      </c>
      <c r="Q59" s="7">
        <v>4.4527356729495409E-3</v>
      </c>
      <c r="R59" s="7">
        <v>4.7166052000145956E-3</v>
      </c>
      <c r="S59" s="7">
        <v>7.1771627056069929E-3</v>
      </c>
      <c r="T59" s="7">
        <v>2.2053807601809982E-2</v>
      </c>
      <c r="U59" s="7">
        <v>6.6706932102332632E-3</v>
      </c>
      <c r="V59" s="7">
        <v>1.1599707867058237E-2</v>
      </c>
      <c r="W59" s="7">
        <v>1.1596275420257134E-2</v>
      </c>
      <c r="X59" s="7">
        <v>1.8166012299325525E-2</v>
      </c>
      <c r="Y59" s="7">
        <v>4.2358224033022529E-2</v>
      </c>
      <c r="Z59" s="7">
        <v>2.9846100535239325E-2</v>
      </c>
      <c r="AA59" s="7">
        <v>5.6546900619023711E-2</v>
      </c>
      <c r="AB59" s="7">
        <v>1.3496506327091136E-2</v>
      </c>
      <c r="AC59" s="7">
        <v>2.3437440268519596E-2</v>
      </c>
      <c r="AD59" s="7">
        <v>1.1612482516001476E-2</v>
      </c>
      <c r="AE59" s="7">
        <v>1.3168276805079334E-2</v>
      </c>
      <c r="AF59" s="7">
        <v>8.1347185624212493E-3</v>
      </c>
      <c r="AG59" s="7">
        <v>2.838209643782506E-2</v>
      </c>
      <c r="AH59" s="7">
        <v>2.6522022508185972E-2</v>
      </c>
      <c r="AI59" s="7">
        <v>1.3233471372462134E-2</v>
      </c>
      <c r="AJ59" s="7">
        <v>1.3391712920300326E-2</v>
      </c>
      <c r="AK59" s="7">
        <v>1.1218566473954396E-2</v>
      </c>
      <c r="AL59" s="7">
        <v>7.5318989263709639E-3</v>
      </c>
      <c r="AM59" s="7">
        <v>4.669371027316762E-3</v>
      </c>
      <c r="AN59" s="7">
        <v>9.1913578134805111E-3</v>
      </c>
      <c r="AO59" s="7">
        <v>4.2062281386349067E-3</v>
      </c>
      <c r="AP59" s="7">
        <v>1.6058254557709612E-2</v>
      </c>
      <c r="AQ59" s="7">
        <v>6.9520146362304896E-3</v>
      </c>
      <c r="AR59" s="7">
        <v>3.8631990402805932E-2</v>
      </c>
      <c r="AS59" s="7">
        <v>2.0637402748019139E-2</v>
      </c>
      <c r="AT59" s="7">
        <v>5.8778531248151753E-3</v>
      </c>
      <c r="AU59" s="7">
        <v>5.3119514839253534E-3</v>
      </c>
      <c r="AV59" s="7">
        <v>1.0274313828081739E-2</v>
      </c>
      <c r="AW59" s="7">
        <v>1.3430070574186539E-2</v>
      </c>
      <c r="AX59" s="7">
        <v>7.5165118744028123E-3</v>
      </c>
      <c r="AY59" s="7">
        <v>3.4971960522283854E-3</v>
      </c>
      <c r="AZ59" s="7">
        <v>2.071474166526131E-2</v>
      </c>
      <c r="BA59" s="7">
        <v>5.0123145794123483E-2</v>
      </c>
      <c r="BB59" s="7">
        <v>1.8438407832243479E-2</v>
      </c>
      <c r="BC59" s="7">
        <v>1.9283080508688454E-2</v>
      </c>
      <c r="BD59" s="7">
        <v>2.6628397899702668E-2</v>
      </c>
      <c r="BE59" s="7">
        <v>3.8285378915813499E-3</v>
      </c>
      <c r="BF59" s="7">
        <v>7.6421480344317297E-2</v>
      </c>
      <c r="BG59" s="7">
        <v>5.8031661168379371E-2</v>
      </c>
      <c r="BH59" s="7">
        <v>3.4460517549974395E-3</v>
      </c>
      <c r="BI59" s="7">
        <v>1.5226575342970188E-2</v>
      </c>
      <c r="BJ59" s="7">
        <v>1.4495116176440498E-2</v>
      </c>
      <c r="BK59" s="7">
        <v>2.8366697917441019E-2</v>
      </c>
      <c r="BL59" s="7">
        <v>6.2167541256161933E-3</v>
      </c>
      <c r="BM59" s="7">
        <v>5.66956515040465E-4</v>
      </c>
      <c r="BN59" s="7">
        <v>1.6316062501952552E-2</v>
      </c>
      <c r="BO59" s="7">
        <v>1.9187809500623798E-3</v>
      </c>
      <c r="BP59" s="7">
        <v>8.5551316262506318E-3</v>
      </c>
      <c r="BQ59" s="7">
        <v>2.7149177168175827E-2</v>
      </c>
      <c r="BR59" s="7">
        <v>1.9242582118605429E-2</v>
      </c>
      <c r="BS59" s="7">
        <v>0</v>
      </c>
    </row>
    <row r="60" spans="1:71" x14ac:dyDescent="0.25">
      <c r="A60" s="11" t="s">
        <v>99</v>
      </c>
      <c r="B60" s="11" t="s">
        <v>223</v>
      </c>
      <c r="C60">
        <f t="shared" si="2"/>
        <v>56</v>
      </c>
      <c r="D60" s="7">
        <v>2.2298948148943708E-3</v>
      </c>
      <c r="E60" s="7">
        <v>1.9318468787259731E-4</v>
      </c>
      <c r="F60" s="7">
        <v>4.100774704249366E-6</v>
      </c>
      <c r="G60" s="7">
        <v>4.1966750022221526E-3</v>
      </c>
      <c r="H60" s="7">
        <v>1.0212969422131232E-2</v>
      </c>
      <c r="I60" s="7">
        <v>4.974068115020382E-3</v>
      </c>
      <c r="J60" s="7">
        <v>1.3630886623708698E-2</v>
      </c>
      <c r="K60" s="7">
        <v>5.481969226058387E-3</v>
      </c>
      <c r="L60" s="7">
        <v>8.2386940124124057E-3</v>
      </c>
      <c r="M60" s="7">
        <v>5.0843920870777548E-3</v>
      </c>
      <c r="N60" s="7">
        <v>3.7717483095969376E-3</v>
      </c>
      <c r="O60" s="7">
        <v>9.5528325557755669E-3</v>
      </c>
      <c r="P60" s="7">
        <v>1.7818015451269895E-3</v>
      </c>
      <c r="Q60" s="7">
        <v>3.494003128796067E-3</v>
      </c>
      <c r="R60" s="7">
        <v>3.6246755697950288E-3</v>
      </c>
      <c r="S60" s="7">
        <v>1.7760417297483769E-3</v>
      </c>
      <c r="T60" s="7">
        <v>7.6087684912188166E-3</v>
      </c>
      <c r="U60" s="7">
        <v>2.6545753607667795E-3</v>
      </c>
      <c r="V60" s="7">
        <v>5.4311291927837521E-4</v>
      </c>
      <c r="W60" s="7">
        <v>7.0618117883622829E-3</v>
      </c>
      <c r="X60" s="7">
        <v>6.0224338006022744E-3</v>
      </c>
      <c r="Y60" s="7">
        <v>9.8013946062452256E-3</v>
      </c>
      <c r="Z60" s="7">
        <v>1.3366712575845088E-2</v>
      </c>
      <c r="AA60" s="7">
        <v>1.9073673009809691E-2</v>
      </c>
      <c r="AB60" s="7">
        <v>1.0077358159265826E-2</v>
      </c>
      <c r="AC60" s="7">
        <v>8.2037253182174787E-3</v>
      </c>
      <c r="AD60" s="7">
        <v>3.9599054858422637E-3</v>
      </c>
      <c r="AE60" s="7">
        <v>6.0926402070956625E-3</v>
      </c>
      <c r="AF60" s="7">
        <v>6.0271643418752605E-3</v>
      </c>
      <c r="AG60" s="7">
        <v>1.0558031030210581E-2</v>
      </c>
      <c r="AH60" s="7">
        <v>6.6666999812818898E-3</v>
      </c>
      <c r="AI60" s="7">
        <v>1.6475701868890115E-2</v>
      </c>
      <c r="AJ60" s="7">
        <v>1.4035395524908597E-2</v>
      </c>
      <c r="AK60" s="7">
        <v>1.0015514914655859E-2</v>
      </c>
      <c r="AL60" s="7">
        <v>6.8894510026433113E-3</v>
      </c>
      <c r="AM60" s="7">
        <v>4.2808952241354349E-3</v>
      </c>
      <c r="AN60" s="7">
        <v>3.6967968508563975E-3</v>
      </c>
      <c r="AO60" s="7">
        <v>1.7552953407021829E-2</v>
      </c>
      <c r="AP60" s="7">
        <v>8.7108962709062151E-3</v>
      </c>
      <c r="AQ60" s="7">
        <v>8.8814413498338879E-3</v>
      </c>
      <c r="AR60" s="7">
        <v>8.6370525792772029E-4</v>
      </c>
      <c r="AS60" s="7">
        <v>2.1316437036599774E-3</v>
      </c>
      <c r="AT60" s="7">
        <v>1.3654510432755524E-3</v>
      </c>
      <c r="AU60" s="7">
        <v>9.6948908940226112E-4</v>
      </c>
      <c r="AV60" s="7">
        <v>1.7406381540050461E-5</v>
      </c>
      <c r="AW60" s="7">
        <v>4.7891688261554675E-2</v>
      </c>
      <c r="AX60" s="7">
        <v>5.7192503967268878E-4</v>
      </c>
      <c r="AY60" s="7">
        <v>1.3605028743148115E-4</v>
      </c>
      <c r="AZ60" s="7">
        <v>9.0996621961392932E-5</v>
      </c>
      <c r="BA60" s="7">
        <v>6.5540556255240138E-5</v>
      </c>
      <c r="BB60" s="7">
        <v>2.0100455326208693E-4</v>
      </c>
      <c r="BC60" s="7">
        <v>3.4431002050607238E-3</v>
      </c>
      <c r="BD60" s="7">
        <v>1.7853422743757067E-3</v>
      </c>
      <c r="BE60" s="7">
        <v>7.1743203068168815E-5</v>
      </c>
      <c r="BF60" s="7">
        <v>1.5962356923851528E-4</v>
      </c>
      <c r="BG60" s="7">
        <v>5.7145690685675044E-2</v>
      </c>
      <c r="BH60" s="7">
        <v>6.5506498222572579E-5</v>
      </c>
      <c r="BI60" s="7">
        <v>2.0820914839737381E-3</v>
      </c>
      <c r="BJ60" s="7">
        <v>2.2248295071577157E-4</v>
      </c>
      <c r="BK60" s="7">
        <v>4.229224947063494E-5</v>
      </c>
      <c r="BL60" s="7">
        <v>7.7089977443289956E-3</v>
      </c>
      <c r="BM60" s="7">
        <v>6.2466242195684165E-3</v>
      </c>
      <c r="BN60" s="7">
        <v>1.4447118937130452E-3</v>
      </c>
      <c r="BO60" s="7">
        <v>1.0156435813522838E-2</v>
      </c>
      <c r="BP60" s="7">
        <v>6.1846822210523479E-5</v>
      </c>
      <c r="BQ60" s="7">
        <v>6.6620193655142761E-4</v>
      </c>
      <c r="BR60" s="7">
        <v>1.2492162562959515E-4</v>
      </c>
      <c r="BS60" s="7">
        <v>0</v>
      </c>
    </row>
    <row r="61" spans="1:71" x14ac:dyDescent="0.25">
      <c r="A61" s="11" t="s">
        <v>100</v>
      </c>
      <c r="B61" s="11" t="s">
        <v>225</v>
      </c>
      <c r="C61">
        <f t="shared" si="2"/>
        <v>57</v>
      </c>
      <c r="D61" s="7">
        <v>4.7441126422449476E-5</v>
      </c>
      <c r="E61" s="7">
        <v>2.7195158993964488E-3</v>
      </c>
      <c r="F61" s="7">
        <v>2.5697412973663984E-3</v>
      </c>
      <c r="G61" s="7">
        <v>1.6673769771824239E-3</v>
      </c>
      <c r="H61" s="7">
        <v>1.971931120959231E-3</v>
      </c>
      <c r="I61" s="7">
        <v>8.5835928683129062E-5</v>
      </c>
      <c r="J61" s="7">
        <v>6.5913559405248514E-5</v>
      </c>
      <c r="K61" s="7">
        <v>7.940386215511944E-3</v>
      </c>
      <c r="L61" s="7">
        <v>2.9316596984295977E-3</v>
      </c>
      <c r="M61" s="7">
        <v>1.2632305131522834E-2</v>
      </c>
      <c r="N61" s="7">
        <v>6.4309410070665457E-2</v>
      </c>
      <c r="O61" s="7">
        <v>1.6112097778145835E-2</v>
      </c>
      <c r="P61" s="7">
        <v>1.8488622781764837E-3</v>
      </c>
      <c r="Q61" s="7">
        <v>6.0954136983208378E-3</v>
      </c>
      <c r="R61" s="7">
        <v>1.9654871744052831E-2</v>
      </c>
      <c r="S61" s="7">
        <v>1.0021461961512367E-3</v>
      </c>
      <c r="T61" s="7">
        <v>6.7732444766635215E-3</v>
      </c>
      <c r="U61" s="7">
        <v>3.2244469928008898E-3</v>
      </c>
      <c r="V61" s="7">
        <v>4.0700389504962423E-4</v>
      </c>
      <c r="W61" s="7">
        <v>1.8138010236669966E-3</v>
      </c>
      <c r="X61" s="7">
        <v>7.4464146558674113E-4</v>
      </c>
      <c r="Y61" s="7">
        <v>6.1755944670283409E-3</v>
      </c>
      <c r="Z61" s="7">
        <v>3.0819420585477993E-2</v>
      </c>
      <c r="AA61" s="7">
        <v>3.0246805156296484E-2</v>
      </c>
      <c r="AB61" s="7">
        <v>4.3366587580436914E-3</v>
      </c>
      <c r="AC61" s="7">
        <v>2.9779734342321486E-3</v>
      </c>
      <c r="AD61" s="7">
        <v>1.5238184618965431E-3</v>
      </c>
      <c r="AE61" s="7">
        <v>3.1233638571902435E-4</v>
      </c>
      <c r="AF61" s="7">
        <v>4.9610973234816957E-3</v>
      </c>
      <c r="AG61" s="7">
        <v>1.6556916635153632E-2</v>
      </c>
      <c r="AH61" s="7">
        <v>9.0295890397540553E-3</v>
      </c>
      <c r="AI61" s="7">
        <v>3.5169176285602204E-3</v>
      </c>
      <c r="AJ61" s="7">
        <v>2.5636993241689249E-2</v>
      </c>
      <c r="AK61" s="7">
        <v>1.6860998025823874E-3</v>
      </c>
      <c r="AL61" s="7">
        <v>5.697078305697721E-3</v>
      </c>
      <c r="AM61" s="7">
        <v>5.5532109690669459E-3</v>
      </c>
      <c r="AN61" s="7">
        <v>1.4241014398350346E-3</v>
      </c>
      <c r="AO61" s="7">
        <v>1.2794747608252164E-2</v>
      </c>
      <c r="AP61" s="7">
        <v>2.6777739945369719E-3</v>
      </c>
      <c r="AQ61" s="7">
        <v>3.0482146687785525E-3</v>
      </c>
      <c r="AR61" s="7">
        <v>1.6328189429711946E-2</v>
      </c>
      <c r="AS61" s="7">
        <v>1.6191672163315289E-2</v>
      </c>
      <c r="AT61" s="7">
        <v>1.7104443391252121E-3</v>
      </c>
      <c r="AU61" s="7">
        <v>1.8185912925850793E-3</v>
      </c>
      <c r="AV61" s="7">
        <v>4.7215606636732046E-3</v>
      </c>
      <c r="AW61" s="7">
        <v>8.4932532382363032E-3</v>
      </c>
      <c r="AX61" s="7">
        <v>1.1492847778401217E-2</v>
      </c>
      <c r="AY61" s="7">
        <v>2.9674202824309724E-3</v>
      </c>
      <c r="AZ61" s="7">
        <v>4.5292334988252927E-2</v>
      </c>
      <c r="BA61" s="7">
        <v>4.1749754222834695E-2</v>
      </c>
      <c r="BB61" s="7">
        <v>2.3585791543620248E-2</v>
      </c>
      <c r="BC61" s="7">
        <v>1.2039049580349213E-2</v>
      </c>
      <c r="BD61" s="7">
        <v>1.9475646214467162E-2</v>
      </c>
      <c r="BE61" s="7">
        <v>1.6828429181401834E-3</v>
      </c>
      <c r="BF61" s="7">
        <v>2.0986467105738375E-2</v>
      </c>
      <c r="BG61" s="7">
        <v>5.0878575236886344E-3</v>
      </c>
      <c r="BH61" s="7">
        <v>1.7152568324153572E-2</v>
      </c>
      <c r="BI61" s="7">
        <v>1.9414608109501047E-2</v>
      </c>
      <c r="BJ61" s="7">
        <v>6.546484732875558E-3</v>
      </c>
      <c r="BK61" s="7">
        <v>4.1478051624361271E-3</v>
      </c>
      <c r="BL61" s="7">
        <v>5.4205028008432353E-3</v>
      </c>
      <c r="BM61" s="7">
        <v>2.3686019103753872E-3</v>
      </c>
      <c r="BN61" s="7">
        <v>2.1991973178598787E-2</v>
      </c>
      <c r="BO61" s="7">
        <v>6.2089256372116625E-3</v>
      </c>
      <c r="BP61" s="7">
        <v>1.5756530298609937E-4</v>
      </c>
      <c r="BQ61" s="7">
        <v>3.9318851750427847E-2</v>
      </c>
      <c r="BR61" s="7">
        <v>9.8960227130565469E-3</v>
      </c>
      <c r="BS61" s="7">
        <v>0</v>
      </c>
    </row>
    <row r="62" spans="1:71" x14ac:dyDescent="0.25">
      <c r="A62" s="11" t="s">
        <v>101</v>
      </c>
      <c r="B62" s="12" t="s">
        <v>227</v>
      </c>
      <c r="C62">
        <f t="shared" si="2"/>
        <v>58</v>
      </c>
      <c r="D62" s="7">
        <v>5.1165707373469565E-4</v>
      </c>
      <c r="E62" s="7">
        <v>2.0115452060437067E-4</v>
      </c>
      <c r="F62" s="7">
        <v>1.4714757378726324E-3</v>
      </c>
      <c r="G62" s="7">
        <v>7.199348368489426E-3</v>
      </c>
      <c r="H62" s="7">
        <v>2.463031975841546E-2</v>
      </c>
      <c r="I62" s="7">
        <v>8.286077666880538E-3</v>
      </c>
      <c r="J62" s="7">
        <v>1.2877705930447325E-2</v>
      </c>
      <c r="K62" s="7">
        <v>8.9238082909337622E-4</v>
      </c>
      <c r="L62" s="7">
        <v>4.6039001707271964E-3</v>
      </c>
      <c r="M62" s="7">
        <v>2.4432245582773158E-3</v>
      </c>
      <c r="N62" s="7">
        <v>3.1405396612064706E-3</v>
      </c>
      <c r="O62" s="7">
        <v>1.4518471425260535E-3</v>
      </c>
      <c r="P62" s="7">
        <v>7.2753686147205654E-4</v>
      </c>
      <c r="Q62" s="7">
        <v>1.0503196813863604E-3</v>
      </c>
      <c r="R62" s="7">
        <v>1.0967379610177814E-3</v>
      </c>
      <c r="S62" s="7">
        <v>2.8859848892190546E-3</v>
      </c>
      <c r="T62" s="7">
        <v>5.855961432143994E-3</v>
      </c>
      <c r="U62" s="7">
        <v>6.4999122078141956E-3</v>
      </c>
      <c r="V62" s="7">
        <v>6.6327768899981021E-4</v>
      </c>
      <c r="W62" s="7">
        <v>1.4908400856275782E-3</v>
      </c>
      <c r="X62" s="7">
        <v>1.774264302150779E-3</v>
      </c>
      <c r="Y62" s="7">
        <v>3.8184716681163825E-3</v>
      </c>
      <c r="Z62" s="7">
        <v>1.4178702680631352E-3</v>
      </c>
      <c r="AA62" s="7">
        <v>2.1037075147039589E-3</v>
      </c>
      <c r="AB62" s="7">
        <v>3.1019073406359991E-3</v>
      </c>
      <c r="AC62" s="7">
        <v>3.3030776631762554E-3</v>
      </c>
      <c r="AD62" s="7">
        <v>4.7964129320794162E-3</v>
      </c>
      <c r="AE62" s="7">
        <v>3.4989746003823295E-3</v>
      </c>
      <c r="AF62" s="7">
        <v>4.2682604536211574E-3</v>
      </c>
      <c r="AG62" s="7">
        <v>3.7070619979789688E-3</v>
      </c>
      <c r="AH62" s="7">
        <v>1.8270015978303679E-3</v>
      </c>
      <c r="AI62" s="7">
        <v>3.2768793044024068E-3</v>
      </c>
      <c r="AJ62" s="7">
        <v>5.5324904908281526E-3</v>
      </c>
      <c r="AK62" s="7">
        <v>3.6508476495151591E-3</v>
      </c>
      <c r="AL62" s="7">
        <v>7.2464588722163659E-3</v>
      </c>
      <c r="AM62" s="7">
        <v>2.10960123910695E-3</v>
      </c>
      <c r="AN62" s="7">
        <v>3.4390733998915781E-3</v>
      </c>
      <c r="AO62" s="7">
        <v>2.2254332219178736E-3</v>
      </c>
      <c r="AP62" s="7">
        <v>1.2213548627217519E-2</v>
      </c>
      <c r="AQ62" s="7">
        <v>4.0477268342306244E-3</v>
      </c>
      <c r="AR62" s="7">
        <v>3.154528873002365E-3</v>
      </c>
      <c r="AS62" s="7">
        <v>4.6152208678126383E-3</v>
      </c>
      <c r="AT62" s="7">
        <v>6.0791903143727196E-3</v>
      </c>
      <c r="AU62" s="7">
        <v>2.8351752891526034E-2</v>
      </c>
      <c r="AV62" s="7">
        <v>3.614808566001447E-2</v>
      </c>
      <c r="AW62" s="7">
        <v>9.8033739021229464E-3</v>
      </c>
      <c r="AX62" s="7">
        <v>3.0861907248909688E-3</v>
      </c>
      <c r="AY62" s="7">
        <v>2.5982340983568418E-3</v>
      </c>
      <c r="AZ62" s="7">
        <v>2.1401236839371316E-2</v>
      </c>
      <c r="BA62" s="7">
        <v>1.3585029666442084E-2</v>
      </c>
      <c r="BB62" s="7">
        <v>1.7709600731735102E-2</v>
      </c>
      <c r="BC62" s="7">
        <v>1.0333174248022169E-2</v>
      </c>
      <c r="BD62" s="7">
        <v>1.674778263927493E-3</v>
      </c>
      <c r="BE62" s="7">
        <v>2.7484151664845265E-4</v>
      </c>
      <c r="BF62" s="7">
        <v>2.3223858610786855E-3</v>
      </c>
      <c r="BG62" s="7">
        <v>7.3779194269131005E-3</v>
      </c>
      <c r="BH62" s="7">
        <v>1.5413556864434126E-3</v>
      </c>
      <c r="BI62" s="7">
        <v>1.8907209645173041E-2</v>
      </c>
      <c r="BJ62" s="7">
        <v>2.6965825486019975E-3</v>
      </c>
      <c r="BK62" s="7">
        <v>4.4548878362638353E-3</v>
      </c>
      <c r="BL62" s="7">
        <v>2.529750141015441E-3</v>
      </c>
      <c r="BM62" s="7">
        <v>2.45021842857305E-3</v>
      </c>
      <c r="BN62" s="7">
        <v>1.0621718481692983E-2</v>
      </c>
      <c r="BO62" s="7">
        <v>5.0976678447559182E-3</v>
      </c>
      <c r="BP62" s="7">
        <v>1.8911883001595921E-3</v>
      </c>
      <c r="BQ62" s="7">
        <v>8.7669766758625856E-3</v>
      </c>
      <c r="BR62" s="7">
        <v>1.0608629200785217E-3</v>
      </c>
      <c r="BS62" s="7">
        <v>0</v>
      </c>
    </row>
    <row r="63" spans="1:71" x14ac:dyDescent="0.25">
      <c r="A63" s="11" t="s">
        <v>102</v>
      </c>
      <c r="B63" s="11" t="s">
        <v>229</v>
      </c>
      <c r="C63">
        <f t="shared" si="2"/>
        <v>59</v>
      </c>
      <c r="D63" s="7">
        <v>9.956768905907971E-5</v>
      </c>
      <c r="E63" s="7">
        <v>1.3052240533429859E-4</v>
      </c>
      <c r="F63" s="7">
        <v>9.3307691020067993E-4</v>
      </c>
      <c r="G63" s="7">
        <v>2.1106446282023288E-2</v>
      </c>
      <c r="H63" s="7">
        <v>2.582710361715224E-3</v>
      </c>
      <c r="I63" s="7">
        <v>4.6585228106212507E-3</v>
      </c>
      <c r="J63" s="7">
        <v>1.1530456115463371E-2</v>
      </c>
      <c r="K63" s="7">
        <v>2.5860821001243914E-3</v>
      </c>
      <c r="L63" s="7">
        <v>8.8631715889716019E-3</v>
      </c>
      <c r="M63" s="7">
        <v>4.094460928264182E-3</v>
      </c>
      <c r="N63" s="7">
        <v>1.1879949651844086E-2</v>
      </c>
      <c r="O63" s="7">
        <v>7.4881231942781181E-3</v>
      </c>
      <c r="P63" s="7">
        <v>3.9438739129162665E-3</v>
      </c>
      <c r="Q63" s="7">
        <v>2.3310820101901468E-3</v>
      </c>
      <c r="R63" s="7">
        <v>5.1438341297049602E-3</v>
      </c>
      <c r="S63" s="7">
        <v>1.4554088832725838E-3</v>
      </c>
      <c r="T63" s="7">
        <v>7.4827244584084272E-3</v>
      </c>
      <c r="U63" s="7">
        <v>1.6965601588749821E-3</v>
      </c>
      <c r="V63" s="7">
        <v>5.7911986427882842E-4</v>
      </c>
      <c r="W63" s="7">
        <v>9.13207963889303E-3</v>
      </c>
      <c r="X63" s="7">
        <v>3.3600269618842857E-3</v>
      </c>
      <c r="Y63" s="7">
        <v>1.0206613659554095E-2</v>
      </c>
      <c r="Z63" s="7">
        <v>9.0590326854527621E-3</v>
      </c>
      <c r="AA63" s="7">
        <v>1.8968863206788887E-2</v>
      </c>
      <c r="AB63" s="7">
        <v>6.0507958701651737E-3</v>
      </c>
      <c r="AC63" s="7">
        <v>8.0562495704248772E-3</v>
      </c>
      <c r="AD63" s="7">
        <v>3.6549138660908393E-3</v>
      </c>
      <c r="AE63" s="7">
        <v>7.7264139316148336E-3</v>
      </c>
      <c r="AF63" s="7">
        <v>6.2927321074230805E-3</v>
      </c>
      <c r="AG63" s="7">
        <v>9.8429999624620595E-3</v>
      </c>
      <c r="AH63" s="7">
        <v>8.2220317072648104E-3</v>
      </c>
      <c r="AI63" s="7">
        <v>1.3335509315240943E-2</v>
      </c>
      <c r="AJ63" s="7">
        <v>8.395427932768677E-3</v>
      </c>
      <c r="AK63" s="7">
        <v>3.89702963554724E-3</v>
      </c>
      <c r="AL63" s="7">
        <v>4.7028604421106169E-3</v>
      </c>
      <c r="AM63" s="7">
        <v>3.4347678720424331E-3</v>
      </c>
      <c r="AN63" s="7">
        <v>4.9539741365854945E-3</v>
      </c>
      <c r="AO63" s="7">
        <v>1.13483310281139E-2</v>
      </c>
      <c r="AP63" s="7">
        <v>5.1520622469948688E-3</v>
      </c>
      <c r="AQ63" s="7">
        <v>3.53670019572236E-3</v>
      </c>
      <c r="AR63" s="7">
        <v>1.1518553963841121E-2</v>
      </c>
      <c r="AS63" s="7">
        <v>2.4782320892123216E-2</v>
      </c>
      <c r="AT63" s="7">
        <v>4.6390958248498163E-3</v>
      </c>
      <c r="AU63" s="7">
        <v>4.8091895736020324E-3</v>
      </c>
      <c r="AV63" s="7">
        <v>1.958002994439257E-2</v>
      </c>
      <c r="AW63" s="7">
        <v>2.2233785476360755E-2</v>
      </c>
      <c r="AX63" s="7">
        <v>3.0132982057659404E-2</v>
      </c>
      <c r="AY63" s="7">
        <v>6.5485142835504757E-3</v>
      </c>
      <c r="AZ63" s="7">
        <v>1.3109779097294964E-2</v>
      </c>
      <c r="BA63" s="7">
        <v>1.896783257148758E-2</v>
      </c>
      <c r="BB63" s="7">
        <v>9.0535615649407097E-2</v>
      </c>
      <c r="BC63" s="7">
        <v>3.7406642013079888E-2</v>
      </c>
      <c r="BD63" s="7">
        <v>3.287781810005818E-2</v>
      </c>
      <c r="BE63" s="7">
        <v>2.286832013352984E-3</v>
      </c>
      <c r="BF63" s="7">
        <v>1.7545527978228937E-2</v>
      </c>
      <c r="BG63" s="7">
        <v>7.5634078032169923E-3</v>
      </c>
      <c r="BH63" s="7">
        <v>6.1624796361341161E-3</v>
      </c>
      <c r="BI63" s="7">
        <v>1.1316809432348807E-2</v>
      </c>
      <c r="BJ63" s="7">
        <v>2.2053044793575029E-2</v>
      </c>
      <c r="BK63" s="7">
        <v>8.5223338500624926E-3</v>
      </c>
      <c r="BL63" s="7">
        <v>3.0835993005473249E-2</v>
      </c>
      <c r="BM63" s="7">
        <v>3.6113069214742541E-2</v>
      </c>
      <c r="BN63" s="7">
        <v>2.8716276059531861E-2</v>
      </c>
      <c r="BO63" s="7">
        <v>5.5045357431412319E-2</v>
      </c>
      <c r="BP63" s="7">
        <v>1.2411425249527142E-2</v>
      </c>
      <c r="BQ63" s="7">
        <v>2.6056633902531642E-2</v>
      </c>
      <c r="BR63" s="7">
        <v>3.5616885733327296E-2</v>
      </c>
      <c r="BS63" s="7">
        <v>0</v>
      </c>
    </row>
    <row r="64" spans="1:71" x14ac:dyDescent="0.25">
      <c r="A64" s="11" t="s">
        <v>103</v>
      </c>
      <c r="B64" s="11" t="s">
        <v>231</v>
      </c>
      <c r="C64">
        <f t="shared" si="2"/>
        <v>60</v>
      </c>
      <c r="D64" s="7">
        <v>1.0544091747565003E-5</v>
      </c>
      <c r="E64" s="7">
        <v>9.5553436473013238E-6</v>
      </c>
      <c r="F64" s="7">
        <v>9.6074764505264083E-5</v>
      </c>
      <c r="G64" s="7">
        <v>3.4924000313173989E-4</v>
      </c>
      <c r="H64" s="7">
        <v>4.0833099647887694E-4</v>
      </c>
      <c r="I64" s="7">
        <v>6.9073947156504233E-4</v>
      </c>
      <c r="J64" s="7">
        <v>1.2926271298840317E-3</v>
      </c>
      <c r="K64" s="7">
        <v>1.2910470974348018E-3</v>
      </c>
      <c r="L64" s="7">
        <v>2.4609039964202653E-3</v>
      </c>
      <c r="M64" s="7">
        <v>1.1000662061807979E-3</v>
      </c>
      <c r="N64" s="7">
        <v>1.5917512014338526E-3</v>
      </c>
      <c r="O64" s="7">
        <v>7.9606181666348405E-3</v>
      </c>
      <c r="P64" s="7">
        <v>6.832311230333736E-4</v>
      </c>
      <c r="Q64" s="7">
        <v>5.4005117909369533E-4</v>
      </c>
      <c r="R64" s="7">
        <v>1.0406101134246201E-3</v>
      </c>
      <c r="S64" s="7">
        <v>1.612330118343072E-3</v>
      </c>
      <c r="T64" s="7">
        <v>4.4968194290199749E-3</v>
      </c>
      <c r="U64" s="7">
        <v>9.2955659500897785E-4</v>
      </c>
      <c r="V64" s="7">
        <v>3.0063679249850943E-4</v>
      </c>
      <c r="W64" s="7">
        <v>3.2671732009116577E-5</v>
      </c>
      <c r="X64" s="7">
        <v>1.6086103503103329E-3</v>
      </c>
      <c r="Y64" s="7">
        <v>2.3507420643156915E-3</v>
      </c>
      <c r="Z64" s="7">
        <v>8.9842052000369899E-4</v>
      </c>
      <c r="AA64" s="7">
        <v>3.6490816023372623E-3</v>
      </c>
      <c r="AB64" s="7">
        <v>1.8654321027882766E-3</v>
      </c>
      <c r="AC64" s="7">
        <v>5.0857750852234887E-3</v>
      </c>
      <c r="AD64" s="7">
        <v>5.9129679872316676E-4</v>
      </c>
      <c r="AE64" s="7">
        <v>1.1159127159299995E-3</v>
      </c>
      <c r="AF64" s="7">
        <v>2.2537263297894359E-3</v>
      </c>
      <c r="AG64" s="7">
        <v>1.9406818115979591E-3</v>
      </c>
      <c r="AH64" s="7">
        <v>1.3120337280803306E-3</v>
      </c>
      <c r="AI64" s="7">
        <v>2.0900330996718791E-3</v>
      </c>
      <c r="AJ64" s="7">
        <v>3.6031753166096063E-3</v>
      </c>
      <c r="AK64" s="7">
        <v>3.0611901465372598E-3</v>
      </c>
      <c r="AL64" s="7">
        <v>2.7741870255371093E-3</v>
      </c>
      <c r="AM64" s="7">
        <v>7.7914802451056156E-4</v>
      </c>
      <c r="AN64" s="7">
        <v>2.6348481332143145E-3</v>
      </c>
      <c r="AO64" s="7">
        <v>1.416471308612402E-3</v>
      </c>
      <c r="AP64" s="7">
        <v>6.946087524138324E-3</v>
      </c>
      <c r="AQ64" s="7">
        <v>1.2218645846294974E-3</v>
      </c>
      <c r="AR64" s="7">
        <v>4.7300904772761615E-3</v>
      </c>
      <c r="AS64" s="7">
        <v>5.0114692120424948E-3</v>
      </c>
      <c r="AT64" s="7">
        <v>3.8877164424155528E-3</v>
      </c>
      <c r="AU64" s="7">
        <v>1.0994292723187082E-3</v>
      </c>
      <c r="AV64" s="7">
        <v>4.8749704426217537E-3</v>
      </c>
      <c r="AW64" s="7">
        <v>2.2918686261987013E-2</v>
      </c>
      <c r="AX64" s="7">
        <v>3.9211387494114394E-3</v>
      </c>
      <c r="AY64" s="7">
        <v>2.3783678147513776E-3</v>
      </c>
      <c r="AZ64" s="7">
        <v>2.111051857392192E-3</v>
      </c>
      <c r="BA64" s="7">
        <v>6.7352059107775881E-3</v>
      </c>
      <c r="BB64" s="7">
        <v>4.2999995930830476E-3</v>
      </c>
      <c r="BC64" s="7">
        <v>3.6518131029707884E-3</v>
      </c>
      <c r="BD64" s="7">
        <v>1.0545421837366011E-2</v>
      </c>
      <c r="BE64" s="7">
        <v>3.7963143778327015E-4</v>
      </c>
      <c r="BF64" s="7">
        <v>4.3660412344320668E-3</v>
      </c>
      <c r="BG64" s="7">
        <v>1.8955090860905356E-4</v>
      </c>
      <c r="BH64" s="7">
        <v>1.9862826275915996E-3</v>
      </c>
      <c r="BI64" s="7">
        <v>2.5243493890797558E-3</v>
      </c>
      <c r="BJ64" s="7">
        <v>2.9280556386945462E-3</v>
      </c>
      <c r="BK64" s="7">
        <v>1.1958876223218293E-3</v>
      </c>
      <c r="BL64" s="7">
        <v>9.6855733350394106E-3</v>
      </c>
      <c r="BM64" s="7">
        <v>9.9605705101928881E-3</v>
      </c>
      <c r="BN64" s="7">
        <v>1.2390238458720349E-2</v>
      </c>
      <c r="BO64" s="7">
        <v>7.4822202270329995E-3</v>
      </c>
      <c r="BP64" s="7">
        <v>1.0866071541116581E-5</v>
      </c>
      <c r="BQ64" s="7">
        <v>4.6082878033330736E-3</v>
      </c>
      <c r="BR64" s="7">
        <v>2.694282653301289E-5</v>
      </c>
      <c r="BS64" s="7">
        <v>0</v>
      </c>
    </row>
    <row r="65" spans="1:74" x14ac:dyDescent="0.25">
      <c r="A65" s="11" t="s">
        <v>104</v>
      </c>
      <c r="B65" s="11" t="s">
        <v>233</v>
      </c>
      <c r="C65">
        <f t="shared" si="2"/>
        <v>61</v>
      </c>
      <c r="D65" s="7">
        <v>4.2164964249308419E-4</v>
      </c>
      <c r="E65" s="7">
        <v>6.8124366399249629E-4</v>
      </c>
      <c r="F65" s="7">
        <v>5.151591218919147E-4</v>
      </c>
      <c r="G65" s="7">
        <v>1.3435223108640886E-3</v>
      </c>
      <c r="H65" s="7">
        <v>2.0566621045358807E-3</v>
      </c>
      <c r="I65" s="7">
        <v>2.7263729836903591E-3</v>
      </c>
      <c r="J65" s="7">
        <v>3.5060083197369874E-3</v>
      </c>
      <c r="K65" s="7">
        <v>1.8771100573918365E-3</v>
      </c>
      <c r="L65" s="7">
        <v>2.3333578484394232E-3</v>
      </c>
      <c r="M65" s="7">
        <v>4.0715741331785373E-3</v>
      </c>
      <c r="N65" s="7">
        <v>7.3682669768095907E-3</v>
      </c>
      <c r="O65" s="7">
        <v>4.4853203093943167E-3</v>
      </c>
      <c r="P65" s="7">
        <v>6.9377342265108163E-4</v>
      </c>
      <c r="Q65" s="7">
        <v>9.418237783310352E-4</v>
      </c>
      <c r="R65" s="7">
        <v>2.1242953306784339E-3</v>
      </c>
      <c r="S65" s="7">
        <v>1.4146049402235376E-3</v>
      </c>
      <c r="T65" s="7">
        <v>2.4107769168391232E-3</v>
      </c>
      <c r="U65" s="7">
        <v>8.7916487979687369E-4</v>
      </c>
      <c r="V65" s="7">
        <v>5.3420674826912598E-4</v>
      </c>
      <c r="W65" s="7">
        <v>1.3716104464773376E-3</v>
      </c>
      <c r="X65" s="7">
        <v>2.770744487179397E-3</v>
      </c>
      <c r="Y65" s="7">
        <v>3.1051922198469034E-3</v>
      </c>
      <c r="Z65" s="7">
        <v>4.8726484469677088E-3</v>
      </c>
      <c r="AA65" s="7">
        <v>6.2728729276742036E-3</v>
      </c>
      <c r="AB65" s="7">
        <v>1.5145549156527392E-3</v>
      </c>
      <c r="AC65" s="7">
        <v>1.9843305479704371E-3</v>
      </c>
      <c r="AD65" s="7">
        <v>2.7088053762623974E-3</v>
      </c>
      <c r="AE65" s="7">
        <v>2.6579012565689521E-3</v>
      </c>
      <c r="AF65" s="7">
        <v>1.4666219523928822E-3</v>
      </c>
      <c r="AG65" s="7">
        <v>2.9750440322563348E-3</v>
      </c>
      <c r="AH65" s="7">
        <v>2.6707876420197195E-3</v>
      </c>
      <c r="AI65" s="7">
        <v>1.8558809788363118E-3</v>
      </c>
      <c r="AJ65" s="7">
        <v>3.9458424525964427E-3</v>
      </c>
      <c r="AK65" s="7">
        <v>1.5253247327395168E-3</v>
      </c>
      <c r="AL65" s="7">
        <v>1.5943142320821609E-3</v>
      </c>
      <c r="AM65" s="7">
        <v>1.0140485129235312E-3</v>
      </c>
      <c r="AN65" s="7">
        <v>9.613995864065064E-4</v>
      </c>
      <c r="AO65" s="7">
        <v>2.4642815355770198E-3</v>
      </c>
      <c r="AP65" s="7">
        <v>1.7453254665333823E-3</v>
      </c>
      <c r="AQ65" s="7">
        <v>8.3969435258908389E-4</v>
      </c>
      <c r="AR65" s="7">
        <v>3.0113163894193596E-3</v>
      </c>
      <c r="AS65" s="7">
        <v>3.0743608134463493E-3</v>
      </c>
      <c r="AT65" s="7">
        <v>1.2611930750004697E-3</v>
      </c>
      <c r="AU65" s="7">
        <v>5.49284412837347E-3</v>
      </c>
      <c r="AV65" s="7">
        <v>4.2627908971999773E-3</v>
      </c>
      <c r="AW65" s="7">
        <v>3.6931644465061112E-3</v>
      </c>
      <c r="AX65" s="7">
        <v>2.2494057600058823E-3</v>
      </c>
      <c r="AY65" s="7">
        <v>7.751575516326759E-4</v>
      </c>
      <c r="AZ65" s="7">
        <v>4.9117324763186991E-3</v>
      </c>
      <c r="BA65" s="7">
        <v>6.6477826056161411E-3</v>
      </c>
      <c r="BB65" s="7">
        <v>3.4443354760136467E-3</v>
      </c>
      <c r="BC65" s="7">
        <v>2.8081618822242524E-3</v>
      </c>
      <c r="BD65" s="7">
        <v>3.2994045545375076E-3</v>
      </c>
      <c r="BE65" s="7">
        <v>3.6813793238583845E-4</v>
      </c>
      <c r="BF65" s="7">
        <v>5.0709776366568444E-3</v>
      </c>
      <c r="BG65" s="7">
        <v>6.3743332349027468E-3</v>
      </c>
      <c r="BH65" s="7">
        <v>3.4027133984587624E-3</v>
      </c>
      <c r="BI65" s="7">
        <v>2.6795583534470375E-3</v>
      </c>
      <c r="BJ65" s="7">
        <v>2.1178141899195514E-3</v>
      </c>
      <c r="BK65" s="7">
        <v>1.5861232032540623E-3</v>
      </c>
      <c r="BL65" s="7">
        <v>1.8778434926997908E-3</v>
      </c>
      <c r="BM65" s="7">
        <v>1.0974057959456138E-3</v>
      </c>
      <c r="BN65" s="7">
        <v>3.344729527832848E-3</v>
      </c>
      <c r="BO65" s="7">
        <v>1.8789086315952317E-3</v>
      </c>
      <c r="BP65" s="7">
        <v>1.133370466881177E-3</v>
      </c>
      <c r="BQ65" s="7">
        <v>5.5779418348149059E-3</v>
      </c>
      <c r="BR65" s="7">
        <v>3.6523268428363554E-3</v>
      </c>
      <c r="BS65" s="7">
        <v>0</v>
      </c>
    </row>
    <row r="66" spans="1:74" x14ac:dyDescent="0.25">
      <c r="A66" s="11" t="s">
        <v>105</v>
      </c>
      <c r="B66" s="11" t="s">
        <v>33</v>
      </c>
      <c r="C66">
        <f t="shared" si="2"/>
        <v>62</v>
      </c>
      <c r="D66" s="7">
        <v>6.8222919042751758E-6</v>
      </c>
      <c r="E66" s="7">
        <v>3.7901117155594574E-6</v>
      </c>
      <c r="F66" s="7">
        <v>3.8754264189242731E-6</v>
      </c>
      <c r="G66" s="7">
        <v>1.1068300986575062E-4</v>
      </c>
      <c r="H66" s="7">
        <v>5.7834115611136884E-5</v>
      </c>
      <c r="I66" s="7">
        <v>4.6831496831107244E-4</v>
      </c>
      <c r="J66" s="7">
        <v>9.0994844895013967E-5</v>
      </c>
      <c r="K66" s="7">
        <v>1.6621638041113958E-4</v>
      </c>
      <c r="L66" s="7">
        <v>1.1795800871013241E-4</v>
      </c>
      <c r="M66" s="7">
        <v>1.0179288889786251E-4</v>
      </c>
      <c r="N66" s="7">
        <v>4.5356000372055342E-4</v>
      </c>
      <c r="O66" s="7">
        <v>4.7091301534597329E-4</v>
      </c>
      <c r="P66" s="7">
        <v>2.3049830439450566E-5</v>
      </c>
      <c r="Q66" s="7">
        <v>1.097796396876083E-4</v>
      </c>
      <c r="R66" s="7">
        <v>2.3090470076986746E-4</v>
      </c>
      <c r="S66" s="7">
        <v>1.2483764888519944E-4</v>
      </c>
      <c r="T66" s="7">
        <v>1.8550311919181994E-4</v>
      </c>
      <c r="U66" s="7">
        <v>3.420482932268822E-5</v>
      </c>
      <c r="V66" s="7">
        <v>1.2351271220200977E-5</v>
      </c>
      <c r="W66" s="7">
        <v>3.2704108334957383E-5</v>
      </c>
      <c r="X66" s="7">
        <v>2.7786099418397744E-4</v>
      </c>
      <c r="Y66" s="7">
        <v>2.0239109548090303E-4</v>
      </c>
      <c r="Z66" s="7">
        <v>7.1727234720832473E-4</v>
      </c>
      <c r="AA66" s="7">
        <v>1.3470910989515084E-3</v>
      </c>
      <c r="AB66" s="7">
        <v>1.6183934184897501E-4</v>
      </c>
      <c r="AC66" s="7">
        <v>1.679974225488684E-4</v>
      </c>
      <c r="AD66" s="7">
        <v>1.162327684802537E-4</v>
      </c>
      <c r="AE66" s="7">
        <v>6.6681977282723355E-4</v>
      </c>
      <c r="AF66" s="7">
        <v>7.415737078899116E-5</v>
      </c>
      <c r="AG66" s="7">
        <v>2.8284302928599606E-4</v>
      </c>
      <c r="AH66" s="7">
        <v>6.5769514550982622E-4</v>
      </c>
      <c r="AI66" s="7">
        <v>4.0171899832322229E-4</v>
      </c>
      <c r="AJ66" s="7">
        <v>5.7397344908082057E-4</v>
      </c>
      <c r="AK66" s="7">
        <v>5.4422542322353799E-4</v>
      </c>
      <c r="AL66" s="7">
        <v>2.3595432495393664E-4</v>
      </c>
      <c r="AM66" s="7">
        <v>1.2892296125483922E-4</v>
      </c>
      <c r="AN66" s="7">
        <v>3.8430841503585025E-5</v>
      </c>
      <c r="AO66" s="7">
        <v>2.3186014354809766E-4</v>
      </c>
      <c r="AP66" s="7">
        <v>8.9625631895776572E-5</v>
      </c>
      <c r="AQ66" s="7">
        <v>4.8386597757251534E-5</v>
      </c>
      <c r="AR66" s="7">
        <v>7.282134867024281E-5</v>
      </c>
      <c r="AS66" s="7">
        <v>1.5422752995405107E-4</v>
      </c>
      <c r="AT66" s="7">
        <v>3.8859815107270839E-5</v>
      </c>
      <c r="AU66" s="7">
        <v>5.1946752080087383E-5</v>
      </c>
      <c r="AV66" s="7">
        <v>4.5624387337176394E-5</v>
      </c>
      <c r="AW66" s="7">
        <v>1.9303341215450801E-4</v>
      </c>
      <c r="AX66" s="7">
        <v>1.0256306374860451E-4</v>
      </c>
      <c r="AY66" s="7">
        <v>2.3723348557867553E-5</v>
      </c>
      <c r="AZ66" s="7">
        <v>9.7955212333729422E-5</v>
      </c>
      <c r="BA66" s="7">
        <v>7.7365720490242624E-5</v>
      </c>
      <c r="BB66" s="7">
        <v>4.507053472530285E-4</v>
      </c>
      <c r="BC66" s="7">
        <v>2.9926403908977909E-4</v>
      </c>
      <c r="BD66" s="7">
        <v>1.5022756173863245E-4</v>
      </c>
      <c r="BE66" s="7">
        <v>8.1162727334077352E-6</v>
      </c>
      <c r="BF66" s="7">
        <v>2.1939812353330291E-4</v>
      </c>
      <c r="BG66" s="7">
        <v>3.8219516987132488E-3</v>
      </c>
      <c r="BH66" s="7">
        <v>7.6334148591371051E-5</v>
      </c>
      <c r="BI66" s="7">
        <v>2.8212279341467412E-4</v>
      </c>
      <c r="BJ66" s="7">
        <v>1.0314202242258063E-4</v>
      </c>
      <c r="BK66" s="7">
        <v>7.7129280514962305E-5</v>
      </c>
      <c r="BL66" s="7">
        <v>1.0254617687011196E-4</v>
      </c>
      <c r="BM66" s="7">
        <v>1.0379487444195166E-4</v>
      </c>
      <c r="BN66" s="7">
        <v>9.2032915817139046E-5</v>
      </c>
      <c r="BO66" s="7">
        <v>1.7924516559969506E-4</v>
      </c>
      <c r="BP66" s="7">
        <v>9.5287025083098641E-5</v>
      </c>
      <c r="BQ66" s="7">
        <v>1.2738296251757475E-4</v>
      </c>
      <c r="BR66" s="7">
        <v>1.5447843665878912E-4</v>
      </c>
      <c r="BS66" s="7">
        <v>0</v>
      </c>
    </row>
    <row r="67" spans="1:74" x14ac:dyDescent="0.25">
      <c r="A67" s="11" t="s">
        <v>106</v>
      </c>
      <c r="B67" s="11" t="s">
        <v>118</v>
      </c>
      <c r="C67">
        <f t="shared" si="2"/>
        <v>63</v>
      </c>
      <c r="D67" s="7">
        <v>1.5627921610253246E-5</v>
      </c>
      <c r="E67" s="7">
        <v>1.4916892693196927E-5</v>
      </c>
      <c r="F67" s="7">
        <v>3.1679341546805552E-6</v>
      </c>
      <c r="G67" s="7">
        <v>5.4393263824472521E-5</v>
      </c>
      <c r="H67" s="7">
        <v>1.4559604352035424E-4</v>
      </c>
      <c r="I67" s="7">
        <v>1.4068199128199896E-3</v>
      </c>
      <c r="J67" s="7">
        <v>1.8195672043269892E-3</v>
      </c>
      <c r="K67" s="7">
        <v>3.4274792316232694E-5</v>
      </c>
      <c r="L67" s="7">
        <v>1.0417336173477719E-5</v>
      </c>
      <c r="M67" s="7">
        <v>9.2200643521363345E-5</v>
      </c>
      <c r="N67" s="7">
        <v>3.4817780065560055E-5</v>
      </c>
      <c r="O67" s="7">
        <v>4.0327141372334644E-5</v>
      </c>
      <c r="P67" s="7">
        <v>3.6470229908109804E-5</v>
      </c>
      <c r="Q67" s="7">
        <v>2.4489648318609944E-5</v>
      </c>
      <c r="R67" s="7">
        <v>3.0223524857316492E-5</v>
      </c>
      <c r="S67" s="7">
        <v>1.6983886873186706E-5</v>
      </c>
      <c r="T67" s="7">
        <v>5.106810386325077E-4</v>
      </c>
      <c r="U67" s="7">
        <v>1.211368808191175E-5</v>
      </c>
      <c r="V67" s="7">
        <v>2.6168821762222937E-5</v>
      </c>
      <c r="W67" s="7">
        <v>7.6824399085657213E-6</v>
      </c>
      <c r="X67" s="7">
        <v>9.3222128388239096E-5</v>
      </c>
      <c r="Y67" s="7">
        <v>3.3535158088796252E-4</v>
      </c>
      <c r="Z67" s="7">
        <v>5.5763520363037173E-5</v>
      </c>
      <c r="AA67" s="7">
        <v>9.2475353193510664E-5</v>
      </c>
      <c r="AB67" s="7">
        <v>3.8527447467372101E-5</v>
      </c>
      <c r="AC67" s="7">
        <v>1.715944749673728E-5</v>
      </c>
      <c r="AD67" s="7">
        <v>1.4891192732535471E-3</v>
      </c>
      <c r="AE67" s="7">
        <v>1.2080074648597396E-3</v>
      </c>
      <c r="AF67" s="7">
        <v>6.4366646529474998E-4</v>
      </c>
      <c r="AG67" s="7">
        <v>3.8447845084498568E-5</v>
      </c>
      <c r="AH67" s="7">
        <v>5.1606614045995346E-5</v>
      </c>
      <c r="AI67" s="7">
        <v>2.3400149465490171E-4</v>
      </c>
      <c r="AJ67" s="7">
        <v>5.9333558960181774E-4</v>
      </c>
      <c r="AK67" s="7">
        <v>7.656792054912445E-5</v>
      </c>
      <c r="AL67" s="7">
        <v>1.9809415260883842E-5</v>
      </c>
      <c r="AM67" s="7">
        <v>2.012070716648143E-5</v>
      </c>
      <c r="AN67" s="7">
        <v>1.1972995981445166E-4</v>
      </c>
      <c r="AO67" s="7">
        <v>5.1459920744965763E-4</v>
      </c>
      <c r="AP67" s="7">
        <v>2.4554509149934781E-5</v>
      </c>
      <c r="AQ67" s="7">
        <v>1.159767255334816E-5</v>
      </c>
      <c r="AR67" s="7">
        <v>1.8073596148471537E-4</v>
      </c>
      <c r="AS67" s="7">
        <v>7.4627164389087623E-4</v>
      </c>
      <c r="AT67" s="7">
        <v>2.6775556729859195E-3</v>
      </c>
      <c r="AU67" s="7">
        <v>3.6112100475240738E-3</v>
      </c>
      <c r="AV67" s="7">
        <v>3.2949424470136957E-4</v>
      </c>
      <c r="AW67" s="7">
        <v>2.0910438051538159E-3</v>
      </c>
      <c r="AX67" s="7">
        <v>8.6454287683722733E-5</v>
      </c>
      <c r="AY67" s="7">
        <v>2.8345906888810037E-5</v>
      </c>
      <c r="AZ67" s="7">
        <v>2.4571702393316719E-5</v>
      </c>
      <c r="BA67" s="7">
        <v>1.3026691058569051E-5</v>
      </c>
      <c r="BB67" s="7">
        <v>3.8868995364290456E-4</v>
      </c>
      <c r="BC67" s="7">
        <v>2.6101590635273532E-5</v>
      </c>
      <c r="BD67" s="7">
        <v>3.2047072183216886E-3</v>
      </c>
      <c r="BE67" s="7">
        <v>4.4370348076143248E-6</v>
      </c>
      <c r="BF67" s="7">
        <v>1.3477810592655735E-2</v>
      </c>
      <c r="BG67" s="7">
        <v>2.5150115770405548E-3</v>
      </c>
      <c r="BH67" s="7">
        <v>5.8619733300220595E-3</v>
      </c>
      <c r="BI67" s="7">
        <v>1.2748567180416749E-3</v>
      </c>
      <c r="BJ67" s="7">
        <v>6.0080544327630629E-3</v>
      </c>
      <c r="BK67" s="7">
        <v>3.4710543721002472E-3</v>
      </c>
      <c r="BL67" s="7">
        <v>6.8725146960298697E-4</v>
      </c>
      <c r="BM67" s="7">
        <v>2.1890607208462092E-3</v>
      </c>
      <c r="BN67" s="7">
        <v>3.8360955863842754E-5</v>
      </c>
      <c r="BO67" s="7">
        <v>3.3880860100924158E-3</v>
      </c>
      <c r="BP67" s="7">
        <v>1.6858308405670024E-5</v>
      </c>
      <c r="BQ67" s="7">
        <v>1.0519956033918803E-4</v>
      </c>
      <c r="BR67" s="7">
        <v>2.5842342435083558E-3</v>
      </c>
      <c r="BS67" s="7">
        <v>0</v>
      </c>
    </row>
    <row r="68" spans="1:74" x14ac:dyDescent="0.25">
      <c r="A68" s="11" t="s">
        <v>107</v>
      </c>
      <c r="B68" s="11" t="s">
        <v>34</v>
      </c>
      <c r="C68">
        <f t="shared" si="2"/>
        <v>64</v>
      </c>
      <c r="D68" s="7">
        <v>6.8308368529355613E-8</v>
      </c>
      <c r="E68" s="7">
        <v>3.653459094241894E-8</v>
      </c>
      <c r="F68" s="7">
        <v>4.744514551800316E-8</v>
      </c>
      <c r="G68" s="7">
        <v>2.4087881923569868E-6</v>
      </c>
      <c r="H68" s="7">
        <v>5.3200729554688994E-7</v>
      </c>
      <c r="I68" s="7">
        <v>4.0184522662239694E-5</v>
      </c>
      <c r="J68" s="7">
        <v>6.665446104666884E-7</v>
      </c>
      <c r="K68" s="7">
        <v>1.0793497121826836E-5</v>
      </c>
      <c r="L68" s="7">
        <v>7.5237142045768378E-6</v>
      </c>
      <c r="M68" s="7">
        <v>5.7187121457565608E-6</v>
      </c>
      <c r="N68" s="7">
        <v>3.7772699995524175E-5</v>
      </c>
      <c r="O68" s="7">
        <v>3.7920111034586733E-5</v>
      </c>
      <c r="P68" s="7">
        <v>2.2102360860594489E-7</v>
      </c>
      <c r="Q68" s="7">
        <v>8.5820195380006341E-6</v>
      </c>
      <c r="R68" s="7">
        <v>1.9659106864299506E-5</v>
      </c>
      <c r="S68" s="7">
        <v>1.0931104222245491E-5</v>
      </c>
      <c r="T68" s="7">
        <v>1.3720257017067038E-5</v>
      </c>
      <c r="U68" s="7">
        <v>1.8406951709474496E-6</v>
      </c>
      <c r="V68" s="7">
        <v>9.3030300036018961E-8</v>
      </c>
      <c r="W68" s="7">
        <v>3.4920208716550471E-7</v>
      </c>
      <c r="X68" s="7">
        <v>2.3528390703202324E-5</v>
      </c>
      <c r="Y68" s="7">
        <v>1.2858969847884168E-5</v>
      </c>
      <c r="Z68" s="7">
        <v>6.2155245296164068E-5</v>
      </c>
      <c r="AA68" s="7">
        <v>1.1785728189262024E-4</v>
      </c>
      <c r="AB68" s="7">
        <v>1.1879827453819907E-5</v>
      </c>
      <c r="AC68" s="7">
        <v>1.0795279034678288E-5</v>
      </c>
      <c r="AD68" s="7">
        <v>7.5880932434264637E-6</v>
      </c>
      <c r="AE68" s="7">
        <v>5.9709610107732476E-5</v>
      </c>
      <c r="AF68" s="7">
        <v>3.277231571351625E-6</v>
      </c>
      <c r="AG68" s="7">
        <v>2.0235552481306271E-5</v>
      </c>
      <c r="AH68" s="7">
        <v>5.8419287877832633E-5</v>
      </c>
      <c r="AI68" s="7">
        <v>3.1058578762605746E-5</v>
      </c>
      <c r="AJ68" s="7">
        <v>4.9938498405994971E-5</v>
      </c>
      <c r="AK68" s="7">
        <v>4.8965109780917236E-5</v>
      </c>
      <c r="AL68" s="7">
        <v>2.0140623284253742E-5</v>
      </c>
      <c r="AM68" s="7">
        <v>1.042903421574459E-5</v>
      </c>
      <c r="AN68" s="7">
        <v>8.3656734552213629E-7</v>
      </c>
      <c r="AO68" s="7">
        <v>1.5231864312911613E-5</v>
      </c>
      <c r="AP68" s="7">
        <v>4.9924365563224365E-6</v>
      </c>
      <c r="AQ68" s="7">
        <v>1.4809259873048512E-6</v>
      </c>
      <c r="AR68" s="7">
        <v>7.87602682398895E-7</v>
      </c>
      <c r="AS68" s="7">
        <v>5.7409559769802544E-6</v>
      </c>
      <c r="AT68" s="7">
        <v>1.6480531729108323E-7</v>
      </c>
      <c r="AU68" s="7">
        <v>1.9601835610748885E-7</v>
      </c>
      <c r="AV68" s="7">
        <v>3.1604450278645939E-7</v>
      </c>
      <c r="AW68" s="7">
        <v>1.987470530536728E-6</v>
      </c>
      <c r="AX68" s="7">
        <v>1.0636911631665854E-6</v>
      </c>
      <c r="AY68" s="7">
        <v>3.1984046785384493E-7</v>
      </c>
      <c r="AZ68" s="7">
        <v>3.9847114126395696E-6</v>
      </c>
      <c r="BA68" s="7">
        <v>9.3685037543341867E-7</v>
      </c>
      <c r="BB68" s="7">
        <v>1.8737638490761375E-5</v>
      </c>
      <c r="BC68" s="7">
        <v>1.8553487749408445E-5</v>
      </c>
      <c r="BD68" s="7">
        <v>1.477068209297E-6</v>
      </c>
      <c r="BE68" s="7">
        <v>9.9394273543141118E-8</v>
      </c>
      <c r="BF68" s="7">
        <v>1.1054630996597206E-6</v>
      </c>
      <c r="BG68" s="7">
        <v>3.4973157709313369E-4</v>
      </c>
      <c r="BH68" s="7">
        <v>3.9451287752664116E-7</v>
      </c>
      <c r="BI68" s="7">
        <v>2.1218770488770064E-5</v>
      </c>
      <c r="BJ68" s="7">
        <v>9.8785805285712448E-7</v>
      </c>
      <c r="BK68" s="7">
        <v>3.9679209314874027E-7</v>
      </c>
      <c r="BL68" s="7">
        <v>1.6667907097113323E-6</v>
      </c>
      <c r="BM68" s="7">
        <v>7.7009095352004821E-7</v>
      </c>
      <c r="BN68" s="7">
        <v>1.3744531907622474E-6</v>
      </c>
      <c r="BO68" s="7">
        <v>1.8875223159533621E-6</v>
      </c>
      <c r="BP68" s="7">
        <v>9.6031973933892033E-4</v>
      </c>
      <c r="BQ68" s="7">
        <v>1.9405352545829417E-6</v>
      </c>
      <c r="BR68" s="7">
        <v>8.6507027313170159E-7</v>
      </c>
      <c r="BS68" s="7">
        <v>0</v>
      </c>
    </row>
    <row r="69" spans="1:74" x14ac:dyDescent="0.25">
      <c r="A69" s="11" t="s">
        <v>108</v>
      </c>
      <c r="B69" s="11" t="s">
        <v>119</v>
      </c>
      <c r="C69">
        <f t="shared" si="2"/>
        <v>65</v>
      </c>
      <c r="D69" s="7">
        <v>7.7181209497627196E-8</v>
      </c>
      <c r="E69" s="7">
        <v>1.0736900885003141E-7</v>
      </c>
      <c r="F69" s="7">
        <v>6.909025880935659E-7</v>
      </c>
      <c r="G69" s="7">
        <v>3.1224655789909502E-6</v>
      </c>
      <c r="H69" s="7">
        <v>3.5735285358529724E-6</v>
      </c>
      <c r="I69" s="7">
        <v>2.8346880903737405E-6</v>
      </c>
      <c r="J69" s="7">
        <v>4.2842116302470681E-6</v>
      </c>
      <c r="K69" s="7">
        <v>7.4215345103368362E-6</v>
      </c>
      <c r="L69" s="7">
        <v>9.7853579877567465E-6</v>
      </c>
      <c r="M69" s="7">
        <v>5.406544385527407E-6</v>
      </c>
      <c r="N69" s="7">
        <v>4.3690298563000215E-6</v>
      </c>
      <c r="O69" s="7">
        <v>5.8827657868347882E-6</v>
      </c>
      <c r="P69" s="7">
        <v>1.7648448019930814E-5</v>
      </c>
      <c r="Q69" s="7">
        <v>1.7136301675937123E-5</v>
      </c>
      <c r="R69" s="7">
        <v>7.4494221339906905E-6</v>
      </c>
      <c r="S69" s="7">
        <v>3.6151456388943957E-6</v>
      </c>
      <c r="T69" s="7">
        <v>6.1827591977733102E-6</v>
      </c>
      <c r="U69" s="7">
        <v>7.4301858269924876E-6</v>
      </c>
      <c r="V69" s="7">
        <v>1.2014477982252705E-6</v>
      </c>
      <c r="W69" s="7">
        <v>1.1534508932820745E-5</v>
      </c>
      <c r="X69" s="7">
        <v>4.2638029546140668E-6</v>
      </c>
      <c r="Y69" s="7">
        <v>4.2694701924881898E-6</v>
      </c>
      <c r="Z69" s="7">
        <v>1.4496396433957599E-5</v>
      </c>
      <c r="AA69" s="7">
        <v>1.6989839999986411E-5</v>
      </c>
      <c r="AB69" s="7">
        <v>1.1357331078295243E-5</v>
      </c>
      <c r="AC69" s="7">
        <v>6.9528089067972897E-6</v>
      </c>
      <c r="AD69" s="7">
        <v>6.4957638304079412E-6</v>
      </c>
      <c r="AE69" s="7">
        <v>3.501320728112157E-6</v>
      </c>
      <c r="AF69" s="7">
        <v>7.3199975178783312E-6</v>
      </c>
      <c r="AG69" s="7">
        <v>7.5621979537451458E-6</v>
      </c>
      <c r="AH69" s="7">
        <v>7.2372978043392547E-6</v>
      </c>
      <c r="AI69" s="7">
        <v>6.5227245995204266E-6</v>
      </c>
      <c r="AJ69" s="7">
        <v>4.4778076731806551E-6</v>
      </c>
      <c r="AK69" s="7">
        <v>8.8475241009859736E-6</v>
      </c>
      <c r="AL69" s="7">
        <v>5.5343333713253112E-6</v>
      </c>
      <c r="AM69" s="7">
        <v>9.6605638807509715E-6</v>
      </c>
      <c r="AN69" s="7">
        <v>2.4704376002411678E-6</v>
      </c>
      <c r="AO69" s="7">
        <v>1.4967665665176335E-5</v>
      </c>
      <c r="AP69" s="7">
        <v>1.2631284237799062E-5</v>
      </c>
      <c r="AQ69" s="7">
        <v>6.7108710566797291E-6</v>
      </c>
      <c r="AR69" s="7">
        <v>6.9067266319058245E-5</v>
      </c>
      <c r="AS69" s="7">
        <v>1.096350756266259E-4</v>
      </c>
      <c r="AT69" s="7">
        <v>9.577893703471843E-6</v>
      </c>
      <c r="AU69" s="7">
        <v>1.0014262485096088E-5</v>
      </c>
      <c r="AV69" s="7">
        <v>7.766875386739306E-6</v>
      </c>
      <c r="AW69" s="7">
        <v>6.0989648038218649E-5</v>
      </c>
      <c r="AX69" s="7">
        <v>1.3206313920037911E-4</v>
      </c>
      <c r="AY69" s="7">
        <v>5.8837788760385354E-5</v>
      </c>
      <c r="AZ69" s="7">
        <v>3.7396404919615605E-5</v>
      </c>
      <c r="BA69" s="7">
        <v>3.0246556874763931E-5</v>
      </c>
      <c r="BB69" s="7">
        <v>4.6220465310439222E-5</v>
      </c>
      <c r="BC69" s="7">
        <v>3.7178029473866573E-5</v>
      </c>
      <c r="BD69" s="7">
        <v>2.9309580301107412E-5</v>
      </c>
      <c r="BE69" s="7">
        <v>1.2397251841450101E-5</v>
      </c>
      <c r="BF69" s="7">
        <v>7.4121517177493597E-5</v>
      </c>
      <c r="BG69" s="7">
        <v>5.3954946264617457E-5</v>
      </c>
      <c r="BH69" s="7">
        <v>3.0193160961512165E-5</v>
      </c>
      <c r="BI69" s="7">
        <v>7.0513740761055232E-5</v>
      </c>
      <c r="BJ69" s="7">
        <v>3.9050487586000682E-5</v>
      </c>
      <c r="BK69" s="7">
        <v>1.875815416816016E-5</v>
      </c>
      <c r="BL69" s="7">
        <v>9.8505318872559874E-5</v>
      </c>
      <c r="BM69" s="7">
        <v>2.0116175087183377E-5</v>
      </c>
      <c r="BN69" s="7">
        <v>1.1086248409679632E-4</v>
      </c>
      <c r="BO69" s="7">
        <v>8.1971790568382194E-5</v>
      </c>
      <c r="BP69" s="7">
        <v>9.2005522923593888E-2</v>
      </c>
      <c r="BQ69" s="7">
        <v>3.1137371688459286E-4</v>
      </c>
      <c r="BR69" s="7">
        <v>5.781149929624292E-5</v>
      </c>
      <c r="BS69" s="7">
        <v>0</v>
      </c>
    </row>
    <row r="70" spans="1:74" x14ac:dyDescent="0.25">
      <c r="A70" s="12" t="s">
        <v>109</v>
      </c>
      <c r="B70" s="11" t="s">
        <v>239</v>
      </c>
      <c r="C70">
        <f t="shared" ref="C70:C72" si="3">C69+1</f>
        <v>66</v>
      </c>
      <c r="D70" s="7">
        <v>7.7017416264350746E-6</v>
      </c>
      <c r="E70" s="7">
        <v>8.2296433919163512E-5</v>
      </c>
      <c r="F70" s="7">
        <v>7.3460438120396927E-5</v>
      </c>
      <c r="G70" s="7">
        <v>5.1650511754687795E-5</v>
      </c>
      <c r="H70" s="7">
        <v>5.7259113047443153E-5</v>
      </c>
      <c r="I70" s="7">
        <v>5.4753837179197247E-6</v>
      </c>
      <c r="J70" s="7">
        <v>1.1740687760874017E-5</v>
      </c>
      <c r="K70" s="7">
        <v>2.342782821654107E-4</v>
      </c>
      <c r="L70" s="7">
        <v>8.8147889489451314E-5</v>
      </c>
      <c r="M70" s="7">
        <v>3.5900076370982444E-4</v>
      </c>
      <c r="N70" s="7">
        <v>1.753526875692473E-3</v>
      </c>
      <c r="O70" s="7">
        <v>4.5427608717435821E-4</v>
      </c>
      <c r="P70" s="7">
        <v>7.4460180537176885E-5</v>
      </c>
      <c r="Q70" s="7">
        <v>1.9102034002584743E-4</v>
      </c>
      <c r="R70" s="7">
        <v>5.5359855510104194E-4</v>
      </c>
      <c r="S70" s="7">
        <v>3.8886093089742003E-5</v>
      </c>
      <c r="T70" s="7">
        <v>1.9759001861601136E-4</v>
      </c>
      <c r="U70" s="7">
        <v>1.0190547405501776E-4</v>
      </c>
      <c r="V70" s="7">
        <v>1.7783595326836282E-5</v>
      </c>
      <c r="W70" s="7">
        <v>6.0937185939226977E-5</v>
      </c>
      <c r="X70" s="7">
        <v>2.9752962390278634E-5</v>
      </c>
      <c r="Y70" s="7">
        <v>1.7870476856200439E-4</v>
      </c>
      <c r="Z70" s="7">
        <v>8.5306788606880903E-4</v>
      </c>
      <c r="AA70" s="7">
        <v>8.3543517183531544E-4</v>
      </c>
      <c r="AB70" s="7">
        <v>1.3445429720220086E-4</v>
      </c>
      <c r="AC70" s="7">
        <v>9.3907187348671767E-5</v>
      </c>
      <c r="AD70" s="7">
        <v>5.124813847583889E-5</v>
      </c>
      <c r="AE70" s="7">
        <v>1.8473236930612056E-5</v>
      </c>
      <c r="AF70" s="7">
        <v>1.4732304301600407E-4</v>
      </c>
      <c r="AG70" s="7">
        <v>4.6704881567043399E-4</v>
      </c>
      <c r="AH70" s="7">
        <v>2.588190416690021E-4</v>
      </c>
      <c r="AI70" s="7">
        <v>1.1033618915649451E-4</v>
      </c>
      <c r="AJ70" s="7">
        <v>6.9969020341627784E-4</v>
      </c>
      <c r="AK70" s="7">
        <v>5.6160360674243406E-5</v>
      </c>
      <c r="AL70" s="7">
        <v>1.6246179802173146E-4</v>
      </c>
      <c r="AM70" s="7">
        <v>1.6786203564552992E-4</v>
      </c>
      <c r="AN70" s="7">
        <v>4.9293702387909578E-5</v>
      </c>
      <c r="AO70" s="7">
        <v>3.5807067234764668E-4</v>
      </c>
      <c r="AP70" s="7">
        <v>8.2496031134477203E-5</v>
      </c>
      <c r="AQ70" s="7">
        <v>9.3521945562135956E-5</v>
      </c>
      <c r="AR70" s="7">
        <v>4.8757634363652715E-4</v>
      </c>
      <c r="AS70" s="7">
        <v>5.1135004015484022E-4</v>
      </c>
      <c r="AT70" s="7">
        <v>5.6758165144200684E-5</v>
      </c>
      <c r="AU70" s="7">
        <v>5.7374383832953516E-5</v>
      </c>
      <c r="AV70" s="7">
        <v>1.3664863578587993E-4</v>
      </c>
      <c r="AW70" s="7">
        <v>2.6967356948846003E-4</v>
      </c>
      <c r="AX70" s="7">
        <v>8.0723878286478564E-4</v>
      </c>
      <c r="AY70" s="7">
        <v>1.2801441508788745E-4</v>
      </c>
      <c r="AZ70" s="7">
        <v>1.2622977307425963E-3</v>
      </c>
      <c r="BA70" s="7">
        <v>3.9575059552905655E-2</v>
      </c>
      <c r="BB70" s="7">
        <v>2.3829594293450626E-3</v>
      </c>
      <c r="BC70" s="7">
        <v>3.5128486332498956E-4</v>
      </c>
      <c r="BD70" s="7">
        <v>5.4695325013995007E-4</v>
      </c>
      <c r="BE70" s="7">
        <v>5.3842030132483291E-5</v>
      </c>
      <c r="BF70" s="7">
        <v>6.170330457906856E-4</v>
      </c>
      <c r="BG70" s="7">
        <v>1.6443075469743844E-4</v>
      </c>
      <c r="BH70" s="7">
        <v>9.9303029554557781E-4</v>
      </c>
      <c r="BI70" s="7">
        <v>5.7256767232559879E-4</v>
      </c>
      <c r="BJ70" s="7">
        <v>2.782461819094845E-4</v>
      </c>
      <c r="BK70" s="7">
        <v>1.255925005454287E-4</v>
      </c>
      <c r="BL70" s="7">
        <v>8.670230548122953E-4</v>
      </c>
      <c r="BM70" s="7">
        <v>2.7900336574888918E-4</v>
      </c>
      <c r="BN70" s="7">
        <v>6.677581127489474E-4</v>
      </c>
      <c r="BO70" s="7">
        <v>4.3552286399139772E-4</v>
      </c>
      <c r="BP70" s="7">
        <v>2.9037730978744589E-5</v>
      </c>
      <c r="BQ70" s="7">
        <v>1.7154204460609498E-2</v>
      </c>
      <c r="BR70" s="7">
        <v>5.7276144547804631E-3</v>
      </c>
      <c r="BS70" s="7">
        <v>0</v>
      </c>
    </row>
    <row r="71" spans="1:74" x14ac:dyDescent="0.25">
      <c r="A71" s="12" t="s">
        <v>110</v>
      </c>
      <c r="B71" s="11" t="s">
        <v>241</v>
      </c>
      <c r="C71">
        <f t="shared" si="3"/>
        <v>67</v>
      </c>
      <c r="D71" s="7">
        <v>4.2384066096919331E-4</v>
      </c>
      <c r="E71" s="7">
        <v>3.0771010935280491E-4</v>
      </c>
      <c r="F71" s="7">
        <v>5.8692035022971914E-4</v>
      </c>
      <c r="G71" s="7">
        <v>1.5781331644621113E-3</v>
      </c>
      <c r="H71" s="7">
        <v>1.7673173552677937E-3</v>
      </c>
      <c r="I71" s="7">
        <v>2.0516826385402181E-3</v>
      </c>
      <c r="J71" s="7">
        <v>3.4468518973785763E-3</v>
      </c>
      <c r="K71" s="7">
        <v>7.5228244333857446E-4</v>
      </c>
      <c r="L71" s="7">
        <v>1.3007767977072943E-3</v>
      </c>
      <c r="M71" s="7">
        <v>7.7569418610371876E-4</v>
      </c>
      <c r="N71" s="7">
        <v>1.4932862504770552E-3</v>
      </c>
      <c r="O71" s="7">
        <v>8.8498897751602111E-4</v>
      </c>
      <c r="P71" s="7">
        <v>1.104299833956454E-3</v>
      </c>
      <c r="Q71" s="7">
        <v>1.5273646411043647E-3</v>
      </c>
      <c r="R71" s="7">
        <v>1.278949449624736E-3</v>
      </c>
      <c r="S71" s="7">
        <v>1.6829179964581934E-3</v>
      </c>
      <c r="T71" s="7">
        <v>1.3940360744390289E-3</v>
      </c>
      <c r="U71" s="7">
        <v>2.0789303020339813E-3</v>
      </c>
      <c r="V71" s="7">
        <v>3.3351356472194864E-4</v>
      </c>
      <c r="W71" s="7">
        <v>9.455074772068521E-4</v>
      </c>
      <c r="X71" s="7">
        <v>6.8509561765773121E-4</v>
      </c>
      <c r="Y71" s="7">
        <v>6.915149835087618E-4</v>
      </c>
      <c r="Z71" s="7">
        <v>1.0700772998994404E-3</v>
      </c>
      <c r="AA71" s="7">
        <v>1.4783731412158995E-3</v>
      </c>
      <c r="AB71" s="7">
        <v>1.4499804957473299E-3</v>
      </c>
      <c r="AC71" s="7">
        <v>1.5792596143511133E-3</v>
      </c>
      <c r="AD71" s="7">
        <v>8.941526761796271E-4</v>
      </c>
      <c r="AE71" s="7">
        <v>8.4123029849516955E-4</v>
      </c>
      <c r="AF71" s="7">
        <v>2.1306762124225355E-3</v>
      </c>
      <c r="AG71" s="7">
        <v>3.7720542704933924E-3</v>
      </c>
      <c r="AH71" s="7">
        <v>1.7865701592398005E-3</v>
      </c>
      <c r="AI71" s="7">
        <v>1.6018330347679999E-3</v>
      </c>
      <c r="AJ71" s="7">
        <v>1.3064505613512389E-3</v>
      </c>
      <c r="AK71" s="7">
        <v>1.3887588765558304E-3</v>
      </c>
      <c r="AL71" s="7">
        <v>1.152912636936148E-3</v>
      </c>
      <c r="AM71" s="7">
        <v>1.3580633608782345E-3</v>
      </c>
      <c r="AN71" s="7">
        <v>9.8126924100980581E-5</v>
      </c>
      <c r="AO71" s="7">
        <v>2.26921809662965E-3</v>
      </c>
      <c r="AP71" s="7">
        <v>2.7305824021927241E-5</v>
      </c>
      <c r="AQ71" s="7">
        <v>2.2920792319810413E-4</v>
      </c>
      <c r="AR71" s="7">
        <v>4.3652090138788911E-4</v>
      </c>
      <c r="AS71" s="7">
        <v>2.5387673912107877E-3</v>
      </c>
      <c r="AT71" s="7">
        <v>1.0312180477617151E-3</v>
      </c>
      <c r="AU71" s="7">
        <v>2.519177800652131E-4</v>
      </c>
      <c r="AV71" s="7">
        <v>1.9864403316862382E-4</v>
      </c>
      <c r="AW71" s="7">
        <v>9.4334219547100064E-3</v>
      </c>
      <c r="AX71" s="7">
        <v>4.586175637403162E-3</v>
      </c>
      <c r="AY71" s="7">
        <v>6.8911242469275511E-4</v>
      </c>
      <c r="AZ71" s="7">
        <v>2.1012325076897767E-3</v>
      </c>
      <c r="BA71" s="7">
        <v>3.1693658644100097E-3</v>
      </c>
      <c r="BB71" s="7">
        <v>2.0221177381369353E-2</v>
      </c>
      <c r="BC71" s="7">
        <v>7.9133198062029519E-3</v>
      </c>
      <c r="BD71" s="7">
        <v>3.4354381622319023E-3</v>
      </c>
      <c r="BE71" s="7">
        <v>2.174942821359725E-4</v>
      </c>
      <c r="BF71" s="7">
        <v>2.1021641718155059E-3</v>
      </c>
      <c r="BG71" s="7">
        <v>8.8775539335734751E-4</v>
      </c>
      <c r="BH71" s="7">
        <v>3.8659649274448132E-3</v>
      </c>
      <c r="BI71" s="7">
        <v>1.7250201945305263E-3</v>
      </c>
      <c r="BJ71" s="7">
        <v>3.8662438746148772E-3</v>
      </c>
      <c r="BK71" s="7">
        <v>7.8398762589584078E-4</v>
      </c>
      <c r="BL71" s="7">
        <v>7.6773610109474822E-4</v>
      </c>
      <c r="BM71" s="7">
        <v>3.6788099597606508E-4</v>
      </c>
      <c r="BN71" s="7">
        <v>3.7744964352719778E-3</v>
      </c>
      <c r="BO71" s="7">
        <v>8.3623319877920901E-3</v>
      </c>
      <c r="BP71" s="7">
        <v>9.1067142391263803E-3</v>
      </c>
      <c r="BQ71" s="7">
        <v>5.7618781376470452E-4</v>
      </c>
      <c r="BR71" s="7">
        <v>2.5775507188936981E-3</v>
      </c>
      <c r="BS71" s="7">
        <v>0</v>
      </c>
      <c r="BU71" s="7">
        <f>MIN(D5:BS73)</f>
        <v>0</v>
      </c>
    </row>
    <row r="72" spans="1:74" x14ac:dyDescent="0.25">
      <c r="A72" s="10" t="s">
        <v>111</v>
      </c>
      <c r="B72" s="10" t="s">
        <v>36</v>
      </c>
      <c r="C72">
        <f t="shared" si="3"/>
        <v>68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0</v>
      </c>
      <c r="BU72" t="s">
        <v>249</v>
      </c>
      <c r="BV72" t="s">
        <v>250</v>
      </c>
    </row>
    <row r="73" spans="1:74" x14ac:dyDescent="0.25">
      <c r="B73" t="s">
        <v>19</v>
      </c>
      <c r="C73" s="5">
        <f t="shared" ref="C73" si="4">C72+1</f>
        <v>69</v>
      </c>
      <c r="D73" s="7">
        <f>SUM(D5:D72)</f>
        <v>0.34054721331118409</v>
      </c>
      <c r="E73" s="7">
        <f t="shared" ref="E73:BG73" si="5">SUM(E5:E72)</f>
        <v>0.39704087347353784</v>
      </c>
      <c r="F73" s="7">
        <f t="shared" si="5"/>
        <v>0.20820046661500671</v>
      </c>
      <c r="G73" s="7">
        <f t="shared" si="5"/>
        <v>0.43618390298250154</v>
      </c>
      <c r="H73" s="7">
        <f t="shared" si="5"/>
        <v>0.28469083632812653</v>
      </c>
      <c r="I73" s="7">
        <f t="shared" si="5"/>
        <v>0.31229467499107721</v>
      </c>
      <c r="J73" s="7">
        <f t="shared" si="5"/>
        <v>0.65610209560090427</v>
      </c>
      <c r="K73" s="7">
        <f t="shared" si="5"/>
        <v>0.78754286419162289</v>
      </c>
      <c r="L73" s="7">
        <f t="shared" si="5"/>
        <v>0.80831099174244891</v>
      </c>
      <c r="M73" s="7">
        <f t="shared" si="5"/>
        <v>0.71083277275223711</v>
      </c>
      <c r="N73" s="7">
        <f t="shared" si="5"/>
        <v>0.59298791053897792</v>
      </c>
      <c r="O73" s="7">
        <f t="shared" si="5"/>
        <v>0.59463521311571899</v>
      </c>
      <c r="P73" s="7">
        <f t="shared" si="5"/>
        <v>0.54148139645046467</v>
      </c>
      <c r="Q73" s="7">
        <f t="shared" si="5"/>
        <v>0.46083748670905417</v>
      </c>
      <c r="R73" s="7">
        <f t="shared" si="5"/>
        <v>0.52736955363302884</v>
      </c>
      <c r="S73" s="7">
        <f t="shared" si="5"/>
        <v>0.51201671478738697</v>
      </c>
      <c r="T73" s="7">
        <f t="shared" si="5"/>
        <v>0.58943833843653204</v>
      </c>
      <c r="U73" s="7">
        <f t="shared" si="5"/>
        <v>0.45454093972339604</v>
      </c>
      <c r="V73" s="7">
        <f t="shared" si="5"/>
        <v>0.76542276944098764</v>
      </c>
      <c r="W73" s="7">
        <f t="shared" si="5"/>
        <v>0.73664363706431379</v>
      </c>
      <c r="X73" s="7">
        <f t="shared" si="5"/>
        <v>0.55535198629617244</v>
      </c>
      <c r="Y73" s="7">
        <f t="shared" si="5"/>
        <v>0.5361553945172306</v>
      </c>
      <c r="Z73" s="7">
        <f t="shared" si="5"/>
        <v>0.60875819071104986</v>
      </c>
      <c r="AA73" s="7">
        <f t="shared" si="5"/>
        <v>0.44159210365615442</v>
      </c>
      <c r="AB73" s="7">
        <f t="shared" si="5"/>
        <v>0.54660759509078471</v>
      </c>
      <c r="AC73" s="7">
        <f t="shared" si="5"/>
        <v>0.55501931148035133</v>
      </c>
      <c r="AD73" s="7">
        <f t="shared" si="5"/>
        <v>0.5877109675649953</v>
      </c>
      <c r="AE73" s="7">
        <f t="shared" si="5"/>
        <v>0.61028529348931104</v>
      </c>
      <c r="AF73" s="7">
        <f t="shared" si="5"/>
        <v>0.50964331385337802</v>
      </c>
      <c r="AG73" s="7">
        <f t="shared" si="5"/>
        <v>0.49099971328600744</v>
      </c>
      <c r="AH73" s="7">
        <f t="shared" si="5"/>
        <v>0.55945210119103317</v>
      </c>
      <c r="AI73" s="7">
        <f t="shared" si="5"/>
        <v>0.52576467227412793</v>
      </c>
      <c r="AJ73" s="7">
        <f t="shared" si="5"/>
        <v>0.64879228205231942</v>
      </c>
      <c r="AK73" s="7">
        <f t="shared" si="5"/>
        <v>0.55261201034642748</v>
      </c>
      <c r="AL73" s="7">
        <f t="shared" si="5"/>
        <v>0.52357398674800937</v>
      </c>
      <c r="AM73" s="7">
        <f t="shared" si="5"/>
        <v>0.43830915573268997</v>
      </c>
      <c r="AN73" s="7">
        <f t="shared" si="5"/>
        <v>0.42190778994908373</v>
      </c>
      <c r="AO73" s="7">
        <f t="shared" si="5"/>
        <v>0.61841242277177533</v>
      </c>
      <c r="AP73" s="7">
        <f t="shared" si="5"/>
        <v>0.3111641269418175</v>
      </c>
      <c r="AQ73" s="7">
        <f t="shared" si="5"/>
        <v>0.45147595064148938</v>
      </c>
      <c r="AR73" s="7">
        <f t="shared" si="5"/>
        <v>0.32624062776103285</v>
      </c>
      <c r="AS73" s="7">
        <f t="shared" si="5"/>
        <v>0.31307966787476793</v>
      </c>
      <c r="AT73" s="7">
        <f t="shared" si="5"/>
        <v>0.47234170465670294</v>
      </c>
      <c r="AU73" s="7">
        <f t="shared" si="5"/>
        <v>0.44140528592497208</v>
      </c>
      <c r="AV73" s="7">
        <f t="shared" si="5"/>
        <v>0.42937601917249901</v>
      </c>
      <c r="AW73" s="7">
        <f t="shared" si="5"/>
        <v>0.36505964490239828</v>
      </c>
      <c r="AX73" s="7">
        <f t="shared" si="5"/>
        <v>0.35569194574589375</v>
      </c>
      <c r="AY73" s="7">
        <f t="shared" si="5"/>
        <v>0.40763301101719146</v>
      </c>
      <c r="AZ73" s="7">
        <f t="shared" si="5"/>
        <v>0.49265818897946578</v>
      </c>
      <c r="BA73" s="7">
        <f t="shared" si="5"/>
        <v>0.46405178500881594</v>
      </c>
      <c r="BB73" s="7">
        <f t="shared" si="5"/>
        <v>0.50739426396443488</v>
      </c>
      <c r="BC73" s="7">
        <f t="shared" si="5"/>
        <v>0.26889165537455129</v>
      </c>
      <c r="BD73" s="7">
        <f>SUM(BD5:BD72)</f>
        <v>0.32296955855828585</v>
      </c>
      <c r="BE73" s="7">
        <f t="shared" si="5"/>
        <v>7.2040506339008908E-2</v>
      </c>
      <c r="BF73" s="7">
        <f t="shared" si="5"/>
        <v>0.27825707875647537</v>
      </c>
      <c r="BG73" s="7">
        <f t="shared" si="5"/>
        <v>0.29518079056699192</v>
      </c>
      <c r="BH73" s="7">
        <f t="shared" ref="BH73:BS73" si="6">SUM(BH5:BH72)</f>
        <v>0.57913739875964731</v>
      </c>
      <c r="BI73" s="7">
        <f t="shared" si="6"/>
        <v>0.26116468894367129</v>
      </c>
      <c r="BJ73" s="7">
        <f t="shared" si="6"/>
        <v>0.23704937193563458</v>
      </c>
      <c r="BK73" s="7">
        <f t="shared" si="6"/>
        <v>0.1439924550925305</v>
      </c>
      <c r="BL73" s="7">
        <f t="shared" si="6"/>
        <v>0.25617354501421929</v>
      </c>
      <c r="BM73" s="7">
        <f t="shared" si="6"/>
        <v>0.15556629453359777</v>
      </c>
      <c r="BN73" s="7">
        <f t="shared" si="6"/>
        <v>0.25987555466450663</v>
      </c>
      <c r="BO73" s="7">
        <f t="shared" si="6"/>
        <v>0.28221145708894918</v>
      </c>
      <c r="BP73" s="7">
        <f t="shared" si="6"/>
        <v>0.32438298425512613</v>
      </c>
      <c r="BQ73" s="7">
        <f t="shared" si="6"/>
        <v>0.37454983063878677</v>
      </c>
      <c r="BR73" s="7">
        <f t="shared" si="6"/>
        <v>0.39341179231869422</v>
      </c>
      <c r="BS73" s="7">
        <f t="shared" si="6"/>
        <v>0</v>
      </c>
      <c r="BU73" s="7">
        <f>MIN(D73:BS73)</f>
        <v>0</v>
      </c>
      <c r="BV73" s="7">
        <f>MAX(D73:BS73)</f>
        <v>0.80831099174244891</v>
      </c>
    </row>
  </sheetData>
  <phoneticPr fontId="2" type="noConversion"/>
  <pageMargins left="0.78740157499999996" right="0.78740157499999996" top="0.984251969" bottom="0.984251969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V73"/>
  <sheetViews>
    <sheetView zoomScale="80" zoomScaleNormal="80" workbookViewId="0">
      <pane xSplit="3" ySplit="4" topLeftCell="D49" activePane="bottomRight" state="frozen"/>
      <selection pane="topRight" activeCell="D1" sqref="D1"/>
      <selection pane="bottomLeft" activeCell="A5" sqref="A5"/>
      <selection pane="bottomRight" activeCell="G54" sqref="G54"/>
    </sheetView>
  </sheetViews>
  <sheetFormatPr defaultColWidth="9.1796875" defaultRowHeight="12.5" x14ac:dyDescent="0.25"/>
  <cols>
    <col min="2" max="2" width="22.26953125" bestFit="1" customWidth="1"/>
  </cols>
  <sheetData>
    <row r="1" spans="1:71" ht="12.75" customHeight="1" x14ac:dyDescent="0.25">
      <c r="A1" s="4" t="s">
        <v>0</v>
      </c>
      <c r="B1" s="3" t="s">
        <v>1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</row>
    <row r="2" spans="1:71" ht="12.75" customHeight="1" x14ac:dyDescent="0.25">
      <c r="A2" s="4" t="s">
        <v>2</v>
      </c>
      <c r="B2" s="3" t="s">
        <v>2</v>
      </c>
      <c r="D2" s="9" t="s">
        <v>120</v>
      </c>
      <c r="E2" s="9" t="s">
        <v>122</v>
      </c>
      <c r="F2" s="9" t="s">
        <v>124</v>
      </c>
      <c r="G2" s="9" t="s">
        <v>126</v>
      </c>
      <c r="H2" s="9" t="s">
        <v>128</v>
      </c>
      <c r="I2" s="9" t="s">
        <v>130</v>
      </c>
      <c r="J2" s="9" t="s">
        <v>132</v>
      </c>
      <c r="K2" s="9" t="s">
        <v>134</v>
      </c>
      <c r="L2" s="9" t="s">
        <v>136</v>
      </c>
      <c r="M2" s="9" t="s">
        <v>138</v>
      </c>
      <c r="N2" s="9" t="s">
        <v>139</v>
      </c>
      <c r="O2" s="9" t="s">
        <v>141</v>
      </c>
      <c r="P2" s="9" t="s">
        <v>143</v>
      </c>
      <c r="Q2" s="9" t="s">
        <v>145</v>
      </c>
      <c r="R2" s="9" t="s">
        <v>147</v>
      </c>
      <c r="S2" s="9" t="s">
        <v>149</v>
      </c>
      <c r="T2" s="9" t="s">
        <v>151</v>
      </c>
      <c r="U2" s="9" t="s">
        <v>153</v>
      </c>
      <c r="V2" s="9" t="s">
        <v>155</v>
      </c>
      <c r="W2" s="9" t="s">
        <v>157</v>
      </c>
      <c r="X2" s="9" t="s">
        <v>159</v>
      </c>
      <c r="Y2" s="9" t="s">
        <v>161</v>
      </c>
      <c r="Z2" s="9" t="s">
        <v>163</v>
      </c>
      <c r="AA2" s="9" t="s">
        <v>165</v>
      </c>
      <c r="AB2" s="9" t="s">
        <v>167</v>
      </c>
      <c r="AC2" s="9" t="s">
        <v>169</v>
      </c>
      <c r="AD2" s="9" t="s">
        <v>171</v>
      </c>
      <c r="AE2" s="9" t="s">
        <v>173</v>
      </c>
      <c r="AF2" s="9" t="s">
        <v>175</v>
      </c>
      <c r="AG2" s="9" t="s">
        <v>177</v>
      </c>
      <c r="AH2" s="9" t="s">
        <v>179</v>
      </c>
      <c r="AI2" s="9" t="s">
        <v>181</v>
      </c>
      <c r="AJ2" s="9" t="s">
        <v>183</v>
      </c>
      <c r="AK2" s="9" t="s">
        <v>185</v>
      </c>
      <c r="AL2" s="9" t="s">
        <v>187</v>
      </c>
      <c r="AM2" s="9" t="s">
        <v>189</v>
      </c>
      <c r="AN2" s="9" t="s">
        <v>191</v>
      </c>
      <c r="AO2" s="9" t="s">
        <v>192</v>
      </c>
      <c r="AP2" s="9" t="s">
        <v>194</v>
      </c>
      <c r="AQ2" s="9" t="s">
        <v>196</v>
      </c>
      <c r="AR2" s="9" t="s">
        <v>197</v>
      </c>
      <c r="AS2" s="9" t="s">
        <v>199</v>
      </c>
      <c r="AT2" s="9" t="s">
        <v>200</v>
      </c>
      <c r="AU2" s="9" t="s">
        <v>202</v>
      </c>
      <c r="AV2" s="9" t="s">
        <v>203</v>
      </c>
      <c r="AW2" s="9" t="s">
        <v>204</v>
      </c>
      <c r="AX2" s="9" t="s">
        <v>206</v>
      </c>
      <c r="AY2" s="9" t="s">
        <v>208</v>
      </c>
      <c r="AZ2" s="9" t="s">
        <v>210</v>
      </c>
      <c r="BA2" s="9" t="s">
        <v>212</v>
      </c>
      <c r="BB2" s="9" t="s">
        <v>214</v>
      </c>
      <c r="BC2" s="9" t="s">
        <v>216</v>
      </c>
      <c r="BD2" s="9" t="s">
        <v>217</v>
      </c>
      <c r="BE2" s="9" t="s">
        <v>218</v>
      </c>
      <c r="BF2" s="9" t="s">
        <v>220</v>
      </c>
      <c r="BG2" s="9" t="s">
        <v>222</v>
      </c>
      <c r="BH2" s="9" t="s">
        <v>224</v>
      </c>
      <c r="BI2" s="9" t="s">
        <v>226</v>
      </c>
      <c r="BJ2" s="9" t="s">
        <v>228</v>
      </c>
      <c r="BK2" s="9" t="s">
        <v>230</v>
      </c>
      <c r="BL2" s="9" t="s">
        <v>232</v>
      </c>
      <c r="BM2" s="9" t="s">
        <v>234</v>
      </c>
      <c r="BN2" s="9" t="s">
        <v>235</v>
      </c>
      <c r="BO2" s="9" t="s">
        <v>236</v>
      </c>
      <c r="BP2" s="9" t="s">
        <v>237</v>
      </c>
      <c r="BQ2" s="9" t="s">
        <v>238</v>
      </c>
      <c r="BR2" s="9" t="s">
        <v>240</v>
      </c>
      <c r="BS2" s="9">
        <v>9700</v>
      </c>
    </row>
    <row r="3" spans="1:71" ht="36" customHeight="1" x14ac:dyDescent="0.25">
      <c r="A3" s="4"/>
      <c r="B3" s="3"/>
      <c r="D3" s="13" t="s">
        <v>121</v>
      </c>
      <c r="E3" s="13" t="s">
        <v>123</v>
      </c>
      <c r="F3" s="13" t="s">
        <v>125</v>
      </c>
      <c r="G3" s="13" t="s">
        <v>127</v>
      </c>
      <c r="H3" s="13" t="s">
        <v>129</v>
      </c>
      <c r="I3" s="13" t="s">
        <v>131</v>
      </c>
      <c r="J3" s="13" t="s">
        <v>133</v>
      </c>
      <c r="K3" s="13" t="s">
        <v>135</v>
      </c>
      <c r="L3" s="13" t="s">
        <v>137</v>
      </c>
      <c r="M3" s="13" t="s">
        <v>35</v>
      </c>
      <c r="N3" s="13" t="s">
        <v>140</v>
      </c>
      <c r="O3" s="13" t="s">
        <v>142</v>
      </c>
      <c r="P3" s="13" t="s">
        <v>144</v>
      </c>
      <c r="Q3" s="13" t="s">
        <v>146</v>
      </c>
      <c r="R3" s="13" t="s">
        <v>148</v>
      </c>
      <c r="S3" s="13" t="s">
        <v>150</v>
      </c>
      <c r="T3" s="13" t="s">
        <v>152</v>
      </c>
      <c r="U3" s="13" t="s">
        <v>154</v>
      </c>
      <c r="V3" s="13" t="s">
        <v>156</v>
      </c>
      <c r="W3" s="13" t="s">
        <v>158</v>
      </c>
      <c r="X3" s="13" t="s">
        <v>160</v>
      </c>
      <c r="Y3" s="13" t="s">
        <v>162</v>
      </c>
      <c r="Z3" s="13" t="s">
        <v>164</v>
      </c>
      <c r="AA3" s="13" t="s">
        <v>166</v>
      </c>
      <c r="AB3" s="13" t="s">
        <v>168</v>
      </c>
      <c r="AC3" s="13" t="s">
        <v>170</v>
      </c>
      <c r="AD3" s="13" t="s">
        <v>172</v>
      </c>
      <c r="AE3" s="13" t="s">
        <v>174</v>
      </c>
      <c r="AF3" s="13" t="s">
        <v>176</v>
      </c>
      <c r="AG3" s="13" t="s">
        <v>178</v>
      </c>
      <c r="AH3" s="13" t="s">
        <v>180</v>
      </c>
      <c r="AI3" s="13" t="s">
        <v>182</v>
      </c>
      <c r="AJ3" s="13" t="s">
        <v>184</v>
      </c>
      <c r="AK3" s="13" t="s">
        <v>186</v>
      </c>
      <c r="AL3" s="13" t="s">
        <v>188</v>
      </c>
      <c r="AM3" s="13" t="s">
        <v>190</v>
      </c>
      <c r="AN3" s="13" t="s">
        <v>112</v>
      </c>
      <c r="AO3" s="13" t="s">
        <v>193</v>
      </c>
      <c r="AP3" s="13" t="s">
        <v>195</v>
      </c>
      <c r="AQ3" s="13" t="s">
        <v>32</v>
      </c>
      <c r="AR3" s="13" t="s">
        <v>198</v>
      </c>
      <c r="AS3" s="13" t="s">
        <v>113</v>
      </c>
      <c r="AT3" s="13" t="s">
        <v>201</v>
      </c>
      <c r="AU3" s="13" t="s">
        <v>114</v>
      </c>
      <c r="AV3" s="13" t="s">
        <v>115</v>
      </c>
      <c r="AW3" s="13" t="s">
        <v>205</v>
      </c>
      <c r="AX3" s="13" t="s">
        <v>207</v>
      </c>
      <c r="AY3" s="13" t="s">
        <v>209</v>
      </c>
      <c r="AZ3" s="13" t="s">
        <v>211</v>
      </c>
      <c r="BA3" s="13" t="s">
        <v>213</v>
      </c>
      <c r="BB3" s="13" t="s">
        <v>215</v>
      </c>
      <c r="BC3" s="13" t="s">
        <v>116</v>
      </c>
      <c r="BD3" s="13" t="s">
        <v>117</v>
      </c>
      <c r="BE3" s="13" t="s">
        <v>219</v>
      </c>
      <c r="BF3" s="13" t="s">
        <v>221</v>
      </c>
      <c r="BG3" s="13" t="s">
        <v>223</v>
      </c>
      <c r="BH3" s="13" t="s">
        <v>225</v>
      </c>
      <c r="BI3" s="13" t="s">
        <v>227</v>
      </c>
      <c r="BJ3" s="13" t="s">
        <v>229</v>
      </c>
      <c r="BK3" s="13" t="s">
        <v>231</v>
      </c>
      <c r="BL3" s="13" t="s">
        <v>233</v>
      </c>
      <c r="BM3" s="13" t="s">
        <v>33</v>
      </c>
      <c r="BN3" s="13" t="s">
        <v>118</v>
      </c>
      <c r="BO3" s="13" t="s">
        <v>34</v>
      </c>
      <c r="BP3" s="13" t="s">
        <v>119</v>
      </c>
      <c r="BQ3" s="13" t="s">
        <v>239</v>
      </c>
      <c r="BR3" s="13" t="s">
        <v>241</v>
      </c>
      <c r="BS3" s="13" t="s">
        <v>36</v>
      </c>
    </row>
    <row r="4" spans="1:71" x14ac:dyDescent="0.25">
      <c r="C4">
        <v>0</v>
      </c>
      <c r="D4">
        <f>C4+1</f>
        <v>1</v>
      </c>
      <c r="E4">
        <f t="shared" ref="E4:BP4" si="0">D4+1</f>
        <v>2</v>
      </c>
      <c r="F4">
        <f t="shared" si="0"/>
        <v>3</v>
      </c>
      <c r="G4">
        <f t="shared" si="0"/>
        <v>4</v>
      </c>
      <c r="H4">
        <f t="shared" si="0"/>
        <v>5</v>
      </c>
      <c r="I4">
        <f t="shared" si="0"/>
        <v>6</v>
      </c>
      <c r="J4">
        <f t="shared" si="0"/>
        <v>7</v>
      </c>
      <c r="K4">
        <f t="shared" si="0"/>
        <v>8</v>
      </c>
      <c r="L4">
        <f t="shared" si="0"/>
        <v>9</v>
      </c>
      <c r="M4">
        <f t="shared" si="0"/>
        <v>10</v>
      </c>
      <c r="N4">
        <f t="shared" si="0"/>
        <v>11</v>
      </c>
      <c r="O4">
        <f t="shared" si="0"/>
        <v>12</v>
      </c>
      <c r="P4">
        <f t="shared" si="0"/>
        <v>13</v>
      </c>
      <c r="Q4">
        <f t="shared" si="0"/>
        <v>14</v>
      </c>
      <c r="R4">
        <f t="shared" si="0"/>
        <v>15</v>
      </c>
      <c r="S4">
        <f t="shared" si="0"/>
        <v>16</v>
      </c>
      <c r="T4">
        <f t="shared" si="0"/>
        <v>17</v>
      </c>
      <c r="U4">
        <f t="shared" si="0"/>
        <v>18</v>
      </c>
      <c r="V4">
        <f t="shared" si="0"/>
        <v>19</v>
      </c>
      <c r="W4">
        <f t="shared" si="0"/>
        <v>20</v>
      </c>
      <c r="X4">
        <f t="shared" si="0"/>
        <v>21</v>
      </c>
      <c r="Y4">
        <f t="shared" si="0"/>
        <v>22</v>
      </c>
      <c r="Z4">
        <f t="shared" si="0"/>
        <v>23</v>
      </c>
      <c r="AA4">
        <f t="shared" si="0"/>
        <v>24</v>
      </c>
      <c r="AB4">
        <f t="shared" si="0"/>
        <v>25</v>
      </c>
      <c r="AC4">
        <f t="shared" si="0"/>
        <v>26</v>
      </c>
      <c r="AD4">
        <f t="shared" si="0"/>
        <v>27</v>
      </c>
      <c r="AE4">
        <f t="shared" si="0"/>
        <v>28</v>
      </c>
      <c r="AF4">
        <f t="shared" si="0"/>
        <v>29</v>
      </c>
      <c r="AG4">
        <f t="shared" si="0"/>
        <v>30</v>
      </c>
      <c r="AH4">
        <f t="shared" si="0"/>
        <v>31</v>
      </c>
      <c r="AI4">
        <f t="shared" si="0"/>
        <v>32</v>
      </c>
      <c r="AJ4">
        <f t="shared" si="0"/>
        <v>33</v>
      </c>
      <c r="AK4">
        <f t="shared" si="0"/>
        <v>34</v>
      </c>
      <c r="AL4">
        <f t="shared" si="0"/>
        <v>35</v>
      </c>
      <c r="AM4">
        <f t="shared" si="0"/>
        <v>36</v>
      </c>
      <c r="AN4">
        <f t="shared" si="0"/>
        <v>37</v>
      </c>
      <c r="AO4">
        <f t="shared" si="0"/>
        <v>38</v>
      </c>
      <c r="AP4">
        <f t="shared" si="0"/>
        <v>39</v>
      </c>
      <c r="AQ4">
        <f t="shared" si="0"/>
        <v>40</v>
      </c>
      <c r="AR4">
        <f t="shared" si="0"/>
        <v>41</v>
      </c>
      <c r="AS4">
        <f t="shared" si="0"/>
        <v>42</v>
      </c>
      <c r="AT4">
        <f t="shared" si="0"/>
        <v>43</v>
      </c>
      <c r="AU4">
        <f t="shared" si="0"/>
        <v>44</v>
      </c>
      <c r="AV4">
        <f t="shared" si="0"/>
        <v>45</v>
      </c>
      <c r="AW4">
        <f t="shared" si="0"/>
        <v>46</v>
      </c>
      <c r="AX4">
        <f t="shared" si="0"/>
        <v>47</v>
      </c>
      <c r="AY4">
        <f t="shared" si="0"/>
        <v>48</v>
      </c>
      <c r="AZ4">
        <f t="shared" si="0"/>
        <v>49</v>
      </c>
      <c r="BA4">
        <f t="shared" si="0"/>
        <v>50</v>
      </c>
      <c r="BB4">
        <f t="shared" si="0"/>
        <v>51</v>
      </c>
      <c r="BC4">
        <f t="shared" si="0"/>
        <v>52</v>
      </c>
      <c r="BD4">
        <f t="shared" si="0"/>
        <v>53</v>
      </c>
      <c r="BE4">
        <f t="shared" si="0"/>
        <v>54</v>
      </c>
      <c r="BF4">
        <f t="shared" si="0"/>
        <v>55</v>
      </c>
      <c r="BG4">
        <f t="shared" si="0"/>
        <v>56</v>
      </c>
      <c r="BH4">
        <f t="shared" si="0"/>
        <v>57</v>
      </c>
      <c r="BI4">
        <f t="shared" si="0"/>
        <v>58</v>
      </c>
      <c r="BJ4">
        <f t="shared" si="0"/>
        <v>59</v>
      </c>
      <c r="BK4">
        <f t="shared" si="0"/>
        <v>60</v>
      </c>
      <c r="BL4">
        <f t="shared" si="0"/>
        <v>61</v>
      </c>
      <c r="BM4">
        <f t="shared" si="0"/>
        <v>62</v>
      </c>
      <c r="BN4">
        <f t="shared" si="0"/>
        <v>63</v>
      </c>
      <c r="BO4">
        <f t="shared" si="0"/>
        <v>64</v>
      </c>
      <c r="BP4">
        <f t="shared" si="0"/>
        <v>65</v>
      </c>
      <c r="BQ4">
        <f t="shared" ref="BQ4:BS4" si="1">BP4+1</f>
        <v>66</v>
      </c>
      <c r="BR4">
        <f t="shared" si="1"/>
        <v>67</v>
      </c>
      <c r="BS4">
        <f t="shared" si="1"/>
        <v>68</v>
      </c>
    </row>
    <row r="5" spans="1:71" x14ac:dyDescent="0.25">
      <c r="A5" s="11" t="s">
        <v>44</v>
      </c>
      <c r="B5" s="11" t="s">
        <v>121</v>
      </c>
      <c r="C5">
        <f>C4+1</f>
        <v>1</v>
      </c>
      <c r="D5" s="7">
        <v>1.0282982175689157</v>
      </c>
      <c r="E5" s="7">
        <v>5.8767670105536907E-2</v>
      </c>
      <c r="F5" s="7">
        <v>1.3726758091483474E-2</v>
      </c>
      <c r="G5" s="7">
        <v>7.0527557792745789E-3</v>
      </c>
      <c r="H5" s="7">
        <v>2.6748251084900963E-3</v>
      </c>
      <c r="I5" s="7">
        <v>2.70872028116879E-3</v>
      </c>
      <c r="J5" s="7">
        <v>7.0876013264005297E-3</v>
      </c>
      <c r="K5" s="7">
        <v>7.4779892258174774E-2</v>
      </c>
      <c r="L5" s="7">
        <v>0.5458607626265698</v>
      </c>
      <c r="M5" s="7">
        <v>0.27050439781155489</v>
      </c>
      <c r="N5" s="7">
        <v>5.0140925194522706E-2</v>
      </c>
      <c r="O5" s="7">
        <v>0.28378095677175802</v>
      </c>
      <c r="P5" s="7">
        <v>0.10233834843238696</v>
      </c>
      <c r="Q5" s="7">
        <v>3.48726172656093E-2</v>
      </c>
      <c r="R5" s="7">
        <v>1.6049663778828011E-2</v>
      </c>
      <c r="S5" s="7">
        <v>1.0185695316980214E-2</v>
      </c>
      <c r="T5" s="7">
        <v>9.7667035998453243E-3</v>
      </c>
      <c r="U5" s="7">
        <v>3.6427419230324084E-3</v>
      </c>
      <c r="V5" s="7">
        <v>3.7475835904257404E-2</v>
      </c>
      <c r="W5" s="7">
        <v>0.47015830035306599</v>
      </c>
      <c r="X5" s="7">
        <v>8.8487657425733723E-3</v>
      </c>
      <c r="Y5" s="7">
        <v>1.2624876881738115E-2</v>
      </c>
      <c r="Z5" s="7">
        <v>2.8042351105274289E-2</v>
      </c>
      <c r="AA5" s="7">
        <v>1.0048928246907732E-2</v>
      </c>
      <c r="AB5" s="7">
        <v>6.1382954759125483E-3</v>
      </c>
      <c r="AC5" s="7">
        <v>5.2786957500793831E-3</v>
      </c>
      <c r="AD5" s="7">
        <v>4.0851557846818022E-3</v>
      </c>
      <c r="AE5" s="7">
        <v>5.0376780158355563E-3</v>
      </c>
      <c r="AF5" s="7">
        <v>3.5689402792627792E-3</v>
      </c>
      <c r="AG5" s="7">
        <v>3.1347583412527236E-3</v>
      </c>
      <c r="AH5" s="7">
        <v>3.8681726955564107E-3</v>
      </c>
      <c r="AI5" s="7">
        <v>3.5691635898972992E-3</v>
      </c>
      <c r="AJ5" s="7">
        <v>3.3038699314430738E-3</v>
      </c>
      <c r="AK5" s="7">
        <v>4.5358069466707052E-3</v>
      </c>
      <c r="AL5" s="7">
        <v>2.7488458872483804E-3</v>
      </c>
      <c r="AM5" s="7">
        <v>5.6807754323460122E-3</v>
      </c>
      <c r="AN5" s="7">
        <v>3.0116392454130909E-3</v>
      </c>
      <c r="AO5" s="7">
        <v>3.723428751329584E-3</v>
      </c>
      <c r="AP5" s="7">
        <v>2.365246072855663E-3</v>
      </c>
      <c r="AQ5" s="7">
        <v>4.0847627325707181E-3</v>
      </c>
      <c r="AR5" s="7">
        <v>2.0228240657653401E-3</v>
      </c>
      <c r="AS5" s="7">
        <v>1.4162966889723254E-2</v>
      </c>
      <c r="AT5" s="7">
        <v>9.6359898734894329E-3</v>
      </c>
      <c r="AU5" s="7">
        <v>3.9308962031315417E-3</v>
      </c>
      <c r="AV5" s="7">
        <v>6.317666784553375E-3</v>
      </c>
      <c r="AW5" s="7">
        <v>2.1870282905663129E-3</v>
      </c>
      <c r="AX5" s="7">
        <v>1.7316983745662904E-2</v>
      </c>
      <c r="AY5" s="7">
        <v>3.966699731254647E-2</v>
      </c>
      <c r="AZ5" s="7">
        <v>3.1738882600309192E-3</v>
      </c>
      <c r="BA5" s="7">
        <v>2.2465740291582417E-3</v>
      </c>
      <c r="BB5" s="7">
        <v>2.0823459196547657E-3</v>
      </c>
      <c r="BC5" s="7">
        <v>1.017441052670975E-3</v>
      </c>
      <c r="BD5" s="7">
        <v>1.1133328798195513E-3</v>
      </c>
      <c r="BE5" s="7">
        <v>2.6332076633518226E-4</v>
      </c>
      <c r="BF5" s="7">
        <v>1.2815261383552817E-3</v>
      </c>
      <c r="BG5" s="7">
        <v>2.1460063639223716E-3</v>
      </c>
      <c r="BH5" s="7">
        <v>2.2724450464179273E-3</v>
      </c>
      <c r="BI5" s="7">
        <v>1.6072823460505791E-3</v>
      </c>
      <c r="BJ5" s="7">
        <v>2.0419060438143723E-3</v>
      </c>
      <c r="BK5" s="7">
        <v>1.8167367679798577E-3</v>
      </c>
      <c r="BL5" s="7">
        <v>3.9221645048156785E-3</v>
      </c>
      <c r="BM5" s="7">
        <v>4.087447508999773E-3</v>
      </c>
      <c r="BN5" s="7">
        <v>2.035944623129731E-3</v>
      </c>
      <c r="BO5" s="7">
        <v>5.6622059751599823E-3</v>
      </c>
      <c r="BP5" s="7">
        <v>4.4535688858754422E-3</v>
      </c>
      <c r="BQ5" s="7">
        <v>2.0037719898747474E-3</v>
      </c>
      <c r="BR5" s="7">
        <v>7.955448443475524E-3</v>
      </c>
      <c r="BS5" s="7">
        <v>0</v>
      </c>
    </row>
    <row r="6" spans="1:71" x14ac:dyDescent="0.25">
      <c r="A6" s="11" t="s">
        <v>45</v>
      </c>
      <c r="B6" s="12" t="s">
        <v>123</v>
      </c>
      <c r="C6">
        <f t="shared" ref="C6:C69" si="2">C5+1</f>
        <v>2</v>
      </c>
      <c r="D6" s="7">
        <v>3.488779099086865E-3</v>
      </c>
      <c r="E6" s="7">
        <v>1.0461208136341824</v>
      </c>
      <c r="F6" s="7">
        <v>7.1756499340414719E-3</v>
      </c>
      <c r="G6" s="7">
        <v>8.0244591483777427E-4</v>
      </c>
      <c r="H6" s="7">
        <v>3.0287801292990104E-4</v>
      </c>
      <c r="I6" s="7">
        <v>2.5665788935553722E-4</v>
      </c>
      <c r="J6" s="7">
        <v>7.7116197826823142E-4</v>
      </c>
      <c r="K6" s="7">
        <v>0.35671294819685295</v>
      </c>
      <c r="L6" s="7">
        <v>5.1305479410412398E-3</v>
      </c>
      <c r="M6" s="7">
        <v>1.9841925012371853E-2</v>
      </c>
      <c r="N6" s="7">
        <v>2.4244425657030701E-3</v>
      </c>
      <c r="O6" s="7">
        <v>1.3468410922070505E-2</v>
      </c>
      <c r="P6" s="7">
        <v>5.2252697990003462E-3</v>
      </c>
      <c r="Q6" s="7">
        <v>3.7276660080951172E-3</v>
      </c>
      <c r="R6" s="7">
        <v>2.4235257028939833E-2</v>
      </c>
      <c r="S6" s="7">
        <v>8.4209143430649773E-3</v>
      </c>
      <c r="T6" s="7">
        <v>4.5480929136329533E-3</v>
      </c>
      <c r="U6" s="7">
        <v>6.8693045050905799E-4</v>
      </c>
      <c r="V6" s="7">
        <v>9.983646484434958E-4</v>
      </c>
      <c r="W6" s="7">
        <v>1.1764975047277431E-2</v>
      </c>
      <c r="X6" s="7">
        <v>1.0630639138481713E-3</v>
      </c>
      <c r="Y6" s="7">
        <v>1.0603043306591771E-3</v>
      </c>
      <c r="Z6" s="7">
        <v>1.3053383921754069E-2</v>
      </c>
      <c r="AA6" s="7">
        <v>7.6676134455553929E-4</v>
      </c>
      <c r="AB6" s="7">
        <v>1.5773173300745735E-3</v>
      </c>
      <c r="AC6" s="7">
        <v>1.5841069261013461E-3</v>
      </c>
      <c r="AD6" s="7">
        <v>9.9649011871606372E-4</v>
      </c>
      <c r="AE6" s="7">
        <v>1.2113877590188655E-3</v>
      </c>
      <c r="AF6" s="7">
        <v>7.8338023330779623E-4</v>
      </c>
      <c r="AG6" s="7">
        <v>4.5269880256117406E-4</v>
      </c>
      <c r="AH6" s="7">
        <v>5.8411759736411357E-4</v>
      </c>
      <c r="AI6" s="7">
        <v>5.3567252721148633E-4</v>
      </c>
      <c r="AJ6" s="7">
        <v>5.6763248282064088E-4</v>
      </c>
      <c r="AK6" s="7">
        <v>6.1042765162328081E-4</v>
      </c>
      <c r="AL6" s="7">
        <v>4.9676342177683427E-4</v>
      </c>
      <c r="AM6" s="7">
        <v>1.3285353540838343E-3</v>
      </c>
      <c r="AN6" s="7">
        <v>4.0623716646736392E-4</v>
      </c>
      <c r="AO6" s="7">
        <v>3.967634516120672E-4</v>
      </c>
      <c r="AP6" s="7">
        <v>4.057527300222473E-4</v>
      </c>
      <c r="AQ6" s="7">
        <v>1.7693683934520571E-3</v>
      </c>
      <c r="AR6" s="7">
        <v>3.2130721810183803E-4</v>
      </c>
      <c r="AS6" s="7">
        <v>9.5447980672808206E-4</v>
      </c>
      <c r="AT6" s="7">
        <v>4.0155133408409339E-4</v>
      </c>
      <c r="AU6" s="7">
        <v>2.7936835394489699E-4</v>
      </c>
      <c r="AV6" s="7">
        <v>8.9997954116747235E-4</v>
      </c>
      <c r="AW6" s="7">
        <v>4.2205224912180209E-4</v>
      </c>
      <c r="AX6" s="7">
        <v>1.6948094260404081E-2</v>
      </c>
      <c r="AY6" s="7">
        <v>2.789599477878859E-2</v>
      </c>
      <c r="AZ6" s="7">
        <v>6.3652997717466133E-4</v>
      </c>
      <c r="BA6" s="7">
        <v>8.2540123860055578E-4</v>
      </c>
      <c r="BB6" s="7">
        <v>9.6655908927138984E-4</v>
      </c>
      <c r="BC6" s="7">
        <v>2.6406434570071962E-4</v>
      </c>
      <c r="BD6" s="7">
        <v>4.143200890135547E-4</v>
      </c>
      <c r="BE6" s="7">
        <v>1.1451347898086449E-4</v>
      </c>
      <c r="BF6" s="7">
        <v>4.3861034306420246E-4</v>
      </c>
      <c r="BG6" s="7">
        <v>5.2168139024239891E-4</v>
      </c>
      <c r="BH6" s="7">
        <v>6.5637899756568815E-4</v>
      </c>
      <c r="BI6" s="7">
        <v>2.8640532104325762E-4</v>
      </c>
      <c r="BJ6" s="7">
        <v>5.5567958717127547E-4</v>
      </c>
      <c r="BK6" s="7">
        <v>1.7838779479227289E-4</v>
      </c>
      <c r="BL6" s="7">
        <v>1.8867905942737584E-3</v>
      </c>
      <c r="BM6" s="7">
        <v>2.47298013769277E-3</v>
      </c>
      <c r="BN6" s="7">
        <v>1.0491621447330118E-3</v>
      </c>
      <c r="BO6" s="7">
        <v>2.9968297552750585E-3</v>
      </c>
      <c r="BP6" s="7">
        <v>2.392119542610263E-3</v>
      </c>
      <c r="BQ6" s="7">
        <v>5.1924281951198686E-4</v>
      </c>
      <c r="BR6" s="7">
        <v>3.1753593856301931E-3</v>
      </c>
      <c r="BS6" s="7">
        <v>0</v>
      </c>
    </row>
    <row r="7" spans="1:71" x14ac:dyDescent="0.25">
      <c r="A7" s="11" t="s">
        <v>46</v>
      </c>
      <c r="B7" s="11" t="s">
        <v>125</v>
      </c>
      <c r="C7">
        <f t="shared" si="2"/>
        <v>3</v>
      </c>
      <c r="D7" s="7">
        <v>4.7706633208797712E-3</v>
      </c>
      <c r="E7" s="7">
        <v>1.2095630312595185E-2</v>
      </c>
      <c r="F7" s="7">
        <v>1.0659725520738736</v>
      </c>
      <c r="G7" s="7">
        <v>7.3473591918664935E-4</v>
      </c>
      <c r="H7" s="7">
        <v>3.5509439025324901E-4</v>
      </c>
      <c r="I7" s="7">
        <v>4.225420541320396E-4</v>
      </c>
      <c r="J7" s="7">
        <v>9.1462325393326226E-4</v>
      </c>
      <c r="K7" s="7">
        <v>1.3594425345364662E-2</v>
      </c>
      <c r="L7" s="7">
        <v>2.8456984244879281E-3</v>
      </c>
      <c r="M7" s="7">
        <v>4.6471869329945369E-3</v>
      </c>
      <c r="N7" s="7">
        <v>2.0220821723329245E-3</v>
      </c>
      <c r="O7" s="7">
        <v>4.6629059655045732E-3</v>
      </c>
      <c r="P7" s="7">
        <v>3.1822131408317973E-3</v>
      </c>
      <c r="Q7" s="7">
        <v>1.6822404728964614E-3</v>
      </c>
      <c r="R7" s="7">
        <v>3.0323411354734519E-3</v>
      </c>
      <c r="S7" s="7">
        <v>0.1089541827622869</v>
      </c>
      <c r="T7" s="7">
        <v>5.1451445346871377E-2</v>
      </c>
      <c r="U7" s="7">
        <v>4.026012452758001E-3</v>
      </c>
      <c r="V7" s="7">
        <v>5.6117667435332192E-4</v>
      </c>
      <c r="W7" s="7">
        <v>2.8860824615417101E-3</v>
      </c>
      <c r="X7" s="7">
        <v>2.1684141083873083E-3</v>
      </c>
      <c r="Y7" s="7">
        <v>1.1078605391766096E-3</v>
      </c>
      <c r="Z7" s="7">
        <v>3.5295202952470642E-3</v>
      </c>
      <c r="AA7" s="7">
        <v>1.206247718664616E-3</v>
      </c>
      <c r="AB7" s="7">
        <v>1.4672573262802475E-2</v>
      </c>
      <c r="AC7" s="7">
        <v>2.9973937587205904E-3</v>
      </c>
      <c r="AD7" s="7">
        <v>8.4308813682905225E-3</v>
      </c>
      <c r="AE7" s="7">
        <v>8.4647973009518171E-4</v>
      </c>
      <c r="AF7" s="7">
        <v>3.0167218867619282E-3</v>
      </c>
      <c r="AG7" s="7">
        <v>1.2916186907628616E-3</v>
      </c>
      <c r="AH7" s="7">
        <v>1.6149832817936762E-3</v>
      </c>
      <c r="AI7" s="7">
        <v>1.8136694969046088E-3</v>
      </c>
      <c r="AJ7" s="7">
        <v>2.0727648205832116E-3</v>
      </c>
      <c r="AK7" s="7">
        <v>2.349622498212136E-3</v>
      </c>
      <c r="AL7" s="7">
        <v>2.2869853353379163E-3</v>
      </c>
      <c r="AM7" s="7">
        <v>1.0858972390057234E-2</v>
      </c>
      <c r="AN7" s="7">
        <v>1.0652196073025217E-3</v>
      </c>
      <c r="AO7" s="7">
        <v>7.6824809495157917E-4</v>
      </c>
      <c r="AP7" s="7">
        <v>5.8729318475251062E-4</v>
      </c>
      <c r="AQ7" s="7">
        <v>3.1680999559997136E-3</v>
      </c>
      <c r="AR7" s="7">
        <v>7.5147898070256102E-4</v>
      </c>
      <c r="AS7" s="7">
        <v>1.2849375788133476E-3</v>
      </c>
      <c r="AT7" s="7">
        <v>5.6793276089730366E-4</v>
      </c>
      <c r="AU7" s="7">
        <v>4.2734467549958375E-4</v>
      </c>
      <c r="AV7" s="7">
        <v>5.8193300032689918E-4</v>
      </c>
      <c r="AW7" s="7">
        <v>4.9941130575787416E-4</v>
      </c>
      <c r="AX7" s="7">
        <v>2.8431693181600434E-3</v>
      </c>
      <c r="AY7" s="7">
        <v>3.7503366404800496E-3</v>
      </c>
      <c r="AZ7" s="7">
        <v>3.2495776545798183E-3</v>
      </c>
      <c r="BA7" s="7">
        <v>9.233688342540204E-4</v>
      </c>
      <c r="BB7" s="7">
        <v>5.2375572701841052E-4</v>
      </c>
      <c r="BC7" s="7">
        <v>3.8152234873565323E-4</v>
      </c>
      <c r="BD7" s="7">
        <v>3.6652660665049464E-4</v>
      </c>
      <c r="BE7" s="7">
        <v>1.8688179553995638E-4</v>
      </c>
      <c r="BF7" s="7">
        <v>6.4593281121616693E-4</v>
      </c>
      <c r="BG7" s="7">
        <v>6.4696683017264494E-4</v>
      </c>
      <c r="BH7" s="7">
        <v>9.3471657795040058E-4</v>
      </c>
      <c r="BI7" s="7">
        <v>8.0020428575845986E-4</v>
      </c>
      <c r="BJ7" s="7">
        <v>7.2418990609723823E-4</v>
      </c>
      <c r="BK7" s="7">
        <v>1.7337199308222075E-4</v>
      </c>
      <c r="BL7" s="7">
        <v>5.0984278212340764E-4</v>
      </c>
      <c r="BM7" s="7">
        <v>6.7798782429802731E-4</v>
      </c>
      <c r="BN7" s="7">
        <v>5.3915114810808751E-4</v>
      </c>
      <c r="BO7" s="7">
        <v>8.0741850027203535E-4</v>
      </c>
      <c r="BP7" s="7">
        <v>9.1424528572269057E-4</v>
      </c>
      <c r="BQ7" s="7">
        <v>5.2412900480160163E-4</v>
      </c>
      <c r="BR7" s="7">
        <v>9.6095435384626715E-4</v>
      </c>
      <c r="BS7" s="7">
        <v>0</v>
      </c>
    </row>
    <row r="8" spans="1:71" x14ac:dyDescent="0.25">
      <c r="A8" s="11" t="s">
        <v>47</v>
      </c>
      <c r="B8" s="11" t="s">
        <v>127</v>
      </c>
      <c r="C8">
        <f t="shared" si="2"/>
        <v>4</v>
      </c>
      <c r="D8" s="7">
        <v>3.7882645543774142E-3</v>
      </c>
      <c r="E8" s="7">
        <v>4.5592280608417494E-3</v>
      </c>
      <c r="F8" s="7">
        <v>8.9566838023981941E-4</v>
      </c>
      <c r="G8" s="7">
        <v>1.0146946671452406</v>
      </c>
      <c r="H8" s="7">
        <v>2.5436383920233148E-3</v>
      </c>
      <c r="I8" s="7">
        <v>6.7471797095168442E-4</v>
      </c>
      <c r="J8" s="7">
        <v>1.8543249928756897E-3</v>
      </c>
      <c r="K8" s="7">
        <v>2.4781497502385239E-3</v>
      </c>
      <c r="L8" s="7">
        <v>2.7445690914476351E-3</v>
      </c>
      <c r="M8" s="7">
        <v>2.9242139963476122E-3</v>
      </c>
      <c r="N8" s="7">
        <v>2.2206026230965482E-3</v>
      </c>
      <c r="O8" s="7">
        <v>1.3338224648349229E-3</v>
      </c>
      <c r="P8" s="7">
        <v>2.600802118038893E-3</v>
      </c>
      <c r="Q8" s="7">
        <v>8.6487958339190199E-4</v>
      </c>
      <c r="R8" s="7">
        <v>1.5407848231323083E-3</v>
      </c>
      <c r="S8" s="7">
        <v>1.1222995349546327E-3</v>
      </c>
      <c r="T8" s="7">
        <v>2.0515864774355453E-3</v>
      </c>
      <c r="U8" s="7">
        <v>1.0198087103960966E-3</v>
      </c>
      <c r="V8" s="7">
        <v>2.1297184946251079E-3</v>
      </c>
      <c r="W8" s="7">
        <v>6.420970635150812E-3</v>
      </c>
      <c r="X8" s="7">
        <v>2.4041188172644702E-2</v>
      </c>
      <c r="Y8" s="7">
        <v>5.7234632484380503E-3</v>
      </c>
      <c r="Z8" s="7">
        <v>3.8744854479334273E-3</v>
      </c>
      <c r="AA8" s="7">
        <v>1.1294003295604527E-3</v>
      </c>
      <c r="AB8" s="7">
        <v>4.191083155692844E-3</v>
      </c>
      <c r="AC8" s="7">
        <v>5.6208414508271895E-2</v>
      </c>
      <c r="AD8" s="7">
        <v>1.2124596932346587E-2</v>
      </c>
      <c r="AE8" s="7">
        <v>8.1129595738294782E-3</v>
      </c>
      <c r="AF8" s="7">
        <v>3.2001777034525434E-3</v>
      </c>
      <c r="AG8" s="7">
        <v>5.1577362921777117E-4</v>
      </c>
      <c r="AH8" s="7">
        <v>3.2238459891571962E-3</v>
      </c>
      <c r="AI8" s="7">
        <v>1.7322625902002967E-3</v>
      </c>
      <c r="AJ8" s="7">
        <v>2.2810342576560288E-3</v>
      </c>
      <c r="AK8" s="7">
        <v>2.8362509013989457E-3</v>
      </c>
      <c r="AL8" s="7">
        <v>1.7253808526667418E-3</v>
      </c>
      <c r="AM8" s="7">
        <v>2.1196251409373551E-3</v>
      </c>
      <c r="AN8" s="7">
        <v>1.3179147446678212E-3</v>
      </c>
      <c r="AO8" s="7">
        <v>3.1441318657020041E-3</v>
      </c>
      <c r="AP8" s="7">
        <v>6.9015371658394291E-3</v>
      </c>
      <c r="AQ8" s="7">
        <v>1.6710974580322311E-2</v>
      </c>
      <c r="AR8" s="7">
        <v>6.8579507209802471E-4</v>
      </c>
      <c r="AS8" s="7">
        <v>5.0248391146636014E-4</v>
      </c>
      <c r="AT8" s="7">
        <v>7.3477963703211702E-4</v>
      </c>
      <c r="AU8" s="7">
        <v>4.0744445645807834E-4</v>
      </c>
      <c r="AV8" s="7">
        <v>4.791353548909917E-4</v>
      </c>
      <c r="AW8" s="7">
        <v>5.4774201669871504E-4</v>
      </c>
      <c r="AX8" s="7">
        <v>1.2229346476509222E-3</v>
      </c>
      <c r="AY8" s="7">
        <v>9.8642674913694919E-4</v>
      </c>
      <c r="AZ8" s="7">
        <v>4.9988860095846776E-4</v>
      </c>
      <c r="BA8" s="7">
        <v>3.750450730610995E-4</v>
      </c>
      <c r="BB8" s="7">
        <v>8.4591254846955156E-4</v>
      </c>
      <c r="BC8" s="7">
        <v>2.8513736523112624E-4</v>
      </c>
      <c r="BD8" s="7">
        <v>2.1234384761171132E-4</v>
      </c>
      <c r="BE8" s="7">
        <v>8.5413291953120125E-4</v>
      </c>
      <c r="BF8" s="7">
        <v>2.5506666906589804E-4</v>
      </c>
      <c r="BG8" s="7">
        <v>4.2810901160968991E-4</v>
      </c>
      <c r="BH8" s="7">
        <v>3.1509698614017202E-4</v>
      </c>
      <c r="BI8" s="7">
        <v>4.0242354691636827E-4</v>
      </c>
      <c r="BJ8" s="7">
        <v>6.3723433515202362E-4</v>
      </c>
      <c r="BK8" s="7">
        <v>1.2653001483083989E-4</v>
      </c>
      <c r="BL8" s="7">
        <v>6.7011401854116272E-4</v>
      </c>
      <c r="BM8" s="7">
        <v>3.4527499370036463E-4</v>
      </c>
      <c r="BN8" s="7">
        <v>3.2493322913868195E-4</v>
      </c>
      <c r="BO8" s="7">
        <v>7.495586997651048E-4</v>
      </c>
      <c r="BP8" s="7">
        <v>4.2430723887888007E-4</v>
      </c>
      <c r="BQ8" s="7">
        <v>5.5131150078237474E-4</v>
      </c>
      <c r="BR8" s="7">
        <v>6.4057056654216152E-4</v>
      </c>
      <c r="BS8" s="7">
        <v>0</v>
      </c>
    </row>
    <row r="9" spans="1:71" x14ac:dyDescent="0.25">
      <c r="A9" s="11" t="s">
        <v>48</v>
      </c>
      <c r="B9" s="11" t="s">
        <v>129</v>
      </c>
      <c r="C9">
        <f t="shared" si="2"/>
        <v>5</v>
      </c>
      <c r="D9" s="7">
        <v>3.273045933583614E-2</v>
      </c>
      <c r="E9" s="7">
        <v>2.822891563078218E-2</v>
      </c>
      <c r="F9" s="7">
        <v>1.4592439387766224E-2</v>
      </c>
      <c r="G9" s="7">
        <v>3.9196461038108275E-2</v>
      </c>
      <c r="H9" s="7">
        <v>1.046443243127239</v>
      </c>
      <c r="I9" s="7">
        <v>2.81589335254653E-2</v>
      </c>
      <c r="J9" s="7">
        <v>6.923480602564179E-2</v>
      </c>
      <c r="K9" s="7">
        <v>2.8410082925445328E-2</v>
      </c>
      <c r="L9" s="7">
        <v>3.8741550027834151E-2</v>
      </c>
      <c r="M9" s="7">
        <v>3.2959764201712399E-2</v>
      </c>
      <c r="N9" s="7">
        <v>2.2802024643112973E-2</v>
      </c>
      <c r="O9" s="7">
        <v>1.6279895342722995E-2</v>
      </c>
      <c r="P9" s="7">
        <v>2.6106822737215377E-2</v>
      </c>
      <c r="Q9" s="7">
        <v>1.1770145968686368E-2</v>
      </c>
      <c r="R9" s="7">
        <v>1.7386606063235843E-2</v>
      </c>
      <c r="S9" s="7">
        <v>2.0604416823736548E-2</v>
      </c>
      <c r="T9" s="7">
        <v>3.8639687424813995E-2</v>
      </c>
      <c r="U9" s="7">
        <v>1.2337584384810932E-2</v>
      </c>
      <c r="V9" s="7">
        <v>0.50471934930523132</v>
      </c>
      <c r="W9" s="7">
        <v>3.5156353359845065E-2</v>
      </c>
      <c r="X9" s="7">
        <v>8.9110227604047229E-2</v>
      </c>
      <c r="Y9" s="7">
        <v>3.1954309545007387E-2</v>
      </c>
      <c r="Z9" s="7">
        <v>3.0173343979161955E-2</v>
      </c>
      <c r="AA9" s="7">
        <v>1.4404016988193021E-2</v>
      </c>
      <c r="AB9" s="7">
        <v>3.2154792153993868E-2</v>
      </c>
      <c r="AC9" s="7">
        <v>4.7836200889105181E-2</v>
      </c>
      <c r="AD9" s="7">
        <v>3.2805940983809928E-2</v>
      </c>
      <c r="AE9" s="7">
        <v>4.6021862307379251E-2</v>
      </c>
      <c r="AF9" s="7">
        <v>2.3043353099115659E-2</v>
      </c>
      <c r="AG9" s="7">
        <v>1.0069193763839406E-2</v>
      </c>
      <c r="AH9" s="7">
        <v>2.262279308142523E-2</v>
      </c>
      <c r="AI9" s="7">
        <v>1.6107656822307689E-2</v>
      </c>
      <c r="AJ9" s="7">
        <v>1.8390803843344662E-2</v>
      </c>
      <c r="AK9" s="7">
        <v>2.0680710771220155E-2</v>
      </c>
      <c r="AL9" s="7">
        <v>1.3843955452082272E-2</v>
      </c>
      <c r="AM9" s="7">
        <v>1.4633183168900747E-2</v>
      </c>
      <c r="AN9" s="7">
        <v>1.3279598878053127E-2</v>
      </c>
      <c r="AO9" s="7">
        <v>0.11552712005299177</v>
      </c>
      <c r="AP9" s="7">
        <v>2.0981571916624333E-2</v>
      </c>
      <c r="AQ9" s="7">
        <v>2.0312657117408466E-2</v>
      </c>
      <c r="AR9" s="7">
        <v>8.964075052606317E-3</v>
      </c>
      <c r="AS9" s="7">
        <v>1.5447489000388762E-2</v>
      </c>
      <c r="AT9" s="7">
        <v>0.10334104141466254</v>
      </c>
      <c r="AU9" s="7">
        <v>4.1992740602825082E-2</v>
      </c>
      <c r="AV9" s="7">
        <v>6.0167549940868786E-2</v>
      </c>
      <c r="AW9" s="7">
        <v>1.5330784880690637E-2</v>
      </c>
      <c r="AX9" s="7">
        <v>1.1211346954808507E-2</v>
      </c>
      <c r="AY9" s="7">
        <v>1.3088863373257239E-2</v>
      </c>
      <c r="AZ9" s="7">
        <v>1.0695268381717563E-2</v>
      </c>
      <c r="BA9" s="7">
        <v>6.2767019737964263E-3</v>
      </c>
      <c r="BB9" s="7">
        <v>6.5370031903100043E-3</v>
      </c>
      <c r="BC9" s="7">
        <v>3.7801638855259156E-3</v>
      </c>
      <c r="BD9" s="7">
        <v>3.5357590332905438E-3</v>
      </c>
      <c r="BE9" s="7">
        <v>9.53290002715106E-4</v>
      </c>
      <c r="BF9" s="7">
        <v>4.8933695960352627E-3</v>
      </c>
      <c r="BG9" s="7">
        <v>8.5994225602023765E-3</v>
      </c>
      <c r="BH9" s="7">
        <v>5.9272538675555859E-3</v>
      </c>
      <c r="BI9" s="7">
        <v>1.0709701784625105E-2</v>
      </c>
      <c r="BJ9" s="7">
        <v>6.8650898525409402E-3</v>
      </c>
      <c r="BK9" s="7">
        <v>6.6300111381102731E-3</v>
      </c>
      <c r="BL9" s="7">
        <v>6.0079533857839021E-3</v>
      </c>
      <c r="BM9" s="7">
        <v>3.8758140203929287E-3</v>
      </c>
      <c r="BN9" s="7">
        <v>6.6089772780526888E-3</v>
      </c>
      <c r="BO9" s="7">
        <v>5.5563649072306485E-3</v>
      </c>
      <c r="BP9" s="7">
        <v>5.0441172134351063E-3</v>
      </c>
      <c r="BQ9" s="7">
        <v>8.4045869684129283E-3</v>
      </c>
      <c r="BR9" s="7">
        <v>1.2149019191162817E-2</v>
      </c>
      <c r="BS9" s="7">
        <v>0</v>
      </c>
    </row>
    <row r="10" spans="1:71" x14ac:dyDescent="0.25">
      <c r="A10" s="11" t="s">
        <v>49</v>
      </c>
      <c r="B10" s="11" t="s">
        <v>131</v>
      </c>
      <c r="C10">
        <f t="shared" si="2"/>
        <v>6</v>
      </c>
      <c r="D10" s="7">
        <v>3.4699114799662803E-4</v>
      </c>
      <c r="E10" s="7">
        <v>6.9236757984963168E-4</v>
      </c>
      <c r="F10" s="7">
        <v>2.1510947151606917E-4</v>
      </c>
      <c r="G10" s="7">
        <v>1.2114670269703909E-3</v>
      </c>
      <c r="H10" s="7">
        <v>1.5867427650950185E-3</v>
      </c>
      <c r="I10" s="7">
        <v>1.0153770840783063</v>
      </c>
      <c r="J10" s="7">
        <v>5.5928295416928162E-3</v>
      </c>
      <c r="K10" s="7">
        <v>8.3989745144333664E-4</v>
      </c>
      <c r="L10" s="7">
        <v>4.5711420637010552E-4</v>
      </c>
      <c r="M10" s="7">
        <v>6.4449012251190053E-4</v>
      </c>
      <c r="N10" s="7">
        <v>1.7565840766731553E-3</v>
      </c>
      <c r="O10" s="7">
        <v>2.831488589694432E-4</v>
      </c>
      <c r="P10" s="7">
        <v>3.4056969189468216E-4</v>
      </c>
      <c r="Q10" s="7">
        <v>2.8163263326744627E-4</v>
      </c>
      <c r="R10" s="7">
        <v>3.6236446371041474E-4</v>
      </c>
      <c r="S10" s="7">
        <v>7.647368000353211E-4</v>
      </c>
      <c r="T10" s="7">
        <v>7.8632129548484285E-4</v>
      </c>
      <c r="U10" s="7">
        <v>7.0250667397765937E-4</v>
      </c>
      <c r="V10" s="7">
        <v>9.1446206168686016E-4</v>
      </c>
      <c r="W10" s="7">
        <v>4.455690877902314E-4</v>
      </c>
      <c r="X10" s="7">
        <v>5.4371121905253013E-4</v>
      </c>
      <c r="Y10" s="7">
        <v>6.751663540574801E-4</v>
      </c>
      <c r="Z10" s="7">
        <v>1.0341439798162739E-3</v>
      </c>
      <c r="AA10" s="7">
        <v>3.5585099858417466E-4</v>
      </c>
      <c r="AB10" s="7">
        <v>1.4066768865031007E-3</v>
      </c>
      <c r="AC10" s="7">
        <v>3.8562986255273159E-3</v>
      </c>
      <c r="AD10" s="7">
        <v>0.13034403242759099</v>
      </c>
      <c r="AE10" s="7">
        <v>4.2227274422302636E-3</v>
      </c>
      <c r="AF10" s="7">
        <v>2.4789386663108186E-2</v>
      </c>
      <c r="AG10" s="7">
        <v>8.1116374073514981E-4</v>
      </c>
      <c r="AH10" s="7">
        <v>6.930981288699482E-3</v>
      </c>
      <c r="AI10" s="7">
        <v>1.0974956914620434E-2</v>
      </c>
      <c r="AJ10" s="7">
        <v>8.5842633945246421E-3</v>
      </c>
      <c r="AK10" s="7">
        <v>1.2659516057032886E-2</v>
      </c>
      <c r="AL10" s="7">
        <v>7.0893918925951042E-3</v>
      </c>
      <c r="AM10" s="7">
        <v>2.9701878539094536E-3</v>
      </c>
      <c r="AN10" s="7">
        <v>4.9424639402070166E-3</v>
      </c>
      <c r="AO10" s="7">
        <v>1.2369501102540456E-3</v>
      </c>
      <c r="AP10" s="7">
        <v>1.0575625966634404E-3</v>
      </c>
      <c r="AQ10" s="7">
        <v>5.6686836273183742E-3</v>
      </c>
      <c r="AR10" s="7">
        <v>1.3314766553889515E-3</v>
      </c>
      <c r="AS10" s="7">
        <v>4.240869619075837E-4</v>
      </c>
      <c r="AT10" s="7">
        <v>7.6171167274617613E-4</v>
      </c>
      <c r="AU10" s="7">
        <v>5.0609027249480889E-4</v>
      </c>
      <c r="AV10" s="7">
        <v>3.1829965147457662E-4</v>
      </c>
      <c r="AW10" s="7">
        <v>4.0562069281824308E-4</v>
      </c>
      <c r="AX10" s="7">
        <v>5.2791353759371312E-4</v>
      </c>
      <c r="AY10" s="7">
        <v>6.1698164450651463E-4</v>
      </c>
      <c r="AZ10" s="7">
        <v>4.5002605077737863E-4</v>
      </c>
      <c r="BA10" s="7">
        <v>2.5164974804477234E-4</v>
      </c>
      <c r="BB10" s="7">
        <v>4.3508049229194361E-4</v>
      </c>
      <c r="BC10" s="7">
        <v>2.172949768945302E-4</v>
      </c>
      <c r="BD10" s="7">
        <v>1.2273010830830906E-4</v>
      </c>
      <c r="BE10" s="7">
        <v>8.0597117235571688E-5</v>
      </c>
      <c r="BF10" s="7">
        <v>1.8953662532602455E-4</v>
      </c>
      <c r="BG10" s="7">
        <v>4.3776197260301559E-4</v>
      </c>
      <c r="BH10" s="7">
        <v>2.247846744302128E-4</v>
      </c>
      <c r="BI10" s="7">
        <v>9.8814530215939902E-4</v>
      </c>
      <c r="BJ10" s="7">
        <v>3.3195426211125162E-4</v>
      </c>
      <c r="BK10" s="7">
        <v>1.5012272307512691E-4</v>
      </c>
      <c r="BL10" s="7">
        <v>2.9435375066869319E-4</v>
      </c>
      <c r="BM10" s="7">
        <v>1.5089125503594324E-4</v>
      </c>
      <c r="BN10" s="7">
        <v>1.9535754575992169E-4</v>
      </c>
      <c r="BO10" s="7">
        <v>3.4473858291875301E-4</v>
      </c>
      <c r="BP10" s="7">
        <v>2.2883794916948703E-4</v>
      </c>
      <c r="BQ10" s="7">
        <v>4.5131616142631513E-4</v>
      </c>
      <c r="BR10" s="7">
        <v>3.1140388547121396E-4</v>
      </c>
      <c r="BS10" s="7">
        <v>0</v>
      </c>
    </row>
    <row r="11" spans="1:71" x14ac:dyDescent="0.25">
      <c r="A11" s="11" t="s">
        <v>50</v>
      </c>
      <c r="B11" s="11" t="s">
        <v>133</v>
      </c>
      <c r="C11">
        <f t="shared" si="2"/>
        <v>7</v>
      </c>
      <c r="D11" s="7">
        <v>2.501505709747951E-4</v>
      </c>
      <c r="E11" s="7">
        <v>2.5663365684674597E-4</v>
      </c>
      <c r="F11" s="7">
        <v>9.3752833612042858E-5</v>
      </c>
      <c r="G11" s="7">
        <v>6.1677104631578531E-4</v>
      </c>
      <c r="H11" s="7">
        <v>4.8725790164449621E-4</v>
      </c>
      <c r="I11" s="7">
        <v>3.8099061982507489E-4</v>
      </c>
      <c r="J11" s="7">
        <v>1.0506542257275659</v>
      </c>
      <c r="K11" s="7">
        <v>4.3527029179164214E-4</v>
      </c>
      <c r="L11" s="7">
        <v>2.8629296150284653E-4</v>
      </c>
      <c r="M11" s="7">
        <v>4.8534789371352014E-4</v>
      </c>
      <c r="N11" s="7">
        <v>5.1707150173529266E-4</v>
      </c>
      <c r="O11" s="7">
        <v>1.7508115424294841E-4</v>
      </c>
      <c r="P11" s="7">
        <v>2.5441531621750641E-4</v>
      </c>
      <c r="Q11" s="7">
        <v>1.873860224077835E-4</v>
      </c>
      <c r="R11" s="7">
        <v>2.3618501931055969E-4</v>
      </c>
      <c r="S11" s="7">
        <v>3.4402772177189643E-4</v>
      </c>
      <c r="T11" s="7">
        <v>7.7217975508397214E-4</v>
      </c>
      <c r="U11" s="7">
        <v>1.680123841544546E-3</v>
      </c>
      <c r="V11" s="7">
        <v>3.1222241271955376E-4</v>
      </c>
      <c r="W11" s="7">
        <v>2.9953717089804935E-4</v>
      </c>
      <c r="X11" s="7">
        <v>8.0005187830197539E-4</v>
      </c>
      <c r="Y11" s="7">
        <v>7.825727617574806E-4</v>
      </c>
      <c r="Z11" s="7">
        <v>5.3459423579047297E-4</v>
      </c>
      <c r="AA11" s="7">
        <v>2.3892065651396618E-4</v>
      </c>
      <c r="AB11" s="7">
        <v>5.1615213763930206E-4</v>
      </c>
      <c r="AC11" s="7">
        <v>1.1219050099192244E-3</v>
      </c>
      <c r="AD11" s="7">
        <v>1.1956917711223794E-2</v>
      </c>
      <c r="AE11" s="7">
        <v>0.11573682252286663</v>
      </c>
      <c r="AF11" s="7">
        <v>5.1683540811907147E-3</v>
      </c>
      <c r="AG11" s="7">
        <v>7.8772590345021186E-4</v>
      </c>
      <c r="AH11" s="7">
        <v>1.2900804948036677E-2</v>
      </c>
      <c r="AI11" s="7">
        <v>3.5020874969692601E-3</v>
      </c>
      <c r="AJ11" s="7">
        <v>2.9788383299461573E-3</v>
      </c>
      <c r="AK11" s="7">
        <v>8.2407936392582294E-3</v>
      </c>
      <c r="AL11" s="7">
        <v>3.2628406784708827E-3</v>
      </c>
      <c r="AM11" s="7">
        <v>3.511811728056982E-3</v>
      </c>
      <c r="AN11" s="7">
        <v>3.902668363038595E-3</v>
      </c>
      <c r="AO11" s="7">
        <v>7.5090951402614708E-4</v>
      </c>
      <c r="AP11" s="7">
        <v>5.7882458258606232E-4</v>
      </c>
      <c r="AQ11" s="7">
        <v>1.7203819518123678E-3</v>
      </c>
      <c r="AR11" s="7">
        <v>1.2314536423067362E-3</v>
      </c>
      <c r="AS11" s="7">
        <v>2.1348068156058393E-4</v>
      </c>
      <c r="AT11" s="7">
        <v>4.5469851428313796E-4</v>
      </c>
      <c r="AU11" s="7">
        <v>2.9251828592256174E-4</v>
      </c>
      <c r="AV11" s="7">
        <v>1.5119228488939669E-4</v>
      </c>
      <c r="AW11" s="7">
        <v>2.3921014440611368E-4</v>
      </c>
      <c r="AX11" s="7">
        <v>2.6113756547948956E-4</v>
      </c>
      <c r="AY11" s="7">
        <v>2.3964338490365248E-4</v>
      </c>
      <c r="AZ11" s="7">
        <v>4.0540293713520734E-4</v>
      </c>
      <c r="BA11" s="7">
        <v>1.7404030299178794E-4</v>
      </c>
      <c r="BB11" s="7">
        <v>2.6162286411950559E-4</v>
      </c>
      <c r="BC11" s="7">
        <v>1.2946598396143075E-4</v>
      </c>
      <c r="BD11" s="7">
        <v>8.1637911795724933E-5</v>
      </c>
      <c r="BE11" s="7">
        <v>5.4249911372163929E-5</v>
      </c>
      <c r="BF11" s="7">
        <v>1.6309390819944751E-4</v>
      </c>
      <c r="BG11" s="7">
        <v>1.7320814864567826E-4</v>
      </c>
      <c r="BH11" s="7">
        <v>1.9258954016636445E-4</v>
      </c>
      <c r="BI11" s="7">
        <v>3.0443171474278674E-4</v>
      </c>
      <c r="BJ11" s="7">
        <v>1.957652701096643E-4</v>
      </c>
      <c r="BK11" s="7">
        <v>7.6708043141379085E-5</v>
      </c>
      <c r="BL11" s="7">
        <v>1.2603603792222612E-4</v>
      </c>
      <c r="BM11" s="7">
        <v>8.0867511299315803E-5</v>
      </c>
      <c r="BN11" s="7">
        <v>1.354342802229784E-4</v>
      </c>
      <c r="BO11" s="7">
        <v>1.8034085285963152E-4</v>
      </c>
      <c r="BP11" s="7">
        <v>1.9526336063096142E-4</v>
      </c>
      <c r="BQ11" s="7">
        <v>3.6732273499871858E-4</v>
      </c>
      <c r="BR11" s="7">
        <v>2.3177268917032629E-4</v>
      </c>
      <c r="BS11" s="7">
        <v>0</v>
      </c>
    </row>
    <row r="12" spans="1:71" x14ac:dyDescent="0.25">
      <c r="A12" s="11" t="s">
        <v>51</v>
      </c>
      <c r="B12" s="12" t="s">
        <v>135</v>
      </c>
      <c r="C12">
        <f t="shared" si="2"/>
        <v>8</v>
      </c>
      <c r="D12" s="7">
        <v>7.5566975764503801E-4</v>
      </c>
      <c r="E12" s="7">
        <v>1.8034867422391299E-2</v>
      </c>
      <c r="F12" s="7">
        <v>2.6295940516418131E-3</v>
      </c>
      <c r="G12" s="7">
        <v>5.6809710782686164E-4</v>
      </c>
      <c r="H12" s="7">
        <v>2.9781760302699712E-4</v>
      </c>
      <c r="I12" s="7">
        <v>2.8179908831239256E-4</v>
      </c>
      <c r="J12" s="7">
        <v>6.2735171135042817E-4</v>
      </c>
      <c r="K12" s="7">
        <v>1.0890716601137631</v>
      </c>
      <c r="L12" s="7">
        <v>7.8807199680763339E-4</v>
      </c>
      <c r="M12" s="7">
        <v>9.5765159860089072E-3</v>
      </c>
      <c r="N12" s="7">
        <v>1.2344969795924413E-3</v>
      </c>
      <c r="O12" s="7">
        <v>8.3820377395072852E-4</v>
      </c>
      <c r="P12" s="7">
        <v>6.9297400490709606E-4</v>
      </c>
      <c r="Q12" s="7">
        <v>5.7417442712083425E-4</v>
      </c>
      <c r="R12" s="7">
        <v>7.1176406329027511E-2</v>
      </c>
      <c r="S12" s="7">
        <v>7.9979101273738428E-4</v>
      </c>
      <c r="T12" s="7">
        <v>8.9061216589186463E-4</v>
      </c>
      <c r="U12" s="7">
        <v>5.2156379578415912E-4</v>
      </c>
      <c r="V12" s="7">
        <v>1.1475598567044162E-3</v>
      </c>
      <c r="W12" s="7">
        <v>1.8511742678790341E-2</v>
      </c>
      <c r="X12" s="7">
        <v>7.5267405170396484E-4</v>
      </c>
      <c r="Y12" s="7">
        <v>1.1774677623846974E-3</v>
      </c>
      <c r="Z12" s="7">
        <v>3.6529078665197813E-2</v>
      </c>
      <c r="AA12" s="7">
        <v>9.4872323013418141E-4</v>
      </c>
      <c r="AB12" s="7">
        <v>6.5223976165151311E-4</v>
      </c>
      <c r="AC12" s="7">
        <v>5.2468638568470912E-4</v>
      </c>
      <c r="AD12" s="7">
        <v>4.3654111686929298E-4</v>
      </c>
      <c r="AE12" s="7">
        <v>5.6547847388176099E-4</v>
      </c>
      <c r="AF12" s="7">
        <v>1.0587206814236859E-3</v>
      </c>
      <c r="AG12" s="7">
        <v>5.17571712752259E-4</v>
      </c>
      <c r="AH12" s="7">
        <v>5.3785243495529933E-4</v>
      </c>
      <c r="AI12" s="7">
        <v>5.5539063919729081E-4</v>
      </c>
      <c r="AJ12" s="7">
        <v>5.8820369513346417E-4</v>
      </c>
      <c r="AK12" s="7">
        <v>4.5082453197009531E-4</v>
      </c>
      <c r="AL12" s="7">
        <v>4.0218199882297235E-4</v>
      </c>
      <c r="AM12" s="7">
        <v>5.2218088033374505E-4</v>
      </c>
      <c r="AN12" s="7">
        <v>4.6324710623258622E-4</v>
      </c>
      <c r="AO12" s="7">
        <v>5.0538800054225044E-4</v>
      </c>
      <c r="AP12" s="7">
        <v>2.378095512271109E-4</v>
      </c>
      <c r="AQ12" s="7">
        <v>4.2191324730086582E-4</v>
      </c>
      <c r="AR12" s="7">
        <v>3.501524233581213E-4</v>
      </c>
      <c r="AS12" s="7">
        <v>8.1011034412235047E-4</v>
      </c>
      <c r="AT12" s="7">
        <v>4.658531614731871E-4</v>
      </c>
      <c r="AU12" s="7">
        <v>3.1921478265319964E-4</v>
      </c>
      <c r="AV12" s="7">
        <v>1.62597525748025E-3</v>
      </c>
      <c r="AW12" s="7">
        <v>3.4234768299262156E-4</v>
      </c>
      <c r="AX12" s="7">
        <v>1.8740070420292073E-2</v>
      </c>
      <c r="AY12" s="7">
        <v>6.3196923060602081E-2</v>
      </c>
      <c r="AZ12" s="7">
        <v>5.5560758331260141E-4</v>
      </c>
      <c r="BA12" s="7">
        <v>1.4394293840404165E-3</v>
      </c>
      <c r="BB12" s="7">
        <v>5.6243738276362022E-4</v>
      </c>
      <c r="BC12" s="7">
        <v>2.9262817454659182E-4</v>
      </c>
      <c r="BD12" s="7">
        <v>5.8397468551256828E-4</v>
      </c>
      <c r="BE12" s="7">
        <v>6.168720364755087E-5</v>
      </c>
      <c r="BF12" s="7">
        <v>6.9604580175931428E-4</v>
      </c>
      <c r="BG12" s="7">
        <v>4.3520847892623973E-4</v>
      </c>
      <c r="BH12" s="7">
        <v>9.4549653304819542E-4</v>
      </c>
      <c r="BI12" s="7">
        <v>3.154875834129791E-4</v>
      </c>
      <c r="BJ12" s="7">
        <v>7.4388505482112194E-4</v>
      </c>
      <c r="BK12" s="7">
        <v>2.537261075389238E-4</v>
      </c>
      <c r="BL12" s="7">
        <v>3.8466675145409999E-3</v>
      </c>
      <c r="BM12" s="7">
        <v>5.6394219023301276E-3</v>
      </c>
      <c r="BN12" s="7">
        <v>2.2872133156361836E-3</v>
      </c>
      <c r="BO12" s="7">
        <v>6.4462840272205965E-3</v>
      </c>
      <c r="BP12" s="7">
        <v>4.5842287963413471E-3</v>
      </c>
      <c r="BQ12" s="7">
        <v>7.1183850722469845E-4</v>
      </c>
      <c r="BR12" s="7">
        <v>5.9688551043134115E-3</v>
      </c>
      <c r="BS12" s="7">
        <v>0</v>
      </c>
    </row>
    <row r="13" spans="1:71" x14ac:dyDescent="0.25">
      <c r="A13" s="11" t="s">
        <v>52</v>
      </c>
      <c r="B13" s="11" t="s">
        <v>137</v>
      </c>
      <c r="C13">
        <f t="shared" si="2"/>
        <v>9</v>
      </c>
      <c r="D13" s="7">
        <v>2.5603607183539881E-3</v>
      </c>
      <c r="E13" s="7">
        <v>4.0011899118113257E-3</v>
      </c>
      <c r="F13" s="7">
        <v>1.4022456582610217E-3</v>
      </c>
      <c r="G13" s="7">
        <v>3.0573251965740518E-3</v>
      </c>
      <c r="H13" s="7">
        <v>1.6306914728270088E-3</v>
      </c>
      <c r="I13" s="7">
        <v>1.6152058641924236E-3</v>
      </c>
      <c r="J13" s="7">
        <v>4.1380264197109886E-3</v>
      </c>
      <c r="K13" s="7">
        <v>5.4830769007660016E-3</v>
      </c>
      <c r="L13" s="7">
        <v>1.0296754578870635</v>
      </c>
      <c r="M13" s="7">
        <v>2.0912223232591006E-2</v>
      </c>
      <c r="N13" s="7">
        <v>1.5430782422075462E-2</v>
      </c>
      <c r="O13" s="7">
        <v>1.2206900273118231E-3</v>
      </c>
      <c r="P13" s="7">
        <v>1.4236137511613824E-3</v>
      </c>
      <c r="Q13" s="7">
        <v>7.4562147943412122E-4</v>
      </c>
      <c r="R13" s="7">
        <v>1.3828969840972798E-3</v>
      </c>
      <c r="S13" s="7">
        <v>1.3482666747051911E-3</v>
      </c>
      <c r="T13" s="7">
        <v>1.9741892797589373E-3</v>
      </c>
      <c r="U13" s="7">
        <v>1.1128769330812866E-3</v>
      </c>
      <c r="V13" s="7">
        <v>2.8989628321502502E-2</v>
      </c>
      <c r="W13" s="7">
        <v>1.9612280429597014E-2</v>
      </c>
      <c r="X13" s="7">
        <v>5.3070183740280578E-3</v>
      </c>
      <c r="Y13" s="7">
        <v>9.6220026454789422E-3</v>
      </c>
      <c r="Z13" s="7">
        <v>1.5082563645600513E-2</v>
      </c>
      <c r="AA13" s="7">
        <v>6.1614532831113051E-3</v>
      </c>
      <c r="AB13" s="7">
        <v>2.0792640640574563E-3</v>
      </c>
      <c r="AC13" s="7">
        <v>2.3683590947960907E-3</v>
      </c>
      <c r="AD13" s="7">
        <v>1.7422550477020221E-3</v>
      </c>
      <c r="AE13" s="7">
        <v>2.191868983483065E-3</v>
      </c>
      <c r="AF13" s="7">
        <v>1.3272697163081305E-3</v>
      </c>
      <c r="AG13" s="7">
        <v>7.1811380606408011E-4</v>
      </c>
      <c r="AH13" s="7">
        <v>1.3651288333177266E-3</v>
      </c>
      <c r="AI13" s="7">
        <v>1.3627277096271836E-3</v>
      </c>
      <c r="AJ13" s="7">
        <v>1.1923683506455793E-3</v>
      </c>
      <c r="AK13" s="7">
        <v>1.0918286823657284E-3</v>
      </c>
      <c r="AL13" s="7">
        <v>9.5809450198035859E-4</v>
      </c>
      <c r="AM13" s="7">
        <v>9.8588155974502992E-4</v>
      </c>
      <c r="AN13" s="7">
        <v>1.2253497997080931E-3</v>
      </c>
      <c r="AO13" s="7">
        <v>2.1510822603247491E-3</v>
      </c>
      <c r="AP13" s="7">
        <v>9.0859147952223338E-4</v>
      </c>
      <c r="AQ13" s="7">
        <v>1.465653268620151E-3</v>
      </c>
      <c r="AR13" s="7">
        <v>8.9581380588441939E-4</v>
      </c>
      <c r="AS13" s="7">
        <v>1.0872115276675375E-3</v>
      </c>
      <c r="AT13" s="7">
        <v>6.8536270690783508E-3</v>
      </c>
      <c r="AU13" s="7">
        <v>2.5267790350831302E-3</v>
      </c>
      <c r="AV13" s="7">
        <v>3.6550011728913524E-3</v>
      </c>
      <c r="AW13" s="7">
        <v>1.1447170689615205E-3</v>
      </c>
      <c r="AX13" s="7">
        <v>1.174864790058739E-3</v>
      </c>
      <c r="AY13" s="7">
        <v>6.6204813226169142E-3</v>
      </c>
      <c r="AZ13" s="7">
        <v>7.8251982441957402E-4</v>
      </c>
      <c r="BA13" s="7">
        <v>5.3502562778809902E-4</v>
      </c>
      <c r="BB13" s="7">
        <v>4.1606100570954429E-4</v>
      </c>
      <c r="BC13" s="7">
        <v>2.5921084927587359E-4</v>
      </c>
      <c r="BD13" s="7">
        <v>2.8216038361645799E-4</v>
      </c>
      <c r="BE13" s="7">
        <v>7.514488762682966E-5</v>
      </c>
      <c r="BF13" s="7">
        <v>3.6521419541952495E-4</v>
      </c>
      <c r="BG13" s="7">
        <v>9.0821474760154194E-4</v>
      </c>
      <c r="BH13" s="7">
        <v>5.6744423958065974E-4</v>
      </c>
      <c r="BI13" s="7">
        <v>6.9148483636283079E-4</v>
      </c>
      <c r="BJ13" s="7">
        <v>4.933975441322923E-4</v>
      </c>
      <c r="BK13" s="7">
        <v>1.0800823605932443E-3</v>
      </c>
      <c r="BL13" s="7">
        <v>9.2943670307619553E-4</v>
      </c>
      <c r="BM13" s="7">
        <v>7.4258984684545963E-4</v>
      </c>
      <c r="BN13" s="7">
        <v>4.9176086705574756E-4</v>
      </c>
      <c r="BO13" s="7">
        <v>9.9584978927629974E-4</v>
      </c>
      <c r="BP13" s="7">
        <v>8.1372713240558268E-4</v>
      </c>
      <c r="BQ13" s="7">
        <v>5.8022183094385638E-4</v>
      </c>
      <c r="BR13" s="7">
        <v>1.4960727162197981E-3</v>
      </c>
      <c r="BS13" s="7">
        <v>0</v>
      </c>
    </row>
    <row r="14" spans="1:71" x14ac:dyDescent="0.25">
      <c r="A14" s="11" t="s">
        <v>53</v>
      </c>
      <c r="B14" s="11" t="s">
        <v>35</v>
      </c>
      <c r="C14">
        <f t="shared" si="2"/>
        <v>10</v>
      </c>
      <c r="D14" s="7">
        <v>7.0187467108061086E-3</v>
      </c>
      <c r="E14" s="7">
        <v>8.8673852574116058E-2</v>
      </c>
      <c r="F14" s="7">
        <v>2.6663506851790728E-2</v>
      </c>
      <c r="G14" s="7">
        <v>8.5504821981945926E-3</v>
      </c>
      <c r="H14" s="7">
        <v>1.0955602709201932E-3</v>
      </c>
      <c r="I14" s="7">
        <v>1.2086125464353928E-3</v>
      </c>
      <c r="J14" s="7">
        <v>3.1702522021104123E-3</v>
      </c>
      <c r="K14" s="7">
        <v>0.118649942366335</v>
      </c>
      <c r="L14" s="7">
        <v>5.5093235617634708E-3</v>
      </c>
      <c r="M14" s="7">
        <v>1.1003491450823359</v>
      </c>
      <c r="N14" s="7">
        <v>3.1421275570054891E-2</v>
      </c>
      <c r="O14" s="7">
        <v>4.5456734534090812E-3</v>
      </c>
      <c r="P14" s="7">
        <v>3.4296903652736499E-3</v>
      </c>
      <c r="Q14" s="7">
        <v>2.2513523632413743E-3</v>
      </c>
      <c r="R14" s="7">
        <v>1.036091327913341E-2</v>
      </c>
      <c r="S14" s="7">
        <v>6.0654528116088468E-3</v>
      </c>
      <c r="T14" s="7">
        <v>1.1326340155999285E-2</v>
      </c>
      <c r="U14" s="7">
        <v>3.0433708853293035E-3</v>
      </c>
      <c r="V14" s="7">
        <v>8.9432253088593781E-3</v>
      </c>
      <c r="W14" s="7">
        <v>4.6524327173427409E-2</v>
      </c>
      <c r="X14" s="7">
        <v>4.7708728661908974E-3</v>
      </c>
      <c r="Y14" s="7">
        <v>1.1985980900328349E-2</v>
      </c>
      <c r="Z14" s="7">
        <v>3.1480689103123134E-2</v>
      </c>
      <c r="AA14" s="7">
        <v>4.4678691087956775E-3</v>
      </c>
      <c r="AB14" s="7">
        <v>3.7117302342593648E-3</v>
      </c>
      <c r="AC14" s="7">
        <v>2.8706361123171328E-3</v>
      </c>
      <c r="AD14" s="7">
        <v>1.9757965880540297E-3</v>
      </c>
      <c r="AE14" s="7">
        <v>2.1490778356012667E-3</v>
      </c>
      <c r="AF14" s="7">
        <v>1.9537725106233347E-3</v>
      </c>
      <c r="AG14" s="7">
        <v>1.6789815548619532E-3</v>
      </c>
      <c r="AH14" s="7">
        <v>1.9556729694157186E-3</v>
      </c>
      <c r="AI14" s="7">
        <v>2.0141685493985854E-3</v>
      </c>
      <c r="AJ14" s="7">
        <v>1.6330477205298778E-3</v>
      </c>
      <c r="AK14" s="7">
        <v>1.5851275248658931E-3</v>
      </c>
      <c r="AL14" s="7">
        <v>1.3872904769519179E-3</v>
      </c>
      <c r="AM14" s="7">
        <v>2.5435022999757417E-3</v>
      </c>
      <c r="AN14" s="7">
        <v>1.8690893767573742E-3</v>
      </c>
      <c r="AO14" s="7">
        <v>1.4315024308339287E-3</v>
      </c>
      <c r="AP14" s="7">
        <v>1.0378520591597558E-3</v>
      </c>
      <c r="AQ14" s="7">
        <v>1.8266781517605553E-3</v>
      </c>
      <c r="AR14" s="7">
        <v>1.4324346708220006E-3</v>
      </c>
      <c r="AS14" s="7">
        <v>4.374741452645433E-3</v>
      </c>
      <c r="AT14" s="7">
        <v>2.6354541131806326E-3</v>
      </c>
      <c r="AU14" s="7">
        <v>1.2931146985896184E-3</v>
      </c>
      <c r="AV14" s="7">
        <v>3.2831083972959074E-3</v>
      </c>
      <c r="AW14" s="7">
        <v>1.0767275033427344E-3</v>
      </c>
      <c r="AX14" s="7">
        <v>1.3526133009588097E-2</v>
      </c>
      <c r="AY14" s="7">
        <v>5.485040254193866E-2</v>
      </c>
      <c r="AZ14" s="7">
        <v>2.1294214309509956E-3</v>
      </c>
      <c r="BA14" s="7">
        <v>1.8624027751062637E-3</v>
      </c>
      <c r="BB14" s="7">
        <v>1.2887910715788028E-3</v>
      </c>
      <c r="BC14" s="7">
        <v>6.5232692162064856E-4</v>
      </c>
      <c r="BD14" s="7">
        <v>1.1172399664368191E-3</v>
      </c>
      <c r="BE14" s="7">
        <v>2.0551218563470811E-4</v>
      </c>
      <c r="BF14" s="7">
        <v>1.1716358494693884E-3</v>
      </c>
      <c r="BG14" s="7">
        <v>1.08254257701309E-3</v>
      </c>
      <c r="BH14" s="7">
        <v>1.8718691481347245E-3</v>
      </c>
      <c r="BI14" s="7">
        <v>8.9397439664764991E-4</v>
      </c>
      <c r="BJ14" s="7">
        <v>1.2063967344563772E-3</v>
      </c>
      <c r="BK14" s="7">
        <v>5.940602114796323E-4</v>
      </c>
      <c r="BL14" s="7">
        <v>3.3467415106512746E-3</v>
      </c>
      <c r="BM14" s="7">
        <v>5.500719119879636E-3</v>
      </c>
      <c r="BN14" s="7">
        <v>2.2801875507090607E-3</v>
      </c>
      <c r="BO14" s="7">
        <v>8.9695654579787128E-3</v>
      </c>
      <c r="BP14" s="7">
        <v>4.7392376518298829E-3</v>
      </c>
      <c r="BQ14" s="7">
        <v>2.2676925593574661E-3</v>
      </c>
      <c r="BR14" s="7">
        <v>8.9893822675588906E-3</v>
      </c>
      <c r="BS14" s="7">
        <v>0</v>
      </c>
    </row>
    <row r="15" spans="1:71" x14ac:dyDescent="0.25">
      <c r="A15" s="12" t="s">
        <v>54</v>
      </c>
      <c r="B15" s="11" t="s">
        <v>140</v>
      </c>
      <c r="C15">
        <f t="shared" si="2"/>
        <v>11</v>
      </c>
      <c r="D15" s="7">
        <v>2.6335751958774217E-4</v>
      </c>
      <c r="E15" s="7">
        <v>3.6438562611461724E-4</v>
      </c>
      <c r="F15" s="7">
        <v>1.5780197335987374E-4</v>
      </c>
      <c r="G15" s="7">
        <v>3.8087721639884975E-4</v>
      </c>
      <c r="H15" s="7">
        <v>3.4736430667988669E-4</v>
      </c>
      <c r="I15" s="7">
        <v>2.9855743309238652E-4</v>
      </c>
      <c r="J15" s="7">
        <v>6.6476560883696576E-4</v>
      </c>
      <c r="K15" s="7">
        <v>2.1981365830172784E-3</v>
      </c>
      <c r="L15" s="7">
        <v>3.6729593155775028E-4</v>
      </c>
      <c r="M15" s="7">
        <v>7.9652960909130097E-4</v>
      </c>
      <c r="N15" s="7">
        <v>1.1045114586464226</v>
      </c>
      <c r="O15" s="7">
        <v>5.0132270366090928E-4</v>
      </c>
      <c r="P15" s="7">
        <v>4.6312984012381736E-4</v>
      </c>
      <c r="Q15" s="7">
        <v>4.4856972986117525E-4</v>
      </c>
      <c r="R15" s="7">
        <v>6.342612391934218E-4</v>
      </c>
      <c r="S15" s="7">
        <v>3.9431731287064051E-4</v>
      </c>
      <c r="T15" s="7">
        <v>4.9287854387756872E-4</v>
      </c>
      <c r="U15" s="7">
        <v>4.7609001601442934E-4</v>
      </c>
      <c r="V15" s="7">
        <v>5.062671668391945E-4</v>
      </c>
      <c r="W15" s="7">
        <v>4.1318266661115766E-4</v>
      </c>
      <c r="X15" s="7">
        <v>4.8345758928583293E-4</v>
      </c>
      <c r="Y15" s="7">
        <v>6.6228381260395022E-4</v>
      </c>
      <c r="Z15" s="7">
        <v>6.9017809132615557E-4</v>
      </c>
      <c r="AA15" s="7">
        <v>9.1454849956969816E-4</v>
      </c>
      <c r="AB15" s="7">
        <v>4.6120568693391162E-4</v>
      </c>
      <c r="AC15" s="7">
        <v>4.4018598559873501E-4</v>
      </c>
      <c r="AD15" s="7">
        <v>4.4496916375110494E-4</v>
      </c>
      <c r="AE15" s="7">
        <v>5.7251904728406735E-4</v>
      </c>
      <c r="AF15" s="7">
        <v>6.0205102050454754E-4</v>
      </c>
      <c r="AG15" s="7">
        <v>5.5250756671576323E-4</v>
      </c>
      <c r="AH15" s="7">
        <v>5.7395958067019321E-4</v>
      </c>
      <c r="AI15" s="7">
        <v>8.2192576788842747E-4</v>
      </c>
      <c r="AJ15" s="7">
        <v>7.0334168548621891E-4</v>
      </c>
      <c r="AK15" s="7">
        <v>4.5120771740983251E-4</v>
      </c>
      <c r="AL15" s="7">
        <v>5.3429036388490797E-4</v>
      </c>
      <c r="AM15" s="7">
        <v>4.3402900630554111E-4</v>
      </c>
      <c r="AN15" s="7">
        <v>7.3611647301214419E-4</v>
      </c>
      <c r="AO15" s="7">
        <v>5.502590413399448E-4</v>
      </c>
      <c r="AP15" s="7">
        <v>2.4078633309344667E-4</v>
      </c>
      <c r="AQ15" s="7">
        <v>4.3708901702728273E-4</v>
      </c>
      <c r="AR15" s="7">
        <v>4.0653661295058703E-4</v>
      </c>
      <c r="AS15" s="7">
        <v>4.2153275991297718E-4</v>
      </c>
      <c r="AT15" s="7">
        <v>3.3804438128617388E-4</v>
      </c>
      <c r="AU15" s="7">
        <v>3.0849008097615983E-4</v>
      </c>
      <c r="AV15" s="7">
        <v>2.7475144562653909E-3</v>
      </c>
      <c r="AW15" s="7">
        <v>3.7381415010551985E-4</v>
      </c>
      <c r="AX15" s="7">
        <v>2.0838844547811285E-2</v>
      </c>
      <c r="AY15" s="7">
        <v>0.1133014664018524</v>
      </c>
      <c r="AZ15" s="7">
        <v>5.7683714259323092E-4</v>
      </c>
      <c r="BA15" s="7">
        <v>2.248601777394321E-3</v>
      </c>
      <c r="BB15" s="7">
        <v>6.8276912889178967E-4</v>
      </c>
      <c r="BC15" s="7">
        <v>3.5209479220383211E-4</v>
      </c>
      <c r="BD15" s="7">
        <v>1.1460787144418284E-3</v>
      </c>
      <c r="BE15" s="7">
        <v>9.3812989705461549E-5</v>
      </c>
      <c r="BF15" s="7">
        <v>1.0291765133136491E-3</v>
      </c>
      <c r="BG15" s="7">
        <v>3.4371230316786026E-4</v>
      </c>
      <c r="BH15" s="7">
        <v>1.2670479938477423E-3</v>
      </c>
      <c r="BI15" s="7">
        <v>3.1942842256510494E-4</v>
      </c>
      <c r="BJ15" s="7">
        <v>9.1659967389333516E-4</v>
      </c>
      <c r="BK15" s="7">
        <v>1.8081103823246468E-4</v>
      </c>
      <c r="BL15" s="7">
        <v>1.8066406738586752E-3</v>
      </c>
      <c r="BM15" s="7">
        <v>1.0042769437378861E-3</v>
      </c>
      <c r="BN15" s="7">
        <v>6.2960464270525878E-4</v>
      </c>
      <c r="BO15" s="7">
        <v>3.4058376203612759E-3</v>
      </c>
      <c r="BP15" s="7">
        <v>2.7122858155315508E-3</v>
      </c>
      <c r="BQ15" s="7">
        <v>1.3109324724983283E-3</v>
      </c>
      <c r="BR15" s="7">
        <v>7.0154551467148472E-3</v>
      </c>
      <c r="BS15" s="7">
        <v>0</v>
      </c>
    </row>
    <row r="16" spans="1:71" x14ac:dyDescent="0.25">
      <c r="A16" s="12" t="s">
        <v>55</v>
      </c>
      <c r="B16" s="11" t="s">
        <v>142</v>
      </c>
      <c r="C16">
        <f t="shared" si="2"/>
        <v>12</v>
      </c>
      <c r="D16" s="7">
        <v>1.046082217844594E-5</v>
      </c>
      <c r="E16" s="7">
        <v>1.3927530385760407E-5</v>
      </c>
      <c r="F16" s="7">
        <v>5.4393898251144289E-6</v>
      </c>
      <c r="G16" s="7">
        <v>1.0190013972389281E-5</v>
      </c>
      <c r="H16" s="7">
        <v>5.2076240810125E-6</v>
      </c>
      <c r="I16" s="7">
        <v>9.6612375565199548E-6</v>
      </c>
      <c r="J16" s="7">
        <v>1.8905232381408861E-5</v>
      </c>
      <c r="K16" s="7">
        <v>2.86405822276675E-5</v>
      </c>
      <c r="L16" s="7">
        <v>1.1366879985098432E-5</v>
      </c>
      <c r="M16" s="7">
        <v>2.5050302941469493E-5</v>
      </c>
      <c r="N16" s="7">
        <v>1.9385615165441314E-5</v>
      </c>
      <c r="O16" s="7">
        <v>1.0274139425235091</v>
      </c>
      <c r="P16" s="7">
        <v>2.3412158840000169E-5</v>
      </c>
      <c r="Q16" s="7">
        <v>2.3489832039745612E-5</v>
      </c>
      <c r="R16" s="7">
        <v>3.0033178241388739E-5</v>
      </c>
      <c r="S16" s="7">
        <v>2.2970024987822496E-5</v>
      </c>
      <c r="T16" s="7">
        <v>4.8452545483148854E-5</v>
      </c>
      <c r="U16" s="7">
        <v>3.4660798041393782E-5</v>
      </c>
      <c r="V16" s="7">
        <v>1.2023796899791122E-5</v>
      </c>
      <c r="W16" s="7">
        <v>1.3070561013812824E-5</v>
      </c>
      <c r="X16" s="7">
        <v>1.4593851901647411E-5</v>
      </c>
      <c r="Y16" s="7">
        <v>1.6269729178573058E-5</v>
      </c>
      <c r="Z16" s="7">
        <v>3.2264126533814623E-5</v>
      </c>
      <c r="AA16" s="7">
        <v>2.2453698631449645E-5</v>
      </c>
      <c r="AB16" s="7">
        <v>2.3277642872435141E-5</v>
      </c>
      <c r="AC16" s="7">
        <v>2.1886157453725473E-5</v>
      </c>
      <c r="AD16" s="7">
        <v>1.2775112799581921E-5</v>
      </c>
      <c r="AE16" s="7">
        <v>1.9885776289957416E-5</v>
      </c>
      <c r="AF16" s="7">
        <v>1.8057759562654977E-5</v>
      </c>
      <c r="AG16" s="7">
        <v>2.4889564601652745E-5</v>
      </c>
      <c r="AH16" s="7">
        <v>2.3311372238315625E-5</v>
      </c>
      <c r="AI16" s="7">
        <v>3.0042173117151129E-5</v>
      </c>
      <c r="AJ16" s="7">
        <v>1.6247948660296191E-5</v>
      </c>
      <c r="AK16" s="7">
        <v>1.8270917934695133E-5</v>
      </c>
      <c r="AL16" s="7">
        <v>1.4814347919491666E-5</v>
      </c>
      <c r="AM16" s="7">
        <v>2.1272674724795586E-5</v>
      </c>
      <c r="AN16" s="7">
        <v>2.4591982047702651E-5</v>
      </c>
      <c r="AO16" s="7">
        <v>9.5579668032978979E-6</v>
      </c>
      <c r="AP16" s="7">
        <v>6.313778198308876E-6</v>
      </c>
      <c r="AQ16" s="7">
        <v>1.3765379730773829E-5</v>
      </c>
      <c r="AR16" s="7">
        <v>7.6058429157842483E-6</v>
      </c>
      <c r="AS16" s="7">
        <v>8.77628373637249E-6</v>
      </c>
      <c r="AT16" s="7">
        <v>9.299398793347295E-6</v>
      </c>
      <c r="AU16" s="7">
        <v>7.220979704940631E-6</v>
      </c>
      <c r="AV16" s="7">
        <v>7.9589934728861146E-6</v>
      </c>
      <c r="AW16" s="7">
        <v>6.5370341363093606E-6</v>
      </c>
      <c r="AX16" s="7">
        <v>1.2713726240771026E-5</v>
      </c>
      <c r="AY16" s="7">
        <v>1.7963380173924524E-5</v>
      </c>
      <c r="AZ16" s="7">
        <v>3.4450722525862061E-5</v>
      </c>
      <c r="BA16" s="7">
        <v>8.9663960686452358E-6</v>
      </c>
      <c r="BB16" s="7">
        <v>9.4476906485684863E-6</v>
      </c>
      <c r="BC16" s="7">
        <v>6.6836154107937322E-6</v>
      </c>
      <c r="BD16" s="7">
        <v>4.4400979628600231E-6</v>
      </c>
      <c r="BE16" s="7">
        <v>1.2643759153774022E-6</v>
      </c>
      <c r="BF16" s="7">
        <v>7.2399485865377166E-6</v>
      </c>
      <c r="BG16" s="7">
        <v>2.3493530047114155E-5</v>
      </c>
      <c r="BH16" s="7">
        <v>1.2775702859101131E-5</v>
      </c>
      <c r="BI16" s="7">
        <v>9.4533460881429725E-6</v>
      </c>
      <c r="BJ16" s="7">
        <v>8.1408745640677939E-6</v>
      </c>
      <c r="BK16" s="7">
        <v>3.1265829534749684E-6</v>
      </c>
      <c r="BL16" s="7">
        <v>3.8156770514280477E-6</v>
      </c>
      <c r="BM16" s="7">
        <v>4.6905346942693811E-6</v>
      </c>
      <c r="BN16" s="7">
        <v>6.7978828854185345E-6</v>
      </c>
      <c r="BO16" s="7">
        <v>7.1201020873175741E-6</v>
      </c>
      <c r="BP16" s="7">
        <v>1.2967728598051752E-5</v>
      </c>
      <c r="BQ16" s="7">
        <v>1.0773077999178207E-5</v>
      </c>
      <c r="BR16" s="7">
        <v>9.3684581849133151E-6</v>
      </c>
      <c r="BS16" s="7">
        <v>0</v>
      </c>
    </row>
    <row r="17" spans="1:71" x14ac:dyDescent="0.25">
      <c r="A17" s="11" t="s">
        <v>56</v>
      </c>
      <c r="B17" s="11" t="s">
        <v>144</v>
      </c>
      <c r="C17">
        <f t="shared" si="2"/>
        <v>13</v>
      </c>
      <c r="D17" s="7">
        <v>2.2597400307275495E-3</v>
      </c>
      <c r="E17" s="7">
        <v>6.9885026820440139E-4</v>
      </c>
      <c r="F17" s="7">
        <v>3.1899705197508229E-4</v>
      </c>
      <c r="G17" s="7">
        <v>9.238243116766456E-3</v>
      </c>
      <c r="H17" s="7">
        <v>7.5983281410636685E-4</v>
      </c>
      <c r="I17" s="7">
        <v>3.6506924576725191E-4</v>
      </c>
      <c r="J17" s="7">
        <v>1.1541619879658726E-3</v>
      </c>
      <c r="K17" s="7">
        <v>1.0049240047460713E-3</v>
      </c>
      <c r="L17" s="7">
        <v>3.5100007654663133E-3</v>
      </c>
      <c r="M17" s="7">
        <v>2.2309257834602033E-3</v>
      </c>
      <c r="N17" s="7">
        <v>1.3029867549687881E-3</v>
      </c>
      <c r="O17" s="7">
        <v>1.019186028549783E-3</v>
      </c>
      <c r="P17" s="7">
        <v>1.1943231349333348</v>
      </c>
      <c r="Q17" s="7">
        <v>0.25892153732238726</v>
      </c>
      <c r="R17" s="7">
        <v>8.6216908770794742E-2</v>
      </c>
      <c r="S17" s="7">
        <v>9.1631337412992114E-4</v>
      </c>
      <c r="T17" s="7">
        <v>2.4066453724629999E-3</v>
      </c>
      <c r="U17" s="7">
        <v>1.2446746446244015E-3</v>
      </c>
      <c r="V17" s="7">
        <v>6.7799406214698972E-4</v>
      </c>
      <c r="W17" s="7">
        <v>1.4228851702021044E-3</v>
      </c>
      <c r="X17" s="7">
        <v>9.1775850812905366E-4</v>
      </c>
      <c r="Y17" s="7">
        <v>1.4375934859083026E-3</v>
      </c>
      <c r="Z17" s="7">
        <v>1.5958199492774733E-3</v>
      </c>
      <c r="AA17" s="7">
        <v>2.3041216766155354E-3</v>
      </c>
      <c r="AB17" s="7">
        <v>7.4270187820237787E-3</v>
      </c>
      <c r="AC17" s="7">
        <v>1.7855884173376209E-3</v>
      </c>
      <c r="AD17" s="7">
        <v>6.3957116080214213E-4</v>
      </c>
      <c r="AE17" s="7">
        <v>6.9532106348533824E-4</v>
      </c>
      <c r="AF17" s="7">
        <v>1.3801827135693546E-3</v>
      </c>
      <c r="AG17" s="7">
        <v>7.3753170318823717E-4</v>
      </c>
      <c r="AH17" s="7">
        <v>1.5015397244004382E-3</v>
      </c>
      <c r="AI17" s="7">
        <v>1.000147207312908E-3</v>
      </c>
      <c r="AJ17" s="7">
        <v>5.152598504931924E-3</v>
      </c>
      <c r="AK17" s="7">
        <v>1.96236363641017E-2</v>
      </c>
      <c r="AL17" s="7">
        <v>3.0068294367730239E-3</v>
      </c>
      <c r="AM17" s="7">
        <v>2.0770542128000637E-2</v>
      </c>
      <c r="AN17" s="7">
        <v>8.7259912713867811E-4</v>
      </c>
      <c r="AO17" s="7">
        <v>8.4923735524467501E-4</v>
      </c>
      <c r="AP17" s="7">
        <v>9.2027273236584611E-4</v>
      </c>
      <c r="AQ17" s="7">
        <v>1.9761304644724605E-3</v>
      </c>
      <c r="AR17" s="7">
        <v>1.9717857216773158E-3</v>
      </c>
      <c r="AS17" s="7">
        <v>6.4661072456566944E-4</v>
      </c>
      <c r="AT17" s="7">
        <v>1.256981110774367E-3</v>
      </c>
      <c r="AU17" s="7">
        <v>9.7446467222784985E-4</v>
      </c>
      <c r="AV17" s="7">
        <v>1.2479155618905498E-3</v>
      </c>
      <c r="AW17" s="7">
        <v>6.1093534281825626E-4</v>
      </c>
      <c r="AX17" s="7">
        <v>1.1114494846092325E-2</v>
      </c>
      <c r="AY17" s="7">
        <v>1.4350306413847848E-3</v>
      </c>
      <c r="AZ17" s="7">
        <v>7.3716595535909491E-4</v>
      </c>
      <c r="BA17" s="7">
        <v>1.2663909512963128E-3</v>
      </c>
      <c r="BB17" s="7">
        <v>6.1708349113966956E-4</v>
      </c>
      <c r="BC17" s="7">
        <v>2.9909072237359872E-4</v>
      </c>
      <c r="BD17" s="7">
        <v>5.1803825941583448E-4</v>
      </c>
      <c r="BE17" s="7">
        <v>9.8695045442747333E-5</v>
      </c>
      <c r="BF17" s="7">
        <v>3.2538940353378081E-4</v>
      </c>
      <c r="BG17" s="7">
        <v>9.1520112262877837E-4</v>
      </c>
      <c r="BH17" s="7">
        <v>8.2741311285208991E-4</v>
      </c>
      <c r="BI17" s="7">
        <v>5.6658213365300299E-4</v>
      </c>
      <c r="BJ17" s="7">
        <v>5.0860397355444501E-4</v>
      </c>
      <c r="BK17" s="7">
        <v>1.2518792995896738E-3</v>
      </c>
      <c r="BL17" s="7">
        <v>5.0339860015356645E-4</v>
      </c>
      <c r="BM17" s="7">
        <v>7.5318685468468368E-4</v>
      </c>
      <c r="BN17" s="7">
        <v>3.4072932139392765E-4</v>
      </c>
      <c r="BO17" s="7">
        <v>7.390531855216236E-4</v>
      </c>
      <c r="BP17" s="7">
        <v>1.2020411889248994E-3</v>
      </c>
      <c r="BQ17" s="7">
        <v>1.3480001017324393E-3</v>
      </c>
      <c r="BR17" s="7">
        <v>6.5228847450537379E-3</v>
      </c>
      <c r="BS17" s="7">
        <v>0</v>
      </c>
    </row>
    <row r="18" spans="1:71" x14ac:dyDescent="0.25">
      <c r="A18" s="11" t="s">
        <v>57</v>
      </c>
      <c r="B18" s="11" t="s">
        <v>146</v>
      </c>
      <c r="C18">
        <f t="shared" si="2"/>
        <v>14</v>
      </c>
      <c r="D18" s="7">
        <v>2.2654449620958258E-4</v>
      </c>
      <c r="E18" s="7">
        <v>2.3983081239759918E-4</v>
      </c>
      <c r="F18" s="7">
        <v>3.5338611980150278E-4</v>
      </c>
      <c r="G18" s="7">
        <v>5.5433010533712781E-4</v>
      </c>
      <c r="H18" s="7">
        <v>4.8524902444336393E-4</v>
      </c>
      <c r="I18" s="7">
        <v>2.2794570874003621E-4</v>
      </c>
      <c r="J18" s="7">
        <v>4.8276139085065036E-4</v>
      </c>
      <c r="K18" s="7">
        <v>4.4170854541609561E-4</v>
      </c>
      <c r="L18" s="7">
        <v>3.913602792466288E-4</v>
      </c>
      <c r="M18" s="7">
        <v>4.4530638910832534E-4</v>
      </c>
      <c r="N18" s="7">
        <v>5.0339192560924664E-4</v>
      </c>
      <c r="O18" s="7">
        <v>3.8691372236833281E-4</v>
      </c>
      <c r="P18" s="7">
        <v>2.4898282111217637E-3</v>
      </c>
      <c r="Q18" s="7">
        <v>1.0285110036868197</v>
      </c>
      <c r="R18" s="7">
        <v>2.654743764475883E-3</v>
      </c>
      <c r="S18" s="7">
        <v>3.3209685700023248E-4</v>
      </c>
      <c r="T18" s="7">
        <v>4.6503192250249863E-4</v>
      </c>
      <c r="U18" s="7">
        <v>5.4003867498843034E-4</v>
      </c>
      <c r="V18" s="7">
        <v>3.7697630940736708E-4</v>
      </c>
      <c r="W18" s="7">
        <v>3.178538356544174E-4</v>
      </c>
      <c r="X18" s="7">
        <v>3.4149352443564791E-4</v>
      </c>
      <c r="Y18" s="7">
        <v>4.1274194361665996E-4</v>
      </c>
      <c r="Z18" s="7">
        <v>4.4701313132399254E-4</v>
      </c>
      <c r="AA18" s="7">
        <v>3.9610797764365427E-4</v>
      </c>
      <c r="AB18" s="7">
        <v>4.1180587758442088E-4</v>
      </c>
      <c r="AC18" s="7">
        <v>5.2559315410797972E-4</v>
      </c>
      <c r="AD18" s="7">
        <v>3.9522438722376738E-4</v>
      </c>
      <c r="AE18" s="7">
        <v>4.1523401560090089E-4</v>
      </c>
      <c r="AF18" s="7">
        <v>8.4483635448560131E-4</v>
      </c>
      <c r="AG18" s="7">
        <v>3.9921619435422822E-4</v>
      </c>
      <c r="AH18" s="7">
        <v>4.0435810675725994E-4</v>
      </c>
      <c r="AI18" s="7">
        <v>4.2495220442713606E-4</v>
      </c>
      <c r="AJ18" s="7">
        <v>4.9849094460677852E-4</v>
      </c>
      <c r="AK18" s="7">
        <v>7.6483466200096624E-4</v>
      </c>
      <c r="AL18" s="7">
        <v>3.6656172101854582E-4</v>
      </c>
      <c r="AM18" s="7">
        <v>6.9151796491096222E-4</v>
      </c>
      <c r="AN18" s="7">
        <v>3.1431227669609314E-4</v>
      </c>
      <c r="AO18" s="7">
        <v>9.328581686263393E-4</v>
      </c>
      <c r="AP18" s="7">
        <v>1.4716575296727251E-3</v>
      </c>
      <c r="AQ18" s="7">
        <v>3.5242329537348537E-4</v>
      </c>
      <c r="AR18" s="7">
        <v>2.6137257586844115E-4</v>
      </c>
      <c r="AS18" s="7">
        <v>5.9199895785975575E-4</v>
      </c>
      <c r="AT18" s="7">
        <v>7.2245502542579796E-4</v>
      </c>
      <c r="AU18" s="7">
        <v>6.6083854964912967E-4</v>
      </c>
      <c r="AV18" s="7">
        <v>3.4254472516756936E-3</v>
      </c>
      <c r="AW18" s="7">
        <v>1.0685343387177454E-3</v>
      </c>
      <c r="AX18" s="7">
        <v>3.1191697272213792E-3</v>
      </c>
      <c r="AY18" s="7">
        <v>8.911625427798312E-4</v>
      </c>
      <c r="AZ18" s="7">
        <v>7.4143663093309304E-4</v>
      </c>
      <c r="BA18" s="7">
        <v>3.1143174399412116E-3</v>
      </c>
      <c r="BB18" s="7">
        <v>8.3297948310033889E-4</v>
      </c>
      <c r="BC18" s="7">
        <v>2.7146755822300543E-4</v>
      </c>
      <c r="BD18" s="7">
        <v>1.3567809547042028E-3</v>
      </c>
      <c r="BE18" s="7">
        <v>1.3892094627467988E-4</v>
      </c>
      <c r="BF18" s="7">
        <v>2.7269255698639098E-4</v>
      </c>
      <c r="BG18" s="7">
        <v>2.1253682324727336E-3</v>
      </c>
      <c r="BH18" s="7">
        <v>1.6322860180698979E-3</v>
      </c>
      <c r="BI18" s="7">
        <v>2.3835040696938633E-4</v>
      </c>
      <c r="BJ18" s="7">
        <v>7.7472849878135923E-4</v>
      </c>
      <c r="BK18" s="7">
        <v>4.0369669132699062E-3</v>
      </c>
      <c r="BL18" s="7">
        <v>8.8910191253987331E-4</v>
      </c>
      <c r="BM18" s="7">
        <v>1.6645393477230052E-3</v>
      </c>
      <c r="BN18" s="7">
        <v>3.2634568670396259E-4</v>
      </c>
      <c r="BO18" s="7">
        <v>4.8081747493635281E-4</v>
      </c>
      <c r="BP18" s="7">
        <v>4.3825999073511421E-4</v>
      </c>
      <c r="BQ18" s="7">
        <v>3.244909936631523E-3</v>
      </c>
      <c r="BR18" s="7">
        <v>5.2709142057777948E-3</v>
      </c>
      <c r="BS18" s="7">
        <v>0</v>
      </c>
    </row>
    <row r="19" spans="1:71" x14ac:dyDescent="0.25">
      <c r="A19" s="11" t="s">
        <v>58</v>
      </c>
      <c r="B19" s="12" t="s">
        <v>148</v>
      </c>
      <c r="C19">
        <f t="shared" si="2"/>
        <v>15</v>
      </c>
      <c r="D19" s="7">
        <v>1.0514420225814153E-4</v>
      </c>
      <c r="E19" s="7">
        <v>1.6021497331111093E-4</v>
      </c>
      <c r="F19" s="7">
        <v>5.1969264469133879E-5</v>
      </c>
      <c r="G19" s="7">
        <v>4.3664844915209078E-4</v>
      </c>
      <c r="H19" s="7">
        <v>7.4803955289957702E-5</v>
      </c>
      <c r="I19" s="7">
        <v>1.0204195158555828E-4</v>
      </c>
      <c r="J19" s="7">
        <v>2.2209761899940009E-4</v>
      </c>
      <c r="K19" s="7">
        <v>2.9091394875023214E-4</v>
      </c>
      <c r="L19" s="7">
        <v>1.1691686983219656E-4</v>
      </c>
      <c r="M19" s="7">
        <v>2.9146464004439933E-4</v>
      </c>
      <c r="N19" s="7">
        <v>2.7727361810063364E-4</v>
      </c>
      <c r="O19" s="7">
        <v>1.9891652740146445E-4</v>
      </c>
      <c r="P19" s="7">
        <v>3.396366544918986E-4</v>
      </c>
      <c r="Q19" s="7">
        <v>3.4044424539778848E-4</v>
      </c>
      <c r="R19" s="7">
        <v>1.1050759135315129</v>
      </c>
      <c r="S19" s="7">
        <v>2.3508720865028285E-4</v>
      </c>
      <c r="T19" s="7">
        <v>1.3259861312653538E-3</v>
      </c>
      <c r="U19" s="7">
        <v>3.3064654292025479E-4</v>
      </c>
      <c r="V19" s="7">
        <v>1.0042852220972988E-4</v>
      </c>
      <c r="W19" s="7">
        <v>1.7093770432835442E-4</v>
      </c>
      <c r="X19" s="7">
        <v>1.8146450001813261E-4</v>
      </c>
      <c r="Y19" s="7">
        <v>3.2234053216580503E-4</v>
      </c>
      <c r="Z19" s="7">
        <v>4.4297090125663984E-4</v>
      </c>
      <c r="AA19" s="7">
        <v>1.9988956861050587E-4</v>
      </c>
      <c r="AB19" s="7">
        <v>3.9927335356505837E-4</v>
      </c>
      <c r="AC19" s="7">
        <v>2.4472194909832244E-4</v>
      </c>
      <c r="AD19" s="7">
        <v>1.6556379857397526E-4</v>
      </c>
      <c r="AE19" s="7">
        <v>1.7774081397162409E-4</v>
      </c>
      <c r="AF19" s="7">
        <v>5.8133977003675869E-4</v>
      </c>
      <c r="AG19" s="7">
        <v>1.7715406627849371E-4</v>
      </c>
      <c r="AH19" s="7">
        <v>2.3324214224886399E-4</v>
      </c>
      <c r="AI19" s="7">
        <v>2.5183876552130043E-4</v>
      </c>
      <c r="AJ19" s="7">
        <v>5.4406215634913307E-4</v>
      </c>
      <c r="AK19" s="7">
        <v>4.3143611595664754E-4</v>
      </c>
      <c r="AL19" s="7">
        <v>2.596818580732618E-4</v>
      </c>
      <c r="AM19" s="7">
        <v>6.9876011593575599E-4</v>
      </c>
      <c r="AN19" s="7">
        <v>2.2910625646201533E-4</v>
      </c>
      <c r="AO19" s="7">
        <v>9.0819503441353657E-4</v>
      </c>
      <c r="AP19" s="7">
        <v>1.2446779083619323E-4</v>
      </c>
      <c r="AQ19" s="7">
        <v>2.3994965009492284E-4</v>
      </c>
      <c r="AR19" s="7">
        <v>1.8857765348745997E-4</v>
      </c>
      <c r="AS19" s="7">
        <v>9.4780843306558452E-5</v>
      </c>
      <c r="AT19" s="7">
        <v>1.5533372862742119E-4</v>
      </c>
      <c r="AU19" s="7">
        <v>7.2507899105062119E-5</v>
      </c>
      <c r="AV19" s="7">
        <v>1.2342875597285308E-4</v>
      </c>
      <c r="AW19" s="7">
        <v>9.503286171272084E-5</v>
      </c>
      <c r="AX19" s="7">
        <v>1.9714769376442373E-4</v>
      </c>
      <c r="AY19" s="7">
        <v>2.115018686541014E-4</v>
      </c>
      <c r="AZ19" s="7">
        <v>2.5764677968704121E-4</v>
      </c>
      <c r="BA19" s="7">
        <v>7.5535620275254825E-4</v>
      </c>
      <c r="BB19" s="7">
        <v>1.1468386714641775E-4</v>
      </c>
      <c r="BC19" s="7">
        <v>7.2894988805785715E-5</v>
      </c>
      <c r="BD19" s="7">
        <v>6.1508185389443388E-5</v>
      </c>
      <c r="BE19" s="7">
        <v>1.3365742598612317E-5</v>
      </c>
      <c r="BF19" s="7">
        <v>6.6067549648148911E-5</v>
      </c>
      <c r="BG19" s="7">
        <v>1.228515642276889E-4</v>
      </c>
      <c r="BH19" s="7">
        <v>3.3751585332296387E-4</v>
      </c>
      <c r="BI19" s="7">
        <v>1.0647023275405427E-4</v>
      </c>
      <c r="BJ19" s="7">
        <v>1.0287686613175174E-4</v>
      </c>
      <c r="BK19" s="7">
        <v>1.394155080418974E-3</v>
      </c>
      <c r="BL19" s="7">
        <v>1.0082714215686786E-4</v>
      </c>
      <c r="BM19" s="7">
        <v>7.1425429336023074E-5</v>
      </c>
      <c r="BN19" s="7">
        <v>7.9160750218543966E-5</v>
      </c>
      <c r="BO19" s="7">
        <v>1.139399059471558E-4</v>
      </c>
      <c r="BP19" s="7">
        <v>1.6694160527969311E-4</v>
      </c>
      <c r="BQ19" s="7">
        <v>1.1073903236049295E-4</v>
      </c>
      <c r="BR19" s="7">
        <v>1.1725729018635889E-4</v>
      </c>
      <c r="BS19" s="7">
        <v>0</v>
      </c>
    </row>
    <row r="20" spans="1:71" x14ac:dyDescent="0.25">
      <c r="A20" s="12" t="s">
        <v>59</v>
      </c>
      <c r="B20" s="12" t="s">
        <v>150</v>
      </c>
      <c r="C20">
        <f t="shared" si="2"/>
        <v>16</v>
      </c>
      <c r="D20" s="7">
        <v>2.151008338233239E-3</v>
      </c>
      <c r="E20" s="7">
        <v>3.7665268446968924E-3</v>
      </c>
      <c r="F20" s="7">
        <v>9.66291641640824E-4</v>
      </c>
      <c r="G20" s="7">
        <v>1.0243572003106516E-3</v>
      </c>
      <c r="H20" s="7">
        <v>4.8789464618035711E-4</v>
      </c>
      <c r="I20" s="7">
        <v>6.8880208452779641E-4</v>
      </c>
      <c r="J20" s="7">
        <v>1.4624105162247725E-3</v>
      </c>
      <c r="K20" s="7">
        <v>2.549485809038853E-3</v>
      </c>
      <c r="L20" s="7">
        <v>1.4992220362519239E-3</v>
      </c>
      <c r="M20" s="7">
        <v>3.1007706046118667E-3</v>
      </c>
      <c r="N20" s="7">
        <v>2.9033849558996179E-3</v>
      </c>
      <c r="O20" s="7">
        <v>1.4418655322206398E-3</v>
      </c>
      <c r="P20" s="7">
        <v>1.8849429618106996E-3</v>
      </c>
      <c r="Q20" s="7">
        <v>2.0758835661655426E-3</v>
      </c>
      <c r="R20" s="7">
        <v>1.5566437529740392E-3</v>
      </c>
      <c r="S20" s="7">
        <v>1.1380632117852307</v>
      </c>
      <c r="T20" s="7">
        <v>7.1608778183094362E-3</v>
      </c>
      <c r="U20" s="7">
        <v>1.2909984111613502E-3</v>
      </c>
      <c r="V20" s="7">
        <v>6.4536382043238396E-4</v>
      </c>
      <c r="W20" s="7">
        <v>1.4764936587560906E-3</v>
      </c>
      <c r="X20" s="7">
        <v>9.4028478275319798E-4</v>
      </c>
      <c r="Y20" s="7">
        <v>1.5369139401853371E-3</v>
      </c>
      <c r="Z20" s="7">
        <v>1.4221426754278672E-3</v>
      </c>
      <c r="AA20" s="7">
        <v>8.1847578675367798E-4</v>
      </c>
      <c r="AB20" s="7">
        <v>1.3651752989074658E-3</v>
      </c>
      <c r="AC20" s="7">
        <v>1.6371143375016693E-3</v>
      </c>
      <c r="AD20" s="7">
        <v>1.036544180271053E-3</v>
      </c>
      <c r="AE20" s="7">
        <v>1.3901300051697635E-3</v>
      </c>
      <c r="AF20" s="7">
        <v>3.9754847021415841E-3</v>
      </c>
      <c r="AG20" s="7">
        <v>9.67581083414287E-4</v>
      </c>
      <c r="AH20" s="7">
        <v>1.2258029063297524E-3</v>
      </c>
      <c r="AI20" s="7">
        <v>4.6017092035100819E-3</v>
      </c>
      <c r="AJ20" s="7">
        <v>2.7044698901662174E-3</v>
      </c>
      <c r="AK20" s="7">
        <v>2.4740634057313399E-3</v>
      </c>
      <c r="AL20" s="7">
        <v>1.2396836528912521E-2</v>
      </c>
      <c r="AM20" s="7">
        <v>9.7444947670607809E-2</v>
      </c>
      <c r="AN20" s="7">
        <v>1.5609541755304504E-3</v>
      </c>
      <c r="AO20" s="7">
        <v>3.9915837159754655E-3</v>
      </c>
      <c r="AP20" s="7">
        <v>1.3392036235117298E-3</v>
      </c>
      <c r="AQ20" s="7">
        <v>1.2009770208815015E-2</v>
      </c>
      <c r="AR20" s="7">
        <v>7.1954721550808248E-4</v>
      </c>
      <c r="AS20" s="7">
        <v>3.2650819864150386E-3</v>
      </c>
      <c r="AT20" s="7">
        <v>5.7050566618699772E-4</v>
      </c>
      <c r="AU20" s="7">
        <v>8.2070454567346551E-4</v>
      </c>
      <c r="AV20" s="7">
        <v>5.415780312523125E-4</v>
      </c>
      <c r="AW20" s="7">
        <v>1.5124942396011157E-3</v>
      </c>
      <c r="AX20" s="7">
        <v>1.1200822631686918E-3</v>
      </c>
      <c r="AY20" s="7">
        <v>1.1957218574777167E-3</v>
      </c>
      <c r="AZ20" s="7">
        <v>1.1970895704811046E-3</v>
      </c>
      <c r="BA20" s="7">
        <v>4.7623899311823592E-3</v>
      </c>
      <c r="BB20" s="7">
        <v>1.2124051139952195E-3</v>
      </c>
      <c r="BC20" s="7">
        <v>4.9695237683311543E-4</v>
      </c>
      <c r="BD20" s="7">
        <v>4.0296293484129089E-4</v>
      </c>
      <c r="BE20" s="7">
        <v>1.0810099326600542E-3</v>
      </c>
      <c r="BF20" s="7">
        <v>5.4444735598491113E-4</v>
      </c>
      <c r="BG20" s="7">
        <v>8.0756201397855622E-4</v>
      </c>
      <c r="BH20" s="7">
        <v>2.1586855916713344E-3</v>
      </c>
      <c r="BI20" s="7">
        <v>1.0531638272652574E-3</v>
      </c>
      <c r="BJ20" s="7">
        <v>1.2946960967512276E-3</v>
      </c>
      <c r="BK20" s="7">
        <v>2.2849120973801295E-4</v>
      </c>
      <c r="BL20" s="7">
        <v>6.657281670382169E-4</v>
      </c>
      <c r="BM20" s="7">
        <v>5.697713858808757E-4</v>
      </c>
      <c r="BN20" s="7">
        <v>6.0095248779999709E-4</v>
      </c>
      <c r="BO20" s="7">
        <v>1.3063904759499287E-3</v>
      </c>
      <c r="BP20" s="7">
        <v>3.1493006765272711E-3</v>
      </c>
      <c r="BQ20" s="7">
        <v>1.3129652223591297E-3</v>
      </c>
      <c r="BR20" s="7">
        <v>2.3334082955191872E-3</v>
      </c>
      <c r="BS20" s="7">
        <v>0</v>
      </c>
    </row>
    <row r="21" spans="1:71" x14ac:dyDescent="0.25">
      <c r="A21" s="11" t="s">
        <v>60</v>
      </c>
      <c r="B21" s="11" t="s">
        <v>152</v>
      </c>
      <c r="C21">
        <f t="shared" si="2"/>
        <v>17</v>
      </c>
      <c r="D21" s="7">
        <v>3.5093719711709989E-3</v>
      </c>
      <c r="E21" s="7">
        <v>4.9494857783540618E-3</v>
      </c>
      <c r="F21" s="7">
        <v>1.8805098507015696E-3</v>
      </c>
      <c r="G21" s="7">
        <v>3.3679996941429506E-3</v>
      </c>
      <c r="H21" s="7">
        <v>2.1263771409406628E-3</v>
      </c>
      <c r="I21" s="7">
        <v>3.1380639901598634E-3</v>
      </c>
      <c r="J21" s="7">
        <v>5.9762782789661521E-3</v>
      </c>
      <c r="K21" s="7">
        <v>1.8278825050220777E-2</v>
      </c>
      <c r="L21" s="7">
        <v>4.0567394668969883E-3</v>
      </c>
      <c r="M21" s="7">
        <v>1.8767288715014315E-2</v>
      </c>
      <c r="N21" s="7">
        <v>9.8137816206814842E-3</v>
      </c>
      <c r="O21" s="7">
        <v>4.618844025033856E-2</v>
      </c>
      <c r="P21" s="7">
        <v>1.7506976439335929E-2</v>
      </c>
      <c r="Q21" s="7">
        <v>1.1029487353472955E-2</v>
      </c>
      <c r="R21" s="7">
        <v>2.2653127948721766E-2</v>
      </c>
      <c r="S21" s="7">
        <v>3.025160224135879E-2</v>
      </c>
      <c r="T21" s="7">
        <v>1.1654697432802239</v>
      </c>
      <c r="U21" s="7">
        <v>7.1068515665729054E-2</v>
      </c>
      <c r="V21" s="7">
        <v>2.9651780021731746E-3</v>
      </c>
      <c r="W21" s="7">
        <v>5.1278540806046873E-3</v>
      </c>
      <c r="X21" s="7">
        <v>3.6689303176431739E-3</v>
      </c>
      <c r="Y21" s="7">
        <v>6.3401182411547512E-3</v>
      </c>
      <c r="Z21" s="7">
        <v>4.4195265844810649E-2</v>
      </c>
      <c r="AA21" s="7">
        <v>1.8258310935533709E-2</v>
      </c>
      <c r="AB21" s="7">
        <v>2.5773039038685931E-2</v>
      </c>
      <c r="AC21" s="7">
        <v>2.5709726749079523E-2</v>
      </c>
      <c r="AD21" s="7">
        <v>3.3410235239735623E-3</v>
      </c>
      <c r="AE21" s="7">
        <v>3.6277777552045547E-3</v>
      </c>
      <c r="AF21" s="7">
        <v>1.6557146476648982E-2</v>
      </c>
      <c r="AG21" s="7">
        <v>1.7966104978801228E-2</v>
      </c>
      <c r="AH21" s="7">
        <v>1.0450968753252696E-2</v>
      </c>
      <c r="AI21" s="7">
        <v>6.6163563669193078E-3</v>
      </c>
      <c r="AJ21" s="7">
        <v>9.0974672042902945E-3</v>
      </c>
      <c r="AK21" s="7">
        <v>1.304407733745919E-2</v>
      </c>
      <c r="AL21" s="7">
        <v>6.0050580913829903E-3</v>
      </c>
      <c r="AM21" s="7">
        <v>1.8453640906112751E-2</v>
      </c>
      <c r="AN21" s="7">
        <v>4.894798826018675E-3</v>
      </c>
      <c r="AO21" s="7">
        <v>3.6112931805040013E-3</v>
      </c>
      <c r="AP21" s="7">
        <v>3.2323519102126002E-3</v>
      </c>
      <c r="AQ21" s="7">
        <v>6.2918697526635793E-3</v>
      </c>
      <c r="AR21" s="7">
        <v>7.5896845038095316E-3</v>
      </c>
      <c r="AS21" s="7">
        <v>8.5325224837299093E-3</v>
      </c>
      <c r="AT21" s="7">
        <v>3.1588654264391247E-3</v>
      </c>
      <c r="AU21" s="7">
        <v>5.0056989705369731E-3</v>
      </c>
      <c r="AV21" s="7">
        <v>3.39683341303929E-3</v>
      </c>
      <c r="AW21" s="7">
        <v>4.8034688105208232E-3</v>
      </c>
      <c r="AX21" s="7">
        <v>1.0543546689692655E-2</v>
      </c>
      <c r="AY21" s="7">
        <v>9.2734090975467032E-3</v>
      </c>
      <c r="AZ21" s="7">
        <v>6.6816793901824337E-2</v>
      </c>
      <c r="BA21" s="7">
        <v>6.9644429206203104E-3</v>
      </c>
      <c r="BB21" s="7">
        <v>4.4908278712768538E-3</v>
      </c>
      <c r="BC21" s="7">
        <v>5.5958565235362601E-3</v>
      </c>
      <c r="BD21" s="7">
        <v>5.6224167784631905E-3</v>
      </c>
      <c r="BE21" s="7">
        <v>1.1722019522903556E-3</v>
      </c>
      <c r="BF21" s="7">
        <v>1.0710691976396248E-2</v>
      </c>
      <c r="BG21" s="7">
        <v>9.1047719470536952E-3</v>
      </c>
      <c r="BH21" s="7">
        <v>1.3133125762457827E-2</v>
      </c>
      <c r="BI21" s="7">
        <v>1.1112096841065285E-2</v>
      </c>
      <c r="BJ21" s="7">
        <v>1.0074056656858321E-2</v>
      </c>
      <c r="BK21" s="7">
        <v>2.2455044647228736E-3</v>
      </c>
      <c r="BL21" s="7">
        <v>3.0750452581677174E-3</v>
      </c>
      <c r="BM21" s="7">
        <v>4.298176468979069E-3</v>
      </c>
      <c r="BN21" s="7">
        <v>6.6916202050876254E-3</v>
      </c>
      <c r="BO21" s="7">
        <v>3.3495881307624748E-3</v>
      </c>
      <c r="BP21" s="7">
        <v>6.4305548459483173E-3</v>
      </c>
      <c r="BQ21" s="7">
        <v>5.3114663857768826E-3</v>
      </c>
      <c r="BR21" s="7">
        <v>7.030156406667435E-3</v>
      </c>
      <c r="BS21" s="7">
        <v>0</v>
      </c>
    </row>
    <row r="22" spans="1:71" x14ac:dyDescent="0.25">
      <c r="A22" s="11" t="s">
        <v>61</v>
      </c>
      <c r="B22" s="11" t="s">
        <v>154</v>
      </c>
      <c r="C22">
        <f t="shared" si="2"/>
        <v>18</v>
      </c>
      <c r="D22" s="7">
        <v>9.8661614365838624E-4</v>
      </c>
      <c r="E22" s="7">
        <v>1.3541840000707748E-3</v>
      </c>
      <c r="F22" s="7">
        <v>7.3669489441695844E-4</v>
      </c>
      <c r="G22" s="7">
        <v>1.4717702815420976E-3</v>
      </c>
      <c r="H22" s="7">
        <v>9.24649094458271E-4</v>
      </c>
      <c r="I22" s="7">
        <v>1.0797689596639952E-3</v>
      </c>
      <c r="J22" s="7">
        <v>2.2035730213540656E-3</v>
      </c>
      <c r="K22" s="7">
        <v>2.8833844009879873E-3</v>
      </c>
      <c r="L22" s="7">
        <v>1.7581637943575516E-3</v>
      </c>
      <c r="M22" s="7">
        <v>2.9491015289642812E-3</v>
      </c>
      <c r="N22" s="7">
        <v>7.8580069462533542E-3</v>
      </c>
      <c r="O22" s="7">
        <v>2.7099215634765754E-3</v>
      </c>
      <c r="P22" s="7">
        <v>2.0561979188886042E-3</v>
      </c>
      <c r="Q22" s="7">
        <v>2.2738489547339136E-3</v>
      </c>
      <c r="R22" s="7">
        <v>3.0279278977539993E-3</v>
      </c>
      <c r="S22" s="7">
        <v>2.1198522460726945E-3</v>
      </c>
      <c r="T22" s="7">
        <v>4.5201658761686884E-3</v>
      </c>
      <c r="U22" s="7">
        <v>1.0622260891177817</v>
      </c>
      <c r="V22" s="7">
        <v>1.3727901010054083E-3</v>
      </c>
      <c r="W22" s="7">
        <v>1.7060948700858053E-3</v>
      </c>
      <c r="X22" s="7">
        <v>1.6012736505141782E-3</v>
      </c>
      <c r="Y22" s="7">
        <v>2.1998648566926684E-3</v>
      </c>
      <c r="Z22" s="7">
        <v>3.4321144384495254E-3</v>
      </c>
      <c r="AA22" s="7">
        <v>3.1214990097208515E-3</v>
      </c>
      <c r="AB22" s="7">
        <v>2.4030989425445114E-3</v>
      </c>
      <c r="AC22" s="7">
        <v>2.1000813126965754E-3</v>
      </c>
      <c r="AD22" s="7">
        <v>1.590271698663021E-3</v>
      </c>
      <c r="AE22" s="7">
        <v>1.7798563485884563E-3</v>
      </c>
      <c r="AF22" s="7">
        <v>1.9433146218391312E-3</v>
      </c>
      <c r="AG22" s="7">
        <v>7.3105374263778243E-3</v>
      </c>
      <c r="AH22" s="7">
        <v>2.554328931038258E-3</v>
      </c>
      <c r="AI22" s="7">
        <v>2.1921368600048138E-3</v>
      </c>
      <c r="AJ22" s="7">
        <v>2.8934353305010395E-3</v>
      </c>
      <c r="AK22" s="7">
        <v>1.970141562858122E-3</v>
      </c>
      <c r="AL22" s="7">
        <v>1.7648653661286953E-3</v>
      </c>
      <c r="AM22" s="7">
        <v>2.2579529682802786E-3</v>
      </c>
      <c r="AN22" s="7">
        <v>1.6289940517509784E-3</v>
      </c>
      <c r="AO22" s="7">
        <v>2.2578006322656278E-3</v>
      </c>
      <c r="AP22" s="7">
        <v>1.1443637818895351E-3</v>
      </c>
      <c r="AQ22" s="7">
        <v>1.5021259563557884E-3</v>
      </c>
      <c r="AR22" s="7">
        <v>2.3388747080162501E-3</v>
      </c>
      <c r="AS22" s="7">
        <v>8.1246408030373387E-3</v>
      </c>
      <c r="AT22" s="7">
        <v>1.3735549055125453E-3</v>
      </c>
      <c r="AU22" s="7">
        <v>1.2492876794767218E-3</v>
      </c>
      <c r="AV22" s="7">
        <v>2.4233345153833316E-3</v>
      </c>
      <c r="AW22" s="7">
        <v>2.0721508937033713E-3</v>
      </c>
      <c r="AX22" s="7">
        <v>2.3100448297018526E-3</v>
      </c>
      <c r="AY22" s="7">
        <v>2.5116562017124798E-3</v>
      </c>
      <c r="AZ22" s="7">
        <v>9.6189445051663547E-2</v>
      </c>
      <c r="BA22" s="7">
        <v>1.1958663036174801E-2</v>
      </c>
      <c r="BB22" s="7">
        <v>8.6618721917174988E-3</v>
      </c>
      <c r="BC22" s="7">
        <v>7.8349414733613811E-3</v>
      </c>
      <c r="BD22" s="7">
        <v>5.3150930496576286E-3</v>
      </c>
      <c r="BE22" s="7">
        <v>9.8686200687589289E-4</v>
      </c>
      <c r="BF22" s="7">
        <v>4.8718644002639965E-3</v>
      </c>
      <c r="BG22" s="7">
        <v>5.2772625215803072E-3</v>
      </c>
      <c r="BH22" s="7">
        <v>3.8158238316073449E-2</v>
      </c>
      <c r="BI22" s="7">
        <v>2.9401366087361733E-3</v>
      </c>
      <c r="BJ22" s="7">
        <v>6.5812747665152174E-3</v>
      </c>
      <c r="BK22" s="7">
        <v>8.6187788367268205E-4</v>
      </c>
      <c r="BL22" s="7">
        <v>2.794183862064193E-3</v>
      </c>
      <c r="BM22" s="7">
        <v>2.343857741038798E-3</v>
      </c>
      <c r="BN22" s="7">
        <v>3.341643955244878E-3</v>
      </c>
      <c r="BO22" s="7">
        <v>2.1173269592686303E-3</v>
      </c>
      <c r="BP22" s="7">
        <v>1.6137695118247255E-3</v>
      </c>
      <c r="BQ22" s="7">
        <v>1.2347098016136275E-2</v>
      </c>
      <c r="BR22" s="7">
        <v>4.5730565688680723E-3</v>
      </c>
      <c r="BS22" s="7">
        <v>0</v>
      </c>
    </row>
    <row r="23" spans="1:71" x14ac:dyDescent="0.25">
      <c r="A23" s="11" t="s">
        <v>62</v>
      </c>
      <c r="B23" s="12" t="s">
        <v>156</v>
      </c>
      <c r="C23">
        <f t="shared" si="2"/>
        <v>19</v>
      </c>
      <c r="D23" s="7">
        <v>7.7785271498454267E-2</v>
      </c>
      <c r="E23" s="7">
        <v>6.6383809921047005E-2</v>
      </c>
      <c r="F23" s="7">
        <v>3.6353829281246357E-2</v>
      </c>
      <c r="G23" s="7">
        <v>9.7241165284334935E-2</v>
      </c>
      <c r="H23" s="7">
        <v>2.7071770915538137E-2</v>
      </c>
      <c r="I23" s="7">
        <v>6.5599694508752276E-2</v>
      </c>
      <c r="J23" s="7">
        <v>0.17130185357345337</v>
      </c>
      <c r="K23" s="7">
        <v>6.7865243281720264E-2</v>
      </c>
      <c r="L23" s="7">
        <v>9.7842619507562872E-2</v>
      </c>
      <c r="M23" s="7">
        <v>7.2149624137916327E-2</v>
      </c>
      <c r="N23" s="7">
        <v>4.8292078204539408E-2</v>
      </c>
      <c r="O23" s="7">
        <v>3.7798324570251611E-2</v>
      </c>
      <c r="P23" s="7">
        <v>4.7492917834220647E-2</v>
      </c>
      <c r="Q23" s="7">
        <v>2.4712293068093277E-2</v>
      </c>
      <c r="R23" s="7">
        <v>3.9511799407873159E-2</v>
      </c>
      <c r="S23" s="7">
        <v>4.1667213239992409E-2</v>
      </c>
      <c r="T23" s="7">
        <v>6.3573983455922856E-2</v>
      </c>
      <c r="U23" s="7">
        <v>2.6229509160945168E-2</v>
      </c>
      <c r="V23" s="7">
        <v>1.3759366310516721</v>
      </c>
      <c r="W23" s="7">
        <v>8.7507204028507812E-2</v>
      </c>
      <c r="X23" s="7">
        <v>0.18572261111534502</v>
      </c>
      <c r="Y23" s="7">
        <v>7.0065741020813921E-2</v>
      </c>
      <c r="Z23" s="7">
        <v>6.800173795042054E-2</v>
      </c>
      <c r="AA23" s="7">
        <v>3.2488076194743559E-2</v>
      </c>
      <c r="AB23" s="7">
        <v>6.9741240434503776E-2</v>
      </c>
      <c r="AC23" s="7">
        <v>9.3856261329229626E-2</v>
      </c>
      <c r="AD23" s="7">
        <v>6.9596782907029725E-2</v>
      </c>
      <c r="AE23" s="7">
        <v>9.031844967105486E-2</v>
      </c>
      <c r="AF23" s="7">
        <v>4.0744496412698387E-2</v>
      </c>
      <c r="AG23" s="7">
        <v>2.39923457441946E-2</v>
      </c>
      <c r="AH23" s="7">
        <v>4.9932401561170237E-2</v>
      </c>
      <c r="AI23" s="7">
        <v>3.1512055771469552E-2</v>
      </c>
      <c r="AJ23" s="7">
        <v>4.0084889465336379E-2</v>
      </c>
      <c r="AK23" s="7">
        <v>3.9532509677114094E-2</v>
      </c>
      <c r="AL23" s="7">
        <v>3.0051324148924384E-2</v>
      </c>
      <c r="AM23" s="7">
        <v>3.2453180766804014E-2</v>
      </c>
      <c r="AN23" s="7">
        <v>2.5615556213778756E-2</v>
      </c>
      <c r="AO23" s="7">
        <v>9.0725308737795482E-2</v>
      </c>
      <c r="AP23" s="7">
        <v>3.3631448250161559E-2</v>
      </c>
      <c r="AQ23" s="7">
        <v>4.4755607257863733E-2</v>
      </c>
      <c r="AR23" s="7">
        <v>1.9772361829167806E-2</v>
      </c>
      <c r="AS23" s="7">
        <v>3.6876129871145809E-2</v>
      </c>
      <c r="AT23" s="7">
        <v>0.27894449695950529</v>
      </c>
      <c r="AU23" s="7">
        <v>0.11187248218661051</v>
      </c>
      <c r="AV23" s="7">
        <v>0.1622933075029768</v>
      </c>
      <c r="AW23" s="7">
        <v>3.7697973216407776E-2</v>
      </c>
      <c r="AX23" s="7">
        <v>1.9273382132320542E-2</v>
      </c>
      <c r="AY23" s="7">
        <v>2.9946214291894455E-2</v>
      </c>
      <c r="AZ23" s="7">
        <v>2.3363947067881169E-2</v>
      </c>
      <c r="BA23" s="7">
        <v>1.3427929472353514E-2</v>
      </c>
      <c r="BB23" s="7">
        <v>1.184370470368014E-2</v>
      </c>
      <c r="BC23" s="7">
        <v>8.2125175285557555E-3</v>
      </c>
      <c r="BD23" s="7">
        <v>7.6551595593398877E-3</v>
      </c>
      <c r="BE23" s="7">
        <v>1.9621662711989951E-3</v>
      </c>
      <c r="BF23" s="7">
        <v>1.0743380307717732E-2</v>
      </c>
      <c r="BG23" s="7">
        <v>1.9193499861630797E-2</v>
      </c>
      <c r="BH23" s="7">
        <v>1.3106404567571402E-2</v>
      </c>
      <c r="BI23" s="7">
        <v>2.6683921267364893E-2</v>
      </c>
      <c r="BJ23" s="7">
        <v>1.191133559142513E-2</v>
      </c>
      <c r="BK23" s="7">
        <v>1.6990808250456915E-2</v>
      </c>
      <c r="BL23" s="7">
        <v>1.11327592321E-2</v>
      </c>
      <c r="BM23" s="7">
        <v>8.2122717173450568E-3</v>
      </c>
      <c r="BN23" s="7">
        <v>1.2947397952530101E-2</v>
      </c>
      <c r="BO23" s="7">
        <v>1.1505202598764443E-2</v>
      </c>
      <c r="BP23" s="7">
        <v>1.0637873634672647E-2</v>
      </c>
      <c r="BQ23" s="7">
        <v>1.5648352412980692E-2</v>
      </c>
      <c r="BR23" s="7">
        <v>2.6622559539274941E-2</v>
      </c>
      <c r="BS23" s="7">
        <v>0</v>
      </c>
    </row>
    <row r="24" spans="1:71" x14ac:dyDescent="0.25">
      <c r="A24" s="12" t="s">
        <v>63</v>
      </c>
      <c r="B24" s="12" t="s">
        <v>158</v>
      </c>
      <c r="C24">
        <f t="shared" si="2"/>
        <v>20</v>
      </c>
      <c r="D24" s="7">
        <v>3.20440372848534E-3</v>
      </c>
      <c r="E24" s="7">
        <v>3.2326027937925176E-3</v>
      </c>
      <c r="F24" s="7">
        <v>1.4332994509206839E-3</v>
      </c>
      <c r="G24" s="7">
        <v>3.6875545176854366E-3</v>
      </c>
      <c r="H24" s="7">
        <v>2.3114765361597371E-3</v>
      </c>
      <c r="I24" s="7">
        <v>2.2008843167952916E-3</v>
      </c>
      <c r="J24" s="7">
        <v>5.6979089122384417E-3</v>
      </c>
      <c r="K24" s="7">
        <v>3.4739436968348812E-3</v>
      </c>
      <c r="L24" s="7">
        <v>9.9435828862773305E-3</v>
      </c>
      <c r="M24" s="7">
        <v>6.8897755512085344E-3</v>
      </c>
      <c r="N24" s="7">
        <v>5.0353255645128698E-3</v>
      </c>
      <c r="O24" s="7">
        <v>1.551303906653757E-3</v>
      </c>
      <c r="P24" s="7">
        <v>1.9350066534113539E-3</v>
      </c>
      <c r="Q24" s="7">
        <v>1.0050761240567624E-3</v>
      </c>
      <c r="R24" s="7">
        <v>1.6293843775949184E-3</v>
      </c>
      <c r="S24" s="7">
        <v>1.6434785900098512E-3</v>
      </c>
      <c r="T24" s="7">
        <v>2.4922732604014549E-3</v>
      </c>
      <c r="U24" s="7">
        <v>1.1949105527462218E-3</v>
      </c>
      <c r="V24" s="7">
        <v>4.2831940206149631E-2</v>
      </c>
      <c r="W24" s="7">
        <v>1.0107898529257169</v>
      </c>
      <c r="X24" s="7">
        <v>7.7880323970476164E-3</v>
      </c>
      <c r="Y24" s="7">
        <v>6.5961714275722437E-3</v>
      </c>
      <c r="Z24" s="7">
        <v>2.152033268401626E-2</v>
      </c>
      <c r="AA24" s="7">
        <v>8.919165385842023E-3</v>
      </c>
      <c r="AB24" s="7">
        <v>2.7730013583185937E-3</v>
      </c>
      <c r="AC24" s="7">
        <v>3.267424864173623E-3</v>
      </c>
      <c r="AD24" s="7">
        <v>2.4151148994480016E-3</v>
      </c>
      <c r="AE24" s="7">
        <v>3.0863251386655812E-3</v>
      </c>
      <c r="AF24" s="7">
        <v>1.8198934408916643E-3</v>
      </c>
      <c r="AG24" s="7">
        <v>9.5508740175312846E-4</v>
      </c>
      <c r="AH24" s="7">
        <v>1.8604888574668258E-3</v>
      </c>
      <c r="AI24" s="7">
        <v>1.2685133645301671E-3</v>
      </c>
      <c r="AJ24" s="7">
        <v>1.5786651075138725E-3</v>
      </c>
      <c r="AK24" s="7">
        <v>1.495447431109038E-3</v>
      </c>
      <c r="AL24" s="7">
        <v>1.1823821701498457E-3</v>
      </c>
      <c r="AM24" s="7">
        <v>1.2949322145272136E-3</v>
      </c>
      <c r="AN24" s="7">
        <v>1.0545584478428198E-3</v>
      </c>
      <c r="AO24" s="7">
        <v>3.0974820621437328E-3</v>
      </c>
      <c r="AP24" s="7">
        <v>1.2442302161137198E-3</v>
      </c>
      <c r="AQ24" s="7">
        <v>1.9548433369753161E-3</v>
      </c>
      <c r="AR24" s="7">
        <v>1.1903292343531269E-3</v>
      </c>
      <c r="AS24" s="7">
        <v>1.4442766985496662E-3</v>
      </c>
      <c r="AT24" s="7">
        <v>1.0086400397815887E-2</v>
      </c>
      <c r="AU24" s="7">
        <v>3.6297303373742282E-3</v>
      </c>
      <c r="AV24" s="7">
        <v>5.1934904859359384E-3</v>
      </c>
      <c r="AW24" s="7">
        <v>1.6080476356777436E-3</v>
      </c>
      <c r="AX24" s="7">
        <v>9.2926086723257807E-4</v>
      </c>
      <c r="AY24" s="7">
        <v>2.4930129592693334E-3</v>
      </c>
      <c r="AZ24" s="7">
        <v>9.6862118502139276E-4</v>
      </c>
      <c r="BA24" s="7">
        <v>5.9239683179084868E-4</v>
      </c>
      <c r="BB24" s="7">
        <v>5.1640771681412561E-4</v>
      </c>
      <c r="BC24" s="7">
        <v>3.3057125728822186E-4</v>
      </c>
      <c r="BD24" s="7">
        <v>3.2196230914609904E-4</v>
      </c>
      <c r="BE24" s="7">
        <v>8.4650393264033179E-5</v>
      </c>
      <c r="BF24" s="7">
        <v>4.3694063341724891E-4</v>
      </c>
      <c r="BG24" s="7">
        <v>1.2521358433447453E-3</v>
      </c>
      <c r="BH24" s="7">
        <v>6.97493464411868E-4</v>
      </c>
      <c r="BI24" s="7">
        <v>9.5513177776595235E-4</v>
      </c>
      <c r="BJ24" s="7">
        <v>5.6944454871968992E-4</v>
      </c>
      <c r="BK24" s="7">
        <v>1.5725881102940347E-3</v>
      </c>
      <c r="BL24" s="7">
        <v>1.0614004396090487E-3</v>
      </c>
      <c r="BM24" s="7">
        <v>6.2379754407449611E-4</v>
      </c>
      <c r="BN24" s="7">
        <v>5.4645941174411917E-4</v>
      </c>
      <c r="BO24" s="7">
        <v>8.0169796691616777E-4</v>
      </c>
      <c r="BP24" s="7">
        <v>8.4626527972891789E-4</v>
      </c>
      <c r="BQ24" s="7">
        <v>6.9648435646496533E-4</v>
      </c>
      <c r="BR24" s="7">
        <v>1.5883771964331256E-3</v>
      </c>
      <c r="BS24" s="7">
        <v>0</v>
      </c>
    </row>
    <row r="25" spans="1:71" x14ac:dyDescent="0.25">
      <c r="A25" s="11" t="s">
        <v>64</v>
      </c>
      <c r="B25" s="12" t="s">
        <v>160</v>
      </c>
      <c r="C25">
        <f t="shared" si="2"/>
        <v>21</v>
      </c>
      <c r="D25" s="7">
        <v>0.13999972646108996</v>
      </c>
      <c r="E25" s="7">
        <v>4.6068873141692529E-2</v>
      </c>
      <c r="F25" s="7">
        <v>1.3446200299703335E-2</v>
      </c>
      <c r="G25" s="7">
        <v>3.4384169133429301E-2</v>
      </c>
      <c r="H25" s="7">
        <v>1.5965013403439678E-2</v>
      </c>
      <c r="I25" s="7">
        <v>7.2735893047378725E-3</v>
      </c>
      <c r="J25" s="7">
        <v>2.1977609135743953E-2</v>
      </c>
      <c r="K25" s="7">
        <v>3.1612576219757819E-2</v>
      </c>
      <c r="L25" s="7">
        <v>8.2596986989606422E-2</v>
      </c>
      <c r="M25" s="7">
        <v>5.1828836447530537E-2</v>
      </c>
      <c r="N25" s="7">
        <v>2.1303839644658911E-2</v>
      </c>
      <c r="O25" s="7">
        <v>4.4127384088876336E-2</v>
      </c>
      <c r="P25" s="7">
        <v>0.11267668136071844</v>
      </c>
      <c r="Q25" s="7">
        <v>3.1611621349853167E-2</v>
      </c>
      <c r="R25" s="7">
        <v>6.0071836282061669E-2</v>
      </c>
      <c r="S25" s="7">
        <v>3.1731746801930007E-2</v>
      </c>
      <c r="T25" s="7">
        <v>6.6545808913451812E-2</v>
      </c>
      <c r="U25" s="7">
        <v>2.7294926139171519E-2</v>
      </c>
      <c r="V25" s="7">
        <v>2.3305831193093398E-2</v>
      </c>
      <c r="W25" s="7">
        <v>8.4443102065686407E-2</v>
      </c>
      <c r="X25" s="7">
        <v>1.2315924199484349</v>
      </c>
      <c r="Y25" s="7">
        <v>0.20293423248831682</v>
      </c>
      <c r="Z25" s="7">
        <v>0.14086345032253486</v>
      </c>
      <c r="AA25" s="7">
        <v>3.9656964963040275E-2</v>
      </c>
      <c r="AB25" s="7">
        <v>0.17787330566380674</v>
      </c>
      <c r="AC25" s="7">
        <v>4.3718701703102124E-2</v>
      </c>
      <c r="AD25" s="7">
        <v>1.5311540255038612E-2</v>
      </c>
      <c r="AE25" s="7">
        <v>2.9356481261601817E-2</v>
      </c>
      <c r="AF25" s="7">
        <v>2.542338369882053E-2</v>
      </c>
      <c r="AG25" s="7">
        <v>1.0481475150775008E-2</v>
      </c>
      <c r="AH25" s="7">
        <v>5.2554101803944354E-2</v>
      </c>
      <c r="AI25" s="7">
        <v>1.2409704881010942E-2</v>
      </c>
      <c r="AJ25" s="7">
        <v>2.0522772850383397E-2</v>
      </c>
      <c r="AK25" s="7">
        <v>3.1892123352435381E-2</v>
      </c>
      <c r="AL25" s="7">
        <v>2.2274739805579247E-2</v>
      </c>
      <c r="AM25" s="7">
        <v>4.0435284211258388E-2</v>
      </c>
      <c r="AN25" s="7">
        <v>1.4460513680248954E-2</v>
      </c>
      <c r="AO25" s="7">
        <v>8.1335868995314458E-3</v>
      </c>
      <c r="AP25" s="7">
        <v>1.5751842856259919E-2</v>
      </c>
      <c r="AQ25" s="7">
        <v>1.5469968396625148E-2</v>
      </c>
      <c r="AR25" s="7">
        <v>8.2347876137166525E-3</v>
      </c>
      <c r="AS25" s="7">
        <v>6.796429694808646E-3</v>
      </c>
      <c r="AT25" s="7">
        <v>9.9367686658308023E-3</v>
      </c>
      <c r="AU25" s="7">
        <v>4.0845276774006383E-3</v>
      </c>
      <c r="AV25" s="7">
        <v>6.9637604959271095E-3</v>
      </c>
      <c r="AW25" s="7">
        <v>3.351218627985536E-3</v>
      </c>
      <c r="AX25" s="7">
        <v>8.291235876203824E-3</v>
      </c>
      <c r="AY25" s="7">
        <v>1.1600571596946078E-2</v>
      </c>
      <c r="AZ25" s="7">
        <v>9.8728098207138872E-3</v>
      </c>
      <c r="BA25" s="7">
        <v>3.6014161199642348E-3</v>
      </c>
      <c r="BB25" s="7">
        <v>3.3305634368710293E-3</v>
      </c>
      <c r="BC25" s="7">
        <v>1.9406601237559763E-3</v>
      </c>
      <c r="BD25" s="7">
        <v>1.6313357785984585E-3</v>
      </c>
      <c r="BE25" s="7">
        <v>1.0476570437735835E-3</v>
      </c>
      <c r="BF25" s="7">
        <v>2.9689710449722442E-3</v>
      </c>
      <c r="BG25" s="7">
        <v>3.6051187465675682E-3</v>
      </c>
      <c r="BH25" s="7">
        <v>4.1442742320244768E-3</v>
      </c>
      <c r="BI25" s="7">
        <v>4.3708906457800758E-3</v>
      </c>
      <c r="BJ25" s="7">
        <v>4.9747876463328679E-3</v>
      </c>
      <c r="BK25" s="7">
        <v>1.4239828929122349E-3</v>
      </c>
      <c r="BL25" s="7">
        <v>2.4273814222995909E-3</v>
      </c>
      <c r="BM25" s="7">
        <v>2.5754718308661382E-3</v>
      </c>
      <c r="BN25" s="7">
        <v>2.6442554783992979E-3</v>
      </c>
      <c r="BO25" s="7">
        <v>6.1288126067096937E-3</v>
      </c>
      <c r="BP25" s="7">
        <v>7.8179840860986647E-3</v>
      </c>
      <c r="BQ25" s="7">
        <v>5.1277500647437047E-3</v>
      </c>
      <c r="BR25" s="7">
        <v>7.4699278035374825E-3</v>
      </c>
      <c r="BS25" s="7">
        <v>0</v>
      </c>
    </row>
    <row r="26" spans="1:71" x14ac:dyDescent="0.25">
      <c r="A26" s="11" t="s">
        <v>65</v>
      </c>
      <c r="B26" s="11" t="s">
        <v>162</v>
      </c>
      <c r="C26">
        <f t="shared" si="2"/>
        <v>22</v>
      </c>
      <c r="D26" s="7">
        <v>5.9566376286630668E-2</v>
      </c>
      <c r="E26" s="7">
        <v>2.1738065551961651E-2</v>
      </c>
      <c r="F26" s="7">
        <v>3.9943695237738344E-3</v>
      </c>
      <c r="G26" s="7">
        <v>9.037077499272439E-2</v>
      </c>
      <c r="H26" s="7">
        <v>3.1275112253890732E-3</v>
      </c>
      <c r="I26" s="7">
        <v>4.1256365768176078E-3</v>
      </c>
      <c r="J26" s="7">
        <v>1.4178291971953064E-2</v>
      </c>
      <c r="K26" s="7">
        <v>1.6884009793653801E-2</v>
      </c>
      <c r="L26" s="7">
        <v>3.3675226191711899E-2</v>
      </c>
      <c r="M26" s="7">
        <v>2.8323290008071416E-2</v>
      </c>
      <c r="N26" s="7">
        <v>9.1521332101095979E-3</v>
      </c>
      <c r="O26" s="7">
        <v>1.8924775900438062E-2</v>
      </c>
      <c r="P26" s="7">
        <v>1.7820110946614266E-2</v>
      </c>
      <c r="Q26" s="7">
        <v>6.6197552255599932E-3</v>
      </c>
      <c r="R26" s="7">
        <v>1.1732901209150739E-2</v>
      </c>
      <c r="S26" s="7">
        <v>2.7079144099770056E-2</v>
      </c>
      <c r="T26" s="7">
        <v>2.7332710083451402E-2</v>
      </c>
      <c r="U26" s="7">
        <v>4.9769823063203052E-2</v>
      </c>
      <c r="V26" s="7">
        <v>6.5352867239420135E-3</v>
      </c>
      <c r="W26" s="7">
        <v>3.2914828563512043E-2</v>
      </c>
      <c r="X26" s="7">
        <v>1.8023926549597887E-2</v>
      </c>
      <c r="Y26" s="7">
        <v>1.0950884590757177</v>
      </c>
      <c r="Z26" s="7">
        <v>4.6623944294597798E-2</v>
      </c>
      <c r="AA26" s="7">
        <v>1.7088887224477177E-2</v>
      </c>
      <c r="AB26" s="7">
        <v>3.7409258388295695E-2</v>
      </c>
      <c r="AC26" s="7">
        <v>2.202521580276454E-2</v>
      </c>
      <c r="AD26" s="7">
        <v>7.6944466554828604E-3</v>
      </c>
      <c r="AE26" s="7">
        <v>6.9879606722400896E-3</v>
      </c>
      <c r="AF26" s="7">
        <v>1.1473571364577155E-2</v>
      </c>
      <c r="AG26" s="7">
        <v>7.1441651901279976E-3</v>
      </c>
      <c r="AH26" s="7">
        <v>8.3408259369574887E-3</v>
      </c>
      <c r="AI26" s="7">
        <v>5.5490527756272452E-3</v>
      </c>
      <c r="AJ26" s="7">
        <v>9.652899327640364E-3</v>
      </c>
      <c r="AK26" s="7">
        <v>8.4852212959016324E-3</v>
      </c>
      <c r="AL26" s="7">
        <v>8.3063654385381151E-3</v>
      </c>
      <c r="AM26" s="7">
        <v>1.4265104174561007E-2</v>
      </c>
      <c r="AN26" s="7">
        <v>1.29709218499505E-2</v>
      </c>
      <c r="AO26" s="7">
        <v>3.4809727336845239E-3</v>
      </c>
      <c r="AP26" s="7">
        <v>7.706363213983978E-3</v>
      </c>
      <c r="AQ26" s="7">
        <v>1.8430261115231904E-2</v>
      </c>
      <c r="AR26" s="7">
        <v>9.2914545883736703E-3</v>
      </c>
      <c r="AS26" s="7">
        <v>4.2478616432871973E-3</v>
      </c>
      <c r="AT26" s="7">
        <v>3.7702885937072224E-3</v>
      </c>
      <c r="AU26" s="7">
        <v>1.9111362971481831E-3</v>
      </c>
      <c r="AV26" s="7">
        <v>2.4717557264736026E-3</v>
      </c>
      <c r="AW26" s="7">
        <v>2.1394232223164956E-3</v>
      </c>
      <c r="AX26" s="7">
        <v>4.2828633279988039E-3</v>
      </c>
      <c r="AY26" s="7">
        <v>5.4765196684527419E-3</v>
      </c>
      <c r="AZ26" s="7">
        <v>1.4579407906354886E-2</v>
      </c>
      <c r="BA26" s="7">
        <v>4.9205615354471184E-3</v>
      </c>
      <c r="BB26" s="7">
        <v>2.8969196276202218E-3</v>
      </c>
      <c r="BC26" s="7">
        <v>1.5731457513903299E-3</v>
      </c>
      <c r="BD26" s="7">
        <v>1.2793277207671712E-3</v>
      </c>
      <c r="BE26" s="7">
        <v>2.2675359843215784E-3</v>
      </c>
      <c r="BF26" s="7">
        <v>1.5443457508010801E-3</v>
      </c>
      <c r="BG26" s="7">
        <v>2.130776294975979E-3</v>
      </c>
      <c r="BH26" s="7">
        <v>4.6316142896210685E-3</v>
      </c>
      <c r="BI26" s="7">
        <v>2.3764915662041722E-3</v>
      </c>
      <c r="BJ26" s="7">
        <v>7.7631891806938819E-3</v>
      </c>
      <c r="BK26" s="7">
        <v>7.1661603256755607E-4</v>
      </c>
      <c r="BL26" s="7">
        <v>1.8468163871503828E-3</v>
      </c>
      <c r="BM26" s="7">
        <v>2.309813418027596E-3</v>
      </c>
      <c r="BN26" s="7">
        <v>1.6313824477300711E-3</v>
      </c>
      <c r="BO26" s="7">
        <v>5.8663136357545902E-3</v>
      </c>
      <c r="BP26" s="7">
        <v>2.4483861588170484E-3</v>
      </c>
      <c r="BQ26" s="7">
        <v>3.356661957871555E-3</v>
      </c>
      <c r="BR26" s="7">
        <v>3.3211758262489547E-3</v>
      </c>
      <c r="BS26" s="7">
        <v>0</v>
      </c>
    </row>
    <row r="27" spans="1:71" x14ac:dyDescent="0.25">
      <c r="A27" s="11" t="s">
        <v>66</v>
      </c>
      <c r="B27" s="12" t="s">
        <v>164</v>
      </c>
      <c r="C27">
        <f t="shared" si="2"/>
        <v>23</v>
      </c>
      <c r="D27" s="7">
        <v>2.6018164251179498E-3</v>
      </c>
      <c r="E27" s="7">
        <v>1.355799791542612E-3</v>
      </c>
      <c r="F27" s="7">
        <v>3.3523582628757409E-4</v>
      </c>
      <c r="G27" s="7">
        <v>1.674839518247401E-3</v>
      </c>
      <c r="H27" s="7">
        <v>6.2729519688671292E-4</v>
      </c>
      <c r="I27" s="7">
        <v>8.2554840880524915E-4</v>
      </c>
      <c r="J27" s="7">
        <v>1.6609100986906798E-3</v>
      </c>
      <c r="K27" s="7">
        <v>1.5999735632717259E-3</v>
      </c>
      <c r="L27" s="7">
        <v>1.929325552087914E-3</v>
      </c>
      <c r="M27" s="7">
        <v>2.1516645290818449E-3</v>
      </c>
      <c r="N27" s="7">
        <v>1.5028263175330524E-3</v>
      </c>
      <c r="O27" s="7">
        <v>1.7464152981927225E-3</v>
      </c>
      <c r="P27" s="7">
        <v>1.8724558685848487E-3</v>
      </c>
      <c r="Q27" s="7">
        <v>1.4860268849513586E-3</v>
      </c>
      <c r="R27" s="7">
        <v>1.3694371195858562E-3</v>
      </c>
      <c r="S27" s="7">
        <v>1.4972734439885295E-3</v>
      </c>
      <c r="T27" s="7">
        <v>2.7519391287204962E-3</v>
      </c>
      <c r="U27" s="7">
        <v>1.824433126346075E-3</v>
      </c>
      <c r="V27" s="7">
        <v>9.9774380361088849E-4</v>
      </c>
      <c r="W27" s="7">
        <v>1.8738157776624659E-3</v>
      </c>
      <c r="X27" s="7">
        <v>2.6269189368146565E-3</v>
      </c>
      <c r="Y27" s="7">
        <v>5.1976348915778866E-3</v>
      </c>
      <c r="Z27" s="7">
        <v>1.0215100596219882</v>
      </c>
      <c r="AA27" s="7">
        <v>1.532010386845452E-3</v>
      </c>
      <c r="AB27" s="7">
        <v>1.8537741024258589E-3</v>
      </c>
      <c r="AC27" s="7">
        <v>1.651934954221411E-3</v>
      </c>
      <c r="AD27" s="7">
        <v>9.1280121564672105E-4</v>
      </c>
      <c r="AE27" s="7">
        <v>1.3790588710991751E-3</v>
      </c>
      <c r="AF27" s="7">
        <v>3.7967621370716652E-3</v>
      </c>
      <c r="AG27" s="7">
        <v>1.2367303214221549E-3</v>
      </c>
      <c r="AH27" s="7">
        <v>1.2202045168339399E-3</v>
      </c>
      <c r="AI27" s="7">
        <v>1.2236437697987048E-3</v>
      </c>
      <c r="AJ27" s="7">
        <v>1.1402732417299969E-3</v>
      </c>
      <c r="AK27" s="7">
        <v>1.1885742524150832E-3</v>
      </c>
      <c r="AL27" s="7">
        <v>1.1271716928115134E-3</v>
      </c>
      <c r="AM27" s="7">
        <v>1.2088423497829026E-3</v>
      </c>
      <c r="AN27" s="7">
        <v>9.7886561737552309E-4</v>
      </c>
      <c r="AO27" s="7">
        <v>7.1348420511316768E-4</v>
      </c>
      <c r="AP27" s="7">
        <v>9.1554382263526991E-4</v>
      </c>
      <c r="AQ27" s="7">
        <v>1.0472099211368236E-3</v>
      </c>
      <c r="AR27" s="7">
        <v>1.2143003075001087E-3</v>
      </c>
      <c r="AS27" s="7">
        <v>1.7774297128987033E-3</v>
      </c>
      <c r="AT27" s="7">
        <v>1.0396507789673906E-3</v>
      </c>
      <c r="AU27" s="7">
        <v>8.0235987592939552E-4</v>
      </c>
      <c r="AV27" s="7">
        <v>5.7763061190960478E-4</v>
      </c>
      <c r="AW27" s="7">
        <v>1.0013677197382564E-3</v>
      </c>
      <c r="AX27" s="7">
        <v>2.3940710530634545E-3</v>
      </c>
      <c r="AY27" s="7">
        <v>9.7267411642982149E-4</v>
      </c>
      <c r="AZ27" s="7">
        <v>1.7821529070862912E-3</v>
      </c>
      <c r="BA27" s="7">
        <v>1.4874709914375365E-3</v>
      </c>
      <c r="BB27" s="7">
        <v>1.5216504267621116E-3</v>
      </c>
      <c r="BC27" s="7">
        <v>5.5060046647680699E-4</v>
      </c>
      <c r="BD27" s="7">
        <v>4.9760533615251894E-4</v>
      </c>
      <c r="BE27" s="7">
        <v>9.7457705149329565E-5</v>
      </c>
      <c r="BF27" s="7">
        <v>1.2920774017858329E-3</v>
      </c>
      <c r="BG27" s="7">
        <v>1.4401769339381653E-3</v>
      </c>
      <c r="BH27" s="7">
        <v>2.4789463372657805E-3</v>
      </c>
      <c r="BI27" s="7">
        <v>1.8085588900652793E-3</v>
      </c>
      <c r="BJ27" s="7">
        <v>4.8210272009987327E-3</v>
      </c>
      <c r="BK27" s="7">
        <v>2.5157897089138337E-4</v>
      </c>
      <c r="BL27" s="7">
        <v>5.6153807809863703E-4</v>
      </c>
      <c r="BM27" s="7">
        <v>7.449228588144735E-4</v>
      </c>
      <c r="BN27" s="7">
        <v>1.1737779233172941E-3</v>
      </c>
      <c r="BO27" s="7">
        <v>9.7049678180578531E-4</v>
      </c>
      <c r="BP27" s="7">
        <v>2.6470277734314271E-3</v>
      </c>
      <c r="BQ27" s="7">
        <v>3.7054836762206635E-3</v>
      </c>
      <c r="BR27" s="7">
        <v>4.9579157194324392E-3</v>
      </c>
      <c r="BS27" s="7">
        <v>0</v>
      </c>
    </row>
    <row r="28" spans="1:71" x14ac:dyDescent="0.25">
      <c r="A28" s="11" t="s">
        <v>67</v>
      </c>
      <c r="B28" s="11" t="s">
        <v>166</v>
      </c>
      <c r="C28">
        <f t="shared" si="2"/>
        <v>24</v>
      </c>
      <c r="D28" s="7">
        <v>1.6452732022673975E-3</v>
      </c>
      <c r="E28" s="7">
        <v>1.5177025384407274E-2</v>
      </c>
      <c r="F28" s="7">
        <v>6.0972008777151576E-4</v>
      </c>
      <c r="G28" s="7">
        <v>5.6513120947540888E-4</v>
      </c>
      <c r="H28" s="7">
        <v>9.3980629798926375E-4</v>
      </c>
      <c r="I28" s="7">
        <v>1.9605598674445407E-4</v>
      </c>
      <c r="J28" s="7">
        <v>4.1368600067984347E-4</v>
      </c>
      <c r="K28" s="7">
        <v>5.6912446959585536E-3</v>
      </c>
      <c r="L28" s="7">
        <v>1.0446487781300279E-3</v>
      </c>
      <c r="M28" s="7">
        <v>1.7695151494780813E-3</v>
      </c>
      <c r="N28" s="7">
        <v>4.463556957204287E-4</v>
      </c>
      <c r="O28" s="7">
        <v>8.4458101104009197E-4</v>
      </c>
      <c r="P28" s="7">
        <v>8.3059656411793006E-4</v>
      </c>
      <c r="Q28" s="7">
        <v>6.7387896056427031E-4</v>
      </c>
      <c r="R28" s="7">
        <v>9.6530370094482468E-4</v>
      </c>
      <c r="S28" s="7">
        <v>4.9524358338413172E-4</v>
      </c>
      <c r="T28" s="7">
        <v>6.8107511224028104E-4</v>
      </c>
      <c r="U28" s="7">
        <v>4.4712711295464365E-4</v>
      </c>
      <c r="V28" s="7">
        <v>6.3138619057712337E-4</v>
      </c>
      <c r="W28" s="7">
        <v>1.2103061119161647E-3</v>
      </c>
      <c r="X28" s="7">
        <v>1.5416990163601874E-3</v>
      </c>
      <c r="Y28" s="7">
        <v>4.2834791637100279E-3</v>
      </c>
      <c r="Z28" s="7">
        <v>1.8386848300478919E-3</v>
      </c>
      <c r="AA28" s="7">
        <v>1.0473193004155255</v>
      </c>
      <c r="AB28" s="7">
        <v>8.5905406470351245E-4</v>
      </c>
      <c r="AC28" s="7">
        <v>4.2773937311472819E-4</v>
      </c>
      <c r="AD28" s="7">
        <v>2.7089397249529552E-4</v>
      </c>
      <c r="AE28" s="7">
        <v>3.8151348724523238E-4</v>
      </c>
      <c r="AF28" s="7">
        <v>3.4798092469518084E-4</v>
      </c>
      <c r="AG28" s="7">
        <v>2.8429072238684514E-4</v>
      </c>
      <c r="AH28" s="7">
        <v>3.9364040397732095E-4</v>
      </c>
      <c r="AI28" s="7">
        <v>3.6644079076324459E-4</v>
      </c>
      <c r="AJ28" s="7">
        <v>3.434173998611997E-4</v>
      </c>
      <c r="AK28" s="7">
        <v>3.2760549088879995E-4</v>
      </c>
      <c r="AL28" s="7">
        <v>2.5597116862085433E-4</v>
      </c>
      <c r="AM28" s="7">
        <v>4.7558257423012997E-4</v>
      </c>
      <c r="AN28" s="7">
        <v>3.0252711626807316E-4</v>
      </c>
      <c r="AO28" s="7">
        <v>2.7469472562527208E-4</v>
      </c>
      <c r="AP28" s="7">
        <v>1.9013574819035504E-4</v>
      </c>
      <c r="AQ28" s="7">
        <v>2.9207754117887907E-4</v>
      </c>
      <c r="AR28" s="7">
        <v>2.0890499843622456E-4</v>
      </c>
      <c r="AS28" s="7">
        <v>4.410586545330111E-4</v>
      </c>
      <c r="AT28" s="7">
        <v>2.4991785967474654E-4</v>
      </c>
      <c r="AU28" s="7">
        <v>2.1311678693408101E-4</v>
      </c>
      <c r="AV28" s="7">
        <v>2.038159638738658E-4</v>
      </c>
      <c r="AW28" s="7">
        <v>2.15234040048483E-4</v>
      </c>
      <c r="AX28" s="7">
        <v>5.7721711173309206E-4</v>
      </c>
      <c r="AY28" s="7">
        <v>7.5876188210989299E-4</v>
      </c>
      <c r="AZ28" s="7">
        <v>3.2270809530335012E-4</v>
      </c>
      <c r="BA28" s="7">
        <v>2.3438147479584894E-4</v>
      </c>
      <c r="BB28" s="7">
        <v>2.7265442025781417E-4</v>
      </c>
      <c r="BC28" s="7">
        <v>1.5061617089337588E-4</v>
      </c>
      <c r="BD28" s="7">
        <v>1.2184692105153071E-4</v>
      </c>
      <c r="BE28" s="7">
        <v>3.8523203991058078E-5</v>
      </c>
      <c r="BF28" s="7">
        <v>1.9710518453406757E-4</v>
      </c>
      <c r="BG28" s="7">
        <v>5.4764838957596738E-4</v>
      </c>
      <c r="BH28" s="7">
        <v>5.8881398359840367E-4</v>
      </c>
      <c r="BI28" s="7">
        <v>3.110768229325367E-4</v>
      </c>
      <c r="BJ28" s="7">
        <v>2.5769327331966684E-4</v>
      </c>
      <c r="BK28" s="7">
        <v>7.7327675510127408E-5</v>
      </c>
      <c r="BL28" s="7">
        <v>6.5429267544818437E-4</v>
      </c>
      <c r="BM28" s="7">
        <v>1.3963864247457677E-3</v>
      </c>
      <c r="BN28" s="7">
        <v>1.2929837963586086E-3</v>
      </c>
      <c r="BO28" s="7">
        <v>1.2323906429470831E-2</v>
      </c>
      <c r="BP28" s="7">
        <v>2.815532328323769E-2</v>
      </c>
      <c r="BQ28" s="7">
        <v>6.0179331529782441E-4</v>
      </c>
      <c r="BR28" s="7">
        <v>2.8852608399471567E-3</v>
      </c>
      <c r="BS28" s="7">
        <v>0</v>
      </c>
    </row>
    <row r="29" spans="1:71" x14ac:dyDescent="0.25">
      <c r="A29" s="12" t="s">
        <v>68</v>
      </c>
      <c r="B29" s="11" t="s">
        <v>168</v>
      </c>
      <c r="C29">
        <f t="shared" si="2"/>
        <v>25</v>
      </c>
      <c r="D29" s="7">
        <v>6.5465427744282852E-3</v>
      </c>
      <c r="E29" s="7">
        <v>7.9678845650901289E-3</v>
      </c>
      <c r="F29" s="7">
        <v>3.6900900303109695E-3</v>
      </c>
      <c r="G29" s="7">
        <v>1.4273288637732456E-2</v>
      </c>
      <c r="H29" s="7">
        <v>3.7877051863038375E-3</v>
      </c>
      <c r="I29" s="7">
        <v>9.2037750083835169E-3</v>
      </c>
      <c r="J29" s="7">
        <v>1.4384281524536337E-2</v>
      </c>
      <c r="K29" s="7">
        <v>2.1185752050616666E-2</v>
      </c>
      <c r="L29" s="7">
        <v>9.9727677011906147E-3</v>
      </c>
      <c r="M29" s="7">
        <v>3.7206903499743267E-2</v>
      </c>
      <c r="N29" s="7">
        <v>5.3619797487331498E-2</v>
      </c>
      <c r="O29" s="7">
        <v>5.1411340090533929E-3</v>
      </c>
      <c r="P29" s="7">
        <v>1.0881371370252062E-2</v>
      </c>
      <c r="Q29" s="7">
        <v>8.2968960908853147E-3</v>
      </c>
      <c r="R29" s="7">
        <v>2.7914153966437833E-2</v>
      </c>
      <c r="S29" s="7">
        <v>1.3482095855222429E-2</v>
      </c>
      <c r="T29" s="7">
        <v>1.8425854884424699E-2</v>
      </c>
      <c r="U29" s="7">
        <v>5.9623773129172788E-2</v>
      </c>
      <c r="V29" s="7">
        <v>4.4370362621090533E-3</v>
      </c>
      <c r="W29" s="7">
        <v>8.2272206493120628E-3</v>
      </c>
      <c r="X29" s="7">
        <v>1.5356884407739869E-2</v>
      </c>
      <c r="Y29" s="7">
        <v>1.6656757660150519E-2</v>
      </c>
      <c r="Z29" s="7">
        <v>5.3767521395817294E-2</v>
      </c>
      <c r="AA29" s="7">
        <v>1.239187517504115E-2</v>
      </c>
      <c r="AB29" s="7">
        <v>1.1600762784641612</v>
      </c>
      <c r="AC29" s="7">
        <v>3.3812609491581519E-2</v>
      </c>
      <c r="AD29" s="7">
        <v>1.0860769647004899E-2</v>
      </c>
      <c r="AE29" s="7">
        <v>8.4374497511626647E-3</v>
      </c>
      <c r="AF29" s="7">
        <v>1.4952303005561492E-2</v>
      </c>
      <c r="AG29" s="7">
        <v>2.3715696098175615E-2</v>
      </c>
      <c r="AH29" s="7">
        <v>4.0102022137244307E-2</v>
      </c>
      <c r="AI29" s="7">
        <v>2.7167501332966523E-2</v>
      </c>
      <c r="AJ29" s="7">
        <v>6.9345194517448916E-2</v>
      </c>
      <c r="AK29" s="7">
        <v>5.6058168865005989E-2</v>
      </c>
      <c r="AL29" s="7">
        <v>2.7715932178649226E-2</v>
      </c>
      <c r="AM29" s="7">
        <v>4.181754951390141E-2</v>
      </c>
      <c r="AN29" s="7">
        <v>2.6810184633268702E-2</v>
      </c>
      <c r="AO29" s="7">
        <v>6.2644263045775741E-3</v>
      </c>
      <c r="AP29" s="7">
        <v>9.8990053955821267E-3</v>
      </c>
      <c r="AQ29" s="7">
        <v>2.8958398963710545E-2</v>
      </c>
      <c r="AR29" s="7">
        <v>1.8639911146849732E-2</v>
      </c>
      <c r="AS29" s="7">
        <v>9.2260438833988156E-3</v>
      </c>
      <c r="AT29" s="7">
        <v>2.0466105033817197E-2</v>
      </c>
      <c r="AU29" s="7">
        <v>3.6971772560796473E-3</v>
      </c>
      <c r="AV29" s="7">
        <v>2.0096810468817689E-2</v>
      </c>
      <c r="AW29" s="7">
        <v>4.5239756522234146E-3</v>
      </c>
      <c r="AX29" s="7">
        <v>5.6261861503553324E-3</v>
      </c>
      <c r="AY29" s="7">
        <v>1.2364402951091801E-2</v>
      </c>
      <c r="AZ29" s="7">
        <v>1.0564893582512945E-2</v>
      </c>
      <c r="BA29" s="7">
        <v>3.6201974079295741E-3</v>
      </c>
      <c r="BB29" s="7">
        <v>4.0408289646388981E-3</v>
      </c>
      <c r="BC29" s="7">
        <v>2.5817216276138887E-3</v>
      </c>
      <c r="BD29" s="7">
        <v>1.8353627405468399E-3</v>
      </c>
      <c r="BE29" s="7">
        <v>7.8797767062368097E-4</v>
      </c>
      <c r="BF29" s="7">
        <v>5.1217534301916008E-3</v>
      </c>
      <c r="BG29" s="7">
        <v>3.3367458873826603E-3</v>
      </c>
      <c r="BH29" s="7">
        <v>4.9029063188351278E-3</v>
      </c>
      <c r="BI29" s="7">
        <v>9.5233080164456082E-3</v>
      </c>
      <c r="BJ29" s="7">
        <v>5.4509642643172651E-3</v>
      </c>
      <c r="BK29" s="7">
        <v>1.1909221677117311E-3</v>
      </c>
      <c r="BL29" s="7">
        <v>2.4746363797999468E-3</v>
      </c>
      <c r="BM29" s="7">
        <v>2.503286966152693E-3</v>
      </c>
      <c r="BN29" s="7">
        <v>2.5141956726779709E-3</v>
      </c>
      <c r="BO29" s="7">
        <v>6.4586540540029188E-3</v>
      </c>
      <c r="BP29" s="7">
        <v>6.1886059891088484E-3</v>
      </c>
      <c r="BQ29" s="7">
        <v>4.509513442530505E-3</v>
      </c>
      <c r="BR29" s="7">
        <v>5.6067113385152648E-3</v>
      </c>
      <c r="BS29" s="7">
        <v>0</v>
      </c>
    </row>
    <row r="30" spans="1:71" x14ac:dyDescent="0.25">
      <c r="A30" s="12" t="s">
        <v>69</v>
      </c>
      <c r="B30" s="11" t="s">
        <v>170</v>
      </c>
      <c r="C30">
        <f t="shared" si="2"/>
        <v>26</v>
      </c>
      <c r="D30" s="7">
        <v>1.1515646874317925E-2</v>
      </c>
      <c r="E30" s="7">
        <v>1.7568568908735739E-2</v>
      </c>
      <c r="F30" s="7">
        <v>2.9696987036664903E-3</v>
      </c>
      <c r="G30" s="7">
        <v>6.0337208625038698E-3</v>
      </c>
      <c r="H30" s="7">
        <v>2.4597865530403204E-3</v>
      </c>
      <c r="I30" s="7">
        <v>2.6668591140865138E-3</v>
      </c>
      <c r="J30" s="7">
        <v>5.9968285793499509E-3</v>
      </c>
      <c r="K30" s="7">
        <v>8.2062284140153718E-3</v>
      </c>
      <c r="L30" s="7">
        <v>9.3585288768502674E-3</v>
      </c>
      <c r="M30" s="7">
        <v>1.0577495412183464E-2</v>
      </c>
      <c r="N30" s="7">
        <v>2.4504413128217752E-2</v>
      </c>
      <c r="O30" s="7">
        <v>4.1603304153568733E-3</v>
      </c>
      <c r="P30" s="7">
        <v>3.2152422568415555E-3</v>
      </c>
      <c r="Q30" s="7">
        <v>1.7722208992209567E-3</v>
      </c>
      <c r="R30" s="7">
        <v>2.2543001764334662E-3</v>
      </c>
      <c r="S30" s="7">
        <v>2.536942392462156E-3</v>
      </c>
      <c r="T30" s="7">
        <v>5.0386306728130107E-3</v>
      </c>
      <c r="U30" s="7">
        <v>2.8180315231196673E-3</v>
      </c>
      <c r="V30" s="7">
        <v>3.2609793363051762E-3</v>
      </c>
      <c r="W30" s="7">
        <v>6.7274666562697613E-3</v>
      </c>
      <c r="X30" s="7">
        <v>6.8338923425577619E-3</v>
      </c>
      <c r="Y30" s="7">
        <v>5.7016881071102017E-3</v>
      </c>
      <c r="Z30" s="7">
        <v>1.1118650385703232E-2</v>
      </c>
      <c r="AA30" s="7">
        <v>2.4706425129386771E-3</v>
      </c>
      <c r="AB30" s="7">
        <v>7.2258198464339347E-3</v>
      </c>
      <c r="AC30" s="7">
        <v>1.1106479047451312</v>
      </c>
      <c r="AD30" s="7">
        <v>5.5074418753027106E-3</v>
      </c>
      <c r="AE30" s="7">
        <v>6.9842772067024083E-3</v>
      </c>
      <c r="AF30" s="7">
        <v>4.1447493483089204E-3</v>
      </c>
      <c r="AG30" s="7">
        <v>1.4949338010666188E-3</v>
      </c>
      <c r="AH30" s="7">
        <v>6.535311868092958E-3</v>
      </c>
      <c r="AI30" s="7">
        <v>4.6343519356089966E-3</v>
      </c>
      <c r="AJ30" s="7">
        <v>1.3971844813359398E-2</v>
      </c>
      <c r="AK30" s="7">
        <v>3.8165131248581678E-3</v>
      </c>
      <c r="AL30" s="7">
        <v>6.1497019664196288E-3</v>
      </c>
      <c r="AM30" s="7">
        <v>8.0057098740616787E-3</v>
      </c>
      <c r="AN30" s="7">
        <v>5.1117376127532265E-3</v>
      </c>
      <c r="AO30" s="7">
        <v>1.438519117863777E-2</v>
      </c>
      <c r="AP30" s="7">
        <v>2.1656529520419833E-2</v>
      </c>
      <c r="AQ30" s="7">
        <v>0.10383066323598376</v>
      </c>
      <c r="AR30" s="7">
        <v>3.0309732995838544E-3</v>
      </c>
      <c r="AS30" s="7">
        <v>1.6366031396143317E-3</v>
      </c>
      <c r="AT30" s="7">
        <v>1.5886812597636123E-3</v>
      </c>
      <c r="AU30" s="7">
        <v>1.2918928039380138E-3</v>
      </c>
      <c r="AV30" s="7">
        <v>1.313833497400085E-3</v>
      </c>
      <c r="AW30" s="7">
        <v>2.4746219927195708E-3</v>
      </c>
      <c r="AX30" s="7">
        <v>1.0681293077083476E-2</v>
      </c>
      <c r="AY30" s="7">
        <v>6.9292017740864931E-3</v>
      </c>
      <c r="AZ30" s="7">
        <v>1.7776521483363315E-3</v>
      </c>
      <c r="BA30" s="7">
        <v>1.8159702346236841E-3</v>
      </c>
      <c r="BB30" s="7">
        <v>4.7647215981955499E-3</v>
      </c>
      <c r="BC30" s="7">
        <v>1.4664121591227363E-3</v>
      </c>
      <c r="BD30" s="7">
        <v>1.0745496548308316E-3</v>
      </c>
      <c r="BE30" s="7">
        <v>5.0376478109595817E-3</v>
      </c>
      <c r="BF30" s="7">
        <v>1.1340878780681527E-3</v>
      </c>
      <c r="BG30" s="7">
        <v>2.0087062203277438E-3</v>
      </c>
      <c r="BH30" s="7">
        <v>1.3835363496048027E-3</v>
      </c>
      <c r="BI30" s="7">
        <v>1.4833647744346276E-3</v>
      </c>
      <c r="BJ30" s="7">
        <v>3.1000949543422414E-3</v>
      </c>
      <c r="BK30" s="7">
        <v>4.5425894229466924E-4</v>
      </c>
      <c r="BL30" s="7">
        <v>3.3966574614905654E-3</v>
      </c>
      <c r="BM30" s="7">
        <v>1.6937603420364305E-3</v>
      </c>
      <c r="BN30" s="7">
        <v>1.561701897649507E-3</v>
      </c>
      <c r="BO30" s="7">
        <v>4.0647221700157712E-3</v>
      </c>
      <c r="BP30" s="7">
        <v>1.8180723168717014E-3</v>
      </c>
      <c r="BQ30" s="7">
        <v>2.6551634466283657E-3</v>
      </c>
      <c r="BR30" s="7">
        <v>3.8997608968700552E-3</v>
      </c>
      <c r="BS30" s="7">
        <v>0</v>
      </c>
    </row>
    <row r="31" spans="1:71" x14ac:dyDescent="0.25">
      <c r="A31" s="11" t="s">
        <v>70</v>
      </c>
      <c r="B31" s="11" t="s">
        <v>172</v>
      </c>
      <c r="C31">
        <f t="shared" si="2"/>
        <v>27</v>
      </c>
      <c r="D31" s="7">
        <v>2.7236562897288651E-3</v>
      </c>
      <c r="E31" s="7">
        <v>5.5493840386546915E-3</v>
      </c>
      <c r="F31" s="7">
        <v>1.7609601498321621E-3</v>
      </c>
      <c r="G31" s="7">
        <v>1.0109658769644337E-2</v>
      </c>
      <c r="H31" s="7">
        <v>1.3349061639336805E-2</v>
      </c>
      <c r="I31" s="7">
        <v>6.8207750929055212E-3</v>
      </c>
      <c r="J31" s="7">
        <v>2.4729140054197581E-2</v>
      </c>
      <c r="K31" s="7">
        <v>6.900518008096798E-3</v>
      </c>
      <c r="L31" s="7">
        <v>3.6676349689213688E-3</v>
      </c>
      <c r="M31" s="7">
        <v>5.2222876105502466E-3</v>
      </c>
      <c r="N31" s="7">
        <v>1.4374148185937871E-2</v>
      </c>
      <c r="O31" s="7">
        <v>2.2272339410999036E-3</v>
      </c>
      <c r="P31" s="7">
        <v>2.7844741292306035E-3</v>
      </c>
      <c r="Q31" s="7">
        <v>2.2990658747935031E-3</v>
      </c>
      <c r="R31" s="7">
        <v>2.9481118061420262E-3</v>
      </c>
      <c r="S31" s="7">
        <v>6.3737195844718328E-3</v>
      </c>
      <c r="T31" s="7">
        <v>6.4899594371773785E-3</v>
      </c>
      <c r="U31" s="7">
        <v>5.8214014227484139E-3</v>
      </c>
      <c r="V31" s="7">
        <v>7.6489210572641859E-3</v>
      </c>
      <c r="W31" s="7">
        <v>3.6202903403617834E-3</v>
      </c>
      <c r="X31" s="7">
        <v>4.4006795948952106E-3</v>
      </c>
      <c r="Y31" s="7">
        <v>5.5389366346212171E-3</v>
      </c>
      <c r="Z31" s="7">
        <v>8.4195924230406234E-3</v>
      </c>
      <c r="AA31" s="7">
        <v>2.7489816880443023E-3</v>
      </c>
      <c r="AB31" s="7">
        <v>1.1706906308256807E-2</v>
      </c>
      <c r="AC31" s="7">
        <v>1.5363120855735241E-2</v>
      </c>
      <c r="AD31" s="7">
        <v>1.1022033873911681</v>
      </c>
      <c r="AE31" s="7">
        <v>3.2835669395367362E-2</v>
      </c>
      <c r="AF31" s="7">
        <v>0.20947203608980555</v>
      </c>
      <c r="AG31" s="7">
        <v>6.7383214203210889E-3</v>
      </c>
      <c r="AH31" s="7">
        <v>5.8095252768565697E-2</v>
      </c>
      <c r="AI31" s="7">
        <v>9.2582309772822488E-2</v>
      </c>
      <c r="AJ31" s="7">
        <v>7.2196536356352495E-2</v>
      </c>
      <c r="AK31" s="7">
        <v>0.1067189915331892</v>
      </c>
      <c r="AL31" s="7">
        <v>5.9731168736035033E-2</v>
      </c>
      <c r="AM31" s="7">
        <v>2.4867209404911605E-2</v>
      </c>
      <c r="AN31" s="7">
        <v>4.1596056313658793E-2</v>
      </c>
      <c r="AO31" s="7">
        <v>1.0141789880600606E-2</v>
      </c>
      <c r="AP31" s="7">
        <v>8.565409653725653E-3</v>
      </c>
      <c r="AQ31" s="7">
        <v>4.6266566743528595E-2</v>
      </c>
      <c r="AR31" s="7">
        <v>1.1163207599782357E-2</v>
      </c>
      <c r="AS31" s="7">
        <v>3.5284770517267677E-3</v>
      </c>
      <c r="AT31" s="7">
        <v>6.3837072805944346E-3</v>
      </c>
      <c r="AU31" s="7">
        <v>4.2304430359861572E-3</v>
      </c>
      <c r="AV31" s="7">
        <v>2.6463617688763392E-3</v>
      </c>
      <c r="AW31" s="7">
        <v>3.3156324258616391E-3</v>
      </c>
      <c r="AX31" s="7">
        <v>4.2653486952148991E-3</v>
      </c>
      <c r="AY31" s="7">
        <v>5.0686090318000443E-3</v>
      </c>
      <c r="AZ31" s="7">
        <v>3.7319302631934753E-3</v>
      </c>
      <c r="BA31" s="7">
        <v>2.0779064871293881E-3</v>
      </c>
      <c r="BB31" s="7">
        <v>3.5538349299169296E-3</v>
      </c>
      <c r="BC31" s="7">
        <v>1.7705351892875634E-3</v>
      </c>
      <c r="BD31" s="7">
        <v>1.0067155180904204E-3</v>
      </c>
      <c r="BE31" s="7">
        <v>5.9954989153155258E-4</v>
      </c>
      <c r="BF31" s="7">
        <v>1.5680027193388326E-3</v>
      </c>
      <c r="BG31" s="7">
        <v>2.4900317626518459E-3</v>
      </c>
      <c r="BH31" s="7">
        <v>1.8529317528527174E-3</v>
      </c>
      <c r="BI31" s="7">
        <v>8.2821495075821091E-3</v>
      </c>
      <c r="BJ31" s="7">
        <v>2.7397830205900921E-3</v>
      </c>
      <c r="BK31" s="7">
        <v>1.2543466039512631E-3</v>
      </c>
      <c r="BL31" s="7">
        <v>2.4164641855235532E-3</v>
      </c>
      <c r="BM31" s="7">
        <v>1.2328484052774222E-3</v>
      </c>
      <c r="BN31" s="7">
        <v>1.6063977672804001E-3</v>
      </c>
      <c r="BO31" s="7">
        <v>2.8211971330255364E-3</v>
      </c>
      <c r="BP31" s="7">
        <v>1.8743868168246863E-3</v>
      </c>
      <c r="BQ31" s="7">
        <v>3.7338667895599892E-3</v>
      </c>
      <c r="BR31" s="7">
        <v>2.546641317790603E-3</v>
      </c>
      <c r="BS31" s="7">
        <v>0</v>
      </c>
    </row>
    <row r="32" spans="1:71" x14ac:dyDescent="0.25">
      <c r="A32" s="12" t="s">
        <v>71</v>
      </c>
      <c r="B32" s="12" t="s">
        <v>174</v>
      </c>
      <c r="C32">
        <f t="shared" si="2"/>
        <v>28</v>
      </c>
      <c r="D32" s="7">
        <v>1.6190282198416915E-3</v>
      </c>
      <c r="E32" s="7">
        <v>1.5111101812969659E-3</v>
      </c>
      <c r="F32" s="7">
        <v>6.3017410976074883E-4</v>
      </c>
      <c r="G32" s="7">
        <v>3.1509604426611815E-3</v>
      </c>
      <c r="H32" s="7">
        <v>1.8198021556021049E-3</v>
      </c>
      <c r="I32" s="7">
        <v>2.2871313951104968E-3</v>
      </c>
      <c r="J32" s="7">
        <v>1.3646319273302822E-2</v>
      </c>
      <c r="K32" s="7">
        <v>3.1059597434898271E-3</v>
      </c>
      <c r="L32" s="7">
        <v>2.0143146132541503E-3</v>
      </c>
      <c r="M32" s="7">
        <v>3.5485191404735655E-3</v>
      </c>
      <c r="N32" s="7">
        <v>3.2227540867517971E-3</v>
      </c>
      <c r="O32" s="7">
        <v>1.2587877297921177E-3</v>
      </c>
      <c r="P32" s="7">
        <v>1.8241464086103318E-3</v>
      </c>
      <c r="Q32" s="7">
        <v>1.4373759897962396E-3</v>
      </c>
      <c r="R32" s="7">
        <v>1.7223365113166287E-3</v>
      </c>
      <c r="S32" s="7">
        <v>2.3544454074071971E-3</v>
      </c>
      <c r="T32" s="7">
        <v>6.0241769788869958E-3</v>
      </c>
      <c r="U32" s="7">
        <v>1.4252622304817608E-2</v>
      </c>
      <c r="V32" s="7">
        <v>1.4325451400175003E-3</v>
      </c>
      <c r="W32" s="7">
        <v>2.0353448556381772E-3</v>
      </c>
      <c r="X32" s="7">
        <v>5.1731835390225328E-3</v>
      </c>
      <c r="Y32" s="7">
        <v>5.5454562900068387E-3</v>
      </c>
      <c r="Z32" s="7">
        <v>3.4181959304780134E-3</v>
      </c>
      <c r="AA32" s="7">
        <v>1.6806597563606336E-3</v>
      </c>
      <c r="AB32" s="7">
        <v>3.219396229593757E-3</v>
      </c>
      <c r="AC32" s="7">
        <v>4.1704014895129933E-3</v>
      </c>
      <c r="AD32" s="7">
        <v>1.7687180415853793E-2</v>
      </c>
      <c r="AE32" s="7">
        <v>1.1652518213786909</v>
      </c>
      <c r="AF32" s="7">
        <v>2.8806539745571947E-2</v>
      </c>
      <c r="AG32" s="7">
        <v>6.4938768257939506E-3</v>
      </c>
      <c r="AH32" s="7">
        <v>0.11093535631612356</v>
      </c>
      <c r="AI32" s="7">
        <v>2.4700947705291996E-2</v>
      </c>
      <c r="AJ32" s="7">
        <v>2.1178478872226073E-2</v>
      </c>
      <c r="AK32" s="7">
        <v>6.7111254463304695E-2</v>
      </c>
      <c r="AL32" s="7">
        <v>2.4126114101678527E-2</v>
      </c>
      <c r="AM32" s="7">
        <v>2.8741630892972905E-2</v>
      </c>
      <c r="AN32" s="7">
        <v>3.3762663987291899E-2</v>
      </c>
      <c r="AO32" s="7">
        <v>5.7695330898007574E-3</v>
      </c>
      <c r="AP32" s="7">
        <v>4.1414804234086427E-3</v>
      </c>
      <c r="AQ32" s="7">
        <v>1.076718731197886E-2</v>
      </c>
      <c r="AR32" s="7">
        <v>1.0742903238238745E-2</v>
      </c>
      <c r="AS32" s="7">
        <v>1.6376268715622723E-3</v>
      </c>
      <c r="AT32" s="7">
        <v>3.4951815978426296E-3</v>
      </c>
      <c r="AU32" s="7">
        <v>2.3234616939867485E-3</v>
      </c>
      <c r="AV32" s="7">
        <v>1.078827504656592E-3</v>
      </c>
      <c r="AW32" s="7">
        <v>1.9176928073768823E-3</v>
      </c>
      <c r="AX32" s="7">
        <v>1.9573466611648438E-3</v>
      </c>
      <c r="AY32" s="7">
        <v>1.6757348447901839E-3</v>
      </c>
      <c r="AZ32" s="7">
        <v>3.3500214354400862E-3</v>
      </c>
      <c r="BA32" s="7">
        <v>1.4103371791639883E-3</v>
      </c>
      <c r="BB32" s="7">
        <v>2.0626616977665901E-3</v>
      </c>
      <c r="BC32" s="7">
        <v>1.0360820576491125E-3</v>
      </c>
      <c r="BD32" s="7">
        <v>6.6010023272817695E-4</v>
      </c>
      <c r="BE32" s="7">
        <v>3.990132414467017E-4</v>
      </c>
      <c r="BF32" s="7">
        <v>1.3743826056229252E-3</v>
      </c>
      <c r="BG32" s="7">
        <v>1.2603818775305128E-3</v>
      </c>
      <c r="BH32" s="7">
        <v>1.584099287457202E-3</v>
      </c>
      <c r="BI32" s="7">
        <v>2.1189825239389488E-3</v>
      </c>
      <c r="BJ32" s="7">
        <v>1.5255724538872932E-3</v>
      </c>
      <c r="BK32" s="7">
        <v>5.9871332893381688E-4</v>
      </c>
      <c r="BL32" s="7">
        <v>9.0975065286789578E-4</v>
      </c>
      <c r="BM32" s="7">
        <v>6.0036727054650922E-4</v>
      </c>
      <c r="BN32" s="7">
        <v>1.1232928668812095E-3</v>
      </c>
      <c r="BO32" s="7">
        <v>1.3110387663630039E-3</v>
      </c>
      <c r="BP32" s="7">
        <v>1.5584601134616268E-3</v>
      </c>
      <c r="BQ32" s="7">
        <v>3.1459844218959952E-3</v>
      </c>
      <c r="BR32" s="7">
        <v>1.8596734688577116E-3</v>
      </c>
      <c r="BS32" s="7">
        <v>0</v>
      </c>
    </row>
    <row r="33" spans="1:71" x14ac:dyDescent="0.25">
      <c r="A33" s="11" t="s">
        <v>72</v>
      </c>
      <c r="B33" s="11" t="s">
        <v>176</v>
      </c>
      <c r="C33">
        <f t="shared" si="2"/>
        <v>29</v>
      </c>
      <c r="D33" s="7">
        <v>3.7330192477670172E-3</v>
      </c>
      <c r="E33" s="7">
        <v>7.1760846761469025E-3</v>
      </c>
      <c r="F33" s="7">
        <v>2.6261100536018479E-3</v>
      </c>
      <c r="G33" s="7">
        <v>8.2447920461860731E-3</v>
      </c>
      <c r="H33" s="7">
        <v>8.2599367446513812E-3</v>
      </c>
      <c r="I33" s="7">
        <v>1.0806380021363566E-2</v>
      </c>
      <c r="J33" s="7">
        <v>2.7224836340998919E-2</v>
      </c>
      <c r="K33" s="7">
        <v>1.3737904573778241E-2</v>
      </c>
      <c r="L33" s="7">
        <v>5.1766307086710235E-3</v>
      </c>
      <c r="M33" s="7">
        <v>1.1341544659667553E-2</v>
      </c>
      <c r="N33" s="7">
        <v>5.1133944892620548E-2</v>
      </c>
      <c r="O33" s="7">
        <v>3.3489650599506505E-3</v>
      </c>
      <c r="P33" s="7">
        <v>4.3844259497100736E-3</v>
      </c>
      <c r="Q33" s="7">
        <v>3.5407047783807669E-3</v>
      </c>
      <c r="R33" s="7">
        <v>4.5975854626827484E-3</v>
      </c>
      <c r="S33" s="7">
        <v>1.7539167242361979E-2</v>
      </c>
      <c r="T33" s="7">
        <v>6.3472558196645311E-3</v>
      </c>
      <c r="U33" s="7">
        <v>7.5411928833733835E-3</v>
      </c>
      <c r="V33" s="7">
        <v>6.0191451975264145E-3</v>
      </c>
      <c r="W33" s="7">
        <v>5.3394892777131045E-3</v>
      </c>
      <c r="X33" s="7">
        <v>6.4228428297389995E-3</v>
      </c>
      <c r="Y33" s="7">
        <v>1.403892387950066E-2</v>
      </c>
      <c r="Z33" s="7">
        <v>2.4698297522075176E-2</v>
      </c>
      <c r="AA33" s="7">
        <v>4.4903101004540244E-3</v>
      </c>
      <c r="AB33" s="7">
        <v>6.0306406304897319E-3</v>
      </c>
      <c r="AC33" s="7">
        <v>7.6698321278284229E-3</v>
      </c>
      <c r="AD33" s="7">
        <v>2.720343577808151E-2</v>
      </c>
      <c r="AE33" s="7">
        <v>1.474254470576057E-2</v>
      </c>
      <c r="AF33" s="7">
        <v>1.0826981088413163</v>
      </c>
      <c r="AG33" s="7">
        <v>1.4637292622787674E-2</v>
      </c>
      <c r="AH33" s="7">
        <v>3.6899094246201386E-2</v>
      </c>
      <c r="AI33" s="7">
        <v>5.1658359092358629E-2</v>
      </c>
      <c r="AJ33" s="7">
        <v>3.1807045249503743E-2</v>
      </c>
      <c r="AK33" s="7">
        <v>3.2104237823281159E-2</v>
      </c>
      <c r="AL33" s="7">
        <v>7.1591509086475533E-2</v>
      </c>
      <c r="AM33" s="7">
        <v>2.0905168138319347E-2</v>
      </c>
      <c r="AN33" s="7">
        <v>5.1904564857811357E-2</v>
      </c>
      <c r="AO33" s="7">
        <v>1.9024247940203211E-2</v>
      </c>
      <c r="AP33" s="7">
        <v>1.2576920235755882E-2</v>
      </c>
      <c r="AQ33" s="7">
        <v>4.3387518876296924E-2</v>
      </c>
      <c r="AR33" s="7">
        <v>6.5651326408967745E-3</v>
      </c>
      <c r="AS33" s="7">
        <v>3.3138313751469553E-3</v>
      </c>
      <c r="AT33" s="7">
        <v>3.8220787385054586E-3</v>
      </c>
      <c r="AU33" s="7">
        <v>4.1417274882937418E-3</v>
      </c>
      <c r="AV33" s="7">
        <v>2.4844491824382382E-3</v>
      </c>
      <c r="AW33" s="7">
        <v>3.3352837194190435E-3</v>
      </c>
      <c r="AX33" s="7">
        <v>9.487975775702635E-3</v>
      </c>
      <c r="AY33" s="7">
        <v>1.5085074922339025E-2</v>
      </c>
      <c r="AZ33" s="7">
        <v>4.6286444583032178E-3</v>
      </c>
      <c r="BA33" s="7">
        <v>2.613101433107928E-3</v>
      </c>
      <c r="BB33" s="7">
        <v>3.6421422881667428E-3</v>
      </c>
      <c r="BC33" s="7">
        <v>1.867312115293713E-3</v>
      </c>
      <c r="BD33" s="7">
        <v>1.1563223429273167E-3</v>
      </c>
      <c r="BE33" s="7">
        <v>1.0463727714228367E-3</v>
      </c>
      <c r="BF33" s="7">
        <v>1.6416496595839734E-3</v>
      </c>
      <c r="BG33" s="7">
        <v>2.2851118821266589E-3</v>
      </c>
      <c r="BH33" s="7">
        <v>2.3451276681103693E-3</v>
      </c>
      <c r="BI33" s="7">
        <v>2.8203322484356228E-3</v>
      </c>
      <c r="BJ33" s="7">
        <v>3.7912086024027209E-3</v>
      </c>
      <c r="BK33" s="7">
        <v>2.7213245595959805E-3</v>
      </c>
      <c r="BL33" s="7">
        <v>3.4194100204650462E-3</v>
      </c>
      <c r="BM33" s="7">
        <v>1.5078952766421493E-3</v>
      </c>
      <c r="BN33" s="7">
        <v>1.6536600702358193E-3</v>
      </c>
      <c r="BO33" s="7">
        <v>3.9525515832990344E-3</v>
      </c>
      <c r="BP33" s="7">
        <v>2.2538510255347014E-3</v>
      </c>
      <c r="BQ33" s="7">
        <v>3.7752863202380185E-3</v>
      </c>
      <c r="BR33" s="7">
        <v>3.8492817341542621E-3</v>
      </c>
      <c r="BS33" s="7">
        <v>0</v>
      </c>
    </row>
    <row r="34" spans="1:71" x14ac:dyDescent="0.25">
      <c r="A34" s="12" t="s">
        <v>73</v>
      </c>
      <c r="B34" s="12" t="s">
        <v>178</v>
      </c>
      <c r="C34">
        <f t="shared" si="2"/>
        <v>30</v>
      </c>
      <c r="D34" s="7">
        <v>5.3195872902268772E-4</v>
      </c>
      <c r="E34" s="7">
        <v>6.0159773596432751E-4</v>
      </c>
      <c r="F34" s="7">
        <v>3.3697269455768399E-4</v>
      </c>
      <c r="G34" s="7">
        <v>1.7312792018001632E-3</v>
      </c>
      <c r="H34" s="7">
        <v>2.1083940309568595E-3</v>
      </c>
      <c r="I34" s="7">
        <v>1.8692715484025686E-3</v>
      </c>
      <c r="J34" s="7">
        <v>4.0317879483503481E-3</v>
      </c>
      <c r="K34" s="7">
        <v>1.1942740736621122E-3</v>
      </c>
      <c r="L34" s="7">
        <v>1.1838774411373682E-3</v>
      </c>
      <c r="M34" s="7">
        <v>1.1844057421743562E-3</v>
      </c>
      <c r="N34" s="7">
        <v>1.6697820653583781E-3</v>
      </c>
      <c r="O34" s="7">
        <v>1.0764012425688175E-3</v>
      </c>
      <c r="P34" s="7">
        <v>8.5326290792808333E-4</v>
      </c>
      <c r="Q34" s="7">
        <v>8.8170837446641592E-4</v>
      </c>
      <c r="R34" s="7">
        <v>1.0704627690120542E-3</v>
      </c>
      <c r="S34" s="7">
        <v>1.142317029477691E-3</v>
      </c>
      <c r="T34" s="7">
        <v>1.7024846852824631E-3</v>
      </c>
      <c r="U34" s="7">
        <v>1.0308218952599186E-2</v>
      </c>
      <c r="V34" s="7">
        <v>1.3811118725118026E-3</v>
      </c>
      <c r="W34" s="7">
        <v>1.1037298352468098E-3</v>
      </c>
      <c r="X34" s="7">
        <v>1.1780483976995217E-3</v>
      </c>
      <c r="Y34" s="7">
        <v>1.3059551816991819E-3</v>
      </c>
      <c r="Z34" s="7">
        <v>1.5250214381895598E-3</v>
      </c>
      <c r="AA34" s="7">
        <v>1.6571845720470102E-3</v>
      </c>
      <c r="AB34" s="7">
        <v>1.2901031656255329E-3</v>
      </c>
      <c r="AC34" s="7">
        <v>1.6773926620643879E-3</v>
      </c>
      <c r="AD34" s="7">
        <v>2.1288113939592576E-3</v>
      </c>
      <c r="AE34" s="7">
        <v>2.0939697583256317E-3</v>
      </c>
      <c r="AF34" s="7">
        <v>1.3856003179137074E-3</v>
      </c>
      <c r="AG34" s="7">
        <v>1.194132896477917</v>
      </c>
      <c r="AH34" s="7">
        <v>7.7494316158076308E-3</v>
      </c>
      <c r="AI34" s="7">
        <v>9.0005806378012591E-3</v>
      </c>
      <c r="AJ34" s="7">
        <v>4.3377758886207537E-3</v>
      </c>
      <c r="AK34" s="7">
        <v>3.2442007290137157E-3</v>
      </c>
      <c r="AL34" s="7">
        <v>3.878939151916744E-3</v>
      </c>
      <c r="AM34" s="7">
        <v>1.7935485104001883E-3</v>
      </c>
      <c r="AN34" s="7">
        <v>1.2217980560656557E-2</v>
      </c>
      <c r="AO34" s="7">
        <v>3.4025702507154798E-3</v>
      </c>
      <c r="AP34" s="7">
        <v>1.4234766566987589E-3</v>
      </c>
      <c r="AQ34" s="7">
        <v>2.2803186619992002E-3</v>
      </c>
      <c r="AR34" s="7">
        <v>1.4217634846042785E-3</v>
      </c>
      <c r="AS34" s="7">
        <v>1.3172762479069162E-3</v>
      </c>
      <c r="AT34" s="7">
        <v>1.1127642637335179E-3</v>
      </c>
      <c r="AU34" s="7">
        <v>1.8895669351652045E-3</v>
      </c>
      <c r="AV34" s="7">
        <v>1.5352743053825015E-3</v>
      </c>
      <c r="AW34" s="7">
        <v>3.3240764099351414E-3</v>
      </c>
      <c r="AX34" s="7">
        <v>1.0055940056008191E-3</v>
      </c>
      <c r="AY34" s="7">
        <v>7.0914376915630643E-4</v>
      </c>
      <c r="AZ34" s="7">
        <v>3.0518570969588362E-3</v>
      </c>
      <c r="BA34" s="7">
        <v>1.0490981127988094E-2</v>
      </c>
      <c r="BB34" s="7">
        <v>4.4171673839529741E-3</v>
      </c>
      <c r="BC34" s="7">
        <v>1.9775342945776129E-2</v>
      </c>
      <c r="BD34" s="7">
        <v>2.2868534394842495E-3</v>
      </c>
      <c r="BE34" s="7">
        <v>2.249509846649539E-4</v>
      </c>
      <c r="BF34" s="7">
        <v>3.1877754631852036E-3</v>
      </c>
      <c r="BG34" s="7">
        <v>1.5069321688091743E-2</v>
      </c>
      <c r="BH34" s="7">
        <v>6.5694733294293034E-3</v>
      </c>
      <c r="BI34" s="7">
        <v>2.089340361990614E-3</v>
      </c>
      <c r="BJ34" s="7">
        <v>6.3336941273688602E-3</v>
      </c>
      <c r="BK34" s="7">
        <v>4.3823109074329339E-3</v>
      </c>
      <c r="BL34" s="7">
        <v>1.5922291312646939E-3</v>
      </c>
      <c r="BM34" s="7">
        <v>3.3320406024410745E-3</v>
      </c>
      <c r="BN34" s="7">
        <v>2.0691130034178606E-3</v>
      </c>
      <c r="BO34" s="7">
        <v>2.7446356795298517E-3</v>
      </c>
      <c r="BP34" s="7">
        <v>1.7404041469489262E-3</v>
      </c>
      <c r="BQ34" s="7">
        <v>3.1551308459689489E-3</v>
      </c>
      <c r="BR34" s="7">
        <v>6.4735280978577801E-3</v>
      </c>
      <c r="BS34" s="7">
        <v>0</v>
      </c>
    </row>
    <row r="35" spans="1:71" x14ac:dyDescent="0.25">
      <c r="A35" s="12" t="s">
        <v>74</v>
      </c>
      <c r="B35" s="11" t="s">
        <v>180</v>
      </c>
      <c r="C35">
        <f t="shared" si="2"/>
        <v>31</v>
      </c>
      <c r="D35" s="7">
        <v>1.6859857394603459E-3</v>
      </c>
      <c r="E35" s="7">
        <v>2.568383955301852E-3</v>
      </c>
      <c r="F35" s="7">
        <v>1.0137000371026716E-3</v>
      </c>
      <c r="G35" s="7">
        <v>4.4839614153911415E-3</v>
      </c>
      <c r="H35" s="7">
        <v>2.5179347390713834E-3</v>
      </c>
      <c r="I35" s="7">
        <v>3.2059053418596519E-3</v>
      </c>
      <c r="J35" s="7">
        <v>7.9598617604550222E-3</v>
      </c>
      <c r="K35" s="7">
        <v>2.8616104935911216E-3</v>
      </c>
      <c r="L35" s="7">
        <v>2.6299705301297709E-3</v>
      </c>
      <c r="M35" s="7">
        <v>2.788685366915063E-3</v>
      </c>
      <c r="N35" s="7">
        <v>3.2311631240472885E-3</v>
      </c>
      <c r="O35" s="7">
        <v>1.7774859463632097E-3</v>
      </c>
      <c r="P35" s="7">
        <v>3.2025645296278101E-3</v>
      </c>
      <c r="Q35" s="7">
        <v>1.8577964177009085E-3</v>
      </c>
      <c r="R35" s="7">
        <v>2.1803104642468627E-3</v>
      </c>
      <c r="S35" s="7">
        <v>3.5324061995786566E-3</v>
      </c>
      <c r="T35" s="7">
        <v>4.2104808246396152E-3</v>
      </c>
      <c r="U35" s="7">
        <v>4.4238698560934171E-3</v>
      </c>
      <c r="V35" s="7">
        <v>1.9601710073113504E-3</v>
      </c>
      <c r="W35" s="7">
        <v>2.423105949009938E-3</v>
      </c>
      <c r="X35" s="7">
        <v>3.4033322457674717E-3</v>
      </c>
      <c r="Y35" s="7">
        <v>2.611004575748328E-3</v>
      </c>
      <c r="Z35" s="7">
        <v>2.9304388981858166E-3</v>
      </c>
      <c r="AA35" s="7">
        <v>2.1313352064204769E-3</v>
      </c>
      <c r="AB35" s="7">
        <v>3.6792543426210625E-3</v>
      </c>
      <c r="AC35" s="7">
        <v>5.4763749958191459E-3</v>
      </c>
      <c r="AD35" s="7">
        <v>5.2967850469405869E-3</v>
      </c>
      <c r="AE35" s="7">
        <v>8.0908249829064315E-3</v>
      </c>
      <c r="AF35" s="7">
        <v>4.313351203311261E-3</v>
      </c>
      <c r="AG35" s="7">
        <v>2.5192042344577968E-2</v>
      </c>
      <c r="AH35" s="7">
        <v>1.097674969141794</v>
      </c>
      <c r="AI35" s="7">
        <v>2.50385906036899E-2</v>
      </c>
      <c r="AJ35" s="7">
        <v>1.1820682507445548E-2</v>
      </c>
      <c r="AK35" s="7">
        <v>1.4610864503874062E-2</v>
      </c>
      <c r="AL35" s="7">
        <v>1.2752103557076634E-2</v>
      </c>
      <c r="AM35" s="7">
        <v>5.4571813499649227E-3</v>
      </c>
      <c r="AN35" s="7">
        <v>3.5405593637341769E-2</v>
      </c>
      <c r="AO35" s="7">
        <v>3.5683105809229461E-2</v>
      </c>
      <c r="AP35" s="7">
        <v>6.0963599833517906E-3</v>
      </c>
      <c r="AQ35" s="7">
        <v>1.7237636090382705E-2</v>
      </c>
      <c r="AR35" s="7">
        <v>5.3109109399026525E-3</v>
      </c>
      <c r="AS35" s="7">
        <v>2.6070550351263515E-3</v>
      </c>
      <c r="AT35" s="7">
        <v>4.8193224524118103E-3</v>
      </c>
      <c r="AU35" s="7">
        <v>3.3772860476130964E-3</v>
      </c>
      <c r="AV35" s="7">
        <v>1.4462529477632573E-3</v>
      </c>
      <c r="AW35" s="7">
        <v>2.9079869725870343E-3</v>
      </c>
      <c r="AX35" s="7">
        <v>3.7997287183027914E-3</v>
      </c>
      <c r="AY35" s="7">
        <v>1.7490837812204425E-3</v>
      </c>
      <c r="AZ35" s="7">
        <v>3.1826049054908003E-3</v>
      </c>
      <c r="BA35" s="7">
        <v>3.2557619848687519E-3</v>
      </c>
      <c r="BB35" s="7">
        <v>7.5491948971596065E-3</v>
      </c>
      <c r="BC35" s="7">
        <v>1.7692849183402199E-3</v>
      </c>
      <c r="BD35" s="7">
        <v>1.1228348455081364E-3</v>
      </c>
      <c r="BE35" s="7">
        <v>1.0045951359428235E-3</v>
      </c>
      <c r="BF35" s="7">
        <v>4.212440985255252E-3</v>
      </c>
      <c r="BG35" s="7">
        <v>2.5039621099845442E-3</v>
      </c>
      <c r="BH35" s="7">
        <v>2.4782647087587895E-3</v>
      </c>
      <c r="BI35" s="7">
        <v>2.2902889863071147E-3</v>
      </c>
      <c r="BJ35" s="7">
        <v>4.4425801259744139E-3</v>
      </c>
      <c r="BK35" s="7">
        <v>8.4510946776620828E-4</v>
      </c>
      <c r="BL35" s="7">
        <v>1.4246097779852733E-3</v>
      </c>
      <c r="BM35" s="7">
        <v>1.0475859461108151E-3</v>
      </c>
      <c r="BN35" s="7">
        <v>1.5816005097892729E-3</v>
      </c>
      <c r="BO35" s="7">
        <v>1.7785510479304655E-3</v>
      </c>
      <c r="BP35" s="7">
        <v>1.2548754400481914E-3</v>
      </c>
      <c r="BQ35" s="7">
        <v>4.345323052177723E-3</v>
      </c>
      <c r="BR35" s="7">
        <v>6.7825681801394798E-3</v>
      </c>
      <c r="BS35" s="7">
        <v>0</v>
      </c>
    </row>
    <row r="36" spans="1:71" x14ac:dyDescent="0.25">
      <c r="A36" s="11" t="s">
        <v>75</v>
      </c>
      <c r="B36" s="11" t="s">
        <v>182</v>
      </c>
      <c r="C36">
        <f t="shared" si="2"/>
        <v>32</v>
      </c>
      <c r="D36" s="7">
        <v>1.540792834240265E-3</v>
      </c>
      <c r="E36" s="7">
        <v>1.8310140540473633E-3</v>
      </c>
      <c r="F36" s="7">
        <v>1.2257834491281243E-3</v>
      </c>
      <c r="G36" s="7">
        <v>1.5556590780550852E-2</v>
      </c>
      <c r="H36" s="7">
        <v>1.5744545341988131E-2</v>
      </c>
      <c r="I36" s="7">
        <v>3.1383424126578269E-2</v>
      </c>
      <c r="J36" s="7">
        <v>7.0609053444905284E-2</v>
      </c>
      <c r="K36" s="7">
        <v>2.9827717963833681E-3</v>
      </c>
      <c r="L36" s="7">
        <v>3.4248018493289144E-3</v>
      </c>
      <c r="M36" s="7">
        <v>2.7414249550999879E-3</v>
      </c>
      <c r="N36" s="7">
        <v>4.3880279979421751E-3</v>
      </c>
      <c r="O36" s="7">
        <v>1.651736213244673E-3</v>
      </c>
      <c r="P36" s="7">
        <v>2.1794653502999976E-3</v>
      </c>
      <c r="Q36" s="7">
        <v>1.871394030893985E-3</v>
      </c>
      <c r="R36" s="7">
        <v>2.3671776857547913E-3</v>
      </c>
      <c r="S36" s="7">
        <v>6.4248904462591442E-3</v>
      </c>
      <c r="T36" s="7">
        <v>6.5674441602888217E-3</v>
      </c>
      <c r="U36" s="7">
        <v>9.6873016262506821E-3</v>
      </c>
      <c r="V36" s="7">
        <v>8.4985665097416334E-3</v>
      </c>
      <c r="W36" s="7">
        <v>3.7371367841005634E-3</v>
      </c>
      <c r="X36" s="7">
        <v>4.1488062587554109E-3</v>
      </c>
      <c r="Y36" s="7">
        <v>3.3878089078175355E-3</v>
      </c>
      <c r="Z36" s="7">
        <v>3.7181762759612015E-3</v>
      </c>
      <c r="AA36" s="7">
        <v>2.8710256585043107E-3</v>
      </c>
      <c r="AB36" s="7">
        <v>4.0720627874056585E-3</v>
      </c>
      <c r="AC36" s="7">
        <v>7.0784355255315732E-3</v>
      </c>
      <c r="AD36" s="7">
        <v>1.5577318024879517E-2</v>
      </c>
      <c r="AE36" s="7">
        <v>1.6032309025940585E-2</v>
      </c>
      <c r="AF36" s="7">
        <v>8.4860607755409909E-3</v>
      </c>
      <c r="AG36" s="7">
        <v>3.9468141572627704E-3</v>
      </c>
      <c r="AH36" s="7">
        <v>1.4637030844618338E-2</v>
      </c>
      <c r="AI36" s="7">
        <v>1.1328878572879078</v>
      </c>
      <c r="AJ36" s="7">
        <v>1.7405494979008996E-2</v>
      </c>
      <c r="AK36" s="7">
        <v>9.6557405361933444E-3</v>
      </c>
      <c r="AL36" s="7">
        <v>2.5089618946705354E-2</v>
      </c>
      <c r="AM36" s="7">
        <v>4.5425585926543964E-3</v>
      </c>
      <c r="AN36" s="7">
        <v>0.1219232708252779</v>
      </c>
      <c r="AO36" s="7">
        <v>5.6861813951488913E-3</v>
      </c>
      <c r="AP36" s="7">
        <v>4.9025164870180101E-3</v>
      </c>
      <c r="AQ36" s="7">
        <v>1.0000199490750629E-2</v>
      </c>
      <c r="AR36" s="7">
        <v>5.902185848220852E-3</v>
      </c>
      <c r="AS36" s="7">
        <v>2.0632527375847036E-3</v>
      </c>
      <c r="AT36" s="7">
        <v>3.9622411233366638E-3</v>
      </c>
      <c r="AU36" s="7">
        <v>1.2351034850822772E-2</v>
      </c>
      <c r="AV36" s="7">
        <v>3.327776183127914E-3</v>
      </c>
      <c r="AW36" s="7">
        <v>5.3843467952644315E-3</v>
      </c>
      <c r="AX36" s="7">
        <v>1.7665922624535986E-3</v>
      </c>
      <c r="AY36" s="7">
        <v>1.8251295629354055E-3</v>
      </c>
      <c r="AZ36" s="7">
        <v>5.8514075297469645E-3</v>
      </c>
      <c r="BA36" s="7">
        <v>1.7268901449737041E-3</v>
      </c>
      <c r="BB36" s="7">
        <v>2.6268640787656013E-3</v>
      </c>
      <c r="BC36" s="7">
        <v>1.7690197519327573E-3</v>
      </c>
      <c r="BD36" s="7">
        <v>8.3072453593887859E-4</v>
      </c>
      <c r="BE36" s="7">
        <v>2.6300963307440684E-4</v>
      </c>
      <c r="BF36" s="7">
        <v>1.3649943152403172E-3</v>
      </c>
      <c r="BG36" s="7">
        <v>2.2243561440153836E-3</v>
      </c>
      <c r="BH36" s="7">
        <v>1.7482438052277471E-3</v>
      </c>
      <c r="BI36" s="7">
        <v>3.5157016493506743E-3</v>
      </c>
      <c r="BJ36" s="7">
        <v>5.8564509925432568E-3</v>
      </c>
      <c r="BK36" s="7">
        <v>1.1162167947446533E-3</v>
      </c>
      <c r="BL36" s="7">
        <v>1.2221297056732017E-3</v>
      </c>
      <c r="BM36" s="7">
        <v>7.8049500123386325E-4</v>
      </c>
      <c r="BN36" s="7">
        <v>8.9259988713800541E-4</v>
      </c>
      <c r="BO36" s="7">
        <v>2.417439304678832E-3</v>
      </c>
      <c r="BP36" s="7">
        <v>1.1982789887532671E-3</v>
      </c>
      <c r="BQ36" s="7">
        <v>3.2942257631395854E-3</v>
      </c>
      <c r="BR36" s="7">
        <v>1.9442711410704646E-3</v>
      </c>
      <c r="BS36" s="7">
        <v>0</v>
      </c>
    </row>
    <row r="37" spans="1:71" x14ac:dyDescent="0.25">
      <c r="A37" s="11" t="s">
        <v>76</v>
      </c>
      <c r="B37" s="11" t="s">
        <v>184</v>
      </c>
      <c r="C37">
        <f t="shared" si="2"/>
        <v>33</v>
      </c>
      <c r="D37" s="7">
        <v>2.1427948289930076E-4</v>
      </c>
      <c r="E37" s="7">
        <v>2.2953922080499068E-4</v>
      </c>
      <c r="F37" s="7">
        <v>1.328909510188755E-4</v>
      </c>
      <c r="G37" s="7">
        <v>5.4625230647953164E-4</v>
      </c>
      <c r="H37" s="7">
        <v>2.8438881936225952E-4</v>
      </c>
      <c r="I37" s="7">
        <v>6.1383987514370515E-4</v>
      </c>
      <c r="J37" s="7">
        <v>1.0637803598366195E-3</v>
      </c>
      <c r="K37" s="7">
        <v>3.7914343606489174E-4</v>
      </c>
      <c r="L37" s="7">
        <v>1.4263444835990386E-3</v>
      </c>
      <c r="M37" s="7">
        <v>4.3232339752668965E-4</v>
      </c>
      <c r="N37" s="7">
        <v>4.8343428548946012E-4</v>
      </c>
      <c r="O37" s="7">
        <v>2.3539978097720097E-4</v>
      </c>
      <c r="P37" s="7">
        <v>2.6727003961547969E-4</v>
      </c>
      <c r="Q37" s="7">
        <v>1.9211039176625141E-4</v>
      </c>
      <c r="R37" s="7">
        <v>2.6940981598935461E-4</v>
      </c>
      <c r="S37" s="7">
        <v>3.5416425851333446E-4</v>
      </c>
      <c r="T37" s="7">
        <v>3.8959925815643966E-4</v>
      </c>
      <c r="U37" s="7">
        <v>3.3566309940672991E-4</v>
      </c>
      <c r="V37" s="7">
        <v>2.8741348271302968E-4</v>
      </c>
      <c r="W37" s="7">
        <v>3.6900193608456743E-4</v>
      </c>
      <c r="X37" s="7">
        <v>3.7183698571182858E-4</v>
      </c>
      <c r="Y37" s="7">
        <v>6.2143944910614691E-4</v>
      </c>
      <c r="Z37" s="7">
        <v>4.4731310653829193E-4</v>
      </c>
      <c r="AA37" s="7">
        <v>4.014231938710661E-4</v>
      </c>
      <c r="AB37" s="7">
        <v>3.8178763268571444E-4</v>
      </c>
      <c r="AC37" s="7">
        <v>5.3499811185335044E-4</v>
      </c>
      <c r="AD37" s="7">
        <v>5.4330547805234966E-4</v>
      </c>
      <c r="AE37" s="7">
        <v>5.7106923434176984E-4</v>
      </c>
      <c r="AF37" s="7">
        <v>4.4555326420808288E-4</v>
      </c>
      <c r="AG37" s="7">
        <v>8.9379707286386825E-4</v>
      </c>
      <c r="AH37" s="7">
        <v>2.4527278337803083E-3</v>
      </c>
      <c r="AI37" s="7">
        <v>2.0128669994833185E-3</v>
      </c>
      <c r="AJ37" s="7">
        <v>1.0384135518010367</v>
      </c>
      <c r="AK37" s="7">
        <v>3.3129789425684602E-3</v>
      </c>
      <c r="AL37" s="7">
        <v>3.0077430564701118E-3</v>
      </c>
      <c r="AM37" s="7">
        <v>3.5284253794527027E-4</v>
      </c>
      <c r="AN37" s="7">
        <v>1.9575201631771679E-3</v>
      </c>
      <c r="AO37" s="7">
        <v>1.0986400200248816E-3</v>
      </c>
      <c r="AP37" s="7">
        <v>5.0554016413947454E-4</v>
      </c>
      <c r="AQ37" s="7">
        <v>6.9531364742374615E-4</v>
      </c>
      <c r="AR37" s="7">
        <v>4.0074753673435375E-3</v>
      </c>
      <c r="AS37" s="7">
        <v>3.1991886260891397E-4</v>
      </c>
      <c r="AT37" s="7">
        <v>2.9863412257270894E-3</v>
      </c>
      <c r="AU37" s="7">
        <v>3.1473751688216662E-4</v>
      </c>
      <c r="AV37" s="7">
        <v>1.7650576302305303E-4</v>
      </c>
      <c r="AW37" s="7">
        <v>3.7939716238912397E-4</v>
      </c>
      <c r="AX37" s="7">
        <v>2.0977014480218724E-4</v>
      </c>
      <c r="AY37" s="7">
        <v>2.1721977852795393E-4</v>
      </c>
      <c r="AZ37" s="7">
        <v>2.9848276651041339E-4</v>
      </c>
      <c r="BA37" s="7">
        <v>2.1209810942593601E-4</v>
      </c>
      <c r="BB37" s="7">
        <v>2.9424564166472369E-4</v>
      </c>
      <c r="BC37" s="7">
        <v>1.2348054936685415E-4</v>
      </c>
      <c r="BD37" s="7">
        <v>8.1593844974689694E-5</v>
      </c>
      <c r="BE37" s="7">
        <v>4.0211010431990265E-5</v>
      </c>
      <c r="BF37" s="7">
        <v>1.6398761709594543E-4</v>
      </c>
      <c r="BG37" s="7">
        <v>6.7029359433223368E-4</v>
      </c>
      <c r="BH37" s="7">
        <v>1.6454733956587942E-4</v>
      </c>
      <c r="BI37" s="7">
        <v>6.4158965529562129E-4</v>
      </c>
      <c r="BJ37" s="7">
        <v>2.0570341934117607E-4</v>
      </c>
      <c r="BK37" s="7">
        <v>1.4664676242332465E-4</v>
      </c>
      <c r="BL37" s="7">
        <v>2.015071330260704E-4</v>
      </c>
      <c r="BM37" s="7">
        <v>1.2372899344533083E-4</v>
      </c>
      <c r="BN37" s="7">
        <v>1.3117832505536492E-4</v>
      </c>
      <c r="BO37" s="7">
        <v>2.8814774182744766E-4</v>
      </c>
      <c r="BP37" s="7">
        <v>1.6940398077645798E-4</v>
      </c>
      <c r="BQ37" s="7">
        <v>2.7138016775969854E-4</v>
      </c>
      <c r="BR37" s="7">
        <v>2.5310316511763687E-4</v>
      </c>
      <c r="BS37" s="7">
        <v>0</v>
      </c>
    </row>
    <row r="38" spans="1:71" x14ac:dyDescent="0.25">
      <c r="A38" s="12" t="s">
        <v>77</v>
      </c>
      <c r="B38" s="11" t="s">
        <v>186</v>
      </c>
      <c r="C38">
        <f t="shared" si="2"/>
        <v>34</v>
      </c>
      <c r="D38" s="7">
        <v>1.5129125969610289E-3</v>
      </c>
      <c r="E38" s="7">
        <v>1.5655546492545408E-3</v>
      </c>
      <c r="F38" s="7">
        <v>1.0455288780200948E-3</v>
      </c>
      <c r="G38" s="7">
        <v>3.3044499560000436E-3</v>
      </c>
      <c r="H38" s="7">
        <v>1.842278284088582E-3</v>
      </c>
      <c r="I38" s="7">
        <v>3.0013519219283971E-3</v>
      </c>
      <c r="J38" s="7">
        <v>5.6648664195173013E-3</v>
      </c>
      <c r="K38" s="7">
        <v>3.2142571731522355E-3</v>
      </c>
      <c r="L38" s="7">
        <v>3.965736453208784E-3</v>
      </c>
      <c r="M38" s="7">
        <v>3.7769092818507634E-3</v>
      </c>
      <c r="N38" s="7">
        <v>3.7364573655497592E-3</v>
      </c>
      <c r="O38" s="7">
        <v>1.6505267467062704E-3</v>
      </c>
      <c r="P38" s="7">
        <v>2.4457909371335858E-3</v>
      </c>
      <c r="Q38" s="7">
        <v>1.6284527932810867E-3</v>
      </c>
      <c r="R38" s="7">
        <v>2.4442023749914332E-3</v>
      </c>
      <c r="S38" s="7">
        <v>2.6260904609030594E-3</v>
      </c>
      <c r="T38" s="7">
        <v>2.7880624595458051E-3</v>
      </c>
      <c r="U38" s="7">
        <v>2.1276337777256468E-3</v>
      </c>
      <c r="V38" s="7">
        <v>2.0471079573287422E-3</v>
      </c>
      <c r="W38" s="7">
        <v>2.9850967215845833E-3</v>
      </c>
      <c r="X38" s="7">
        <v>2.8483884434242334E-3</v>
      </c>
      <c r="Y38" s="7">
        <v>2.593150578339253E-3</v>
      </c>
      <c r="Z38" s="7">
        <v>3.3763932356417029E-3</v>
      </c>
      <c r="AA38" s="7">
        <v>2.5892187409742584E-3</v>
      </c>
      <c r="AB38" s="7">
        <v>3.3099130253842236E-3</v>
      </c>
      <c r="AC38" s="7">
        <v>3.299301338454845E-3</v>
      </c>
      <c r="AD38" s="7">
        <v>3.8581737189482849E-3</v>
      </c>
      <c r="AE38" s="7">
        <v>3.0444139513418262E-3</v>
      </c>
      <c r="AF38" s="7">
        <v>4.2267506851348694E-3</v>
      </c>
      <c r="AG38" s="7">
        <v>3.1867895679821095E-3</v>
      </c>
      <c r="AH38" s="7">
        <v>4.6141376411738093E-3</v>
      </c>
      <c r="AI38" s="7">
        <v>7.3002951741215462E-3</v>
      </c>
      <c r="AJ38" s="7">
        <v>0.23698441650149152</v>
      </c>
      <c r="AK38" s="7">
        <v>1.1171333844408515</v>
      </c>
      <c r="AL38" s="7">
        <v>9.6423099334930189E-3</v>
      </c>
      <c r="AM38" s="7">
        <v>2.393354418978073E-3</v>
      </c>
      <c r="AN38" s="7">
        <v>5.4944694759989626E-3</v>
      </c>
      <c r="AO38" s="7">
        <v>2.7464966149729894E-3</v>
      </c>
      <c r="AP38" s="7">
        <v>2.0619595498435101E-3</v>
      </c>
      <c r="AQ38" s="7">
        <v>2.6259246334126296E-3</v>
      </c>
      <c r="AR38" s="7">
        <v>8.8405863215406624E-2</v>
      </c>
      <c r="AS38" s="7">
        <v>2.2924694999959848E-3</v>
      </c>
      <c r="AT38" s="7">
        <v>3.5171731829088004E-2</v>
      </c>
      <c r="AU38" s="7">
        <v>1.9260981053462827E-3</v>
      </c>
      <c r="AV38" s="7">
        <v>1.5173867850914555E-3</v>
      </c>
      <c r="AW38" s="7">
        <v>2.4672950971729095E-3</v>
      </c>
      <c r="AX38" s="7">
        <v>1.2337402002476309E-3</v>
      </c>
      <c r="AY38" s="7">
        <v>1.6607942364602693E-3</v>
      </c>
      <c r="AZ38" s="7">
        <v>2.1490964446243383E-3</v>
      </c>
      <c r="BA38" s="7">
        <v>1.2403977117096782E-3</v>
      </c>
      <c r="BB38" s="7">
        <v>1.0911974357967224E-3</v>
      </c>
      <c r="BC38" s="7">
        <v>6.5645947874501008E-4</v>
      </c>
      <c r="BD38" s="7">
        <v>5.1180725954213071E-4</v>
      </c>
      <c r="BE38" s="7">
        <v>1.5162923435203904E-4</v>
      </c>
      <c r="BF38" s="7">
        <v>7.1680358456486745E-4</v>
      </c>
      <c r="BG38" s="7">
        <v>1.897817066596544E-3</v>
      </c>
      <c r="BH38" s="7">
        <v>1.0079690376319809E-3</v>
      </c>
      <c r="BI38" s="7">
        <v>6.1133634502800547E-3</v>
      </c>
      <c r="BJ38" s="7">
        <v>8.0019381134953621E-4</v>
      </c>
      <c r="BK38" s="7">
        <v>7.2931615775827816E-4</v>
      </c>
      <c r="BL38" s="7">
        <v>2.042792086239276E-3</v>
      </c>
      <c r="BM38" s="7">
        <v>1.5487071068439162E-3</v>
      </c>
      <c r="BN38" s="7">
        <v>1.0002628684347139E-3</v>
      </c>
      <c r="BO38" s="7">
        <v>2.0358589285523884E-3</v>
      </c>
      <c r="BP38" s="7">
        <v>9.2089747423720371E-4</v>
      </c>
      <c r="BQ38" s="7">
        <v>1.471306420919552E-3</v>
      </c>
      <c r="BR38" s="7">
        <v>1.4042666621011514E-3</v>
      </c>
      <c r="BS38" s="7">
        <v>0</v>
      </c>
    </row>
    <row r="39" spans="1:71" x14ac:dyDescent="0.25">
      <c r="A39" s="12" t="s">
        <v>78</v>
      </c>
      <c r="B39" s="11" t="s">
        <v>188</v>
      </c>
      <c r="C39">
        <f t="shared" si="2"/>
        <v>35</v>
      </c>
      <c r="D39" s="7">
        <v>2.5754564011215613E-4</v>
      </c>
      <c r="E39" s="7">
        <v>2.8061674736105658E-4</v>
      </c>
      <c r="F39" s="7">
        <v>2.0355328565903956E-4</v>
      </c>
      <c r="G39" s="7">
        <v>1.1946439712739393E-3</v>
      </c>
      <c r="H39" s="7">
        <v>5.4142046490683528E-4</v>
      </c>
      <c r="I39" s="7">
        <v>7.2564365335247747E-4</v>
      </c>
      <c r="J39" s="7">
        <v>2.188340352727915E-3</v>
      </c>
      <c r="K39" s="7">
        <v>5.8023319388669672E-4</v>
      </c>
      <c r="L39" s="7">
        <v>7.0364321156462823E-4</v>
      </c>
      <c r="M39" s="7">
        <v>5.7454455173604755E-4</v>
      </c>
      <c r="N39" s="7">
        <v>7.5615407854646088E-4</v>
      </c>
      <c r="O39" s="7">
        <v>3.1685928129493077E-4</v>
      </c>
      <c r="P39" s="7">
        <v>4.008918032711929E-4</v>
      </c>
      <c r="Q39" s="7">
        <v>3.9484400797074162E-4</v>
      </c>
      <c r="R39" s="7">
        <v>4.6174001522687481E-4</v>
      </c>
      <c r="S39" s="7">
        <v>8.1553049230052529E-4</v>
      </c>
      <c r="T39" s="7">
        <v>1.1297511596420641E-3</v>
      </c>
      <c r="U39" s="7">
        <v>1.6089201087160503E-3</v>
      </c>
      <c r="V39" s="7">
        <v>7.1802353381967415E-4</v>
      </c>
      <c r="W39" s="7">
        <v>7.1615536401720939E-4</v>
      </c>
      <c r="X39" s="7">
        <v>6.3323718549234971E-4</v>
      </c>
      <c r="Y39" s="7">
        <v>5.7676101499404872E-4</v>
      </c>
      <c r="Z39" s="7">
        <v>6.5476571120182754E-4</v>
      </c>
      <c r="AA39" s="7">
        <v>5.7274120305133278E-4</v>
      </c>
      <c r="AB39" s="7">
        <v>5.6624672252916439E-4</v>
      </c>
      <c r="AC39" s="7">
        <v>1.0976369638981257E-3</v>
      </c>
      <c r="AD39" s="7">
        <v>1.9484316497345542E-3</v>
      </c>
      <c r="AE39" s="7">
        <v>1.4181126264636017E-3</v>
      </c>
      <c r="AF39" s="7">
        <v>1.0730407859117969E-3</v>
      </c>
      <c r="AG39" s="7">
        <v>4.4055520780963086E-4</v>
      </c>
      <c r="AH39" s="7">
        <v>1.0252921214745042E-3</v>
      </c>
      <c r="AI39" s="7">
        <v>1.5356531756382573E-3</v>
      </c>
      <c r="AJ39" s="7">
        <v>8.3510857419922732E-4</v>
      </c>
      <c r="AK39" s="7">
        <v>8.8361358759548225E-4</v>
      </c>
      <c r="AL39" s="7">
        <v>1.1716386097586291</v>
      </c>
      <c r="AM39" s="7">
        <v>6.9370559053370806E-4</v>
      </c>
      <c r="AN39" s="7">
        <v>1.9988052178356877E-2</v>
      </c>
      <c r="AO39" s="7">
        <v>6.8926567303281459E-4</v>
      </c>
      <c r="AP39" s="7">
        <v>5.8222361471807417E-4</v>
      </c>
      <c r="AQ39" s="7">
        <v>6.5842048399877796E-4</v>
      </c>
      <c r="AR39" s="7">
        <v>1.0859242347081527E-3</v>
      </c>
      <c r="AS39" s="7">
        <v>3.4974987633503807E-4</v>
      </c>
      <c r="AT39" s="7">
        <v>3.0987881098968489E-3</v>
      </c>
      <c r="AU39" s="7">
        <v>1.1850819429313341E-3</v>
      </c>
      <c r="AV39" s="7">
        <v>4.5641874805728153E-4</v>
      </c>
      <c r="AW39" s="7">
        <v>7.6309276607278793E-4</v>
      </c>
      <c r="AX39" s="7">
        <v>2.2892654169993118E-4</v>
      </c>
      <c r="AY39" s="7">
        <v>3.2209260267959954E-4</v>
      </c>
      <c r="AZ39" s="7">
        <v>1.0424160850591713E-3</v>
      </c>
      <c r="BA39" s="7">
        <v>2.8555981344328355E-4</v>
      </c>
      <c r="BB39" s="7">
        <v>2.8232809083425861E-4</v>
      </c>
      <c r="BC39" s="7">
        <v>2.6389886373766986E-4</v>
      </c>
      <c r="BD39" s="7">
        <v>1.149142068183704E-4</v>
      </c>
      <c r="BE39" s="7">
        <v>3.4843935093170706E-5</v>
      </c>
      <c r="BF39" s="7">
        <v>2.1788342838137666E-4</v>
      </c>
      <c r="BG39" s="7">
        <v>3.1769569930372739E-4</v>
      </c>
      <c r="BH39" s="7">
        <v>2.9593306786016938E-4</v>
      </c>
      <c r="BI39" s="7">
        <v>5.934928996397062E-4</v>
      </c>
      <c r="BJ39" s="7">
        <v>2.4211444639187237E-4</v>
      </c>
      <c r="BK39" s="7">
        <v>1.8053899620900317E-4</v>
      </c>
      <c r="BL39" s="7">
        <v>4.5658252945657187E-4</v>
      </c>
      <c r="BM39" s="7">
        <v>1.123809311173672E-4</v>
      </c>
      <c r="BN39" s="7">
        <v>1.5352516939009083E-4</v>
      </c>
      <c r="BO39" s="7">
        <v>3.0006526320848476E-4</v>
      </c>
      <c r="BP39" s="7">
        <v>2.9157777670274623E-4</v>
      </c>
      <c r="BQ39" s="7">
        <v>5.5429001075623068E-4</v>
      </c>
      <c r="BR39" s="7">
        <v>7.1431347614353883E-4</v>
      </c>
      <c r="BS39" s="7">
        <v>0</v>
      </c>
    </row>
    <row r="40" spans="1:71" x14ac:dyDescent="0.25">
      <c r="A40" s="11" t="s">
        <v>79</v>
      </c>
      <c r="B40" s="11" t="s">
        <v>190</v>
      </c>
      <c r="C40">
        <f t="shared" si="2"/>
        <v>36</v>
      </c>
      <c r="D40" s="7">
        <v>4.7304525198667714E-4</v>
      </c>
      <c r="E40" s="7">
        <v>5.6242434704909341E-4</v>
      </c>
      <c r="F40" s="7">
        <v>3.7945301278455659E-4</v>
      </c>
      <c r="G40" s="7">
        <v>8.754522806269534E-4</v>
      </c>
      <c r="H40" s="7">
        <v>7.3502378494165032E-4</v>
      </c>
      <c r="I40" s="7">
        <v>7.675092422298334E-4</v>
      </c>
      <c r="J40" s="7">
        <v>1.5266384194974213E-3</v>
      </c>
      <c r="K40" s="7">
        <v>9.0251109518164115E-4</v>
      </c>
      <c r="L40" s="7">
        <v>7.1305126176676443E-4</v>
      </c>
      <c r="M40" s="7">
        <v>1.0877824072776656E-3</v>
      </c>
      <c r="N40" s="7">
        <v>1.7758525176233117E-3</v>
      </c>
      <c r="O40" s="7">
        <v>5.3475389550026726E-4</v>
      </c>
      <c r="P40" s="7">
        <v>1.7747669602843446E-3</v>
      </c>
      <c r="Q40" s="7">
        <v>1.1917540767681962E-2</v>
      </c>
      <c r="R40" s="7">
        <v>5.0016795323318593E-3</v>
      </c>
      <c r="S40" s="7">
        <v>1.5683272285544397E-3</v>
      </c>
      <c r="T40" s="7">
        <v>1.060338359068963E-3</v>
      </c>
      <c r="U40" s="7">
        <v>1.4099906507389008E-3</v>
      </c>
      <c r="V40" s="7">
        <v>5.6987900208781475E-4</v>
      </c>
      <c r="W40" s="7">
        <v>5.9089870326278228E-4</v>
      </c>
      <c r="X40" s="7">
        <v>1.1197698876384173E-3</v>
      </c>
      <c r="Y40" s="7">
        <v>1.309144876528677E-3</v>
      </c>
      <c r="Z40" s="7">
        <v>1.6309519265901937E-3</v>
      </c>
      <c r="AA40" s="7">
        <v>1.3094322299623481E-3</v>
      </c>
      <c r="AB40" s="7">
        <v>2.7789894661150645E-3</v>
      </c>
      <c r="AC40" s="7">
        <v>1.9089221682941798E-3</v>
      </c>
      <c r="AD40" s="7">
        <v>9.3945460048614783E-4</v>
      </c>
      <c r="AE40" s="7">
        <v>8.660909702042078E-4</v>
      </c>
      <c r="AF40" s="7">
        <v>1.4914895990785519E-3</v>
      </c>
      <c r="AG40" s="7">
        <v>1.2400301052750585E-3</v>
      </c>
      <c r="AH40" s="7">
        <v>1.5953007622420961E-3</v>
      </c>
      <c r="AI40" s="7">
        <v>3.949309623342734E-3</v>
      </c>
      <c r="AJ40" s="7">
        <v>3.2777690642003935E-3</v>
      </c>
      <c r="AK40" s="7">
        <v>5.4882359702938229E-3</v>
      </c>
      <c r="AL40" s="7">
        <v>2.063106737155988E-3</v>
      </c>
      <c r="AM40" s="7">
        <v>1.026924977360238</v>
      </c>
      <c r="AN40" s="7">
        <v>2.7183139865771043E-3</v>
      </c>
      <c r="AO40" s="7">
        <v>9.7464936329878554E-4</v>
      </c>
      <c r="AP40" s="7">
        <v>9.4148556388940169E-4</v>
      </c>
      <c r="AQ40" s="7">
        <v>2.2443858995270551E-3</v>
      </c>
      <c r="AR40" s="7">
        <v>1.0140377761416019E-3</v>
      </c>
      <c r="AS40" s="7">
        <v>7.0410817652440051E-4</v>
      </c>
      <c r="AT40" s="7">
        <v>7.4914397729906889E-4</v>
      </c>
      <c r="AU40" s="7">
        <v>3.0865312196960426E-3</v>
      </c>
      <c r="AV40" s="7">
        <v>6.9501851590995098E-4</v>
      </c>
      <c r="AW40" s="7">
        <v>1.3730538049808222E-3</v>
      </c>
      <c r="AX40" s="7">
        <v>7.896184116213213E-4</v>
      </c>
      <c r="AY40" s="7">
        <v>6.485506063113114E-4</v>
      </c>
      <c r="AZ40" s="7">
        <v>8.3615905374578609E-4</v>
      </c>
      <c r="BA40" s="7">
        <v>1.3614259258662945E-3</v>
      </c>
      <c r="BB40" s="7">
        <v>6.32492461313021E-4</v>
      </c>
      <c r="BC40" s="7">
        <v>6.6188413615291951E-4</v>
      </c>
      <c r="BD40" s="7">
        <v>5.0839340348771155E-4</v>
      </c>
      <c r="BE40" s="7">
        <v>2.239439685703458E-4</v>
      </c>
      <c r="BF40" s="7">
        <v>1.0127749767766801E-3</v>
      </c>
      <c r="BG40" s="7">
        <v>3.2952323602856376E-3</v>
      </c>
      <c r="BH40" s="7">
        <v>2.2499988000929385E-3</v>
      </c>
      <c r="BI40" s="7">
        <v>5.859578581397319E-3</v>
      </c>
      <c r="BJ40" s="7">
        <v>8.2015791557983977E-4</v>
      </c>
      <c r="BK40" s="7">
        <v>4.7322450583389214E-4</v>
      </c>
      <c r="BL40" s="7">
        <v>9.4096647854245295E-4</v>
      </c>
      <c r="BM40" s="7">
        <v>1.9450160249046475E-3</v>
      </c>
      <c r="BN40" s="7">
        <v>4.87011057959465E-4</v>
      </c>
      <c r="BO40" s="7">
        <v>6.9146144942638281E-3</v>
      </c>
      <c r="BP40" s="7">
        <v>2.7740494914247665E-2</v>
      </c>
      <c r="BQ40" s="7">
        <v>3.1448696233671424E-3</v>
      </c>
      <c r="BR40" s="7">
        <v>9.1002290994903531E-4</v>
      </c>
      <c r="BS40" s="7">
        <v>0</v>
      </c>
    </row>
    <row r="41" spans="1:71" x14ac:dyDescent="0.25">
      <c r="A41" s="11" t="s">
        <v>80</v>
      </c>
      <c r="B41" s="11" t="s">
        <v>112</v>
      </c>
      <c r="C41">
        <f t="shared" si="2"/>
        <v>37</v>
      </c>
      <c r="D41" s="7">
        <v>4.028492980749184E-3</v>
      </c>
      <c r="E41" s="7">
        <v>4.1286745235206866E-3</v>
      </c>
      <c r="F41" s="7">
        <v>4.2418376370324338E-3</v>
      </c>
      <c r="G41" s="7">
        <v>3.8348052525035786E-2</v>
      </c>
      <c r="H41" s="7">
        <v>1.3416096729752188E-2</v>
      </c>
      <c r="I41" s="7">
        <v>1.6370613086625223E-2</v>
      </c>
      <c r="J41" s="7">
        <v>6.243873363684891E-2</v>
      </c>
      <c r="K41" s="7">
        <v>9.2725234166409851E-3</v>
      </c>
      <c r="L41" s="7">
        <v>1.5404217483829362E-2</v>
      </c>
      <c r="M41" s="7">
        <v>7.6457528331102115E-3</v>
      </c>
      <c r="N41" s="7">
        <v>1.1611602505536006E-2</v>
      </c>
      <c r="O41" s="7">
        <v>4.9927460436367367E-3</v>
      </c>
      <c r="P41" s="7">
        <v>7.3650474880150594E-3</v>
      </c>
      <c r="Q41" s="7">
        <v>7.36654300846742E-3</v>
      </c>
      <c r="R41" s="7">
        <v>8.4831993129736421E-3</v>
      </c>
      <c r="S41" s="7">
        <v>2.2166190403416275E-2</v>
      </c>
      <c r="T41" s="7">
        <v>3.6572347439691955E-2</v>
      </c>
      <c r="U41" s="7">
        <v>6.0664714637755593E-2</v>
      </c>
      <c r="V41" s="7">
        <v>1.0421101261275953E-2</v>
      </c>
      <c r="W41" s="7">
        <v>1.8381371037790802E-2</v>
      </c>
      <c r="X41" s="7">
        <v>1.3246815637786333E-2</v>
      </c>
      <c r="Y41" s="7">
        <v>1.2565636214613657E-2</v>
      </c>
      <c r="Z41" s="7">
        <v>1.0802304092654147E-2</v>
      </c>
      <c r="AA41" s="7">
        <v>1.2872539532545382E-2</v>
      </c>
      <c r="AB41" s="7">
        <v>1.0789111158593313E-2</v>
      </c>
      <c r="AC41" s="7">
        <v>3.4337677725254263E-2</v>
      </c>
      <c r="AD41" s="7">
        <v>6.7799381743614121E-2</v>
      </c>
      <c r="AE41" s="7">
        <v>4.674276046233293E-2</v>
      </c>
      <c r="AF41" s="7">
        <v>2.3613054990443413E-2</v>
      </c>
      <c r="AG41" s="7">
        <v>5.5251590473111368E-3</v>
      </c>
      <c r="AH41" s="7">
        <v>1.8174387935321855E-2</v>
      </c>
      <c r="AI41" s="7">
        <v>2.1664184465181608E-2</v>
      </c>
      <c r="AJ41" s="7">
        <v>1.2528742764368698E-2</v>
      </c>
      <c r="AK41" s="7">
        <v>1.9702988051361166E-2</v>
      </c>
      <c r="AL41" s="7">
        <v>1.9460229881075215E-2</v>
      </c>
      <c r="AM41" s="7">
        <v>1.5817271569170434E-2</v>
      </c>
      <c r="AN41" s="7">
        <v>1.0191544834804682</v>
      </c>
      <c r="AO41" s="7">
        <v>1.390592090052997E-2</v>
      </c>
      <c r="AP41" s="7">
        <v>1.870493183160072E-2</v>
      </c>
      <c r="AQ41" s="7">
        <v>1.2710851056640035E-2</v>
      </c>
      <c r="AR41" s="7">
        <v>8.3540284833348022E-3</v>
      </c>
      <c r="AS41" s="7">
        <v>6.7814181332897638E-3</v>
      </c>
      <c r="AT41" s="7">
        <v>6.4666720652580166E-3</v>
      </c>
      <c r="AU41" s="7">
        <v>4.2917376232319809E-2</v>
      </c>
      <c r="AV41" s="7">
        <v>1.3752517435040653E-2</v>
      </c>
      <c r="AW41" s="7">
        <v>2.4304647333644836E-2</v>
      </c>
      <c r="AX41" s="7">
        <v>3.6469612409326941E-3</v>
      </c>
      <c r="AY41" s="7">
        <v>4.7863746975315546E-3</v>
      </c>
      <c r="AZ41" s="7">
        <v>3.6328608208817434E-2</v>
      </c>
      <c r="BA41" s="7">
        <v>7.4600659607280857E-3</v>
      </c>
      <c r="BB41" s="7">
        <v>6.8465136844077373E-3</v>
      </c>
      <c r="BC41" s="7">
        <v>8.4298681590372678E-3</v>
      </c>
      <c r="BD41" s="7">
        <v>2.7123344398161981E-3</v>
      </c>
      <c r="BE41" s="7">
        <v>7.5401335108221689E-4</v>
      </c>
      <c r="BF41" s="7">
        <v>6.1313242441048219E-3</v>
      </c>
      <c r="BG41" s="7">
        <v>4.9545795775994307E-3</v>
      </c>
      <c r="BH41" s="7">
        <v>8.0140582318287933E-3</v>
      </c>
      <c r="BI41" s="7">
        <v>1.9902521027023355E-2</v>
      </c>
      <c r="BJ41" s="7">
        <v>5.9494727968621855E-3</v>
      </c>
      <c r="BK41" s="7">
        <v>5.7340082573092786E-3</v>
      </c>
      <c r="BL41" s="7">
        <v>3.4396509285877066E-3</v>
      </c>
      <c r="BM41" s="7">
        <v>1.9385392465765057E-3</v>
      </c>
      <c r="BN41" s="7">
        <v>2.5920745787893986E-3</v>
      </c>
      <c r="BO41" s="7">
        <v>7.5318761797689192E-3</v>
      </c>
      <c r="BP41" s="7">
        <v>4.2855965361028349E-3</v>
      </c>
      <c r="BQ41" s="7">
        <v>1.7968023982543362E-2</v>
      </c>
      <c r="BR41" s="7">
        <v>6.5557638263589206E-3</v>
      </c>
      <c r="BS41" s="7">
        <v>0</v>
      </c>
    </row>
    <row r="42" spans="1:71" x14ac:dyDescent="0.25">
      <c r="A42" s="11" t="s">
        <v>81</v>
      </c>
      <c r="B42" s="11" t="s">
        <v>193</v>
      </c>
      <c r="C42">
        <f t="shared" si="2"/>
        <v>38</v>
      </c>
      <c r="D42" s="7">
        <v>3.4437206636514471E-2</v>
      </c>
      <c r="E42" s="7">
        <v>4.7768702969989384E-2</v>
      </c>
      <c r="F42" s="7">
        <v>1.6355369739328093E-2</v>
      </c>
      <c r="G42" s="7">
        <v>4.4981954031025242E-2</v>
      </c>
      <c r="H42" s="7">
        <v>5.5691734139070746E-3</v>
      </c>
      <c r="I42" s="7">
        <v>2.2178946116119161E-2</v>
      </c>
      <c r="J42" s="7">
        <v>4.6338478225875501E-2</v>
      </c>
      <c r="K42" s="7">
        <v>3.3726268167465344E-2</v>
      </c>
      <c r="L42" s="7">
        <v>2.4340724552091696E-2</v>
      </c>
      <c r="M42" s="7">
        <v>3.2867371778579076E-2</v>
      </c>
      <c r="N42" s="7">
        <v>2.5088645200739512E-2</v>
      </c>
      <c r="O42" s="7">
        <v>2.0836243087001331E-2</v>
      </c>
      <c r="P42" s="7">
        <v>5.1734582030501949E-2</v>
      </c>
      <c r="Q42" s="7">
        <v>2.084026313371861E-2</v>
      </c>
      <c r="R42" s="7">
        <v>2.2973501061729702E-2</v>
      </c>
      <c r="S42" s="7">
        <v>4.4193435809902724E-2</v>
      </c>
      <c r="T42" s="7">
        <v>4.5888316836655521E-2</v>
      </c>
      <c r="U42" s="7">
        <v>2.0416259981712401E-2</v>
      </c>
      <c r="V42" s="7">
        <v>7.9426871786504333E-3</v>
      </c>
      <c r="W42" s="7">
        <v>2.5562812789577949E-2</v>
      </c>
      <c r="X42" s="7">
        <v>5.1382294567947663E-2</v>
      </c>
      <c r="Y42" s="7">
        <v>2.6837125244612417E-2</v>
      </c>
      <c r="Z42" s="7">
        <v>2.387556574806066E-2</v>
      </c>
      <c r="AA42" s="7">
        <v>1.4697068171658577E-2</v>
      </c>
      <c r="AB42" s="7">
        <v>4.0101040137512221E-2</v>
      </c>
      <c r="AC42" s="7">
        <v>7.305690992012992E-2</v>
      </c>
      <c r="AD42" s="7">
        <v>4.5725767947632293E-2</v>
      </c>
      <c r="AE42" s="7">
        <v>7.540841303701E-2</v>
      </c>
      <c r="AF42" s="7">
        <v>3.100720546864056E-2</v>
      </c>
      <c r="AG42" s="7">
        <v>1.1474037811464978E-2</v>
      </c>
      <c r="AH42" s="7">
        <v>2.8363832921759563E-2</v>
      </c>
      <c r="AI42" s="7">
        <v>1.9787079510718515E-2</v>
      </c>
      <c r="AJ42" s="7">
        <v>2.1510029558957713E-2</v>
      </c>
      <c r="AK42" s="7">
        <v>3.5360057805145714E-2</v>
      </c>
      <c r="AL42" s="7">
        <v>1.978794278891775E-2</v>
      </c>
      <c r="AM42" s="7">
        <v>2.060175901364528E-2</v>
      </c>
      <c r="AN42" s="7">
        <v>1.5074523027311102E-2</v>
      </c>
      <c r="AO42" s="7">
        <v>1.5251770501322486</v>
      </c>
      <c r="AP42" s="7">
        <v>5.7201034401326553E-2</v>
      </c>
      <c r="AQ42" s="7">
        <v>1.6348327407942547E-2</v>
      </c>
      <c r="AR42" s="7">
        <v>1.7190162661240811E-2</v>
      </c>
      <c r="AS42" s="7">
        <v>2.6436876950357041E-2</v>
      </c>
      <c r="AT42" s="7">
        <v>1.1603682969550453E-2</v>
      </c>
      <c r="AU42" s="7">
        <v>9.2840642758622305E-3</v>
      </c>
      <c r="AV42" s="7">
        <v>7.4843905390855137E-3</v>
      </c>
      <c r="AW42" s="7">
        <v>1.5918734960067453E-2</v>
      </c>
      <c r="AX42" s="7">
        <v>6.2198800437121546E-2</v>
      </c>
      <c r="AY42" s="7">
        <v>1.9007166958712365E-2</v>
      </c>
      <c r="AZ42" s="7">
        <v>1.8853973970678586E-2</v>
      </c>
      <c r="BA42" s="7">
        <v>1.8742218895610344E-2</v>
      </c>
      <c r="BB42" s="7">
        <v>2.4216660521178893E-2</v>
      </c>
      <c r="BC42" s="7">
        <v>9.7108604439403307E-3</v>
      </c>
      <c r="BD42" s="7">
        <v>9.5505791641137695E-3</v>
      </c>
      <c r="BE42" s="7">
        <v>2.2509976264811901E-3</v>
      </c>
      <c r="BF42" s="7">
        <v>1.1135474475328882E-2</v>
      </c>
      <c r="BG42" s="7">
        <v>9.2516242994424864E-3</v>
      </c>
      <c r="BH42" s="7">
        <v>1.3348979441315743E-2</v>
      </c>
      <c r="BI42" s="7">
        <v>8.6446066111490177E-3</v>
      </c>
      <c r="BJ42" s="7">
        <v>3.6159008102659464E-2</v>
      </c>
      <c r="BK42" s="7">
        <v>5.0171551009523538E-3</v>
      </c>
      <c r="BL42" s="7">
        <v>1.5159735346469029E-2</v>
      </c>
      <c r="BM42" s="7">
        <v>1.2066486002337805E-2</v>
      </c>
      <c r="BN42" s="7">
        <v>2.8314741871126932E-2</v>
      </c>
      <c r="BO42" s="7">
        <v>1.7110269077715057E-2</v>
      </c>
      <c r="BP42" s="7">
        <v>1.3782414689548874E-2</v>
      </c>
      <c r="BQ42" s="7">
        <v>3.6735651021816522E-2</v>
      </c>
      <c r="BR42" s="7">
        <v>3.3540108175397459E-2</v>
      </c>
      <c r="BS42" s="7">
        <v>0</v>
      </c>
    </row>
    <row r="43" spans="1:71" x14ac:dyDescent="0.25">
      <c r="A43" s="11" t="s">
        <v>82</v>
      </c>
      <c r="B43" s="11" t="s">
        <v>195</v>
      </c>
      <c r="C43">
        <f t="shared" si="2"/>
        <v>39</v>
      </c>
      <c r="D43" s="7">
        <v>1.9267644587863566E-3</v>
      </c>
      <c r="E43" s="7">
        <v>1.7518338872034714E-3</v>
      </c>
      <c r="F43" s="7">
        <v>7.2276361071080611E-4</v>
      </c>
      <c r="G43" s="7">
        <v>4.1761509221781273E-3</v>
      </c>
      <c r="H43" s="7">
        <v>1.6664273953982899E-3</v>
      </c>
      <c r="I43" s="7">
        <v>3.7350074090680197E-3</v>
      </c>
      <c r="J43" s="7">
        <v>8.5902526176755926E-3</v>
      </c>
      <c r="K43" s="7">
        <v>3.1999706777036648E-3</v>
      </c>
      <c r="L43" s="7">
        <v>3.573589353110352E-3</v>
      </c>
      <c r="M43" s="7">
        <v>3.8191353735412474E-3</v>
      </c>
      <c r="N43" s="7">
        <v>1.0260190195700552E-2</v>
      </c>
      <c r="O43" s="7">
        <v>2.1583815484163714E-3</v>
      </c>
      <c r="P43" s="7">
        <v>3.4778923885993907E-3</v>
      </c>
      <c r="Q43" s="7">
        <v>2.3040616586228421E-3</v>
      </c>
      <c r="R43" s="7">
        <v>2.8768083260699022E-3</v>
      </c>
      <c r="S43" s="7">
        <v>9.3690234705186646E-3</v>
      </c>
      <c r="T43" s="7">
        <v>7.470645708129906E-3</v>
      </c>
      <c r="U43" s="7">
        <v>3.3731336901163061E-3</v>
      </c>
      <c r="V43" s="7">
        <v>2.9796596730464107E-3</v>
      </c>
      <c r="W43" s="7">
        <v>2.8363876565117027E-3</v>
      </c>
      <c r="X43" s="7">
        <v>7.0059396528231455E-3</v>
      </c>
      <c r="Y43" s="7">
        <v>8.2250227832283175E-3</v>
      </c>
      <c r="Z43" s="7">
        <v>6.575885508040424E-3</v>
      </c>
      <c r="AA43" s="7">
        <v>3.4256441309709197E-3</v>
      </c>
      <c r="AB43" s="7">
        <v>8.4254377871070159E-3</v>
      </c>
      <c r="AC43" s="7">
        <v>1.1202787026874411E-2</v>
      </c>
      <c r="AD43" s="7">
        <v>4.1096500330866342E-2</v>
      </c>
      <c r="AE43" s="7">
        <v>4.9950894951651545E-2</v>
      </c>
      <c r="AF43" s="7">
        <v>1.1912623485958309E-2</v>
      </c>
      <c r="AG43" s="7">
        <v>2.7327652845250466E-3</v>
      </c>
      <c r="AH43" s="7">
        <v>9.5308833655417136E-3</v>
      </c>
      <c r="AI43" s="7">
        <v>7.011243867626079E-3</v>
      </c>
      <c r="AJ43" s="7">
        <v>7.0062542426781449E-3</v>
      </c>
      <c r="AK43" s="7">
        <v>1.1824475551394036E-2</v>
      </c>
      <c r="AL43" s="7">
        <v>7.888056032524347E-3</v>
      </c>
      <c r="AM43" s="7">
        <v>5.3428735946770166E-3</v>
      </c>
      <c r="AN43" s="7">
        <v>4.8302326235392136E-3</v>
      </c>
      <c r="AO43" s="7">
        <v>2.6330060839030371E-3</v>
      </c>
      <c r="AP43" s="7">
        <v>1.0158788655151114</v>
      </c>
      <c r="AQ43" s="7">
        <v>4.7588122584780691E-3</v>
      </c>
      <c r="AR43" s="7">
        <v>4.5472042250980947E-3</v>
      </c>
      <c r="AS43" s="7">
        <v>5.2624834540694635E-3</v>
      </c>
      <c r="AT43" s="7">
        <v>2.7958284624760108E-3</v>
      </c>
      <c r="AU43" s="7">
        <v>2.7277343530550473E-3</v>
      </c>
      <c r="AV43" s="7">
        <v>2.4361756651686229E-3</v>
      </c>
      <c r="AW43" s="7">
        <v>7.307122384048792E-3</v>
      </c>
      <c r="AX43" s="7">
        <v>1.3795680360210888E-2</v>
      </c>
      <c r="AY43" s="7">
        <v>6.7982775410837777E-3</v>
      </c>
      <c r="AZ43" s="7">
        <v>3.8372438864361187E-3</v>
      </c>
      <c r="BA43" s="7">
        <v>3.2558959255433958E-3</v>
      </c>
      <c r="BB43" s="7">
        <v>3.8730432402169124E-3</v>
      </c>
      <c r="BC43" s="7">
        <v>2.3768578815647362E-3</v>
      </c>
      <c r="BD43" s="7">
        <v>2.4735304053617171E-3</v>
      </c>
      <c r="BE43" s="7">
        <v>9.9212247945585936E-4</v>
      </c>
      <c r="BF43" s="7">
        <v>3.8040417222893305E-3</v>
      </c>
      <c r="BG43" s="7">
        <v>2.1652006707835016E-3</v>
      </c>
      <c r="BH43" s="7">
        <v>2.4878791989255242E-3</v>
      </c>
      <c r="BI43" s="7">
        <v>2.3446489458392871E-3</v>
      </c>
      <c r="BJ43" s="7">
        <v>2.0025291261233324E-2</v>
      </c>
      <c r="BK43" s="7">
        <v>1.398247568575345E-3</v>
      </c>
      <c r="BL43" s="7">
        <v>1.4527397360482171E-2</v>
      </c>
      <c r="BM43" s="7">
        <v>5.8044559015579681E-3</v>
      </c>
      <c r="BN43" s="7">
        <v>3.3353163312033868E-3</v>
      </c>
      <c r="BO43" s="7">
        <v>1.1141238623871189E-2</v>
      </c>
      <c r="BP43" s="7">
        <v>9.3368027119169247E-3</v>
      </c>
      <c r="BQ43" s="7">
        <v>4.9056748689668408E-3</v>
      </c>
      <c r="BR43" s="7">
        <v>1.2866137035858354E-2</v>
      </c>
      <c r="BS43" s="7">
        <v>0</v>
      </c>
    </row>
    <row r="44" spans="1:71" x14ac:dyDescent="0.25">
      <c r="A44" s="11" t="s">
        <v>83</v>
      </c>
      <c r="B44" s="12" t="s">
        <v>32</v>
      </c>
      <c r="C44">
        <f t="shared" si="2"/>
        <v>40</v>
      </c>
      <c r="D44" s="7">
        <v>1.750758317039166E-3</v>
      </c>
      <c r="E44" s="7">
        <v>2.8731863011652358E-3</v>
      </c>
      <c r="F44" s="7">
        <v>1.1582264176963407E-3</v>
      </c>
      <c r="G44" s="7">
        <v>2.7649333303296189E-3</v>
      </c>
      <c r="H44" s="7">
        <v>1.3377342385824725E-2</v>
      </c>
      <c r="I44" s="7">
        <v>1.8961103012896025E-2</v>
      </c>
      <c r="J44" s="7">
        <v>3.2227095687825419E-2</v>
      </c>
      <c r="K44" s="7">
        <v>3.1079987511248232E-3</v>
      </c>
      <c r="L44" s="7">
        <v>3.3259965152219978E-3</v>
      </c>
      <c r="M44" s="7">
        <v>3.027386072598092E-3</v>
      </c>
      <c r="N44" s="7">
        <v>3.776848835906415E-3</v>
      </c>
      <c r="O44" s="7">
        <v>2.1376134406559028E-3</v>
      </c>
      <c r="P44" s="7">
        <v>2.7487373363998535E-3</v>
      </c>
      <c r="Q44" s="7">
        <v>2.020369347984502E-3</v>
      </c>
      <c r="R44" s="7">
        <v>2.2452535624558085E-3</v>
      </c>
      <c r="S44" s="7">
        <v>2.3645970423088534E-3</v>
      </c>
      <c r="T44" s="7">
        <v>3.618079643242155E-3</v>
      </c>
      <c r="U44" s="7">
        <v>3.8769647455276575E-3</v>
      </c>
      <c r="V44" s="7">
        <v>7.4240087438105489E-3</v>
      </c>
      <c r="W44" s="7">
        <v>3.3079091354239693E-3</v>
      </c>
      <c r="X44" s="7">
        <v>3.9887699814775751E-3</v>
      </c>
      <c r="Y44" s="7">
        <v>3.2236246431161632E-3</v>
      </c>
      <c r="Z44" s="7">
        <v>3.2087481585725479E-3</v>
      </c>
      <c r="AA44" s="7">
        <v>2.7966776335474276E-3</v>
      </c>
      <c r="AB44" s="7">
        <v>2.8688629591625695E-3</v>
      </c>
      <c r="AC44" s="7">
        <v>3.7641163979585789E-3</v>
      </c>
      <c r="AD44" s="7">
        <v>9.1096014615640458E-3</v>
      </c>
      <c r="AE44" s="7">
        <v>4.4054527770985528E-2</v>
      </c>
      <c r="AF44" s="7">
        <v>5.1018073976513154E-3</v>
      </c>
      <c r="AG44" s="7">
        <v>3.9233849994916156E-3</v>
      </c>
      <c r="AH44" s="7">
        <v>7.0619738719121701E-3</v>
      </c>
      <c r="AI44" s="7">
        <v>4.5982094177674064E-3</v>
      </c>
      <c r="AJ44" s="7">
        <v>6.3390911605538001E-3</v>
      </c>
      <c r="AK44" s="7">
        <v>6.2429205693910047E-3</v>
      </c>
      <c r="AL44" s="7">
        <v>9.8383077358423585E-3</v>
      </c>
      <c r="AM44" s="7">
        <v>3.2826725354957297E-3</v>
      </c>
      <c r="AN44" s="7">
        <v>3.2892619207452465E-3</v>
      </c>
      <c r="AO44" s="7">
        <v>3.777004229767469E-3</v>
      </c>
      <c r="AP44" s="7">
        <v>7.2124113165317943E-2</v>
      </c>
      <c r="AQ44" s="7">
        <v>1.1100585617522052</v>
      </c>
      <c r="AR44" s="7">
        <v>6.4487624603126372E-3</v>
      </c>
      <c r="AS44" s="7">
        <v>3.6278345202981226E-3</v>
      </c>
      <c r="AT44" s="7">
        <v>4.1938581122658407E-3</v>
      </c>
      <c r="AU44" s="7">
        <v>4.9125295165901289E-3</v>
      </c>
      <c r="AV44" s="7">
        <v>4.3950559417184169E-3</v>
      </c>
      <c r="AW44" s="7">
        <v>1.6143951115205259E-2</v>
      </c>
      <c r="AX44" s="7">
        <v>1.5412547133908307E-2</v>
      </c>
      <c r="AY44" s="7">
        <v>3.9387440264310727E-3</v>
      </c>
      <c r="AZ44" s="7">
        <v>3.8700210154522371E-3</v>
      </c>
      <c r="BA44" s="7">
        <v>9.8760172287226632E-3</v>
      </c>
      <c r="BB44" s="7">
        <v>4.1520363935329395E-2</v>
      </c>
      <c r="BC44" s="7">
        <v>1.0099021479579889E-2</v>
      </c>
      <c r="BD44" s="7">
        <v>6.3695461080348374E-3</v>
      </c>
      <c r="BE44" s="7">
        <v>3.7909229277967929E-3</v>
      </c>
      <c r="BF44" s="7">
        <v>4.0479410828228148E-3</v>
      </c>
      <c r="BG44" s="7">
        <v>1.3955129525771673E-2</v>
      </c>
      <c r="BH44" s="7">
        <v>5.8452471422171682E-3</v>
      </c>
      <c r="BI44" s="7">
        <v>6.4133337083055906E-3</v>
      </c>
      <c r="BJ44" s="7">
        <v>1.7308192492276251E-2</v>
      </c>
      <c r="BK44" s="7">
        <v>1.5079216692439404E-3</v>
      </c>
      <c r="BL44" s="7">
        <v>2.3222866626369743E-2</v>
      </c>
      <c r="BM44" s="7">
        <v>6.8660094620769403E-3</v>
      </c>
      <c r="BN44" s="7">
        <v>6.4352217061105768E-3</v>
      </c>
      <c r="BO44" s="7">
        <v>2.4806553424078757E-2</v>
      </c>
      <c r="BP44" s="7">
        <v>2.0965342640741655E-3</v>
      </c>
      <c r="BQ44" s="7">
        <v>7.3233724175395375E-3</v>
      </c>
      <c r="BR44" s="7">
        <v>6.6897574923693104E-3</v>
      </c>
      <c r="BS44" s="7">
        <v>0</v>
      </c>
    </row>
    <row r="45" spans="1:71" x14ac:dyDescent="0.25">
      <c r="A45" s="11" t="s">
        <v>84</v>
      </c>
      <c r="B45" s="11" t="s">
        <v>198</v>
      </c>
      <c r="C45">
        <f t="shared" si="2"/>
        <v>41</v>
      </c>
      <c r="D45" s="7">
        <v>2.4057024291953611E-3</v>
      </c>
      <c r="E45" s="7">
        <v>2.2267326898182749E-3</v>
      </c>
      <c r="F45" s="7">
        <v>1.9005441789683877E-3</v>
      </c>
      <c r="G45" s="7">
        <v>8.1001900048738723E-3</v>
      </c>
      <c r="H45" s="7">
        <v>3.0720031308338262E-3</v>
      </c>
      <c r="I45" s="7">
        <v>1.0878528944079932E-2</v>
      </c>
      <c r="J45" s="7">
        <v>1.2972099454588971E-2</v>
      </c>
      <c r="K45" s="7">
        <v>3.8409895597337493E-3</v>
      </c>
      <c r="L45" s="7">
        <v>4.9127689960333188E-3</v>
      </c>
      <c r="M45" s="7">
        <v>4.3505079629331516E-3</v>
      </c>
      <c r="N45" s="7">
        <v>4.303423897628742E-3</v>
      </c>
      <c r="O45" s="7">
        <v>2.3239970234790368E-3</v>
      </c>
      <c r="P45" s="7">
        <v>2.5879659354114686E-3</v>
      </c>
      <c r="Q45" s="7">
        <v>1.9986249314025741E-3</v>
      </c>
      <c r="R45" s="7">
        <v>2.782090493930355E-3</v>
      </c>
      <c r="S45" s="7">
        <v>3.0513909961712151E-3</v>
      </c>
      <c r="T45" s="7">
        <v>3.5593063219587755E-3</v>
      </c>
      <c r="U45" s="7">
        <v>2.8801216053862414E-3</v>
      </c>
      <c r="V45" s="7">
        <v>2.8961665224657026E-3</v>
      </c>
      <c r="W45" s="7">
        <v>3.7383625631452013E-3</v>
      </c>
      <c r="X45" s="7">
        <v>3.3327371088386101E-3</v>
      </c>
      <c r="Y45" s="7">
        <v>3.1490695326089483E-3</v>
      </c>
      <c r="Z45" s="7">
        <v>3.5545572662211856E-3</v>
      </c>
      <c r="AA45" s="7">
        <v>3.4977978949583704E-3</v>
      </c>
      <c r="AB45" s="7">
        <v>4.8261277608868444E-3</v>
      </c>
      <c r="AC45" s="7">
        <v>7.1180809120409416E-3</v>
      </c>
      <c r="AD45" s="7">
        <v>5.5602348064654568E-3</v>
      </c>
      <c r="AE45" s="7">
        <v>5.6180485371156944E-3</v>
      </c>
      <c r="AF45" s="7">
        <v>3.4839887565537913E-3</v>
      </c>
      <c r="AG45" s="7">
        <v>8.6375396291975791E-3</v>
      </c>
      <c r="AH45" s="7">
        <v>3.9626248027961599E-3</v>
      </c>
      <c r="AI45" s="7">
        <v>2.3566801375589197E-2</v>
      </c>
      <c r="AJ45" s="7">
        <v>8.2558024390810308E-2</v>
      </c>
      <c r="AK45" s="7">
        <v>3.6320625547694746E-2</v>
      </c>
      <c r="AL45" s="7">
        <v>5.0870495429456472E-2</v>
      </c>
      <c r="AM45" s="7">
        <v>2.9974599265917986E-3</v>
      </c>
      <c r="AN45" s="7">
        <v>1.0499196740123366E-2</v>
      </c>
      <c r="AO45" s="7">
        <v>4.4950667740561124E-3</v>
      </c>
      <c r="AP45" s="7">
        <v>1.1598266442648485E-2</v>
      </c>
      <c r="AQ45" s="7">
        <v>3.4701477857650305E-3</v>
      </c>
      <c r="AR45" s="7">
        <v>1.0362834420499296</v>
      </c>
      <c r="AS45" s="7">
        <v>5.3761950939073058E-3</v>
      </c>
      <c r="AT45" s="7">
        <v>3.0553952909781957E-2</v>
      </c>
      <c r="AU45" s="7">
        <v>4.4399224316503602E-3</v>
      </c>
      <c r="AV45" s="7">
        <v>3.6320032738884496E-3</v>
      </c>
      <c r="AW45" s="7">
        <v>6.1211264124471833E-3</v>
      </c>
      <c r="AX45" s="7">
        <v>1.4535859725336568E-3</v>
      </c>
      <c r="AY45" s="7">
        <v>2.3876046693678812E-3</v>
      </c>
      <c r="AZ45" s="7">
        <v>3.5701624846501976E-3</v>
      </c>
      <c r="BA45" s="7">
        <v>3.2087381966653854E-3</v>
      </c>
      <c r="BB45" s="7">
        <v>2.1694028576132477E-3</v>
      </c>
      <c r="BC45" s="7">
        <v>1.244165833698729E-3</v>
      </c>
      <c r="BD45" s="7">
        <v>9.5192594511379924E-4</v>
      </c>
      <c r="BE45" s="7">
        <v>2.3989752894979329E-4</v>
      </c>
      <c r="BF45" s="7">
        <v>8.6033712699338811E-4</v>
      </c>
      <c r="BG45" s="7">
        <v>3.0408936032040646E-3</v>
      </c>
      <c r="BH45" s="7">
        <v>2.1375979672299725E-3</v>
      </c>
      <c r="BI45" s="7">
        <v>1.931794631788155E-2</v>
      </c>
      <c r="BJ45" s="7">
        <v>1.4548489315810791E-3</v>
      </c>
      <c r="BK45" s="7">
        <v>4.275589417522414E-3</v>
      </c>
      <c r="BL45" s="7">
        <v>3.7270787767958464E-3</v>
      </c>
      <c r="BM45" s="7">
        <v>2.090424654126941E-3</v>
      </c>
      <c r="BN45" s="7">
        <v>1.4146051967138728E-3</v>
      </c>
      <c r="BO45" s="7">
        <v>7.423419053614334E-3</v>
      </c>
      <c r="BP45" s="7">
        <v>4.1458801618951503E-3</v>
      </c>
      <c r="BQ45" s="7">
        <v>2.7359197555368309E-3</v>
      </c>
      <c r="BR45" s="7">
        <v>2.057937812423079E-3</v>
      </c>
      <c r="BS45" s="7">
        <v>0</v>
      </c>
    </row>
    <row r="46" spans="1:71" x14ac:dyDescent="0.25">
      <c r="A46" s="11" t="s">
        <v>85</v>
      </c>
      <c r="B46" s="11" t="s">
        <v>113</v>
      </c>
      <c r="C46">
        <f t="shared" si="2"/>
        <v>42</v>
      </c>
      <c r="D46" s="7">
        <v>7.3815360473401079E-2</v>
      </c>
      <c r="E46" s="7">
        <v>0.10106342402232335</v>
      </c>
      <c r="F46" s="7">
        <v>3.8910739678685753E-2</v>
      </c>
      <c r="G46" s="7">
        <v>6.9661713925773819E-2</v>
      </c>
      <c r="H46" s="7">
        <v>2.9766429241521623E-2</v>
      </c>
      <c r="I46" s="7">
        <v>4.0123045812253934E-2</v>
      </c>
      <c r="J46" s="7">
        <v>0.10728095932654445</v>
      </c>
      <c r="K46" s="7">
        <v>0.18931111908822912</v>
      </c>
      <c r="L46" s="7">
        <v>7.6235239066739E-2</v>
      </c>
      <c r="M46" s="7">
        <v>0.15985282973824658</v>
      </c>
      <c r="N46" s="7">
        <v>0.11986969806499145</v>
      </c>
      <c r="O46" s="7">
        <v>0.14726896159291172</v>
      </c>
      <c r="P46" s="7">
        <v>0.14160923522286697</v>
      </c>
      <c r="Q46" s="7">
        <v>0.15465231516165792</v>
      </c>
      <c r="R46" s="7">
        <v>0.17783925022618977</v>
      </c>
      <c r="S46" s="7">
        <v>0.10921340570287465</v>
      </c>
      <c r="T46" s="7">
        <v>0.12397021132907386</v>
      </c>
      <c r="U46" s="7">
        <v>0.11764748871709686</v>
      </c>
      <c r="V46" s="7">
        <v>9.2727662699500266E-2</v>
      </c>
      <c r="W46" s="7">
        <v>9.2382064185632343E-2</v>
      </c>
      <c r="X46" s="7">
        <v>9.6937007861245747E-2</v>
      </c>
      <c r="Y46" s="7">
        <v>0.10680951833423195</v>
      </c>
      <c r="Z46" s="7">
        <v>0.13213532925841653</v>
      </c>
      <c r="AA46" s="7">
        <v>9.6635866820946811E-2</v>
      </c>
      <c r="AB46" s="7">
        <v>0.11888755893674435</v>
      </c>
      <c r="AC46" s="7">
        <v>0.10978891385351411</v>
      </c>
      <c r="AD46" s="7">
        <v>8.726577069269012E-2</v>
      </c>
      <c r="AE46" s="7">
        <v>0.12211540632841271</v>
      </c>
      <c r="AF46" s="7">
        <v>0.10081991436118548</v>
      </c>
      <c r="AG46" s="7">
        <v>0.14739106679019529</v>
      </c>
      <c r="AH46" s="7">
        <v>0.13077534554380496</v>
      </c>
      <c r="AI46" s="7">
        <v>0.13008702290933633</v>
      </c>
      <c r="AJ46" s="7">
        <v>7.6590476506147726E-2</v>
      </c>
      <c r="AK46" s="7">
        <v>9.165092468143328E-2</v>
      </c>
      <c r="AL46" s="7">
        <v>7.8013145688389518E-2</v>
      </c>
      <c r="AM46" s="7">
        <v>0.12241304684468994</v>
      </c>
      <c r="AN46" s="7">
        <v>0.10652177774751376</v>
      </c>
      <c r="AO46" s="7">
        <v>5.4373633852695114E-2</v>
      </c>
      <c r="AP46" s="7">
        <v>3.7645155945905416E-2</v>
      </c>
      <c r="AQ46" s="7">
        <v>8.7519679701838146E-2</v>
      </c>
      <c r="AR46" s="7">
        <v>3.107692174646292E-2</v>
      </c>
      <c r="AS46" s="7">
        <v>1.0368747584451459</v>
      </c>
      <c r="AT46" s="7">
        <v>6.54727575212566E-2</v>
      </c>
      <c r="AU46" s="7">
        <v>4.2947992193605504E-2</v>
      </c>
      <c r="AV46" s="7">
        <v>5.6736014284680815E-2</v>
      </c>
      <c r="AW46" s="7">
        <v>2.7779768534034785E-2</v>
      </c>
      <c r="AX46" s="7">
        <v>6.3022079892580393E-2</v>
      </c>
      <c r="AY46" s="7">
        <v>0.11973893975375458</v>
      </c>
      <c r="AZ46" s="7">
        <v>0.1241675547495502</v>
      </c>
      <c r="BA46" s="7">
        <v>5.1767319883426595E-2</v>
      </c>
      <c r="BB46" s="7">
        <v>6.0134428005169271E-2</v>
      </c>
      <c r="BC46" s="7">
        <v>3.3427360375678235E-2</v>
      </c>
      <c r="BD46" s="7">
        <v>1.8835658184298502E-2</v>
      </c>
      <c r="BE46" s="7">
        <v>5.8024425294624692E-3</v>
      </c>
      <c r="BF46" s="7">
        <v>2.4867442364833393E-2</v>
      </c>
      <c r="BG46" s="7">
        <v>3.8087851538662766E-2</v>
      </c>
      <c r="BH46" s="7">
        <v>6.8897539316272002E-2</v>
      </c>
      <c r="BI46" s="7">
        <v>3.5854533474961273E-2</v>
      </c>
      <c r="BJ46" s="7">
        <v>3.4242468753321889E-2</v>
      </c>
      <c r="BK46" s="7">
        <v>1.7650631037345894E-2</v>
      </c>
      <c r="BL46" s="7">
        <v>2.1074048450391299E-2</v>
      </c>
      <c r="BM46" s="7">
        <v>2.6487919546691576E-2</v>
      </c>
      <c r="BN46" s="7">
        <v>2.7132608188878513E-2</v>
      </c>
      <c r="BO46" s="7">
        <v>4.8719604238425099E-2</v>
      </c>
      <c r="BP46" s="7">
        <v>8.74854312178132E-2</v>
      </c>
      <c r="BQ46" s="7">
        <v>3.7635788135997474E-2</v>
      </c>
      <c r="BR46" s="7">
        <v>5.1788513299009666E-2</v>
      </c>
      <c r="BS46" s="7">
        <v>0</v>
      </c>
    </row>
    <row r="47" spans="1:71" x14ac:dyDescent="0.25">
      <c r="A47" s="12" t="s">
        <v>86</v>
      </c>
      <c r="B47" s="11" t="s">
        <v>201</v>
      </c>
      <c r="C47">
        <f t="shared" si="2"/>
        <v>43</v>
      </c>
      <c r="D47" s="7">
        <v>3.8248357651805065E-2</v>
      </c>
      <c r="E47" s="7">
        <v>3.804454865626257E-2</v>
      </c>
      <c r="F47" s="7">
        <v>2.6643678049450777E-2</v>
      </c>
      <c r="G47" s="7">
        <v>6.9027955908690042E-2</v>
      </c>
      <c r="H47" s="7">
        <v>3.6079861394293485E-2</v>
      </c>
      <c r="I47" s="7">
        <v>4.3531408741501569E-2</v>
      </c>
      <c r="J47" s="7">
        <v>0.10037767997677718</v>
      </c>
      <c r="K47" s="7">
        <v>8.4938328968641202E-2</v>
      </c>
      <c r="L47" s="7">
        <v>0.10380992168889654</v>
      </c>
      <c r="M47" s="7">
        <v>0.10178883933054671</v>
      </c>
      <c r="N47" s="7">
        <v>8.122838089877478E-2</v>
      </c>
      <c r="O47" s="7">
        <v>4.2428932443583041E-2</v>
      </c>
      <c r="P47" s="7">
        <v>5.318097503277084E-2</v>
      </c>
      <c r="Q47" s="7">
        <v>3.8235348300147E-2</v>
      </c>
      <c r="R47" s="7">
        <v>5.7041663935352864E-2</v>
      </c>
      <c r="S47" s="7">
        <v>6.4806231380979906E-2</v>
      </c>
      <c r="T47" s="7">
        <v>6.9130644873321559E-2</v>
      </c>
      <c r="U47" s="7">
        <v>4.2156962775102606E-2</v>
      </c>
      <c r="V47" s="7">
        <v>4.9877712719367126E-2</v>
      </c>
      <c r="W47" s="7">
        <v>8.2124689717383639E-2</v>
      </c>
      <c r="X47" s="7">
        <v>7.6435052091000363E-2</v>
      </c>
      <c r="Y47" s="7">
        <v>6.2457692056348463E-2</v>
      </c>
      <c r="Z47" s="7">
        <v>8.0764121387522814E-2</v>
      </c>
      <c r="AA47" s="7">
        <v>6.7467110702658956E-2</v>
      </c>
      <c r="AB47" s="7">
        <v>6.3723843173769015E-2</v>
      </c>
      <c r="AC47" s="7">
        <v>6.9303147108388932E-2</v>
      </c>
      <c r="AD47" s="7">
        <v>7.9584990463747993E-2</v>
      </c>
      <c r="AE47" s="7">
        <v>5.9989160861060355E-2</v>
      </c>
      <c r="AF47" s="7">
        <v>6.4550732257035573E-2</v>
      </c>
      <c r="AG47" s="7">
        <v>4.6898626205791265E-2</v>
      </c>
      <c r="AH47" s="7">
        <v>5.5847625644174302E-2</v>
      </c>
      <c r="AI47" s="7">
        <v>5.0114191400173175E-2</v>
      </c>
      <c r="AJ47" s="7">
        <v>6.4198265398591248E-2</v>
      </c>
      <c r="AK47" s="7">
        <v>5.5352008995963098E-2</v>
      </c>
      <c r="AL47" s="7">
        <v>4.4746121767825914E-2</v>
      </c>
      <c r="AM47" s="7">
        <v>4.7644651018896256E-2</v>
      </c>
      <c r="AN47" s="7">
        <v>3.0206540901083444E-2</v>
      </c>
      <c r="AO47" s="7">
        <v>4.6004882642525044E-2</v>
      </c>
      <c r="AP47" s="7">
        <v>1.8109150415548433E-2</v>
      </c>
      <c r="AQ47" s="7">
        <v>3.285381006602428E-2</v>
      </c>
      <c r="AR47" s="7">
        <v>2.2783358477820519E-2</v>
      </c>
      <c r="AS47" s="7">
        <v>5.0198022784713206E-2</v>
      </c>
      <c r="AT47" s="7">
        <v>1.1230998851228371</v>
      </c>
      <c r="AU47" s="7">
        <v>3.4623127016079037E-2</v>
      </c>
      <c r="AV47" s="7">
        <v>2.4784795165310836E-2</v>
      </c>
      <c r="AW47" s="7">
        <v>5.2702770027211306E-2</v>
      </c>
      <c r="AX47" s="7">
        <v>1.9104166905031295E-2</v>
      </c>
      <c r="AY47" s="7">
        <v>3.5627103207626347E-2</v>
      </c>
      <c r="AZ47" s="7">
        <v>4.8208014159219527E-2</v>
      </c>
      <c r="BA47" s="7">
        <v>2.2184528222169698E-2</v>
      </c>
      <c r="BB47" s="7">
        <v>1.5615440035657544E-2</v>
      </c>
      <c r="BC47" s="7">
        <v>1.0893242321501746E-2</v>
      </c>
      <c r="BD47" s="7">
        <v>9.7106780911391972E-3</v>
      </c>
      <c r="BE47" s="7">
        <v>2.1909483766146508E-3</v>
      </c>
      <c r="BF47" s="7">
        <v>1.2236283776366106E-2</v>
      </c>
      <c r="BG47" s="7">
        <v>2.4918007995575312E-2</v>
      </c>
      <c r="BH47" s="7">
        <v>1.9124506661530465E-2</v>
      </c>
      <c r="BI47" s="7">
        <v>1.9430076955768767E-2</v>
      </c>
      <c r="BJ47" s="7">
        <v>1.0935822984878159E-2</v>
      </c>
      <c r="BK47" s="7">
        <v>7.1202030794016279E-3</v>
      </c>
      <c r="BL47" s="7">
        <v>1.2473708331332422E-2</v>
      </c>
      <c r="BM47" s="7">
        <v>1.3564544867940235E-2</v>
      </c>
      <c r="BN47" s="7">
        <v>1.9850158509041309E-2</v>
      </c>
      <c r="BO47" s="7">
        <v>1.7887178536076322E-2</v>
      </c>
      <c r="BP47" s="7">
        <v>1.2691021875792725E-2</v>
      </c>
      <c r="BQ47" s="7">
        <v>1.7568745090013094E-2</v>
      </c>
      <c r="BR47" s="7">
        <v>2.9191238197636766E-2</v>
      </c>
      <c r="BS47" s="7">
        <v>0</v>
      </c>
    </row>
    <row r="48" spans="1:71" x14ac:dyDescent="0.25">
      <c r="A48" s="11" t="s">
        <v>87</v>
      </c>
      <c r="B48" s="11" t="s">
        <v>114</v>
      </c>
      <c r="C48">
        <f t="shared" si="2"/>
        <v>44</v>
      </c>
      <c r="D48" s="7">
        <v>1.7152573221116036E-3</v>
      </c>
      <c r="E48" s="7">
        <v>1.5683514025739962E-3</v>
      </c>
      <c r="F48" s="7">
        <v>6.3929250458032204E-4</v>
      </c>
      <c r="G48" s="7">
        <v>1.5371376503188383E-3</v>
      </c>
      <c r="H48" s="7">
        <v>2.0079112397933519E-2</v>
      </c>
      <c r="I48" s="7">
        <v>9.705715838096516E-4</v>
      </c>
      <c r="J48" s="7">
        <v>3.2186058239463246E-3</v>
      </c>
      <c r="K48" s="7">
        <v>6.8359508392925204E-3</v>
      </c>
      <c r="L48" s="7">
        <v>4.0358851902950344E-3</v>
      </c>
      <c r="M48" s="7">
        <v>3.5656899366865707E-3</v>
      </c>
      <c r="N48" s="7">
        <v>1.5209258301434102E-3</v>
      </c>
      <c r="O48" s="7">
        <v>1.7210630881245013E-3</v>
      </c>
      <c r="P48" s="7">
        <v>2.0574662334511846E-3</v>
      </c>
      <c r="Q48" s="7">
        <v>1.2767209653699455E-3</v>
      </c>
      <c r="R48" s="7">
        <v>1.9840789237670449E-3</v>
      </c>
      <c r="S48" s="7">
        <v>6.0783495523876576E-3</v>
      </c>
      <c r="T48" s="7">
        <v>1.6231853964248848E-2</v>
      </c>
      <c r="U48" s="7">
        <v>2.700087451059317E-3</v>
      </c>
      <c r="V48" s="7">
        <v>1.0431680521141731E-2</v>
      </c>
      <c r="W48" s="7">
        <v>2.5854260288184407E-3</v>
      </c>
      <c r="X48" s="7">
        <v>7.9128447867510259E-3</v>
      </c>
      <c r="Y48" s="7">
        <v>2.4089638207691012E-3</v>
      </c>
      <c r="Z48" s="7">
        <v>3.7385524305227225E-3</v>
      </c>
      <c r="AA48" s="7">
        <v>1.1907717111891284E-3</v>
      </c>
      <c r="AB48" s="7">
        <v>2.8158258683180981E-3</v>
      </c>
      <c r="AC48" s="7">
        <v>3.4263173234735638E-3</v>
      </c>
      <c r="AD48" s="7">
        <v>4.141121471176022E-3</v>
      </c>
      <c r="AE48" s="7">
        <v>2.3483603716125093E-3</v>
      </c>
      <c r="AF48" s="7">
        <v>2.2546971074881481E-3</v>
      </c>
      <c r="AG48" s="7">
        <v>1.8212154702086766E-3</v>
      </c>
      <c r="AH48" s="7">
        <v>2.2721890563814793E-3</v>
      </c>
      <c r="AI48" s="7">
        <v>3.4218521321077344E-3</v>
      </c>
      <c r="AJ48" s="7">
        <v>2.7507842145555223E-3</v>
      </c>
      <c r="AK48" s="7">
        <v>2.5139644963800283E-3</v>
      </c>
      <c r="AL48" s="7">
        <v>4.9921675399010913E-3</v>
      </c>
      <c r="AM48" s="7">
        <v>1.7103615454788614E-3</v>
      </c>
      <c r="AN48" s="7">
        <v>1.4071827118054005E-3</v>
      </c>
      <c r="AO48" s="7">
        <v>2.7555825279959294E-3</v>
      </c>
      <c r="AP48" s="7">
        <v>7.9812338529111051E-4</v>
      </c>
      <c r="AQ48" s="7">
        <v>1.3313996394401129E-3</v>
      </c>
      <c r="AR48" s="7">
        <v>7.210609060322793E-4</v>
      </c>
      <c r="AS48" s="7">
        <v>1.7832397483380348E-3</v>
      </c>
      <c r="AT48" s="7">
        <v>4.4057112437024173E-3</v>
      </c>
      <c r="AU48" s="7">
        <v>1.0520210612609486</v>
      </c>
      <c r="AV48" s="7">
        <v>1.6217106679508959E-3</v>
      </c>
      <c r="AW48" s="7">
        <v>1.106239781520591E-3</v>
      </c>
      <c r="AX48" s="7">
        <v>8.938166315992297E-4</v>
      </c>
      <c r="AY48" s="7">
        <v>1.3944175000070898E-3</v>
      </c>
      <c r="AZ48" s="7">
        <v>1.6459362467214616E-3</v>
      </c>
      <c r="BA48" s="7">
        <v>5.7177027382095146E-4</v>
      </c>
      <c r="BB48" s="7">
        <v>5.7115665517229008E-4</v>
      </c>
      <c r="BC48" s="7">
        <v>4.8029785335221991E-4</v>
      </c>
      <c r="BD48" s="7">
        <v>3.179895978166404E-4</v>
      </c>
      <c r="BE48" s="7">
        <v>9.3242705003260658E-5</v>
      </c>
      <c r="BF48" s="7">
        <v>4.5313346523001856E-4</v>
      </c>
      <c r="BG48" s="7">
        <v>5.5615272410645088E-4</v>
      </c>
      <c r="BH48" s="7">
        <v>6.3842619632084282E-4</v>
      </c>
      <c r="BI48" s="7">
        <v>6.292994616729883E-4</v>
      </c>
      <c r="BJ48" s="7">
        <v>1.6105588829355925E-3</v>
      </c>
      <c r="BK48" s="7">
        <v>2.8748853088724754E-4</v>
      </c>
      <c r="BL48" s="7">
        <v>3.5718854030403782E-4</v>
      </c>
      <c r="BM48" s="7">
        <v>3.3304929236400337E-4</v>
      </c>
      <c r="BN48" s="7">
        <v>4.8252033730484503E-4</v>
      </c>
      <c r="BO48" s="7">
        <v>4.8799424492317566E-4</v>
      </c>
      <c r="BP48" s="7">
        <v>5.2266190649934727E-4</v>
      </c>
      <c r="BQ48" s="7">
        <v>7.2866974866960432E-4</v>
      </c>
      <c r="BR48" s="7">
        <v>7.5438658215004519E-4</v>
      </c>
      <c r="BS48" s="7">
        <v>0</v>
      </c>
    </row>
    <row r="49" spans="1:71" x14ac:dyDescent="0.25">
      <c r="A49" s="12" t="s">
        <v>88</v>
      </c>
      <c r="B49" s="11" t="s">
        <v>115</v>
      </c>
      <c r="C49">
        <f t="shared" si="2"/>
        <v>45</v>
      </c>
      <c r="D49" s="7">
        <v>1.3263334815861723E-3</v>
      </c>
      <c r="E49" s="7">
        <v>1.3020319540131089E-3</v>
      </c>
      <c r="F49" s="7">
        <v>7.4281381118360536E-4</v>
      </c>
      <c r="G49" s="7">
        <v>2.1341496363056068E-3</v>
      </c>
      <c r="H49" s="7">
        <v>7.4372380488268129E-3</v>
      </c>
      <c r="I49" s="7">
        <v>1.4869148212377714E-3</v>
      </c>
      <c r="J49" s="7">
        <v>4.6402510929336319E-3</v>
      </c>
      <c r="K49" s="7">
        <v>3.0234594972615354E-3</v>
      </c>
      <c r="L49" s="7">
        <v>2.0493039751904641E-3</v>
      </c>
      <c r="M49" s="7">
        <v>2.8327823191821237E-3</v>
      </c>
      <c r="N49" s="7">
        <v>2.8638738106804983E-3</v>
      </c>
      <c r="O49" s="7">
        <v>3.0838916177474392E-3</v>
      </c>
      <c r="P49" s="7">
        <v>2.2365994457757849E-3</v>
      </c>
      <c r="Q49" s="7">
        <v>1.8847058628498252E-3</v>
      </c>
      <c r="R49" s="7">
        <v>2.8637859943588745E-3</v>
      </c>
      <c r="S49" s="7">
        <v>2.7857143820218719E-3</v>
      </c>
      <c r="T49" s="7">
        <v>3.2316198221898434E-3</v>
      </c>
      <c r="U49" s="7">
        <v>2.4831340613404584E-3</v>
      </c>
      <c r="V49" s="7">
        <v>4.3683468354653197E-3</v>
      </c>
      <c r="W49" s="7">
        <v>1.7997828253841141E-3</v>
      </c>
      <c r="X49" s="7">
        <v>3.6133718400147459E-3</v>
      </c>
      <c r="Y49" s="7">
        <v>4.9613824493215924E-3</v>
      </c>
      <c r="Z49" s="7">
        <v>2.573627352579223E-3</v>
      </c>
      <c r="AA49" s="7">
        <v>3.6919688414595894E-3</v>
      </c>
      <c r="AB49" s="7">
        <v>2.2604533028335529E-3</v>
      </c>
      <c r="AC49" s="7">
        <v>3.2276244380936864E-3</v>
      </c>
      <c r="AD49" s="7">
        <v>2.353580601112815E-3</v>
      </c>
      <c r="AE49" s="7">
        <v>2.3918426519615077E-3</v>
      </c>
      <c r="AF49" s="7">
        <v>2.1354453053723686E-3</v>
      </c>
      <c r="AG49" s="7">
        <v>5.0119874887932462E-3</v>
      </c>
      <c r="AH49" s="7">
        <v>3.8929105290529211E-3</v>
      </c>
      <c r="AI49" s="7">
        <v>3.2191389965987062E-3</v>
      </c>
      <c r="AJ49" s="7">
        <v>3.43393052626205E-3</v>
      </c>
      <c r="AK49" s="7">
        <v>2.5507470128573011E-3</v>
      </c>
      <c r="AL49" s="7">
        <v>2.4006801781339009E-3</v>
      </c>
      <c r="AM49" s="7">
        <v>1.8950462091136449E-3</v>
      </c>
      <c r="AN49" s="7">
        <v>2.1619671382083678E-3</v>
      </c>
      <c r="AO49" s="7">
        <v>5.1192472730164128E-3</v>
      </c>
      <c r="AP49" s="7">
        <v>1.783864970176962E-3</v>
      </c>
      <c r="AQ49" s="7">
        <v>3.5328709828498506E-3</v>
      </c>
      <c r="AR49" s="7">
        <v>2.3927662274948239E-3</v>
      </c>
      <c r="AS49" s="7">
        <v>4.0034038826862314E-3</v>
      </c>
      <c r="AT49" s="7">
        <v>2.3820495175211152E-3</v>
      </c>
      <c r="AU49" s="7">
        <v>6.1070059884345083E-3</v>
      </c>
      <c r="AV49" s="7">
        <v>1.002185449418896</v>
      </c>
      <c r="AW49" s="7">
        <v>7.0395212886859909E-3</v>
      </c>
      <c r="AX49" s="7">
        <v>3.7690764067154952E-3</v>
      </c>
      <c r="AY49" s="7">
        <v>1.5303889344599993E-3</v>
      </c>
      <c r="AZ49" s="7">
        <v>2.8401702047848075E-3</v>
      </c>
      <c r="BA49" s="7">
        <v>5.482358908553228E-3</v>
      </c>
      <c r="BB49" s="7">
        <v>4.050560751399571E-3</v>
      </c>
      <c r="BC49" s="7">
        <v>5.8904891963812867E-3</v>
      </c>
      <c r="BD49" s="7">
        <v>5.755797645145457E-3</v>
      </c>
      <c r="BE49" s="7">
        <v>4.578709649568593E-4</v>
      </c>
      <c r="BF49" s="7">
        <v>5.4300820444318151E-3</v>
      </c>
      <c r="BG49" s="7">
        <v>5.1854540002319012E-3</v>
      </c>
      <c r="BH49" s="7">
        <v>8.2655988755342188E-3</v>
      </c>
      <c r="BI49" s="7">
        <v>2.6960442460483239E-3</v>
      </c>
      <c r="BJ49" s="7">
        <v>2.5023420865777951E-3</v>
      </c>
      <c r="BK49" s="7">
        <v>1.2548579237431469E-3</v>
      </c>
      <c r="BL49" s="7">
        <v>2.4643013679501785E-3</v>
      </c>
      <c r="BM49" s="7">
        <v>1.6618372059625307E-3</v>
      </c>
      <c r="BN49" s="7">
        <v>1.6718170589170196E-2</v>
      </c>
      <c r="BO49" s="7">
        <v>3.4300707779458327E-3</v>
      </c>
      <c r="BP49" s="7">
        <v>1.3440878241655851E-3</v>
      </c>
      <c r="BQ49" s="7">
        <v>3.8173433274301745E-3</v>
      </c>
      <c r="BR49" s="7">
        <v>4.7733141220340995E-2</v>
      </c>
      <c r="BS49" s="7">
        <v>0</v>
      </c>
    </row>
    <row r="50" spans="1:71" x14ac:dyDescent="0.25">
      <c r="A50" s="11" t="s">
        <v>89</v>
      </c>
      <c r="B50" s="11" t="s">
        <v>205</v>
      </c>
      <c r="C50">
        <f t="shared" si="2"/>
        <v>46</v>
      </c>
      <c r="D50" s="7">
        <v>8.5086150029195246E-3</v>
      </c>
      <c r="E50" s="7">
        <v>7.3521713350834421E-3</v>
      </c>
      <c r="F50" s="7">
        <v>9.1454322215384232E-3</v>
      </c>
      <c r="G50" s="7">
        <v>8.5977506043896524E-3</v>
      </c>
      <c r="H50" s="7">
        <v>2.4353085986499268E-2</v>
      </c>
      <c r="I50" s="7">
        <v>3.7538715025664304E-2</v>
      </c>
      <c r="J50" s="7">
        <v>7.452803110962497E-2</v>
      </c>
      <c r="K50" s="7">
        <v>2.3438286376105118E-2</v>
      </c>
      <c r="L50" s="7">
        <v>5.0290634254039596E-2</v>
      </c>
      <c r="M50" s="7">
        <v>2.5035447895548613E-2</v>
      </c>
      <c r="N50" s="7">
        <v>3.7892203569537361E-2</v>
      </c>
      <c r="O50" s="7">
        <v>9.3784855518203574E-3</v>
      </c>
      <c r="P50" s="7">
        <v>1.1515262902001404E-2</v>
      </c>
      <c r="Q50" s="7">
        <v>8.2487027386523061E-3</v>
      </c>
      <c r="R50" s="7">
        <v>1.2959194837193894E-2</v>
      </c>
      <c r="S50" s="7">
        <v>1.6685779820626682E-2</v>
      </c>
      <c r="T50" s="7">
        <v>2.6466668181691112E-2</v>
      </c>
      <c r="U50" s="7">
        <v>1.7379617458141337E-2</v>
      </c>
      <c r="V50" s="7">
        <v>1.9042304773910758E-2</v>
      </c>
      <c r="W50" s="7">
        <v>2.7002775389453428E-2</v>
      </c>
      <c r="X50" s="7">
        <v>1.7770716341932519E-2</v>
      </c>
      <c r="Y50" s="7">
        <v>1.9010894884003642E-2</v>
      </c>
      <c r="Z50" s="7">
        <v>2.1417551237046709E-2</v>
      </c>
      <c r="AA50" s="7">
        <v>1.7007704335545045E-2</v>
      </c>
      <c r="AB50" s="7">
        <v>1.1207457475206574E-2</v>
      </c>
      <c r="AC50" s="7">
        <v>1.2586463927831975E-2</v>
      </c>
      <c r="AD50" s="7">
        <v>3.4891146410251254E-2</v>
      </c>
      <c r="AE50" s="7">
        <v>1.7782655321363521E-2</v>
      </c>
      <c r="AF50" s="7">
        <v>2.2124962821221755E-2</v>
      </c>
      <c r="AG50" s="7">
        <v>1.7338197415561675E-2</v>
      </c>
      <c r="AH50" s="7">
        <v>2.2568717872889273E-2</v>
      </c>
      <c r="AI50" s="7">
        <v>1.2698242591435472E-2</v>
      </c>
      <c r="AJ50" s="7">
        <v>3.4204254825704411E-2</v>
      </c>
      <c r="AK50" s="7">
        <v>1.8357551209752486E-2</v>
      </c>
      <c r="AL50" s="7">
        <v>2.3578458337292076E-2</v>
      </c>
      <c r="AM50" s="7">
        <v>1.2003587540416898E-2</v>
      </c>
      <c r="AN50" s="7">
        <v>1.028628376993217E-2</v>
      </c>
      <c r="AO50" s="7">
        <v>1.1735023579941523E-2</v>
      </c>
      <c r="AP50" s="7">
        <v>4.0227409582562846E-3</v>
      </c>
      <c r="AQ50" s="7">
        <v>7.9928396327655967E-3</v>
      </c>
      <c r="AR50" s="7">
        <v>9.0604807161247525E-3</v>
      </c>
      <c r="AS50" s="7">
        <v>1.9057006570999391E-2</v>
      </c>
      <c r="AT50" s="7">
        <v>3.1475674500147599E-2</v>
      </c>
      <c r="AU50" s="7">
        <v>0.1710257135507896</v>
      </c>
      <c r="AV50" s="7">
        <v>0.10626187180168915</v>
      </c>
      <c r="AW50" s="7">
        <v>1.0436760484580654</v>
      </c>
      <c r="AX50" s="7">
        <v>7.3514507990722457E-3</v>
      </c>
      <c r="AY50" s="7">
        <v>1.0527384877505439E-2</v>
      </c>
      <c r="AZ50" s="7">
        <v>1.1440145148235799E-2</v>
      </c>
      <c r="BA50" s="7">
        <v>6.487704477486071E-3</v>
      </c>
      <c r="BB50" s="7">
        <v>8.912159682266765E-3</v>
      </c>
      <c r="BC50" s="7">
        <v>4.2292210860433756E-3</v>
      </c>
      <c r="BD50" s="7">
        <v>1.2139498576743277E-2</v>
      </c>
      <c r="BE50" s="7">
        <v>1.2524817628058352E-3</v>
      </c>
      <c r="BF50" s="7">
        <v>6.051989648206752E-3</v>
      </c>
      <c r="BG50" s="7">
        <v>6.9842354010150529E-3</v>
      </c>
      <c r="BH50" s="7">
        <v>8.4593765143341684E-3</v>
      </c>
      <c r="BI50" s="7">
        <v>7.8372080750100468E-3</v>
      </c>
      <c r="BJ50" s="7">
        <v>6.1744211204789422E-3</v>
      </c>
      <c r="BK50" s="7">
        <v>3.5231264311101464E-3</v>
      </c>
      <c r="BL50" s="7">
        <v>7.9040973291153848E-3</v>
      </c>
      <c r="BM50" s="7">
        <v>3.076111725915816E-3</v>
      </c>
      <c r="BN50" s="7">
        <v>8.1801447449991495E-3</v>
      </c>
      <c r="BO50" s="7">
        <v>6.2163388686172407E-3</v>
      </c>
      <c r="BP50" s="7">
        <v>4.944254007721474E-3</v>
      </c>
      <c r="BQ50" s="7">
        <v>5.7702112865538786E-3</v>
      </c>
      <c r="BR50" s="7">
        <v>1.8573123959813552E-2</v>
      </c>
      <c r="BS50" s="7">
        <v>0</v>
      </c>
    </row>
    <row r="51" spans="1:71" x14ac:dyDescent="0.25">
      <c r="A51" s="11" t="s">
        <v>90</v>
      </c>
      <c r="B51" s="12" t="s">
        <v>207</v>
      </c>
      <c r="C51">
        <f t="shared" si="2"/>
        <v>47</v>
      </c>
      <c r="D51" s="7">
        <v>5.9325818431426301E-4</v>
      </c>
      <c r="E51" s="7">
        <v>6.7530242407168155E-4</v>
      </c>
      <c r="F51" s="7">
        <v>3.4748356097755151E-4</v>
      </c>
      <c r="G51" s="7">
        <v>1.1190243089508071E-3</v>
      </c>
      <c r="H51" s="7">
        <v>1.1897062211303452E-3</v>
      </c>
      <c r="I51" s="7">
        <v>1.1578847147316685E-3</v>
      </c>
      <c r="J51" s="7">
        <v>2.1686053843942305E-3</v>
      </c>
      <c r="K51" s="7">
        <v>1.878134394368043E-3</v>
      </c>
      <c r="L51" s="7">
        <v>1.244459823275037E-3</v>
      </c>
      <c r="M51" s="7">
        <v>1.7730080762491033E-3</v>
      </c>
      <c r="N51" s="7">
        <v>1.6335617337760178E-3</v>
      </c>
      <c r="O51" s="7">
        <v>2.0291897801802119E-3</v>
      </c>
      <c r="P51" s="7">
        <v>1.2326801249033373E-3</v>
      </c>
      <c r="Q51" s="7">
        <v>1.0693240400421332E-3</v>
      </c>
      <c r="R51" s="7">
        <v>1.5113463803188107E-3</v>
      </c>
      <c r="S51" s="7">
        <v>9.4059744046499254E-4</v>
      </c>
      <c r="T51" s="7">
        <v>1.7224671645035569E-3</v>
      </c>
      <c r="U51" s="7">
        <v>1.2757155548334814E-3</v>
      </c>
      <c r="V51" s="7">
        <v>1.015146200506319E-3</v>
      </c>
      <c r="W51" s="7">
        <v>1.010420856350603E-3</v>
      </c>
      <c r="X51" s="7">
        <v>1.4852566746296257E-3</v>
      </c>
      <c r="Y51" s="7">
        <v>2.2055692561775333E-3</v>
      </c>
      <c r="Z51" s="7">
        <v>1.8070540293726608E-3</v>
      </c>
      <c r="AA51" s="7">
        <v>3.1439445619304367E-3</v>
      </c>
      <c r="AB51" s="7">
        <v>1.6440466847123696E-3</v>
      </c>
      <c r="AC51" s="7">
        <v>1.5852215261297749E-3</v>
      </c>
      <c r="AD51" s="7">
        <v>1.8759259161676696E-3</v>
      </c>
      <c r="AE51" s="7">
        <v>1.4299621420555768E-3</v>
      </c>
      <c r="AF51" s="7">
        <v>2.2217105671470216E-3</v>
      </c>
      <c r="AG51" s="7">
        <v>2.4206674121354157E-3</v>
      </c>
      <c r="AH51" s="7">
        <v>2.2690032080910963E-3</v>
      </c>
      <c r="AI51" s="7">
        <v>2.8922287263327424E-3</v>
      </c>
      <c r="AJ51" s="7">
        <v>1.8322062007017747E-3</v>
      </c>
      <c r="AK51" s="7">
        <v>1.7438997730070474E-3</v>
      </c>
      <c r="AL51" s="7">
        <v>2.0728843513202525E-3</v>
      </c>
      <c r="AM51" s="7">
        <v>1.7864823626544198E-3</v>
      </c>
      <c r="AN51" s="7">
        <v>1.6084097745588677E-3</v>
      </c>
      <c r="AO51" s="7">
        <v>1.7952818451584375E-3</v>
      </c>
      <c r="AP51" s="7">
        <v>7.4063175662726925E-4</v>
      </c>
      <c r="AQ51" s="7">
        <v>2.3082252653623468E-3</v>
      </c>
      <c r="AR51" s="7">
        <v>2.2501101165168218E-3</v>
      </c>
      <c r="AS51" s="7">
        <v>2.4815445185323464E-3</v>
      </c>
      <c r="AT51" s="7">
        <v>1.0903592721529438E-3</v>
      </c>
      <c r="AU51" s="7">
        <v>9.6212280532084467E-4</v>
      </c>
      <c r="AV51" s="7">
        <v>1.9238051211111209E-3</v>
      </c>
      <c r="AW51" s="7">
        <v>2.0841832029882788E-3</v>
      </c>
      <c r="AX51" s="7">
        <v>1.0007564038400434</v>
      </c>
      <c r="AY51" s="7">
        <v>8.5325104629177279E-4</v>
      </c>
      <c r="AZ51" s="7">
        <v>3.9021682534657572E-3</v>
      </c>
      <c r="BA51" s="7">
        <v>3.4927366895856327E-3</v>
      </c>
      <c r="BB51" s="7">
        <v>2.0287636675276615E-3</v>
      </c>
      <c r="BC51" s="7">
        <v>3.2818347880284233E-3</v>
      </c>
      <c r="BD51" s="7">
        <v>1.9303393691129747E-3</v>
      </c>
      <c r="BE51" s="7">
        <v>2.1452586906600156E-4</v>
      </c>
      <c r="BF51" s="7">
        <v>1.66019335529847E-3</v>
      </c>
      <c r="BG51" s="7">
        <v>3.3664465712437519E-3</v>
      </c>
      <c r="BH51" s="7">
        <v>2.8537535259032178E-3</v>
      </c>
      <c r="BI51" s="7">
        <v>2.5749766518003798E-3</v>
      </c>
      <c r="BJ51" s="7">
        <v>9.759234784177637E-4</v>
      </c>
      <c r="BK51" s="7">
        <v>1.0523762966400925E-3</v>
      </c>
      <c r="BL51" s="7">
        <v>2.393946652201532E-3</v>
      </c>
      <c r="BM51" s="7">
        <v>9.2478393001721719E-4</v>
      </c>
      <c r="BN51" s="7">
        <v>2.693956823304948E-3</v>
      </c>
      <c r="BO51" s="7">
        <v>1.9676835622364692E-3</v>
      </c>
      <c r="BP51" s="7">
        <v>8.0169222882509994E-4</v>
      </c>
      <c r="BQ51" s="7">
        <v>3.3709821523692745E-3</v>
      </c>
      <c r="BR51" s="7">
        <v>2.889475645931017E-2</v>
      </c>
      <c r="BS51" s="7">
        <v>0</v>
      </c>
    </row>
    <row r="52" spans="1:71" x14ac:dyDescent="0.25">
      <c r="A52" s="11" t="s">
        <v>91</v>
      </c>
      <c r="B52" s="11" t="s">
        <v>209</v>
      </c>
      <c r="C52">
        <f t="shared" si="2"/>
        <v>48</v>
      </c>
      <c r="D52" s="7">
        <v>7.8471738295464433E-4</v>
      </c>
      <c r="E52" s="7">
        <v>8.4343947339872633E-4</v>
      </c>
      <c r="F52" s="7">
        <v>5.0103038295673801E-4</v>
      </c>
      <c r="G52" s="7">
        <v>1.4999223377698387E-3</v>
      </c>
      <c r="H52" s="7">
        <v>1.9590157812726643E-3</v>
      </c>
      <c r="I52" s="7">
        <v>1.1240401353388232E-3</v>
      </c>
      <c r="J52" s="7">
        <v>2.406535382780938E-3</v>
      </c>
      <c r="K52" s="7">
        <v>1.4445306869294424E-3</v>
      </c>
      <c r="L52" s="7">
        <v>1.3610848464111563E-3</v>
      </c>
      <c r="M52" s="7">
        <v>1.9244066559664565E-3</v>
      </c>
      <c r="N52" s="7">
        <v>2.0316407058526905E-3</v>
      </c>
      <c r="O52" s="7">
        <v>1.4584104154715775E-3</v>
      </c>
      <c r="P52" s="7">
        <v>1.2739380214796113E-3</v>
      </c>
      <c r="Q52" s="7">
        <v>1.0462871405736774E-3</v>
      </c>
      <c r="R52" s="7">
        <v>1.2935254285980295E-3</v>
      </c>
      <c r="S52" s="7">
        <v>1.039813720766114E-3</v>
      </c>
      <c r="T52" s="7">
        <v>1.5949616246687549E-3</v>
      </c>
      <c r="U52" s="7">
        <v>1.7820112012195775E-3</v>
      </c>
      <c r="V52" s="7">
        <v>1.4846872280115035E-3</v>
      </c>
      <c r="W52" s="7">
        <v>1.2284712563264161E-3</v>
      </c>
      <c r="X52" s="7">
        <v>1.8705466637684292E-3</v>
      </c>
      <c r="Y52" s="7">
        <v>2.9591863223250598E-3</v>
      </c>
      <c r="Z52" s="7">
        <v>1.8155987383701461E-3</v>
      </c>
      <c r="AA52" s="7">
        <v>5.5174739538162406E-3</v>
      </c>
      <c r="AB52" s="7">
        <v>1.4367540958816992E-3</v>
      </c>
      <c r="AC52" s="7">
        <v>1.4635338101391679E-3</v>
      </c>
      <c r="AD52" s="7">
        <v>1.457896424016692E-3</v>
      </c>
      <c r="AE52" s="7">
        <v>2.3276807877346335E-3</v>
      </c>
      <c r="AF52" s="7">
        <v>1.5273687863837178E-3</v>
      </c>
      <c r="AG52" s="7">
        <v>1.6826336194449788E-3</v>
      </c>
      <c r="AH52" s="7">
        <v>1.5996630436323064E-3</v>
      </c>
      <c r="AI52" s="7">
        <v>2.0452059942150163E-3</v>
      </c>
      <c r="AJ52" s="7">
        <v>3.7247056231571036E-3</v>
      </c>
      <c r="AK52" s="7">
        <v>1.4069332828638187E-3</v>
      </c>
      <c r="AL52" s="7">
        <v>1.2647969321888755E-3</v>
      </c>
      <c r="AM52" s="7">
        <v>1.008752223522638E-3</v>
      </c>
      <c r="AN52" s="7">
        <v>2.0032514158256028E-3</v>
      </c>
      <c r="AO52" s="7">
        <v>3.01484411850848E-3</v>
      </c>
      <c r="AP52" s="7">
        <v>9.7287831034605652E-4</v>
      </c>
      <c r="AQ52" s="7">
        <v>9.6661072244284775E-4</v>
      </c>
      <c r="AR52" s="7">
        <v>2.1372829428274375E-3</v>
      </c>
      <c r="AS52" s="7">
        <v>1.9854509341342775E-3</v>
      </c>
      <c r="AT52" s="7">
        <v>1.1331020359108279E-3</v>
      </c>
      <c r="AU52" s="7">
        <v>1.489793619429487E-3</v>
      </c>
      <c r="AV52" s="7">
        <v>2.1282195209263395E-2</v>
      </c>
      <c r="AW52" s="7">
        <v>2.0347233498044393E-3</v>
      </c>
      <c r="AX52" s="7">
        <v>9.3891548891249215E-3</v>
      </c>
      <c r="AY52" s="7">
        <v>1.001044924569624</v>
      </c>
      <c r="AZ52" s="7">
        <v>2.0707994268932984E-3</v>
      </c>
      <c r="BA52" s="7">
        <v>1.7864721648917749E-2</v>
      </c>
      <c r="BB52" s="7">
        <v>4.3725375045191106E-3</v>
      </c>
      <c r="BC52" s="7">
        <v>1.7942277406321713E-3</v>
      </c>
      <c r="BD52" s="7">
        <v>7.1243099027954527E-3</v>
      </c>
      <c r="BE52" s="7">
        <v>5.3840131012306382E-4</v>
      </c>
      <c r="BF52" s="7">
        <v>7.9419119131547023E-3</v>
      </c>
      <c r="BG52" s="7">
        <v>1.4480915248932448E-3</v>
      </c>
      <c r="BH52" s="7">
        <v>9.1872780834072153E-3</v>
      </c>
      <c r="BI52" s="7">
        <v>1.3924478418096402E-3</v>
      </c>
      <c r="BJ52" s="7">
        <v>6.997096892655391E-3</v>
      </c>
      <c r="BK52" s="7">
        <v>8.9448641485678001E-4</v>
      </c>
      <c r="BL52" s="7">
        <v>1.3878616196765562E-2</v>
      </c>
      <c r="BM52" s="7">
        <v>5.965815275729364E-3</v>
      </c>
      <c r="BN52" s="7">
        <v>3.5151378631268484E-3</v>
      </c>
      <c r="BO52" s="7">
        <v>2.6895432682915815E-2</v>
      </c>
      <c r="BP52" s="7">
        <v>1.5766985511236998E-2</v>
      </c>
      <c r="BQ52" s="7">
        <v>3.1267923725472242E-3</v>
      </c>
      <c r="BR52" s="7">
        <v>5.5060158441006063E-2</v>
      </c>
      <c r="BS52" s="7">
        <v>0</v>
      </c>
    </row>
    <row r="53" spans="1:71" x14ac:dyDescent="0.25">
      <c r="A53" s="12" t="s">
        <v>92</v>
      </c>
      <c r="B53" s="11" t="s">
        <v>211</v>
      </c>
      <c r="C53">
        <f t="shared" si="2"/>
        <v>49</v>
      </c>
      <c r="D53" s="7">
        <v>4.4367309795104556E-4</v>
      </c>
      <c r="E53" s="7">
        <v>5.0787182733996554E-4</v>
      </c>
      <c r="F53" s="7">
        <v>2.7608448482865981E-4</v>
      </c>
      <c r="G53" s="7">
        <v>5.7821261643341206E-4</v>
      </c>
      <c r="H53" s="7">
        <v>4.2219966587247722E-4</v>
      </c>
      <c r="I53" s="7">
        <v>4.2943546081222544E-4</v>
      </c>
      <c r="J53" s="7">
        <v>7.3693945895988023E-4</v>
      </c>
      <c r="K53" s="7">
        <v>9.5437641007941883E-4</v>
      </c>
      <c r="L53" s="7">
        <v>6.9107531486487851E-4</v>
      </c>
      <c r="M53" s="7">
        <v>1.0393348656342223E-3</v>
      </c>
      <c r="N53" s="7">
        <v>2.6486179613597681E-3</v>
      </c>
      <c r="O53" s="7">
        <v>1.0521610761748889E-3</v>
      </c>
      <c r="P53" s="7">
        <v>6.4791819061138533E-4</v>
      </c>
      <c r="Q53" s="7">
        <v>6.6138431996338543E-4</v>
      </c>
      <c r="R53" s="7">
        <v>1.1640948206159479E-3</v>
      </c>
      <c r="S53" s="7">
        <v>5.2748593636969398E-4</v>
      </c>
      <c r="T53" s="7">
        <v>9.843609594268163E-4</v>
      </c>
      <c r="U53" s="7">
        <v>4.2219774544200762E-3</v>
      </c>
      <c r="V53" s="7">
        <v>4.9002743530855502E-4</v>
      </c>
      <c r="W53" s="7">
        <v>6.3479687934263665E-4</v>
      </c>
      <c r="X53" s="7">
        <v>1.5682585388668631E-3</v>
      </c>
      <c r="Y53" s="7">
        <v>9.409194801311947E-4</v>
      </c>
      <c r="Z53" s="7">
        <v>1.5826146389160487E-3</v>
      </c>
      <c r="AA53" s="7">
        <v>1.4528617656440251E-3</v>
      </c>
      <c r="AB53" s="7">
        <v>8.1162538425652824E-4</v>
      </c>
      <c r="AC53" s="7">
        <v>7.1843239782236757E-4</v>
      </c>
      <c r="AD53" s="7">
        <v>5.9513464113612811E-4</v>
      </c>
      <c r="AE53" s="7">
        <v>6.4228974614915916E-4</v>
      </c>
      <c r="AF53" s="7">
        <v>6.5548988243222016E-4</v>
      </c>
      <c r="AG53" s="7">
        <v>1.2595517708611419E-3</v>
      </c>
      <c r="AH53" s="7">
        <v>8.9656764743252461E-4</v>
      </c>
      <c r="AI53" s="7">
        <v>6.7907425631735352E-4</v>
      </c>
      <c r="AJ53" s="7">
        <v>1.3223176912868649E-3</v>
      </c>
      <c r="AK53" s="7">
        <v>6.3826459143231267E-4</v>
      </c>
      <c r="AL53" s="7">
        <v>6.7533866659492926E-4</v>
      </c>
      <c r="AM53" s="7">
        <v>6.2996174814678504E-4</v>
      </c>
      <c r="AN53" s="7">
        <v>6.4999475975052495E-4</v>
      </c>
      <c r="AO53" s="7">
        <v>1.6089836476513822E-3</v>
      </c>
      <c r="AP53" s="7">
        <v>5.1535969093120381E-4</v>
      </c>
      <c r="AQ53" s="7">
        <v>5.0757142972374862E-4</v>
      </c>
      <c r="AR53" s="7">
        <v>8.9210855608291687E-4</v>
      </c>
      <c r="AS53" s="7">
        <v>1.4486370182988039E-3</v>
      </c>
      <c r="AT53" s="7">
        <v>5.1292091876652807E-4</v>
      </c>
      <c r="AU53" s="7">
        <v>5.4212274803522537E-4</v>
      </c>
      <c r="AV53" s="7">
        <v>6.5945313159373846E-4</v>
      </c>
      <c r="AW53" s="7">
        <v>7.8539007697347963E-4</v>
      </c>
      <c r="AX53" s="7">
        <v>2.7417162499084233E-3</v>
      </c>
      <c r="AY53" s="7">
        <v>7.4499596485682609E-4</v>
      </c>
      <c r="AZ53" s="7">
        <v>1.0081337558194701</v>
      </c>
      <c r="BA53" s="7">
        <v>2.3963284186390094E-3</v>
      </c>
      <c r="BB53" s="7">
        <v>2.4828642159768731E-3</v>
      </c>
      <c r="BC53" s="7">
        <v>1.0729343345239394E-3</v>
      </c>
      <c r="BD53" s="7">
        <v>4.122762845053897E-3</v>
      </c>
      <c r="BE53" s="7">
        <v>3.5177412904850627E-4</v>
      </c>
      <c r="BF53" s="7">
        <v>2.6597378745730573E-3</v>
      </c>
      <c r="BG53" s="7">
        <v>2.4387990122844982E-3</v>
      </c>
      <c r="BH53" s="7">
        <v>2.6597019361355289E-2</v>
      </c>
      <c r="BI53" s="7">
        <v>1.2967339959389327E-3</v>
      </c>
      <c r="BJ53" s="7">
        <v>9.2972107619991606E-4</v>
      </c>
      <c r="BK53" s="7">
        <v>4.3269904673442854E-4</v>
      </c>
      <c r="BL53" s="7">
        <v>1.5586631869484117E-3</v>
      </c>
      <c r="BM53" s="7">
        <v>7.1199086089724934E-3</v>
      </c>
      <c r="BN53" s="7">
        <v>1.4688197554732859E-2</v>
      </c>
      <c r="BO53" s="7">
        <v>6.9837524654430894E-4</v>
      </c>
      <c r="BP53" s="7">
        <v>9.8810404947731576E-4</v>
      </c>
      <c r="BQ53" s="7">
        <v>2.164442021632137E-3</v>
      </c>
      <c r="BR53" s="7">
        <v>1.9068185165799559E-3</v>
      </c>
      <c r="BS53" s="7">
        <v>0</v>
      </c>
    </row>
    <row r="54" spans="1:71" x14ac:dyDescent="0.25">
      <c r="A54" s="12" t="s">
        <v>93</v>
      </c>
      <c r="B54" s="11" t="s">
        <v>213</v>
      </c>
      <c r="C54">
        <f t="shared" si="2"/>
        <v>50</v>
      </c>
      <c r="D54" s="7">
        <v>1.729641621123027E-3</v>
      </c>
      <c r="E54" s="7">
        <v>3.5839945718105777E-3</v>
      </c>
      <c r="F54" s="7">
        <v>2.0605563505565103E-3</v>
      </c>
      <c r="G54" s="7">
        <v>3.2093593347147483E-3</v>
      </c>
      <c r="H54" s="7">
        <v>2.4996886126326641E-3</v>
      </c>
      <c r="I54" s="7">
        <v>1.9206696035374584E-3</v>
      </c>
      <c r="J54" s="7">
        <v>3.4806958912987733E-3</v>
      </c>
      <c r="K54" s="7">
        <v>7.5866200735175398E-3</v>
      </c>
      <c r="L54" s="7">
        <v>3.7705471361477818E-3</v>
      </c>
      <c r="M54" s="7">
        <v>8.732569288760884E-3</v>
      </c>
      <c r="N54" s="7">
        <v>3.0898185236723948E-2</v>
      </c>
      <c r="O54" s="7">
        <v>9.2269794964179586E-3</v>
      </c>
      <c r="P54" s="7">
        <v>3.4765105290627328E-3</v>
      </c>
      <c r="Q54" s="7">
        <v>5.1773474617475687E-3</v>
      </c>
      <c r="R54" s="7">
        <v>1.1574374467789071E-2</v>
      </c>
      <c r="S54" s="7">
        <v>2.9062524752804996E-3</v>
      </c>
      <c r="T54" s="7">
        <v>6.2003815946929603E-3</v>
      </c>
      <c r="U54" s="7">
        <v>4.7516863269266452E-3</v>
      </c>
      <c r="V54" s="7">
        <v>2.7327082843438709E-3</v>
      </c>
      <c r="W54" s="7">
        <v>3.3897051095127841E-3</v>
      </c>
      <c r="X54" s="7">
        <v>2.9660326105903864E-3</v>
      </c>
      <c r="Y54" s="7">
        <v>5.5648591113029496E-3</v>
      </c>
      <c r="Z54" s="7">
        <v>1.5642819933796952E-2</v>
      </c>
      <c r="AA54" s="7">
        <v>1.5082507012505651E-2</v>
      </c>
      <c r="AB54" s="7">
        <v>4.643459578359611E-3</v>
      </c>
      <c r="AC54" s="7">
        <v>4.4131252906018641E-3</v>
      </c>
      <c r="AD54" s="7">
        <v>3.1613634479219052E-3</v>
      </c>
      <c r="AE54" s="7">
        <v>3.0634950275449167E-3</v>
      </c>
      <c r="AF54" s="7">
        <v>4.6195146185176034E-3</v>
      </c>
      <c r="AG54" s="7">
        <v>1.088614101050024E-2</v>
      </c>
      <c r="AH54" s="7">
        <v>6.97061209761841E-3</v>
      </c>
      <c r="AI54" s="7">
        <v>4.5014542546121519E-3</v>
      </c>
      <c r="AJ54" s="7">
        <v>1.4085300958753797E-2</v>
      </c>
      <c r="AK54" s="7">
        <v>4.0909953412575223E-3</v>
      </c>
      <c r="AL54" s="7">
        <v>5.4286636067679504E-3</v>
      </c>
      <c r="AM54" s="7">
        <v>4.6739412084420805E-3</v>
      </c>
      <c r="AN54" s="7">
        <v>3.0639796436114125E-3</v>
      </c>
      <c r="AO54" s="7">
        <v>9.7836962830321859E-3</v>
      </c>
      <c r="AP54" s="7">
        <v>2.9569451744849364E-3</v>
      </c>
      <c r="AQ54" s="7">
        <v>3.5018341615898341E-3</v>
      </c>
      <c r="AR54" s="7">
        <v>8.6951464666191816E-3</v>
      </c>
      <c r="AS54" s="7">
        <v>8.3888474259197175E-3</v>
      </c>
      <c r="AT54" s="7">
        <v>2.9715163689491507E-3</v>
      </c>
      <c r="AU54" s="7">
        <v>3.1178719121626639E-3</v>
      </c>
      <c r="AV54" s="7">
        <v>4.3737071667538869E-3</v>
      </c>
      <c r="AW54" s="7">
        <v>5.5237563215168317E-3</v>
      </c>
      <c r="AX54" s="7">
        <v>7.6627144438703434E-3</v>
      </c>
      <c r="AY54" s="7">
        <v>6.5036888763243556E-3</v>
      </c>
      <c r="AZ54" s="7">
        <v>2.1787249868062828E-2</v>
      </c>
      <c r="BA54" s="7">
        <v>1.1558248897007442</v>
      </c>
      <c r="BB54" s="7">
        <v>5.4118718634982847E-2</v>
      </c>
      <c r="BC54" s="7">
        <v>7.0360744260178441E-3</v>
      </c>
      <c r="BD54" s="7">
        <v>1.0904382950581592E-2</v>
      </c>
      <c r="BE54" s="7">
        <v>1.3122642465224462E-3</v>
      </c>
      <c r="BF54" s="7">
        <v>1.0848352535124808E-2</v>
      </c>
      <c r="BG54" s="7">
        <v>4.26881401915114E-3</v>
      </c>
      <c r="BH54" s="7">
        <v>0.3921859063582851</v>
      </c>
      <c r="BI54" s="7">
        <v>9.3233183071555863E-3</v>
      </c>
      <c r="BJ54" s="7">
        <v>4.559152678740068E-3</v>
      </c>
      <c r="BK54" s="7">
        <v>3.1097863609202032E-3</v>
      </c>
      <c r="BL54" s="7">
        <v>4.2043247992179502E-3</v>
      </c>
      <c r="BM54" s="7">
        <v>2.0848890126178268E-3</v>
      </c>
      <c r="BN54" s="7">
        <v>1.0802032489553342E-2</v>
      </c>
      <c r="BO54" s="7">
        <v>4.291252814492605E-3</v>
      </c>
      <c r="BP54" s="7">
        <v>2.3620093274651179E-3</v>
      </c>
      <c r="BQ54" s="7">
        <v>2.1231317075866393E-2</v>
      </c>
      <c r="BR54" s="7">
        <v>6.9295618973164962E-3</v>
      </c>
      <c r="BS54" s="7">
        <v>0</v>
      </c>
    </row>
    <row r="55" spans="1:71" x14ac:dyDescent="0.25">
      <c r="A55" s="11" t="s">
        <v>94</v>
      </c>
      <c r="B55" s="11" t="s">
        <v>215</v>
      </c>
      <c r="C55">
        <f t="shared" si="2"/>
        <v>51</v>
      </c>
      <c r="D55" s="7">
        <v>2.8631929884887562E-3</v>
      </c>
      <c r="E55" s="7">
        <v>3.5024204008386188E-3</v>
      </c>
      <c r="F55" s="7">
        <v>1.8718757011878628E-3</v>
      </c>
      <c r="G55" s="7">
        <v>5.8302527147561754E-3</v>
      </c>
      <c r="H55" s="7">
        <v>5.4213348552220094E-3</v>
      </c>
      <c r="I55" s="7">
        <v>4.2127890295828013E-3</v>
      </c>
      <c r="J55" s="7">
        <v>8.1918801278712539E-3</v>
      </c>
      <c r="K55" s="7">
        <v>8.8419659458411678E-3</v>
      </c>
      <c r="L55" s="7">
        <v>8.4876557748486993E-3</v>
      </c>
      <c r="M55" s="7">
        <v>1.1142398189071437E-2</v>
      </c>
      <c r="N55" s="7">
        <v>1.3167194392464434E-2</v>
      </c>
      <c r="O55" s="7">
        <v>6.0718617549778272E-3</v>
      </c>
      <c r="P55" s="7">
        <v>9.2493118899733967E-3</v>
      </c>
      <c r="Q55" s="7">
        <v>1.4072896256643052E-2</v>
      </c>
      <c r="R55" s="7">
        <v>1.0095736433256203E-2</v>
      </c>
      <c r="S55" s="7">
        <v>6.9412921108023343E-3</v>
      </c>
      <c r="T55" s="7">
        <v>1.0268508677813905E-2</v>
      </c>
      <c r="U55" s="7">
        <v>2.3005979259171423E-2</v>
      </c>
      <c r="V55" s="7">
        <v>5.564859808895246E-3</v>
      </c>
      <c r="W55" s="7">
        <v>7.5159201724042599E-3</v>
      </c>
      <c r="X55" s="7">
        <v>6.5443139468838885E-3</v>
      </c>
      <c r="Y55" s="7">
        <v>8.8008376495166043E-3</v>
      </c>
      <c r="Z55" s="7">
        <v>7.4950349343734287E-3</v>
      </c>
      <c r="AA55" s="7">
        <v>9.7592348712104097E-3</v>
      </c>
      <c r="AB55" s="7">
        <v>8.085145693224674E-3</v>
      </c>
      <c r="AC55" s="7">
        <v>1.0810533584297725E-2</v>
      </c>
      <c r="AD55" s="7">
        <v>5.9917667627796779E-3</v>
      </c>
      <c r="AE55" s="7">
        <v>6.2678557329542712E-3</v>
      </c>
      <c r="AF55" s="7">
        <v>8.9487385549253257E-3</v>
      </c>
      <c r="AG55" s="7">
        <v>1.6549365163925543E-2</v>
      </c>
      <c r="AH55" s="7">
        <v>1.2003408463711606E-2</v>
      </c>
      <c r="AI55" s="7">
        <v>9.2682270864689071E-3</v>
      </c>
      <c r="AJ55" s="7">
        <v>1.8047851104414436E-2</v>
      </c>
      <c r="AK55" s="7">
        <v>2.0682858554659164E-2</v>
      </c>
      <c r="AL55" s="7">
        <v>1.1169397841646417E-2</v>
      </c>
      <c r="AM55" s="7">
        <v>1.0576050380379906E-2</v>
      </c>
      <c r="AN55" s="7">
        <v>6.0466265548035879E-3</v>
      </c>
      <c r="AO55" s="7">
        <v>7.75167786610584E-3</v>
      </c>
      <c r="AP55" s="7">
        <v>5.5552485836250377E-3</v>
      </c>
      <c r="AQ55" s="7">
        <v>6.3111705988566245E-3</v>
      </c>
      <c r="AR55" s="7">
        <v>1.3026399869481316E-2</v>
      </c>
      <c r="AS55" s="7">
        <v>1.0971053857138969E-2</v>
      </c>
      <c r="AT55" s="7">
        <v>7.1197160963645386E-3</v>
      </c>
      <c r="AU55" s="7">
        <v>5.9215262777289075E-3</v>
      </c>
      <c r="AV55" s="7">
        <v>6.0885569495339594E-3</v>
      </c>
      <c r="AW55" s="7">
        <v>1.0972491926386203E-2</v>
      </c>
      <c r="AX55" s="7">
        <v>1.3275971913516045E-2</v>
      </c>
      <c r="AY55" s="7">
        <v>7.2619039772002288E-3</v>
      </c>
      <c r="AZ55" s="7">
        <v>1.5752678203577931E-2</v>
      </c>
      <c r="BA55" s="7">
        <v>1.532569547871346E-2</v>
      </c>
      <c r="BB55" s="7">
        <v>1.1519340256388768</v>
      </c>
      <c r="BC55" s="7">
        <v>1.619442385254749E-2</v>
      </c>
      <c r="BD55" s="7">
        <v>2.3296245832496273E-2</v>
      </c>
      <c r="BE55" s="7">
        <v>2.5795876288804806E-3</v>
      </c>
      <c r="BF55" s="7">
        <v>1.8718108111557896E-2</v>
      </c>
      <c r="BG55" s="7">
        <v>9.6549187272831159E-3</v>
      </c>
      <c r="BH55" s="7">
        <v>3.6473968522027202E-2</v>
      </c>
      <c r="BI55" s="7">
        <v>6.2515905352689468E-3</v>
      </c>
      <c r="BJ55" s="7">
        <v>1.0635277383314308E-2</v>
      </c>
      <c r="BK55" s="7">
        <v>9.6164359883069254E-3</v>
      </c>
      <c r="BL55" s="7">
        <v>1.0994904147555317E-2</v>
      </c>
      <c r="BM55" s="7">
        <v>5.2284828827806407E-3</v>
      </c>
      <c r="BN55" s="7">
        <v>1.5077589190305905E-2</v>
      </c>
      <c r="BO55" s="7">
        <v>5.9273848503206151E-3</v>
      </c>
      <c r="BP55" s="7">
        <v>8.2990215133046819E-3</v>
      </c>
      <c r="BQ55" s="7">
        <v>1.3192463997295017E-2</v>
      </c>
      <c r="BR55" s="7">
        <v>1.6012728213362172E-2</v>
      </c>
      <c r="BS55" s="7">
        <v>0</v>
      </c>
    </row>
    <row r="56" spans="1:71" x14ac:dyDescent="0.25">
      <c r="A56" s="11" t="s">
        <v>95</v>
      </c>
      <c r="B56" s="11" t="s">
        <v>116</v>
      </c>
      <c r="C56">
        <f t="shared" si="2"/>
        <v>52</v>
      </c>
      <c r="D56" s="7">
        <v>2.9617127998030446E-3</v>
      </c>
      <c r="E56" s="7">
        <v>3.5206688597676258E-3</v>
      </c>
      <c r="F56" s="7">
        <v>1.7687373740519318E-3</v>
      </c>
      <c r="G56" s="7">
        <v>4.218801201266836E-3</v>
      </c>
      <c r="H56" s="7">
        <v>3.1293789487528327E-3</v>
      </c>
      <c r="I56" s="7">
        <v>5.3508056742021604E-3</v>
      </c>
      <c r="J56" s="7">
        <v>7.8324011152416939E-3</v>
      </c>
      <c r="K56" s="7">
        <v>7.5460823990837599E-3</v>
      </c>
      <c r="L56" s="7">
        <v>4.9715057804602608E-3</v>
      </c>
      <c r="M56" s="7">
        <v>8.621828429127544E-3</v>
      </c>
      <c r="N56" s="7">
        <v>9.51359399066996E-3</v>
      </c>
      <c r="O56" s="7">
        <v>7.1108024356116495E-3</v>
      </c>
      <c r="P56" s="7">
        <v>4.9617073336393558E-3</v>
      </c>
      <c r="Q56" s="7">
        <v>4.7784650289668593E-3</v>
      </c>
      <c r="R56" s="7">
        <v>5.8861172166647735E-3</v>
      </c>
      <c r="S56" s="7">
        <v>4.0623814128139995E-3</v>
      </c>
      <c r="T56" s="7">
        <v>7.0955059027736911E-3</v>
      </c>
      <c r="U56" s="7">
        <v>4.6151683445195078E-3</v>
      </c>
      <c r="V56" s="7">
        <v>3.6778302299363417E-3</v>
      </c>
      <c r="W56" s="7">
        <v>4.4000411070297778E-3</v>
      </c>
      <c r="X56" s="7">
        <v>6.5812275610375752E-3</v>
      </c>
      <c r="Y56" s="7">
        <v>7.7855642608415212E-3</v>
      </c>
      <c r="Z56" s="7">
        <v>7.3110492640435874E-3</v>
      </c>
      <c r="AA56" s="7">
        <v>1.1557982734972451E-2</v>
      </c>
      <c r="AB56" s="7">
        <v>5.8261106644638284E-3</v>
      </c>
      <c r="AC56" s="7">
        <v>5.79619398751385E-3</v>
      </c>
      <c r="AD56" s="7">
        <v>5.8743513820999809E-3</v>
      </c>
      <c r="AE56" s="7">
        <v>5.4080159769982874E-3</v>
      </c>
      <c r="AF56" s="7">
        <v>5.3670344125740154E-3</v>
      </c>
      <c r="AG56" s="7">
        <v>8.5001990413164207E-3</v>
      </c>
      <c r="AH56" s="7">
        <v>9.6567012140182252E-3</v>
      </c>
      <c r="AI56" s="7">
        <v>5.9660172321949739E-3</v>
      </c>
      <c r="AJ56" s="7">
        <v>1.089567143640926E-2</v>
      </c>
      <c r="AK56" s="7">
        <v>5.7248546254562421E-3</v>
      </c>
      <c r="AL56" s="7">
        <v>5.8962835531398521E-3</v>
      </c>
      <c r="AM56" s="7">
        <v>5.1758332084968417E-3</v>
      </c>
      <c r="AN56" s="7">
        <v>4.6072325111330232E-3</v>
      </c>
      <c r="AO56" s="7">
        <v>1.2153668146425942E-2</v>
      </c>
      <c r="AP56" s="7">
        <v>6.9901006126833623E-3</v>
      </c>
      <c r="AQ56" s="7">
        <v>4.1595639264364178E-3</v>
      </c>
      <c r="AR56" s="7">
        <v>6.4188174199841823E-3</v>
      </c>
      <c r="AS56" s="7">
        <v>1.1309216700081967E-2</v>
      </c>
      <c r="AT56" s="7">
        <v>5.7066540333781651E-3</v>
      </c>
      <c r="AU56" s="7">
        <v>4.6791623854607273E-3</v>
      </c>
      <c r="AV56" s="7">
        <v>1.977060126871872E-2</v>
      </c>
      <c r="AW56" s="7">
        <v>1.2509722584463374E-2</v>
      </c>
      <c r="AX56" s="7">
        <v>6.49125991693015E-3</v>
      </c>
      <c r="AY56" s="7">
        <v>4.3154165875100023E-3</v>
      </c>
      <c r="AZ56" s="7">
        <v>3.2865739185582471E-2</v>
      </c>
      <c r="BA56" s="7">
        <v>3.1863367675996526E-2</v>
      </c>
      <c r="BB56" s="7">
        <v>2.6535116904474819E-2</v>
      </c>
      <c r="BC56" s="7">
        <v>1.0614995959897411</v>
      </c>
      <c r="BD56" s="7">
        <v>3.4280278024252091E-2</v>
      </c>
      <c r="BE56" s="7">
        <v>2.2920124754578441E-3</v>
      </c>
      <c r="BF56" s="7">
        <v>1.6246303698972189E-2</v>
      </c>
      <c r="BG56" s="7">
        <v>4.2474048977144572E-3</v>
      </c>
      <c r="BH56" s="7">
        <v>5.8073431145896033E-2</v>
      </c>
      <c r="BI56" s="7">
        <v>1.0545430847724892E-2</v>
      </c>
      <c r="BJ56" s="7">
        <v>6.3665894079022751E-3</v>
      </c>
      <c r="BK56" s="7">
        <v>6.1606670319586587E-3</v>
      </c>
      <c r="BL56" s="7">
        <v>1.6376711426272082E-2</v>
      </c>
      <c r="BM56" s="7">
        <v>6.2817027804885593E-3</v>
      </c>
      <c r="BN56" s="7">
        <v>7.4436270122029422E-3</v>
      </c>
      <c r="BO56" s="7">
        <v>1.6063913263340768E-2</v>
      </c>
      <c r="BP56" s="7">
        <v>3.0059946699194256E-3</v>
      </c>
      <c r="BQ56" s="7">
        <v>9.8410228220054564E-3</v>
      </c>
      <c r="BR56" s="7">
        <v>1.3425463889146755E-2</v>
      </c>
      <c r="BS56" s="7">
        <v>0</v>
      </c>
    </row>
    <row r="57" spans="1:71" x14ac:dyDescent="0.25">
      <c r="A57" s="12" t="s">
        <v>96</v>
      </c>
      <c r="B57" s="12" t="s">
        <v>117</v>
      </c>
      <c r="C57">
        <f t="shared" si="2"/>
        <v>53</v>
      </c>
      <c r="D57" s="7">
        <v>3.3871000804405728E-2</v>
      </c>
      <c r="E57" s="7">
        <v>3.1864242292746543E-2</v>
      </c>
      <c r="F57" s="7">
        <v>2.1875802954021199E-2</v>
      </c>
      <c r="G57" s="7">
        <v>5.0338720988744499E-2</v>
      </c>
      <c r="H57" s="7">
        <v>3.1535870775643425E-2</v>
      </c>
      <c r="I57" s="7">
        <v>3.8812148881307851E-2</v>
      </c>
      <c r="J57" s="7">
        <v>6.153101645904064E-2</v>
      </c>
      <c r="K57" s="7">
        <v>5.026876641093677E-2</v>
      </c>
      <c r="L57" s="7">
        <v>6.1212583748404152E-2</v>
      </c>
      <c r="M57" s="7">
        <v>4.7955863911256821E-2</v>
      </c>
      <c r="N57" s="7">
        <v>4.4052930789268731E-2</v>
      </c>
      <c r="O57" s="7">
        <v>4.291197225551286E-2</v>
      </c>
      <c r="P57" s="7">
        <v>3.9881339232692242E-2</v>
      </c>
      <c r="Q57" s="7">
        <v>3.5316755466599674E-2</v>
      </c>
      <c r="R57" s="7">
        <v>4.0986402545436187E-2</v>
      </c>
      <c r="S57" s="7">
        <v>3.7020303781304525E-2</v>
      </c>
      <c r="T57" s="7">
        <v>5.071396737675956E-2</v>
      </c>
      <c r="U57" s="7">
        <v>3.8497948590088177E-2</v>
      </c>
      <c r="V57" s="7">
        <v>3.6050337371492873E-2</v>
      </c>
      <c r="W57" s="7">
        <v>5.2257725585481182E-2</v>
      </c>
      <c r="X57" s="7">
        <v>4.8498997744452356E-2</v>
      </c>
      <c r="Y57" s="7">
        <v>4.3094227070928255E-2</v>
      </c>
      <c r="Z57" s="7">
        <v>4.6013771976822014E-2</v>
      </c>
      <c r="AA57" s="7">
        <v>3.4402188311666984E-2</v>
      </c>
      <c r="AB57" s="7">
        <v>4.1072143069762049E-2</v>
      </c>
      <c r="AC57" s="7">
        <v>4.7067278549370116E-2</v>
      </c>
      <c r="AD57" s="7">
        <v>4.8163181973537833E-2</v>
      </c>
      <c r="AE57" s="7">
        <v>4.86322536141435E-2</v>
      </c>
      <c r="AF57" s="7">
        <v>4.0499832481940487E-2</v>
      </c>
      <c r="AG57" s="7">
        <v>3.7670894823544541E-2</v>
      </c>
      <c r="AH57" s="7">
        <v>4.3806383002611762E-2</v>
      </c>
      <c r="AI57" s="7">
        <v>4.0118971475217625E-2</v>
      </c>
      <c r="AJ57" s="7">
        <v>4.5054697830806498E-2</v>
      </c>
      <c r="AK57" s="7">
        <v>3.9169272151789322E-2</v>
      </c>
      <c r="AL57" s="7">
        <v>4.2728792883233523E-2</v>
      </c>
      <c r="AM57" s="7">
        <v>3.2823434659099836E-2</v>
      </c>
      <c r="AN57" s="7">
        <v>2.8559778369062438E-2</v>
      </c>
      <c r="AO57" s="7">
        <v>5.4492532899420409E-2</v>
      </c>
      <c r="AP57" s="7">
        <v>3.2029797975583259E-2</v>
      </c>
      <c r="AQ57" s="7">
        <v>3.3700670222544943E-2</v>
      </c>
      <c r="AR57" s="7">
        <v>3.2520744907503119E-2</v>
      </c>
      <c r="AS57" s="7">
        <v>4.2216443174338043E-2</v>
      </c>
      <c r="AT57" s="7">
        <v>4.4339801089681795E-2</v>
      </c>
      <c r="AU57" s="7">
        <v>4.5625504642010026E-2</v>
      </c>
      <c r="AV57" s="7">
        <v>4.9893538849780643E-2</v>
      </c>
      <c r="AW57" s="7">
        <v>4.1775673489972229E-2</v>
      </c>
      <c r="AX57" s="7">
        <v>3.9428593195104861E-2</v>
      </c>
      <c r="AY57" s="7">
        <v>3.2460434011202147E-2</v>
      </c>
      <c r="AZ57" s="7">
        <v>4.4524907126705419E-2</v>
      </c>
      <c r="BA57" s="7">
        <v>4.2677970383646985E-2</v>
      </c>
      <c r="BB57" s="7">
        <v>6.0273495862239616E-2</v>
      </c>
      <c r="BC57" s="7">
        <v>3.0202906442654318E-2</v>
      </c>
      <c r="BD57" s="7">
        <v>1.1455449869747403</v>
      </c>
      <c r="BE57" s="7">
        <v>4.5199524893596028E-2</v>
      </c>
      <c r="BF57" s="7">
        <v>3.4376651489015794E-2</v>
      </c>
      <c r="BG57" s="7">
        <v>3.3223204620819374E-2</v>
      </c>
      <c r="BH57" s="7">
        <v>3.3538482486858319E-2</v>
      </c>
      <c r="BI57" s="7">
        <v>3.9390973518311813E-2</v>
      </c>
      <c r="BJ57" s="7">
        <v>3.2336683218109862E-2</v>
      </c>
      <c r="BK57" s="7">
        <v>3.1355577265397033E-2</v>
      </c>
      <c r="BL57" s="7">
        <v>8.6227374348387911E-2</v>
      </c>
      <c r="BM57" s="7">
        <v>7.4585065757914043E-3</v>
      </c>
      <c r="BN57" s="7">
        <v>2.9043606581175704E-2</v>
      </c>
      <c r="BO57" s="7">
        <v>1.3013639121637326E-2</v>
      </c>
      <c r="BP57" s="7">
        <v>3.3458773844207153E-2</v>
      </c>
      <c r="BQ57" s="7">
        <v>4.3895014136902673E-2</v>
      </c>
      <c r="BR57" s="7">
        <v>3.3123313876807281E-2</v>
      </c>
      <c r="BS57" s="7">
        <v>0</v>
      </c>
    </row>
    <row r="58" spans="1:71" x14ac:dyDescent="0.25">
      <c r="A58" s="11" t="s">
        <v>97</v>
      </c>
      <c r="B58" s="11" t="s">
        <v>219</v>
      </c>
      <c r="C58">
        <f t="shared" si="2"/>
        <v>54</v>
      </c>
      <c r="D58" s="7">
        <v>3.9019775140563002E-3</v>
      </c>
      <c r="E58" s="7">
        <v>4.8976188050721759E-3</v>
      </c>
      <c r="F58" s="7">
        <v>2.3859964618932698E-3</v>
      </c>
      <c r="G58" s="7">
        <v>6.1501129882970303E-3</v>
      </c>
      <c r="H58" s="7">
        <v>4.8721785012309478E-3</v>
      </c>
      <c r="I58" s="7">
        <v>4.6376102168792181E-3</v>
      </c>
      <c r="J58" s="7">
        <v>9.6444701312530384E-3</v>
      </c>
      <c r="K58" s="7">
        <v>1.1055330213445708E-2</v>
      </c>
      <c r="L58" s="7">
        <v>8.5945609106636359E-3</v>
      </c>
      <c r="M58" s="7">
        <v>1.0032477623012055E-2</v>
      </c>
      <c r="N58" s="7">
        <v>9.3284549450118465E-3</v>
      </c>
      <c r="O58" s="7">
        <v>8.7425919567408368E-3</v>
      </c>
      <c r="P58" s="7">
        <v>1.2095647630770425E-2</v>
      </c>
      <c r="Q58" s="7">
        <v>1.2271558882194883E-2</v>
      </c>
      <c r="R58" s="7">
        <v>1.0357227517407853E-2</v>
      </c>
      <c r="S58" s="7">
        <v>6.533286397146793E-3</v>
      </c>
      <c r="T58" s="7">
        <v>9.1248268238913119E-3</v>
      </c>
      <c r="U58" s="7">
        <v>8.4604584301662625E-3</v>
      </c>
      <c r="V58" s="7">
        <v>6.5295152153461997E-3</v>
      </c>
      <c r="W58" s="7">
        <v>8.8979439375687728E-3</v>
      </c>
      <c r="X58" s="7">
        <v>7.0503895245364601E-3</v>
      </c>
      <c r="Y58" s="7">
        <v>8.1818375399387838E-3</v>
      </c>
      <c r="Z58" s="7">
        <v>1.1537612578742329E-2</v>
      </c>
      <c r="AA58" s="7">
        <v>1.0471026657332528E-2</v>
      </c>
      <c r="AB58" s="7">
        <v>9.8775236508441902E-3</v>
      </c>
      <c r="AC58" s="7">
        <v>8.7792301560197499E-3</v>
      </c>
      <c r="AD58" s="7">
        <v>7.873434185733736E-3</v>
      </c>
      <c r="AE58" s="7">
        <v>7.4366793292568005E-3</v>
      </c>
      <c r="AF58" s="7">
        <v>8.2377340711027192E-3</v>
      </c>
      <c r="AG58" s="7">
        <v>1.0101247170639153E-2</v>
      </c>
      <c r="AH58" s="7">
        <v>8.9176129385509124E-3</v>
      </c>
      <c r="AI58" s="7">
        <v>8.9254117482091746E-3</v>
      </c>
      <c r="AJ58" s="7">
        <v>9.1173814667158855E-3</v>
      </c>
      <c r="AK58" s="7">
        <v>8.6867878224822365E-3</v>
      </c>
      <c r="AL58" s="7">
        <v>7.7539551128398545E-3</v>
      </c>
      <c r="AM58" s="7">
        <v>8.5839974196265257E-3</v>
      </c>
      <c r="AN58" s="7">
        <v>6.395778989604908E-3</v>
      </c>
      <c r="AO58" s="7">
        <v>1.0684705896551102E-2</v>
      </c>
      <c r="AP58" s="7">
        <v>7.0501397260968289E-3</v>
      </c>
      <c r="AQ58" s="7">
        <v>7.0593039875001895E-3</v>
      </c>
      <c r="AR58" s="7">
        <v>2.301587731064168E-2</v>
      </c>
      <c r="AS58" s="7">
        <v>3.3350820145516713E-2</v>
      </c>
      <c r="AT58" s="7">
        <v>8.0844244922445331E-3</v>
      </c>
      <c r="AU58" s="7">
        <v>9.4671569009361738E-3</v>
      </c>
      <c r="AV58" s="7">
        <v>8.9132092092984016E-3</v>
      </c>
      <c r="AW58" s="7">
        <v>2.1225305415639373E-2</v>
      </c>
      <c r="AX58" s="7">
        <v>3.9904630569440706E-2</v>
      </c>
      <c r="AY58" s="7">
        <v>2.1471542871542192E-2</v>
      </c>
      <c r="AZ58" s="7">
        <v>1.8058430186806789E-2</v>
      </c>
      <c r="BA58" s="7">
        <v>1.9249082241922795E-2</v>
      </c>
      <c r="BB58" s="7">
        <v>2.117261600524872E-2</v>
      </c>
      <c r="BC58" s="7">
        <v>1.3945111371054031E-2</v>
      </c>
      <c r="BD58" s="7">
        <v>1.2748331656492969E-2</v>
      </c>
      <c r="BE58" s="7">
        <v>1.0042478895460645</v>
      </c>
      <c r="BF58" s="7">
        <v>2.4726945844058292E-2</v>
      </c>
      <c r="BG58" s="7">
        <v>1.4779997334444515E-2</v>
      </c>
      <c r="BH58" s="7">
        <v>1.8819024376436989E-2</v>
      </c>
      <c r="BI58" s="7">
        <v>2.2515233277636854E-2</v>
      </c>
      <c r="BJ58" s="7">
        <v>1.3863184060901118E-2</v>
      </c>
      <c r="BK58" s="7">
        <v>7.4594081784128763E-3</v>
      </c>
      <c r="BL58" s="7">
        <v>6.5105347255936235E-3</v>
      </c>
      <c r="BM58" s="7">
        <v>4.1421126880085328E-3</v>
      </c>
      <c r="BN58" s="7">
        <v>3.3276532455454477E-2</v>
      </c>
      <c r="BO58" s="7">
        <v>6.5347497607247109E-3</v>
      </c>
      <c r="BP58" s="7">
        <v>1.2297727018739331E-2</v>
      </c>
      <c r="BQ58" s="7">
        <v>8.8883254466380165E-2</v>
      </c>
      <c r="BR58" s="7">
        <v>2.2459783344045799E-2</v>
      </c>
      <c r="BS58" s="7">
        <v>0</v>
      </c>
    </row>
    <row r="59" spans="1:71" x14ac:dyDescent="0.25">
      <c r="A59" s="12" t="s">
        <v>98</v>
      </c>
      <c r="B59" s="11" t="s">
        <v>221</v>
      </c>
      <c r="C59">
        <f t="shared" si="2"/>
        <v>55</v>
      </c>
      <c r="D59" s="7">
        <v>1.3222516495490983E-2</v>
      </c>
      <c r="E59" s="7">
        <v>1.3660102993766356E-2</v>
      </c>
      <c r="F59" s="7">
        <v>6.5774649318161606E-3</v>
      </c>
      <c r="G59" s="7">
        <v>3.9716934255068545E-2</v>
      </c>
      <c r="H59" s="7">
        <v>4.1311214570602411E-2</v>
      </c>
      <c r="I59" s="7">
        <v>4.1651532635101206E-2</v>
      </c>
      <c r="J59" s="7">
        <v>3.820055272561132E-2</v>
      </c>
      <c r="K59" s="7">
        <v>3.6871351839191054E-2</v>
      </c>
      <c r="L59" s="7">
        <v>3.1536693226018382E-2</v>
      </c>
      <c r="M59" s="7">
        <v>4.5340872934148686E-2</v>
      </c>
      <c r="N59" s="7">
        <v>4.2802693288694578E-2</v>
      </c>
      <c r="O59" s="7">
        <v>5.9326121045662573E-2</v>
      </c>
      <c r="P59" s="7">
        <v>2.0771222466745492E-2</v>
      </c>
      <c r="Q59" s="7">
        <v>1.614379164679337E-2</v>
      </c>
      <c r="R59" s="7">
        <v>2.0515816104303905E-2</v>
      </c>
      <c r="S59" s="7">
        <v>2.0310739156044085E-2</v>
      </c>
      <c r="T59" s="7">
        <v>4.293764052741221E-2</v>
      </c>
      <c r="U59" s="7">
        <v>2.2512296193057748E-2</v>
      </c>
      <c r="V59" s="7">
        <v>4.2606410294140938E-2</v>
      </c>
      <c r="W59" s="7">
        <v>2.8152662311143665E-2</v>
      </c>
      <c r="X59" s="7">
        <v>3.9377152225539662E-2</v>
      </c>
      <c r="Y59" s="7">
        <v>6.5936786724388269E-2</v>
      </c>
      <c r="Z59" s="7">
        <v>5.40019860463598E-2</v>
      </c>
      <c r="AA59" s="7">
        <v>7.6399816800990422E-2</v>
      </c>
      <c r="AB59" s="7">
        <v>3.3495696707238398E-2</v>
      </c>
      <c r="AC59" s="7">
        <v>4.4593877568290578E-2</v>
      </c>
      <c r="AD59" s="7">
        <v>3.0985447637996544E-2</v>
      </c>
      <c r="AE59" s="7">
        <v>3.3592060359873298E-2</v>
      </c>
      <c r="AF59" s="7">
        <v>2.4374796480552033E-2</v>
      </c>
      <c r="AG59" s="7">
        <v>4.884940684175295E-2</v>
      </c>
      <c r="AH59" s="7">
        <v>4.7465677852947516E-2</v>
      </c>
      <c r="AI59" s="7">
        <v>3.124059627084709E-2</v>
      </c>
      <c r="AJ59" s="7">
        <v>3.6233378498604217E-2</v>
      </c>
      <c r="AK59" s="7">
        <v>2.9912919183556458E-2</v>
      </c>
      <c r="AL59" s="7">
        <v>2.391320689488469E-2</v>
      </c>
      <c r="AM59" s="7">
        <v>1.7756891679766938E-2</v>
      </c>
      <c r="AN59" s="7">
        <v>2.3616190588338876E-2</v>
      </c>
      <c r="AO59" s="7">
        <v>2.2548959985456578E-2</v>
      </c>
      <c r="AP59" s="7">
        <v>2.6680451396695087E-2</v>
      </c>
      <c r="AQ59" s="7">
        <v>2.2410325512075356E-2</v>
      </c>
      <c r="AR59" s="7">
        <v>5.1350002417708158E-2</v>
      </c>
      <c r="AS59" s="7">
        <v>3.0443058154310851E-2</v>
      </c>
      <c r="AT59" s="7">
        <v>2.2590599906576039E-2</v>
      </c>
      <c r="AU59" s="7">
        <v>1.819421365854262E-2</v>
      </c>
      <c r="AV59" s="7">
        <v>2.4294136489203401E-2</v>
      </c>
      <c r="AW59" s="7">
        <v>2.6471283991008971E-2</v>
      </c>
      <c r="AX59" s="7">
        <v>1.7627121870219746E-2</v>
      </c>
      <c r="AY59" s="7">
        <v>1.7605230705489607E-2</v>
      </c>
      <c r="AZ59" s="7">
        <v>3.6531480767628022E-2</v>
      </c>
      <c r="BA59" s="7">
        <v>7.1972542669862527E-2</v>
      </c>
      <c r="BB59" s="7">
        <v>3.5829380693718875E-2</v>
      </c>
      <c r="BC59" s="7">
        <v>2.8311047483167116E-2</v>
      </c>
      <c r="BD59" s="7">
        <v>3.8516516118229614E-2</v>
      </c>
      <c r="BE59" s="7">
        <v>6.5527974081331418E-3</v>
      </c>
      <c r="BF59" s="7">
        <v>1.088863808142587</v>
      </c>
      <c r="BG59" s="7">
        <v>7.2532348164551272E-2</v>
      </c>
      <c r="BH59" s="7">
        <v>3.4823515021276147E-2</v>
      </c>
      <c r="BI59" s="7">
        <v>2.4088939946860368E-2</v>
      </c>
      <c r="BJ59" s="7">
        <v>2.2283539207486606E-2</v>
      </c>
      <c r="BK59" s="7">
        <v>3.4481940915295904E-2</v>
      </c>
      <c r="BL59" s="7">
        <v>1.4589646488820305E-2</v>
      </c>
      <c r="BM59" s="7">
        <v>5.2953654970685953E-3</v>
      </c>
      <c r="BN59" s="7">
        <v>2.4356635084727237E-2</v>
      </c>
      <c r="BO59" s="7">
        <v>1.0659190844047605E-2</v>
      </c>
      <c r="BP59" s="7">
        <v>1.8483909650740409E-2</v>
      </c>
      <c r="BQ59" s="7">
        <v>3.8249645394780298E-2</v>
      </c>
      <c r="BR59" s="7">
        <v>3.0600793334948282E-2</v>
      </c>
      <c r="BS59" s="7">
        <v>0</v>
      </c>
    </row>
    <row r="60" spans="1:71" x14ac:dyDescent="0.25">
      <c r="A60" s="11" t="s">
        <v>99</v>
      </c>
      <c r="B60" s="11" t="s">
        <v>223</v>
      </c>
      <c r="C60">
        <f t="shared" si="2"/>
        <v>56</v>
      </c>
      <c r="D60" s="7">
        <v>6.3088848403458709E-3</v>
      </c>
      <c r="E60" s="7">
        <v>4.3871652793243269E-3</v>
      </c>
      <c r="F60" s="7">
        <v>1.7164801530167913E-3</v>
      </c>
      <c r="G60" s="7">
        <v>9.0227251272894972E-3</v>
      </c>
      <c r="H60" s="7">
        <v>1.3997497419997099E-2</v>
      </c>
      <c r="I60" s="7">
        <v>9.7017954967085675E-3</v>
      </c>
      <c r="J60" s="7">
        <v>2.4530868664605271E-2</v>
      </c>
      <c r="K60" s="7">
        <v>1.1595373759821195E-2</v>
      </c>
      <c r="L60" s="7">
        <v>1.5958543922370116E-2</v>
      </c>
      <c r="M60" s="7">
        <v>1.161433952863623E-2</v>
      </c>
      <c r="N60" s="7">
        <v>1.0159010549651539E-2</v>
      </c>
      <c r="O60" s="7">
        <v>1.3985777487078747E-2</v>
      </c>
      <c r="P60" s="7">
        <v>6.4717796491109121E-3</v>
      </c>
      <c r="Q60" s="7">
        <v>6.6633653115601502E-3</v>
      </c>
      <c r="R60" s="7">
        <v>8.241794012884416E-3</v>
      </c>
      <c r="S60" s="7">
        <v>6.1365705308305905E-3</v>
      </c>
      <c r="T60" s="7">
        <v>1.443287427124643E-2</v>
      </c>
      <c r="U60" s="7">
        <v>7.7747205807031962E-3</v>
      </c>
      <c r="V60" s="7">
        <v>9.3510339637062085E-3</v>
      </c>
      <c r="W60" s="7">
        <v>1.3503385238334779E-2</v>
      </c>
      <c r="X60" s="7">
        <v>1.2536466846265214E-2</v>
      </c>
      <c r="Y60" s="7">
        <v>1.6250472765187842E-2</v>
      </c>
      <c r="Z60" s="7">
        <v>2.0782738961891301E-2</v>
      </c>
      <c r="AA60" s="7">
        <v>2.4303427269867433E-2</v>
      </c>
      <c r="AB60" s="7">
        <v>1.7045019087377312E-2</v>
      </c>
      <c r="AC60" s="7">
        <v>1.4927957316398181E-2</v>
      </c>
      <c r="AD60" s="7">
        <v>1.0960575863198657E-2</v>
      </c>
      <c r="AE60" s="7">
        <v>1.4956100992004642E-2</v>
      </c>
      <c r="AF60" s="7">
        <v>1.1933385530498377E-2</v>
      </c>
      <c r="AG60" s="7">
        <v>1.6401137710945438E-2</v>
      </c>
      <c r="AH60" s="7">
        <v>1.3487348318060833E-2</v>
      </c>
      <c r="AI60" s="7">
        <v>2.3785317074846081E-2</v>
      </c>
      <c r="AJ60" s="7">
        <v>2.3557153015587685E-2</v>
      </c>
      <c r="AK60" s="7">
        <v>1.7270808848573519E-2</v>
      </c>
      <c r="AL60" s="7">
        <v>1.3416532318792694E-2</v>
      </c>
      <c r="AM60" s="7">
        <v>8.5158717342904301E-3</v>
      </c>
      <c r="AN60" s="7">
        <v>9.7018824182410202E-3</v>
      </c>
      <c r="AO60" s="7">
        <v>3.1932066994596435E-2</v>
      </c>
      <c r="AP60" s="7">
        <v>1.286801738114062E-2</v>
      </c>
      <c r="AQ60" s="7">
        <v>1.4595271023919274E-2</v>
      </c>
      <c r="AR60" s="7">
        <v>4.0966283262484091E-3</v>
      </c>
      <c r="AS60" s="7">
        <v>4.9613662235534354E-3</v>
      </c>
      <c r="AT60" s="7">
        <v>6.3823018940682768E-3</v>
      </c>
      <c r="AU60" s="7">
        <v>1.1722874705425051E-2</v>
      </c>
      <c r="AV60" s="7">
        <v>7.5523781109666554E-3</v>
      </c>
      <c r="AW60" s="7">
        <v>5.465912427812742E-2</v>
      </c>
      <c r="AX60" s="7">
        <v>3.8430526221916094E-3</v>
      </c>
      <c r="AY60" s="7">
        <v>3.7228162533818158E-3</v>
      </c>
      <c r="AZ60" s="7">
        <v>3.5867573353421368E-3</v>
      </c>
      <c r="BA60" s="7">
        <v>2.0764637101246875E-3</v>
      </c>
      <c r="BB60" s="7">
        <v>2.7007724403866344E-3</v>
      </c>
      <c r="BC60" s="7">
        <v>5.1829816252776679E-3</v>
      </c>
      <c r="BD60" s="7">
        <v>3.5989956281163062E-3</v>
      </c>
      <c r="BE60" s="7">
        <v>5.0132247843534181E-4</v>
      </c>
      <c r="BF60" s="7">
        <v>1.5474153240107975E-3</v>
      </c>
      <c r="BG60" s="7">
        <v>1.0623379720716835</v>
      </c>
      <c r="BH60" s="7">
        <v>2.1958802419114608E-3</v>
      </c>
      <c r="BI60" s="7">
        <v>4.0113232527837824E-3</v>
      </c>
      <c r="BJ60" s="7">
        <v>2.6026231720001178E-3</v>
      </c>
      <c r="BK60" s="7">
        <v>8.6649224587548182E-4</v>
      </c>
      <c r="BL60" s="7">
        <v>9.999141980068094E-3</v>
      </c>
      <c r="BM60" s="7">
        <v>7.7084161378639963E-3</v>
      </c>
      <c r="BN60" s="7">
        <v>3.2464254135618235E-3</v>
      </c>
      <c r="BO60" s="7">
        <v>1.2975966201375729E-2</v>
      </c>
      <c r="BP60" s="7">
        <v>2.2637925316182869E-3</v>
      </c>
      <c r="BQ60" s="7">
        <v>2.9015670282059422E-3</v>
      </c>
      <c r="BR60" s="7">
        <v>3.2518488578513662E-3</v>
      </c>
      <c r="BS60" s="7">
        <v>0</v>
      </c>
    </row>
    <row r="61" spans="1:71" x14ac:dyDescent="0.25">
      <c r="A61" s="11" t="s">
        <v>100</v>
      </c>
      <c r="B61" s="11" t="s">
        <v>225</v>
      </c>
      <c r="C61">
        <f t="shared" si="2"/>
        <v>57</v>
      </c>
      <c r="D61" s="7">
        <v>4.3225961854591469E-3</v>
      </c>
      <c r="E61" s="7">
        <v>9.1998678449968143E-3</v>
      </c>
      <c r="F61" s="7">
        <v>5.3059440561014307E-3</v>
      </c>
      <c r="G61" s="7">
        <v>7.9811846331907122E-3</v>
      </c>
      <c r="H61" s="7">
        <v>6.1416911364309138E-3</v>
      </c>
      <c r="I61" s="7">
        <v>4.7087947938110452E-3</v>
      </c>
      <c r="J61" s="7">
        <v>8.4737269017975785E-3</v>
      </c>
      <c r="K61" s="7">
        <v>1.9344731233465601E-2</v>
      </c>
      <c r="L61" s="7">
        <v>9.225972474364616E-3</v>
      </c>
      <c r="M61" s="7">
        <v>2.2188751381031449E-2</v>
      </c>
      <c r="N61" s="7">
        <v>8.1080646275891718E-2</v>
      </c>
      <c r="O61" s="7">
        <v>2.398182800400759E-2</v>
      </c>
      <c r="P61" s="7">
        <v>8.3586492639158936E-3</v>
      </c>
      <c r="Q61" s="7">
        <v>1.2438785580840236E-2</v>
      </c>
      <c r="R61" s="7">
        <v>2.9857029703827576E-2</v>
      </c>
      <c r="S61" s="7">
        <v>7.066844387370457E-3</v>
      </c>
      <c r="T61" s="7">
        <v>1.5526310525201127E-2</v>
      </c>
      <c r="U61" s="7">
        <v>1.0472247104919822E-2</v>
      </c>
      <c r="V61" s="7">
        <v>6.7376521137829711E-3</v>
      </c>
      <c r="W61" s="7">
        <v>8.3005641749210064E-3</v>
      </c>
      <c r="X61" s="7">
        <v>7.2616333309931461E-3</v>
      </c>
      <c r="Y61" s="7">
        <v>1.3973279259977156E-2</v>
      </c>
      <c r="Z61" s="7">
        <v>4.0949077274325722E-2</v>
      </c>
      <c r="AA61" s="7">
        <v>3.9248480067555554E-2</v>
      </c>
      <c r="AB61" s="7">
        <v>1.1582531808455731E-2</v>
      </c>
      <c r="AC61" s="7">
        <v>1.0714950791161101E-2</v>
      </c>
      <c r="AD61" s="7">
        <v>7.8373818203462415E-3</v>
      </c>
      <c r="AE61" s="7">
        <v>7.5432622713279144E-3</v>
      </c>
      <c r="AF61" s="7">
        <v>1.144269403051998E-2</v>
      </c>
      <c r="AG61" s="7">
        <v>2.7421818093773868E-2</v>
      </c>
      <c r="AH61" s="7">
        <v>1.7415999867344576E-2</v>
      </c>
      <c r="AI61" s="7">
        <v>1.1090144698041036E-2</v>
      </c>
      <c r="AJ61" s="7">
        <v>3.5820820279621225E-2</v>
      </c>
      <c r="AK61" s="7">
        <v>8.9368084910341639E-3</v>
      </c>
      <c r="AL61" s="7">
        <v>1.3396030892299697E-2</v>
      </c>
      <c r="AM61" s="7">
        <v>1.1433179549821008E-2</v>
      </c>
      <c r="AN61" s="7">
        <v>7.570175180075551E-3</v>
      </c>
      <c r="AO61" s="7">
        <v>2.5321141616229649E-2</v>
      </c>
      <c r="AP61" s="7">
        <v>7.3426126174542892E-3</v>
      </c>
      <c r="AQ61" s="7">
        <v>8.7156651511548135E-3</v>
      </c>
      <c r="AR61" s="7">
        <v>2.1921116687925676E-2</v>
      </c>
      <c r="AS61" s="7">
        <v>2.128206188676781E-2</v>
      </c>
      <c r="AT61" s="7">
        <v>7.2201540092987279E-3</v>
      </c>
      <c r="AU61" s="7">
        <v>7.7343328516116493E-3</v>
      </c>
      <c r="AV61" s="7">
        <v>1.1058439680901592E-2</v>
      </c>
      <c r="AW61" s="7">
        <v>1.365571952218083E-2</v>
      </c>
      <c r="AX61" s="7">
        <v>1.8682077869774213E-2</v>
      </c>
      <c r="AY61" s="7">
        <v>1.6609255758270821E-2</v>
      </c>
      <c r="AZ61" s="7">
        <v>5.4760638383839787E-2</v>
      </c>
      <c r="BA61" s="7">
        <v>5.7166050791262711E-2</v>
      </c>
      <c r="BB61" s="7">
        <v>3.6341664849285082E-2</v>
      </c>
      <c r="BC61" s="7">
        <v>1.717959952344271E-2</v>
      </c>
      <c r="BD61" s="7">
        <v>2.6833973204155585E-2</v>
      </c>
      <c r="BE61" s="7">
        <v>3.24871019309627E-3</v>
      </c>
      <c r="BF61" s="7">
        <v>2.7122241457619479E-2</v>
      </c>
      <c r="BG61" s="7">
        <v>1.0444123384340455E-2</v>
      </c>
      <c r="BH61" s="7">
        <v>1.0420585683499113</v>
      </c>
      <c r="BI61" s="7">
        <v>2.4229613023478973E-2</v>
      </c>
      <c r="BJ61" s="7">
        <v>1.088714794696213E-2</v>
      </c>
      <c r="BK61" s="7">
        <v>7.1628801885060597E-3</v>
      </c>
      <c r="BL61" s="7">
        <v>1.0144296322808463E-2</v>
      </c>
      <c r="BM61" s="7">
        <v>5.0324129096596792E-3</v>
      </c>
      <c r="BN61" s="7">
        <v>2.7305922921960164E-2</v>
      </c>
      <c r="BO61" s="7">
        <v>1.0847035688166938E-2</v>
      </c>
      <c r="BP61" s="7">
        <v>5.4849353956356976E-3</v>
      </c>
      <c r="BQ61" s="7">
        <v>4.6578279409664247E-2</v>
      </c>
      <c r="BR61" s="7">
        <v>1.6865730255282169E-2</v>
      </c>
      <c r="BS61" s="7">
        <v>0</v>
      </c>
    </row>
    <row r="62" spans="1:71" x14ac:dyDescent="0.25">
      <c r="A62" s="11" t="s">
        <v>101</v>
      </c>
      <c r="B62" s="12" t="s">
        <v>227</v>
      </c>
      <c r="C62">
        <f t="shared" si="2"/>
        <v>58</v>
      </c>
      <c r="D62" s="7">
        <v>3.3383641404186532E-3</v>
      </c>
      <c r="E62" s="7">
        <v>3.1391905942878308E-3</v>
      </c>
      <c r="F62" s="7">
        <v>2.9553271801557954E-3</v>
      </c>
      <c r="G62" s="7">
        <v>1.1171050372518728E-2</v>
      </c>
      <c r="H62" s="7">
        <v>2.8739276757015833E-2</v>
      </c>
      <c r="I62" s="7">
        <v>1.1377641408062512E-2</v>
      </c>
      <c r="J62" s="7">
        <v>2.0181761367015615E-2</v>
      </c>
      <c r="K62" s="7">
        <v>5.6695061795163813E-3</v>
      </c>
      <c r="L62" s="7">
        <v>9.3019181098509696E-3</v>
      </c>
      <c r="M62" s="7">
        <v>7.4520517661735702E-3</v>
      </c>
      <c r="N62" s="7">
        <v>8.4271173441735295E-3</v>
      </c>
      <c r="O62" s="7">
        <v>4.8629762562353972E-3</v>
      </c>
      <c r="P62" s="7">
        <v>4.2096578760544671E-3</v>
      </c>
      <c r="Q62" s="7">
        <v>3.8474332216780534E-3</v>
      </c>
      <c r="R62" s="7">
        <v>4.7900608188861616E-3</v>
      </c>
      <c r="S62" s="7">
        <v>6.8362111576099399E-3</v>
      </c>
      <c r="T62" s="7">
        <v>1.1688332600872648E-2</v>
      </c>
      <c r="U62" s="7">
        <v>1.0909201972450792E-2</v>
      </c>
      <c r="V62" s="7">
        <v>1.6160945551603766E-2</v>
      </c>
      <c r="W62" s="7">
        <v>5.6373648676037967E-3</v>
      </c>
      <c r="X62" s="7">
        <v>7.536254365402918E-3</v>
      </c>
      <c r="Y62" s="7">
        <v>8.3551855454940642E-3</v>
      </c>
      <c r="Z62" s="7">
        <v>6.4995141241669142E-3</v>
      </c>
      <c r="AA62" s="7">
        <v>5.6977478544060489E-3</v>
      </c>
      <c r="AB62" s="7">
        <v>7.6357995057499675E-3</v>
      </c>
      <c r="AC62" s="7">
        <v>8.6829947041581149E-3</v>
      </c>
      <c r="AD62" s="7">
        <v>1.1041410930863945E-2</v>
      </c>
      <c r="AE62" s="7">
        <v>1.0611221890279304E-2</v>
      </c>
      <c r="AF62" s="7">
        <v>9.3524893781973713E-3</v>
      </c>
      <c r="AG62" s="7">
        <v>7.8915757929006892E-3</v>
      </c>
      <c r="AH62" s="7">
        <v>6.8195414591534611E-3</v>
      </c>
      <c r="AI62" s="7">
        <v>7.8707262578599502E-3</v>
      </c>
      <c r="AJ62" s="7">
        <v>1.1499295358472997E-2</v>
      </c>
      <c r="AK62" s="7">
        <v>8.8355953442242011E-3</v>
      </c>
      <c r="AL62" s="7">
        <v>1.2542639436765701E-2</v>
      </c>
      <c r="AM62" s="7">
        <v>5.6946677190233561E-3</v>
      </c>
      <c r="AN62" s="7">
        <v>7.0829748045887833E-3</v>
      </c>
      <c r="AO62" s="7">
        <v>8.9764956755029584E-3</v>
      </c>
      <c r="AP62" s="7">
        <v>1.5135170982978723E-2</v>
      </c>
      <c r="AQ62" s="7">
        <v>8.0701109215595406E-3</v>
      </c>
      <c r="AR62" s="7">
        <v>5.7875136347480156E-3</v>
      </c>
      <c r="AS62" s="7">
        <v>7.3338962717888149E-3</v>
      </c>
      <c r="AT62" s="7">
        <v>1.1814956164724326E-2</v>
      </c>
      <c r="AU62" s="7">
        <v>3.4953517422743892E-2</v>
      </c>
      <c r="AV62" s="7">
        <v>4.1287360862150194E-2</v>
      </c>
      <c r="AW62" s="7">
        <v>1.3371771445983534E-2</v>
      </c>
      <c r="AX62" s="7">
        <v>5.7775590868268788E-3</v>
      </c>
      <c r="AY62" s="7">
        <v>5.6344590298135133E-3</v>
      </c>
      <c r="AZ62" s="7">
        <v>2.6355291934418459E-2</v>
      </c>
      <c r="BA62" s="7">
        <v>1.8981237226299821E-2</v>
      </c>
      <c r="BB62" s="7">
        <v>2.4000834200289693E-2</v>
      </c>
      <c r="BC62" s="7">
        <v>1.2948551037164935E-2</v>
      </c>
      <c r="BD62" s="7">
        <v>4.2455284095790063E-3</v>
      </c>
      <c r="BE62" s="7">
        <v>7.1269472939655221E-4</v>
      </c>
      <c r="BF62" s="7">
        <v>4.649484443170768E-3</v>
      </c>
      <c r="BG62" s="7">
        <v>9.9572149082085629E-3</v>
      </c>
      <c r="BH62" s="7">
        <v>1.1089489943091857E-2</v>
      </c>
      <c r="BI62" s="7">
        <v>1.0212563024824828</v>
      </c>
      <c r="BJ62" s="7">
        <v>4.7916292677689237E-3</v>
      </c>
      <c r="BK62" s="7">
        <v>5.6588091696158438E-3</v>
      </c>
      <c r="BL62" s="7">
        <v>4.5752132068763614E-3</v>
      </c>
      <c r="BM62" s="7">
        <v>3.8613341625253583E-3</v>
      </c>
      <c r="BN62" s="7">
        <v>1.3488372314985288E-2</v>
      </c>
      <c r="BO62" s="7">
        <v>7.3715241172053773E-3</v>
      </c>
      <c r="BP62" s="7">
        <v>3.8746896544751006E-3</v>
      </c>
      <c r="BQ62" s="7">
        <v>1.1523501194062386E-2</v>
      </c>
      <c r="BR62" s="7">
        <v>5.6662879476384112E-3</v>
      </c>
      <c r="BS62" s="7">
        <v>0</v>
      </c>
    </row>
    <row r="63" spans="1:71" x14ac:dyDescent="0.25">
      <c r="A63" s="11" t="s">
        <v>102</v>
      </c>
      <c r="B63" s="11" t="s">
        <v>229</v>
      </c>
      <c r="C63">
        <f t="shared" si="2"/>
        <v>59</v>
      </c>
      <c r="D63" s="7">
        <v>6.6999519599671145E-3</v>
      </c>
      <c r="E63" s="7">
        <v>7.7162202934429741E-3</v>
      </c>
      <c r="F63" s="7">
        <v>4.4139550841742559E-3</v>
      </c>
      <c r="G63" s="7">
        <v>3.0852638940769842E-2</v>
      </c>
      <c r="H63" s="7">
        <v>8.7166159292044326E-3</v>
      </c>
      <c r="I63" s="7">
        <v>1.1845400805573305E-2</v>
      </c>
      <c r="J63" s="7">
        <v>2.6040349839512811E-2</v>
      </c>
      <c r="K63" s="7">
        <v>1.544990579572429E-2</v>
      </c>
      <c r="L63" s="7">
        <v>1.9285604923248999E-2</v>
      </c>
      <c r="M63" s="7">
        <v>1.6874068085307631E-2</v>
      </c>
      <c r="N63" s="7">
        <v>2.6039709544818355E-2</v>
      </c>
      <c r="O63" s="7">
        <v>1.7939598045948173E-2</v>
      </c>
      <c r="P63" s="7">
        <v>1.4207179851862862E-2</v>
      </c>
      <c r="Q63" s="7">
        <v>1.2352130927589354E-2</v>
      </c>
      <c r="R63" s="7">
        <v>1.6845839710629133E-2</v>
      </c>
      <c r="S63" s="7">
        <v>1.0300167127264684E-2</v>
      </c>
      <c r="T63" s="7">
        <v>2.003209679118011E-2</v>
      </c>
      <c r="U63" s="7">
        <v>1.309683094543309E-2</v>
      </c>
      <c r="V63" s="7">
        <v>1.0114051392686485E-2</v>
      </c>
      <c r="W63" s="7">
        <v>1.8837919841084214E-2</v>
      </c>
      <c r="X63" s="7">
        <v>1.394220360325556E-2</v>
      </c>
      <c r="Y63" s="7">
        <v>2.1920247513621174E-2</v>
      </c>
      <c r="Z63" s="7">
        <v>2.2045604864891502E-2</v>
      </c>
      <c r="AA63" s="7">
        <v>3.0313732368296858E-2</v>
      </c>
      <c r="AB63" s="7">
        <v>1.710538464653483E-2</v>
      </c>
      <c r="AC63" s="7">
        <v>2.0940774605715889E-2</v>
      </c>
      <c r="AD63" s="7">
        <v>1.4682576801623874E-2</v>
      </c>
      <c r="AE63" s="7">
        <v>2.1265134068986852E-2</v>
      </c>
      <c r="AF63" s="7">
        <v>1.6803855669281734E-2</v>
      </c>
      <c r="AG63" s="7">
        <v>2.3050997459831475E-2</v>
      </c>
      <c r="AH63" s="7">
        <v>2.150775580582677E-2</v>
      </c>
      <c r="AI63" s="7">
        <v>2.5857504571053187E-2</v>
      </c>
      <c r="AJ63" s="7">
        <v>2.2195660590881728E-2</v>
      </c>
      <c r="AK63" s="7">
        <v>1.5990669445627666E-2</v>
      </c>
      <c r="AL63" s="7">
        <v>1.5576258857006942E-2</v>
      </c>
      <c r="AM63" s="7">
        <v>1.2733131808253199E-2</v>
      </c>
      <c r="AN63" s="7">
        <v>1.4973035346570115E-2</v>
      </c>
      <c r="AO63" s="7">
        <v>2.6011492199722284E-2</v>
      </c>
      <c r="AP63" s="7">
        <v>1.1683486537072855E-2</v>
      </c>
      <c r="AQ63" s="7">
        <v>1.2683962042391183E-2</v>
      </c>
      <c r="AR63" s="7">
        <v>1.9174391115400723E-2</v>
      </c>
      <c r="AS63" s="7">
        <v>3.2448215277223309E-2</v>
      </c>
      <c r="AT63" s="7">
        <v>1.3105508283600025E-2</v>
      </c>
      <c r="AU63" s="7">
        <v>1.5361927272381202E-2</v>
      </c>
      <c r="AV63" s="7">
        <v>2.9815954812054443E-2</v>
      </c>
      <c r="AW63" s="7">
        <v>3.0981197661251594E-2</v>
      </c>
      <c r="AX63" s="7">
        <v>3.8796144875979308E-2</v>
      </c>
      <c r="AY63" s="7">
        <v>1.5914107415042903E-2</v>
      </c>
      <c r="AZ63" s="7">
        <v>2.568631413046267E-2</v>
      </c>
      <c r="BA63" s="7">
        <v>3.3112865001112518E-2</v>
      </c>
      <c r="BB63" s="7">
        <v>0.11634294522129984</v>
      </c>
      <c r="BC63" s="7">
        <v>4.6572258001958793E-2</v>
      </c>
      <c r="BD63" s="7">
        <v>4.5276867998607237E-2</v>
      </c>
      <c r="BE63" s="7">
        <v>4.8426998047665292E-3</v>
      </c>
      <c r="BF63" s="7">
        <v>2.6067037206580771E-2</v>
      </c>
      <c r="BG63" s="7">
        <v>1.4889472256644781E-2</v>
      </c>
      <c r="BH63" s="7">
        <v>2.6471116415821439E-2</v>
      </c>
      <c r="BI63" s="7">
        <v>1.7668715308955803E-2</v>
      </c>
      <c r="BJ63" s="7">
        <v>1.0285253261082776</v>
      </c>
      <c r="BK63" s="7">
        <v>1.3005710869693423E-2</v>
      </c>
      <c r="BL63" s="7">
        <v>3.8720384713222818E-2</v>
      </c>
      <c r="BM63" s="7">
        <v>4.0019619653043792E-2</v>
      </c>
      <c r="BN63" s="7">
        <v>3.5925007676400555E-2</v>
      </c>
      <c r="BO63" s="7">
        <v>6.2119379996007841E-2</v>
      </c>
      <c r="BP63" s="7">
        <v>2.0966858372313074E-2</v>
      </c>
      <c r="BQ63" s="7">
        <v>3.4896842319539913E-2</v>
      </c>
      <c r="BR63" s="7">
        <v>4.6539949916229957E-2</v>
      </c>
      <c r="BS63" s="7">
        <v>0</v>
      </c>
    </row>
    <row r="64" spans="1:71" x14ac:dyDescent="0.25">
      <c r="A64" s="11" t="s">
        <v>103</v>
      </c>
      <c r="B64" s="11" t="s">
        <v>231</v>
      </c>
      <c r="C64">
        <f t="shared" si="2"/>
        <v>60</v>
      </c>
      <c r="D64" s="7">
        <v>1.8913027763333122E-3</v>
      </c>
      <c r="E64" s="7">
        <v>2.0095898024949529E-3</v>
      </c>
      <c r="F64" s="7">
        <v>1.1454540039886204E-3</v>
      </c>
      <c r="G64" s="7">
        <v>2.8929153611401796E-3</v>
      </c>
      <c r="H64" s="7">
        <v>2.3266152714449826E-3</v>
      </c>
      <c r="I64" s="7">
        <v>3.1511723561538571E-3</v>
      </c>
      <c r="J64" s="7">
        <v>6.1489818580214121E-3</v>
      </c>
      <c r="K64" s="7">
        <v>4.9020489188359084E-3</v>
      </c>
      <c r="L64" s="7">
        <v>6.0848208626637689E-3</v>
      </c>
      <c r="M64" s="7">
        <v>4.7334765236463601E-3</v>
      </c>
      <c r="N64" s="7">
        <v>5.7148059911846611E-3</v>
      </c>
      <c r="O64" s="7">
        <v>1.0874621028500004E-2</v>
      </c>
      <c r="P64" s="7">
        <v>3.2859308908637706E-3</v>
      </c>
      <c r="Q64" s="7">
        <v>2.8211941062518302E-3</v>
      </c>
      <c r="R64" s="7">
        <v>4.0684246362616859E-3</v>
      </c>
      <c r="S64" s="7">
        <v>4.3280149036513133E-3</v>
      </c>
      <c r="T64" s="7">
        <v>8.449158838584634E-3</v>
      </c>
      <c r="U64" s="7">
        <v>3.9288923408575122E-3</v>
      </c>
      <c r="V64" s="7">
        <v>2.839383066223227E-3</v>
      </c>
      <c r="W64" s="7">
        <v>2.987736055687475E-3</v>
      </c>
      <c r="X64" s="7">
        <v>4.6123505180744526E-3</v>
      </c>
      <c r="Y64" s="7">
        <v>5.6273749122193175E-3</v>
      </c>
      <c r="Z64" s="7">
        <v>4.6826679488799552E-3</v>
      </c>
      <c r="AA64" s="7">
        <v>6.6259041609384658E-3</v>
      </c>
      <c r="AB64" s="7">
        <v>4.9401787590764865E-3</v>
      </c>
      <c r="AC64" s="7">
        <v>8.5395853759408901E-3</v>
      </c>
      <c r="AD64" s="7">
        <v>4.1036779749596009E-3</v>
      </c>
      <c r="AE64" s="7">
        <v>4.6480406134002811E-3</v>
      </c>
      <c r="AF64" s="7">
        <v>5.2027331222035999E-3</v>
      </c>
      <c r="AG64" s="7">
        <v>5.095381404019641E-3</v>
      </c>
      <c r="AH64" s="7">
        <v>4.7018667771092796E-3</v>
      </c>
      <c r="AI64" s="7">
        <v>5.1212962675647828E-3</v>
      </c>
      <c r="AJ64" s="7">
        <v>8.126262653517461E-3</v>
      </c>
      <c r="AK64" s="7">
        <v>6.3541072621278536E-3</v>
      </c>
      <c r="AL64" s="7">
        <v>6.1741914783546292E-3</v>
      </c>
      <c r="AM64" s="7">
        <v>3.3028405141362865E-3</v>
      </c>
      <c r="AN64" s="7">
        <v>5.080026842810139E-3</v>
      </c>
      <c r="AO64" s="7">
        <v>4.434419328696702E-3</v>
      </c>
      <c r="AP64" s="7">
        <v>8.6559094632503338E-3</v>
      </c>
      <c r="AQ64" s="7">
        <v>3.8326632688450678E-3</v>
      </c>
      <c r="AR64" s="7">
        <v>6.8615143632483879E-3</v>
      </c>
      <c r="AS64" s="7">
        <v>7.1242002659402228E-3</v>
      </c>
      <c r="AT64" s="7">
        <v>6.8562956161590284E-3</v>
      </c>
      <c r="AU64" s="7">
        <v>6.7355916468969292E-3</v>
      </c>
      <c r="AV64" s="7">
        <v>9.1248944352754161E-3</v>
      </c>
      <c r="AW64" s="7">
        <v>2.5618473756465789E-2</v>
      </c>
      <c r="AX64" s="7">
        <v>5.9044256294155696E-3</v>
      </c>
      <c r="AY64" s="7">
        <v>4.6933739190085384E-3</v>
      </c>
      <c r="AZ64" s="7">
        <v>5.2797297517394176E-3</v>
      </c>
      <c r="BA64" s="7">
        <v>1.0170910615359035E-2</v>
      </c>
      <c r="BB64" s="7">
        <v>7.6978813405198425E-3</v>
      </c>
      <c r="BC64" s="7">
        <v>5.2526164130926858E-3</v>
      </c>
      <c r="BD64" s="7">
        <v>1.347238786563376E-2</v>
      </c>
      <c r="BE64" s="7">
        <v>1.0904696630009E-3</v>
      </c>
      <c r="BF64" s="7">
        <v>6.3001512191313662E-3</v>
      </c>
      <c r="BG64" s="7">
        <v>1.9448973928225097E-3</v>
      </c>
      <c r="BH64" s="7">
        <v>6.9555420186567319E-3</v>
      </c>
      <c r="BI64" s="7">
        <v>4.2272088029461901E-3</v>
      </c>
      <c r="BJ64" s="7">
        <v>4.5110795560196568E-3</v>
      </c>
      <c r="BK64" s="7">
        <v>1.0022358441107531</v>
      </c>
      <c r="BL64" s="7">
        <v>1.168328337354773E-2</v>
      </c>
      <c r="BM64" s="7">
        <v>1.080224967623322E-2</v>
      </c>
      <c r="BN64" s="7">
        <v>1.3967271365457806E-2</v>
      </c>
      <c r="BO64" s="7">
        <v>9.0330402930079139E-3</v>
      </c>
      <c r="BP64" s="7">
        <v>1.6564408696353391E-3</v>
      </c>
      <c r="BQ64" s="7">
        <v>6.6460277094813267E-3</v>
      </c>
      <c r="BR64" s="7">
        <v>2.658455011853693E-3</v>
      </c>
      <c r="BS64" s="7">
        <v>0</v>
      </c>
    </row>
    <row r="65" spans="1:74" x14ac:dyDescent="0.25">
      <c r="A65" s="11" t="s">
        <v>104</v>
      </c>
      <c r="B65" s="11" t="s">
        <v>233</v>
      </c>
      <c r="C65">
        <f t="shared" si="2"/>
        <v>61</v>
      </c>
      <c r="D65" s="7">
        <v>1.9999186383597182E-3</v>
      </c>
      <c r="E65" s="7">
        <v>2.5298089725528977E-3</v>
      </c>
      <c r="F65" s="7">
        <v>1.2618671995064208E-3</v>
      </c>
      <c r="G65" s="7">
        <v>3.2706024213055743E-3</v>
      </c>
      <c r="H65" s="7">
        <v>3.3912501698064473E-3</v>
      </c>
      <c r="I65" s="7">
        <v>4.0809153125466336E-3</v>
      </c>
      <c r="J65" s="7">
        <v>6.3327429038063108E-3</v>
      </c>
      <c r="K65" s="7">
        <v>4.933501318772399E-3</v>
      </c>
      <c r="L65" s="7">
        <v>4.6272294858624744E-3</v>
      </c>
      <c r="M65" s="7">
        <v>6.883190999110736E-3</v>
      </c>
      <c r="N65" s="7">
        <v>1.0726581836709395E-2</v>
      </c>
      <c r="O65" s="7">
        <v>6.6471568467806712E-3</v>
      </c>
      <c r="P65" s="7">
        <v>2.6530971166183362E-3</v>
      </c>
      <c r="Q65" s="7">
        <v>2.5273760042871362E-3</v>
      </c>
      <c r="R65" s="7">
        <v>4.4390082513555123E-3</v>
      </c>
      <c r="S65" s="7">
        <v>3.2503674367731386E-3</v>
      </c>
      <c r="T65" s="7">
        <v>5.05294916689284E-3</v>
      </c>
      <c r="U65" s="7">
        <v>2.8538539590685489E-3</v>
      </c>
      <c r="V65" s="7">
        <v>3.2551515649075435E-3</v>
      </c>
      <c r="W65" s="7">
        <v>3.6329281594409354E-3</v>
      </c>
      <c r="X65" s="7">
        <v>5.2835328385123772E-3</v>
      </c>
      <c r="Y65" s="7">
        <v>5.8158210826489967E-3</v>
      </c>
      <c r="Z65" s="7">
        <v>7.9302320019802881E-3</v>
      </c>
      <c r="AA65" s="7">
        <v>8.6151791252025867E-3</v>
      </c>
      <c r="AB65" s="7">
        <v>3.9883919343258363E-3</v>
      </c>
      <c r="AC65" s="7">
        <v>4.3801506331024942E-3</v>
      </c>
      <c r="AD65" s="7">
        <v>5.1772203254310334E-3</v>
      </c>
      <c r="AE65" s="7">
        <v>5.5727610667062619E-3</v>
      </c>
      <c r="AF65" s="7">
        <v>3.8573961834007051E-3</v>
      </c>
      <c r="AG65" s="7">
        <v>5.4408475820152315E-3</v>
      </c>
      <c r="AH65" s="7">
        <v>5.4305738822101862E-3</v>
      </c>
      <c r="AI65" s="7">
        <v>4.2549289650929681E-3</v>
      </c>
      <c r="AJ65" s="7">
        <v>6.9639917159077637E-3</v>
      </c>
      <c r="AK65" s="7">
        <v>4.0514688003367031E-3</v>
      </c>
      <c r="AL65" s="7">
        <v>3.8627409596163403E-3</v>
      </c>
      <c r="AM65" s="7">
        <v>2.8343435490383682E-3</v>
      </c>
      <c r="AN65" s="7">
        <v>2.8544986243016013E-3</v>
      </c>
      <c r="AO65" s="7">
        <v>5.567716197760377E-3</v>
      </c>
      <c r="AP65" s="7">
        <v>3.0211129210167254E-3</v>
      </c>
      <c r="AQ65" s="7">
        <v>2.6760917128323728E-3</v>
      </c>
      <c r="AR65" s="7">
        <v>4.4780832901823459E-3</v>
      </c>
      <c r="AS65" s="7">
        <v>4.3548267377999279E-3</v>
      </c>
      <c r="AT65" s="7">
        <v>3.0328453260936431E-3</v>
      </c>
      <c r="AU65" s="7">
        <v>7.5735628334812335E-3</v>
      </c>
      <c r="AV65" s="7">
        <v>6.0338818179553949E-3</v>
      </c>
      <c r="AW65" s="7">
        <v>5.3269012984499074E-3</v>
      </c>
      <c r="AX65" s="7">
        <v>3.7988300682159693E-3</v>
      </c>
      <c r="AY65" s="7">
        <v>3.2191310778679587E-3</v>
      </c>
      <c r="AZ65" s="7">
        <v>7.0632271410236893E-3</v>
      </c>
      <c r="BA65" s="7">
        <v>9.5336804381441782E-3</v>
      </c>
      <c r="BB65" s="7">
        <v>5.952888677660073E-3</v>
      </c>
      <c r="BC65" s="7">
        <v>3.981986111181255E-3</v>
      </c>
      <c r="BD65" s="7">
        <v>4.81884311940361E-3</v>
      </c>
      <c r="BE65" s="7">
        <v>6.9468118837408711E-4</v>
      </c>
      <c r="BF65" s="7">
        <v>6.4308898854722229E-3</v>
      </c>
      <c r="BG65" s="7">
        <v>7.9303204086023579E-3</v>
      </c>
      <c r="BH65" s="7">
        <v>7.7283251377321584E-3</v>
      </c>
      <c r="BI65" s="7">
        <v>3.7940249832813843E-3</v>
      </c>
      <c r="BJ65" s="7">
        <v>3.1462790818057589E-3</v>
      </c>
      <c r="BK65" s="7">
        <v>2.2503731691575707E-3</v>
      </c>
      <c r="BL65" s="7">
        <v>1.0029635932852381</v>
      </c>
      <c r="BM65" s="7">
        <v>1.7474650417590451E-3</v>
      </c>
      <c r="BN65" s="7">
        <v>4.5105211055609332E-3</v>
      </c>
      <c r="BO65" s="7">
        <v>3.0668808560779903E-3</v>
      </c>
      <c r="BP65" s="7">
        <v>2.4326665518292164E-3</v>
      </c>
      <c r="BQ65" s="7">
        <v>7.1163057150275301E-3</v>
      </c>
      <c r="BR65" s="7">
        <v>5.3870477205188892E-3</v>
      </c>
      <c r="BS65" s="7">
        <v>0</v>
      </c>
    </row>
    <row r="66" spans="1:74" x14ac:dyDescent="0.25">
      <c r="A66" s="11" t="s">
        <v>105</v>
      </c>
      <c r="B66" s="11" t="s">
        <v>33</v>
      </c>
      <c r="C66">
        <f t="shared" si="2"/>
        <v>62</v>
      </c>
      <c r="D66" s="7">
        <v>1.3602683350857878E-4</v>
      </c>
      <c r="E66" s="7">
        <v>1.3189217868661069E-4</v>
      </c>
      <c r="F66" s="7">
        <v>4.7432543206903377E-5</v>
      </c>
      <c r="G66" s="7">
        <v>2.6006810351489329E-4</v>
      </c>
      <c r="H66" s="7">
        <v>1.809081721236758E-4</v>
      </c>
      <c r="I66" s="7">
        <v>5.9098111802115174E-4</v>
      </c>
      <c r="J66" s="7">
        <v>3.5599472238896185E-4</v>
      </c>
      <c r="K66" s="7">
        <v>3.5918572858570163E-4</v>
      </c>
      <c r="L66" s="7">
        <v>2.9901635442243594E-4</v>
      </c>
      <c r="M66" s="7">
        <v>2.8782888275507358E-4</v>
      </c>
      <c r="N66" s="7">
        <v>6.6683632786411343E-4</v>
      </c>
      <c r="O66" s="7">
        <v>6.4031610486681709E-4</v>
      </c>
      <c r="P66" s="7">
        <v>1.6741957057318869E-4</v>
      </c>
      <c r="Q66" s="7">
        <v>2.2346841050894625E-4</v>
      </c>
      <c r="R66" s="7">
        <v>4.0573808450628391E-4</v>
      </c>
      <c r="S66" s="7">
        <v>2.5972423472553108E-4</v>
      </c>
      <c r="T66" s="7">
        <v>3.9697544657848685E-4</v>
      </c>
      <c r="U66" s="7">
        <v>1.9538069237089102E-4</v>
      </c>
      <c r="V66" s="7">
        <v>1.5913325585797716E-4</v>
      </c>
      <c r="W66" s="7">
        <v>2.0166763534226417E-4</v>
      </c>
      <c r="X66" s="7">
        <v>4.8780644134469172E-4</v>
      </c>
      <c r="Y66" s="7">
        <v>4.3898792313422228E-4</v>
      </c>
      <c r="Z66" s="7">
        <v>9.8009024402830264E-4</v>
      </c>
      <c r="AA66" s="7">
        <v>1.6033900630143638E-3</v>
      </c>
      <c r="AB66" s="7">
        <v>3.9500154553169569E-4</v>
      </c>
      <c r="AC66" s="7">
        <v>3.7425203803333559E-4</v>
      </c>
      <c r="AD66" s="7">
        <v>3.4195670126591792E-4</v>
      </c>
      <c r="AE66" s="7">
        <v>9.6506695988534243E-4</v>
      </c>
      <c r="AF66" s="7">
        <v>2.7086018572845832E-4</v>
      </c>
      <c r="AG66" s="7">
        <v>5.1174519858986295E-4</v>
      </c>
      <c r="AH66" s="7">
        <v>9.7391505363087362E-4</v>
      </c>
      <c r="AI66" s="7">
        <v>6.8296899131906356E-4</v>
      </c>
      <c r="AJ66" s="7">
        <v>9.6041483088680146E-4</v>
      </c>
      <c r="AK66" s="7">
        <v>8.4886678451154979E-4</v>
      </c>
      <c r="AL66" s="7">
        <v>4.6186149406149933E-4</v>
      </c>
      <c r="AM66" s="7">
        <v>2.9055851539029149E-4</v>
      </c>
      <c r="AN66" s="7">
        <v>2.5527799159595876E-4</v>
      </c>
      <c r="AO66" s="7">
        <v>5.7461407886063947E-4</v>
      </c>
      <c r="AP66" s="7">
        <v>2.181907315036069E-4</v>
      </c>
      <c r="AQ66" s="7">
        <v>2.2629857625795896E-4</v>
      </c>
      <c r="AR66" s="7">
        <v>2.1442108774169009E-4</v>
      </c>
      <c r="AS66" s="7">
        <v>2.4161737793960316E-4</v>
      </c>
      <c r="AT66" s="7">
        <v>1.6485487290155619E-4</v>
      </c>
      <c r="AU66" s="7">
        <v>1.9629569093114656E-4</v>
      </c>
      <c r="AV66" s="7">
        <v>1.6909919337495922E-4</v>
      </c>
      <c r="AW66" s="7">
        <v>4.7384111698608555E-4</v>
      </c>
      <c r="AX66" s="7">
        <v>2.0808565445153474E-4</v>
      </c>
      <c r="AY66" s="7">
        <v>1.7317807100219578E-4</v>
      </c>
      <c r="AZ66" s="7">
        <v>2.3032806961212368E-4</v>
      </c>
      <c r="BA66" s="7">
        <v>1.9268500338482666E-4</v>
      </c>
      <c r="BB66" s="7">
        <v>6.246363307813637E-4</v>
      </c>
      <c r="BC66" s="7">
        <v>3.9245366038644374E-4</v>
      </c>
      <c r="BD66" s="7">
        <v>2.4363502795237568E-4</v>
      </c>
      <c r="BE66" s="7">
        <v>2.7591646175871719E-5</v>
      </c>
      <c r="BF66" s="7">
        <v>2.9652159981279362E-4</v>
      </c>
      <c r="BG66" s="7">
        <v>4.1249169591430863E-3</v>
      </c>
      <c r="BH66" s="7">
        <v>2.15042086916202E-4</v>
      </c>
      <c r="BI66" s="7">
        <v>3.599616874542166E-4</v>
      </c>
      <c r="BJ66" s="7">
        <v>1.7757839426699252E-4</v>
      </c>
      <c r="BK66" s="7">
        <v>1.1658671853803815E-4</v>
      </c>
      <c r="BL66" s="7">
        <v>1.9887555749364844E-4</v>
      </c>
      <c r="BM66" s="7">
        <v>1.000168970534959</v>
      </c>
      <c r="BN66" s="7">
        <v>1.6423058210686013E-4</v>
      </c>
      <c r="BO66" s="7">
        <v>3.0479035417023696E-4</v>
      </c>
      <c r="BP66" s="7">
        <v>2.1013277903724341E-4</v>
      </c>
      <c r="BQ66" s="7">
        <v>2.1803000463608668E-4</v>
      </c>
      <c r="BR66" s="7">
        <v>2.6089999587751629E-4</v>
      </c>
      <c r="BS66" s="7">
        <v>0</v>
      </c>
    </row>
    <row r="67" spans="1:74" x14ac:dyDescent="0.25">
      <c r="A67" s="11" t="s">
        <v>106</v>
      </c>
      <c r="B67" s="11" t="s">
        <v>118</v>
      </c>
      <c r="C67">
        <f t="shared" si="2"/>
        <v>63</v>
      </c>
      <c r="D67" s="7">
        <v>6.5611214288194589E-4</v>
      </c>
      <c r="E67" s="7">
        <v>7.0531791821791556E-4</v>
      </c>
      <c r="F67" s="7">
        <v>3.84111695572608E-4</v>
      </c>
      <c r="G67" s="7">
        <v>1.4118752510339724E-3</v>
      </c>
      <c r="H67" s="7">
        <v>1.2807767179023942E-3</v>
      </c>
      <c r="I67" s="7">
        <v>2.5614652304600306E-3</v>
      </c>
      <c r="J67" s="7">
        <v>3.6386401039992912E-3</v>
      </c>
      <c r="K67" s="7">
        <v>1.5031836036184497E-3</v>
      </c>
      <c r="L67" s="7">
        <v>1.4161973670658409E-3</v>
      </c>
      <c r="M67" s="7">
        <v>1.7083201841216137E-3</v>
      </c>
      <c r="N67" s="7">
        <v>1.96355947643246E-3</v>
      </c>
      <c r="O67" s="7">
        <v>1.6356254465715366E-3</v>
      </c>
      <c r="P67" s="7">
        <v>9.8536131223111675E-4</v>
      </c>
      <c r="Q67" s="7">
        <v>8.3668402495182465E-4</v>
      </c>
      <c r="R67" s="7">
        <v>1.1544293513735947E-3</v>
      </c>
      <c r="S67" s="7">
        <v>9.6885121788349809E-4</v>
      </c>
      <c r="T67" s="7">
        <v>2.1193495984297441E-3</v>
      </c>
      <c r="U67" s="7">
        <v>1.0143522797802613E-3</v>
      </c>
      <c r="V67" s="7">
        <v>1.2827692470548516E-3</v>
      </c>
      <c r="W67" s="7">
        <v>1.2094605038541716E-3</v>
      </c>
      <c r="X67" s="7">
        <v>1.4211519604936721E-3</v>
      </c>
      <c r="Y67" s="7">
        <v>2.0674786540526521E-3</v>
      </c>
      <c r="Z67" s="7">
        <v>1.8920821133634647E-3</v>
      </c>
      <c r="AA67" s="7">
        <v>2.1019701497299033E-3</v>
      </c>
      <c r="AB67" s="7">
        <v>1.2808374060236372E-3</v>
      </c>
      <c r="AC67" s="7">
        <v>1.4883023034312545E-3</v>
      </c>
      <c r="AD67" s="7">
        <v>3.0814797446301516E-3</v>
      </c>
      <c r="AE67" s="7">
        <v>2.915166133781543E-3</v>
      </c>
      <c r="AF67" s="7">
        <v>2.1385259965272341E-3</v>
      </c>
      <c r="AG67" s="7">
        <v>1.5591491569512464E-3</v>
      </c>
      <c r="AH67" s="7">
        <v>1.7736681595978791E-3</v>
      </c>
      <c r="AI67" s="7">
        <v>1.6668789967293973E-3</v>
      </c>
      <c r="AJ67" s="7">
        <v>2.2703286075327115E-3</v>
      </c>
      <c r="AK67" s="7">
        <v>1.4732115235534999E-3</v>
      </c>
      <c r="AL67" s="7">
        <v>1.2125350750693332E-3</v>
      </c>
      <c r="AM67" s="7">
        <v>9.5136709586486178E-4</v>
      </c>
      <c r="AN67" s="7">
        <v>1.119929637377836E-3</v>
      </c>
      <c r="AO67" s="7">
        <v>1.9657517121681733E-3</v>
      </c>
      <c r="AP67" s="7">
        <v>8.5455310636040559E-4</v>
      </c>
      <c r="AQ67" s="7">
        <v>9.5125150264710088E-4</v>
      </c>
      <c r="AR67" s="7">
        <v>1.4590020691875197E-3</v>
      </c>
      <c r="AS67" s="7">
        <v>1.9246593443847252E-3</v>
      </c>
      <c r="AT67" s="7">
        <v>3.8377277332622569E-3</v>
      </c>
      <c r="AU67" s="7">
        <v>4.9664292764083377E-3</v>
      </c>
      <c r="AV67" s="7">
        <v>1.5492418389049518E-3</v>
      </c>
      <c r="AW67" s="7">
        <v>3.4215540462170977E-3</v>
      </c>
      <c r="AX67" s="7">
        <v>1.037594330778131E-3</v>
      </c>
      <c r="AY67" s="7">
        <v>8.7524744318226238E-4</v>
      </c>
      <c r="AZ67" s="7">
        <v>1.5484258961047006E-3</v>
      </c>
      <c r="BA67" s="7">
        <v>1.897386615611598E-3</v>
      </c>
      <c r="BB67" s="7">
        <v>2.3142332031433053E-3</v>
      </c>
      <c r="BC67" s="7">
        <v>1.0544738004426646E-3</v>
      </c>
      <c r="BD67" s="7">
        <v>4.7920610618943779E-3</v>
      </c>
      <c r="BE67" s="7">
        <v>3.1384688330257914E-4</v>
      </c>
      <c r="BF67" s="7">
        <v>1.5244722295520787E-2</v>
      </c>
      <c r="BG67" s="7">
        <v>4.0886503298899436E-3</v>
      </c>
      <c r="BH67" s="7">
        <v>7.0900306156994886E-3</v>
      </c>
      <c r="BI67" s="7">
        <v>2.1791691761931381E-3</v>
      </c>
      <c r="BJ67" s="7">
        <v>6.8122194158814244E-3</v>
      </c>
      <c r="BK67" s="7">
        <v>4.2373797760564521E-3</v>
      </c>
      <c r="BL67" s="7">
        <v>1.6271877170501567E-3</v>
      </c>
      <c r="BM67" s="7">
        <v>2.7041882396031977E-3</v>
      </c>
      <c r="BN67" s="7">
        <v>1.0010582574107907</v>
      </c>
      <c r="BO67" s="7">
        <v>4.2453763869077536E-3</v>
      </c>
      <c r="BP67" s="7">
        <v>7.2602705699383551E-4</v>
      </c>
      <c r="BQ67" s="7">
        <v>1.4427837055847796E-3</v>
      </c>
      <c r="BR67" s="7">
        <v>3.7473128491806915E-3</v>
      </c>
      <c r="BS67" s="7">
        <v>0</v>
      </c>
    </row>
    <row r="68" spans="1:74" x14ac:dyDescent="0.25">
      <c r="A68" s="11" t="s">
        <v>107</v>
      </c>
      <c r="B68" s="11" t="s">
        <v>34</v>
      </c>
      <c r="C68">
        <f t="shared" si="2"/>
        <v>64</v>
      </c>
      <c r="D68" s="7">
        <v>8.750908060545537E-6</v>
      </c>
      <c r="E68" s="7">
        <v>8.1507235456720071E-6</v>
      </c>
      <c r="F68" s="7">
        <v>2.3805606202664592E-6</v>
      </c>
      <c r="G68" s="7">
        <v>1.1319076129720425E-5</v>
      </c>
      <c r="H68" s="7">
        <v>8.5477698217343295E-6</v>
      </c>
      <c r="I68" s="7">
        <v>4.7668824248619206E-5</v>
      </c>
      <c r="J68" s="7">
        <v>1.7670922723144523E-5</v>
      </c>
      <c r="K68" s="7">
        <v>2.216041669421092E-5</v>
      </c>
      <c r="L68" s="7">
        <v>1.8758925119286541E-5</v>
      </c>
      <c r="M68" s="7">
        <v>1.6575583337361891E-5</v>
      </c>
      <c r="N68" s="7">
        <v>5.0727277613332053E-5</v>
      </c>
      <c r="O68" s="7">
        <v>4.8395221516705288E-5</v>
      </c>
      <c r="P68" s="7">
        <v>8.9427213492495403E-6</v>
      </c>
      <c r="Q68" s="7">
        <v>1.4949021433594634E-5</v>
      </c>
      <c r="R68" s="7">
        <v>3.0580176261957567E-5</v>
      </c>
      <c r="S68" s="7">
        <v>1.9330119170544648E-5</v>
      </c>
      <c r="T68" s="7">
        <v>2.7224409052289805E-5</v>
      </c>
      <c r="U68" s="7">
        <v>1.1833075597685035E-5</v>
      </c>
      <c r="V68" s="7">
        <v>7.0576159376296204E-6</v>
      </c>
      <c r="W68" s="7">
        <v>1.0919681334278339E-5</v>
      </c>
      <c r="X68" s="7">
        <v>3.7443976997867103E-5</v>
      </c>
      <c r="Y68" s="7">
        <v>2.872672306330482E-5</v>
      </c>
      <c r="Z68" s="7">
        <v>7.9883090087622889E-5</v>
      </c>
      <c r="AA68" s="7">
        <v>1.3599502335964031E-4</v>
      </c>
      <c r="AB68" s="7">
        <v>2.8127905348643771E-5</v>
      </c>
      <c r="AC68" s="7">
        <v>2.3619373451625783E-5</v>
      </c>
      <c r="AD68" s="7">
        <v>2.2793099213662307E-5</v>
      </c>
      <c r="AE68" s="7">
        <v>8.0745623196103351E-5</v>
      </c>
      <c r="AF68" s="7">
        <v>1.6290691709447981E-5</v>
      </c>
      <c r="AG68" s="7">
        <v>3.5270813228732388E-5</v>
      </c>
      <c r="AH68" s="7">
        <v>8.1652814301963353E-5</v>
      </c>
      <c r="AI68" s="7">
        <v>5.1358336507763642E-5</v>
      </c>
      <c r="AJ68" s="7">
        <v>7.9256771938147113E-5</v>
      </c>
      <c r="AK68" s="7">
        <v>7.1688008661413528E-5</v>
      </c>
      <c r="AL68" s="7">
        <v>3.6033599163960111E-5</v>
      </c>
      <c r="AM68" s="7">
        <v>2.1339640913058777E-5</v>
      </c>
      <c r="AN68" s="7">
        <v>1.6373014551757755E-5</v>
      </c>
      <c r="AO68" s="7">
        <v>3.9439047520027748E-5</v>
      </c>
      <c r="AP68" s="7">
        <v>1.3610383158769551E-5</v>
      </c>
      <c r="AQ68" s="7">
        <v>1.3486604430498298E-5</v>
      </c>
      <c r="AR68" s="7">
        <v>1.0214138190276819E-5</v>
      </c>
      <c r="AS68" s="7">
        <v>1.0349583600724982E-5</v>
      </c>
      <c r="AT68" s="7">
        <v>7.2753086830610015E-6</v>
      </c>
      <c r="AU68" s="7">
        <v>7.626911381579525E-6</v>
      </c>
      <c r="AV68" s="7">
        <v>6.449731739905299E-6</v>
      </c>
      <c r="AW68" s="7">
        <v>2.3831190481053056E-5</v>
      </c>
      <c r="AX68" s="7">
        <v>7.1660147114797817E-6</v>
      </c>
      <c r="AY68" s="7">
        <v>9.9145580113884122E-6</v>
      </c>
      <c r="AZ68" s="7">
        <v>1.0833632367674924E-5</v>
      </c>
      <c r="BA68" s="7">
        <v>5.4754818368747505E-6</v>
      </c>
      <c r="BB68" s="7">
        <v>2.617776349279515E-5</v>
      </c>
      <c r="BC68" s="7">
        <v>2.3684924224860105E-5</v>
      </c>
      <c r="BD68" s="7">
        <v>5.1579762405063129E-6</v>
      </c>
      <c r="BE68" s="7">
        <v>8.5321174303353581E-7</v>
      </c>
      <c r="BF68" s="7">
        <v>4.1195725291862991E-6</v>
      </c>
      <c r="BG68" s="7">
        <v>3.7403211036829838E-4</v>
      </c>
      <c r="BH68" s="7">
        <v>5.93522014200495E-6</v>
      </c>
      <c r="BI68" s="7">
        <v>2.5583508996235201E-5</v>
      </c>
      <c r="BJ68" s="7">
        <v>5.0556309447004284E-6</v>
      </c>
      <c r="BK68" s="7">
        <v>1.9632842017592012E-6</v>
      </c>
      <c r="BL68" s="7">
        <v>7.4368967888249886E-6</v>
      </c>
      <c r="BM68" s="7">
        <v>5.1741709397511116E-6</v>
      </c>
      <c r="BN68" s="7">
        <v>5.0588088469363202E-6</v>
      </c>
      <c r="BO68" s="7">
        <v>1.0000106382030327</v>
      </c>
      <c r="BP68" s="7">
        <v>1.0643713812457135E-3</v>
      </c>
      <c r="BQ68" s="7">
        <v>6.6515790682817374E-6</v>
      </c>
      <c r="BR68" s="7">
        <v>6.3473855279230306E-6</v>
      </c>
      <c r="BS68" s="7">
        <v>0</v>
      </c>
    </row>
    <row r="69" spans="1:74" x14ac:dyDescent="0.25">
      <c r="A69" s="11" t="s">
        <v>108</v>
      </c>
      <c r="B69" s="11" t="s">
        <v>119</v>
      </c>
      <c r="C69">
        <f t="shared" si="2"/>
        <v>65</v>
      </c>
      <c r="D69" s="7">
        <v>1.6832301205420903E-5</v>
      </c>
      <c r="E69" s="7">
        <v>2.0982057910041447E-5</v>
      </c>
      <c r="F69" s="7">
        <v>1.0139524317309658E-5</v>
      </c>
      <c r="G69" s="7">
        <v>2.6386758319812344E-5</v>
      </c>
      <c r="H69" s="7">
        <v>2.0959514212702177E-5</v>
      </c>
      <c r="I69" s="7">
        <v>2.2150895162444E-5</v>
      </c>
      <c r="J69" s="7">
        <v>4.1505657045822064E-5</v>
      </c>
      <c r="K69" s="7">
        <v>4.7487133448644524E-5</v>
      </c>
      <c r="L69" s="7">
        <v>3.7065144734502607E-5</v>
      </c>
      <c r="M69" s="7">
        <v>4.3126586593544267E-5</v>
      </c>
      <c r="N69" s="7">
        <v>4.2364310000751722E-5</v>
      </c>
      <c r="O69" s="7">
        <v>3.9443527362396287E-5</v>
      </c>
      <c r="P69" s="7">
        <v>5.0895626595196939E-5</v>
      </c>
      <c r="Q69" s="7">
        <v>5.193408476519647E-5</v>
      </c>
      <c r="R69" s="7">
        <v>4.4994821291124041E-5</v>
      </c>
      <c r="S69" s="7">
        <v>2.8432427248802995E-5</v>
      </c>
      <c r="T69" s="7">
        <v>3.9755569976413399E-5</v>
      </c>
      <c r="U69" s="7">
        <v>3.5983110405326995E-5</v>
      </c>
      <c r="V69" s="7">
        <v>2.7749740617047455E-5</v>
      </c>
      <c r="W69" s="7">
        <v>3.7816430951744808E-5</v>
      </c>
      <c r="X69" s="7">
        <v>3.1725042694647201E-5</v>
      </c>
      <c r="Y69" s="7">
        <v>3.5986201401751407E-5</v>
      </c>
      <c r="Z69" s="7">
        <v>5.2829546026611667E-5</v>
      </c>
      <c r="AA69" s="7">
        <v>5.1454380840404418E-5</v>
      </c>
      <c r="AB69" s="7">
        <v>4.282639632784191E-5</v>
      </c>
      <c r="AC69" s="7">
        <v>3.8059469187342294E-5</v>
      </c>
      <c r="AD69" s="7">
        <v>3.4350690369027307E-5</v>
      </c>
      <c r="AE69" s="7">
        <v>3.5664414905482356E-5</v>
      </c>
      <c r="AF69" s="7">
        <v>3.5383942795014804E-5</v>
      </c>
      <c r="AG69" s="7">
        <v>4.4255661007188569E-5</v>
      </c>
      <c r="AH69" s="7">
        <v>4.1837433275633287E-5</v>
      </c>
      <c r="AI69" s="7">
        <v>4.0124679307677787E-5</v>
      </c>
      <c r="AJ69" s="7">
        <v>4.2665780954380197E-5</v>
      </c>
      <c r="AK69" s="7">
        <v>4.0221718407514433E-5</v>
      </c>
      <c r="AL69" s="7">
        <v>3.4432152720108971E-5</v>
      </c>
      <c r="AM69" s="7">
        <v>3.7002429653724304E-5</v>
      </c>
      <c r="AN69" s="7">
        <v>2.7654533558522021E-5</v>
      </c>
      <c r="AO69" s="7">
        <v>4.6895574124380013E-5</v>
      </c>
      <c r="AP69" s="7">
        <v>3.0236887925598824E-5</v>
      </c>
      <c r="AQ69" s="7">
        <v>3.0231077748423601E-5</v>
      </c>
      <c r="AR69" s="7">
        <v>9.6438532690492073E-5</v>
      </c>
      <c r="AS69" s="7">
        <v>1.3931402531633974E-4</v>
      </c>
      <c r="AT69" s="7">
        <v>3.4201075603703758E-5</v>
      </c>
      <c r="AU69" s="7">
        <v>4.0384970057370773E-5</v>
      </c>
      <c r="AV69" s="7">
        <v>3.7872492185330726E-5</v>
      </c>
      <c r="AW69" s="7">
        <v>8.9748940776427716E-5</v>
      </c>
      <c r="AX69" s="7">
        <v>1.6628663214966784E-4</v>
      </c>
      <c r="AY69" s="7">
        <v>8.9908278683992882E-5</v>
      </c>
      <c r="AZ69" s="7">
        <v>7.6131080807395328E-5</v>
      </c>
      <c r="BA69" s="7">
        <v>8.1017620141471256E-5</v>
      </c>
      <c r="BB69" s="7">
        <v>8.9704348883094635E-5</v>
      </c>
      <c r="BC69" s="7">
        <v>5.9460473707713602E-5</v>
      </c>
      <c r="BD69" s="7">
        <v>5.357564278028416E-5</v>
      </c>
      <c r="BE69" s="7">
        <v>1.7732376084679633E-5</v>
      </c>
      <c r="BF69" s="7">
        <v>1.0338910798858567E-4</v>
      </c>
      <c r="BG69" s="7">
        <v>8.1969201032457812E-5</v>
      </c>
      <c r="BH69" s="7">
        <v>7.9101449572695762E-5</v>
      </c>
      <c r="BI69" s="7">
        <v>9.5123476291799421E-5</v>
      </c>
      <c r="BJ69" s="7">
        <v>5.8070791239632168E-5</v>
      </c>
      <c r="BK69" s="7">
        <v>3.1250836110701908E-5</v>
      </c>
      <c r="BL69" s="7">
        <v>1.2406030621748437E-4</v>
      </c>
      <c r="BM69" s="7">
        <v>3.2404201404207761E-5</v>
      </c>
      <c r="BN69" s="7">
        <v>1.3874170406327045E-4</v>
      </c>
      <c r="BO69" s="7">
        <v>1.0973275131525003E-4</v>
      </c>
      <c r="BP69" s="7">
        <v>1.1013487523335617</v>
      </c>
      <c r="BQ69" s="7">
        <v>3.6980516997197835E-4</v>
      </c>
      <c r="BR69" s="7">
        <v>9.4004594486128432E-5</v>
      </c>
      <c r="BS69" s="7">
        <v>0</v>
      </c>
    </row>
    <row r="70" spans="1:74" x14ac:dyDescent="0.25">
      <c r="A70" s="12" t="s">
        <v>109</v>
      </c>
      <c r="B70" s="11" t="s">
        <v>239</v>
      </c>
      <c r="C70">
        <f t="shared" ref="C70:C73" si="3">C69+1</f>
        <v>66</v>
      </c>
      <c r="D70" s="7">
        <v>2.2353146328196253E-4</v>
      </c>
      <c r="E70" s="7">
        <v>4.4055693947291454E-4</v>
      </c>
      <c r="F70" s="7">
        <v>2.515969301063578E-4</v>
      </c>
      <c r="G70" s="7">
        <v>4.049163975999173E-4</v>
      </c>
      <c r="H70" s="7">
        <v>3.1386998652753619E-4</v>
      </c>
      <c r="I70" s="7">
        <v>2.5358415455437478E-4</v>
      </c>
      <c r="J70" s="7">
        <v>4.6612592159080889E-4</v>
      </c>
      <c r="K70" s="7">
        <v>9.2767443875654495E-4</v>
      </c>
      <c r="L70" s="7">
        <v>4.7568046972369763E-4</v>
      </c>
      <c r="M70" s="7">
        <v>1.0514478080791833E-3</v>
      </c>
      <c r="N70" s="7">
        <v>3.5745644510057888E-3</v>
      </c>
      <c r="O70" s="7">
        <v>1.106290124373897E-3</v>
      </c>
      <c r="P70" s="7">
        <v>4.5463018124655355E-4</v>
      </c>
      <c r="Q70" s="7">
        <v>6.4805263226777024E-4</v>
      </c>
      <c r="R70" s="7">
        <v>1.3796667925222177E-3</v>
      </c>
      <c r="S70" s="7">
        <v>3.7631437505734774E-4</v>
      </c>
      <c r="T70" s="7">
        <v>7.5930202623711903E-4</v>
      </c>
      <c r="U70" s="7">
        <v>5.8090356212450104E-4</v>
      </c>
      <c r="V70" s="7">
        <v>3.5031056251051598E-4</v>
      </c>
      <c r="W70" s="7">
        <v>4.3140751678382295E-4</v>
      </c>
      <c r="X70" s="7">
        <v>3.8017358457445734E-4</v>
      </c>
      <c r="Y70" s="7">
        <v>6.7948441616375239E-4</v>
      </c>
      <c r="Z70" s="7">
        <v>1.8440726550412454E-3</v>
      </c>
      <c r="AA70" s="7">
        <v>1.7723159338055492E-3</v>
      </c>
      <c r="AB70" s="7">
        <v>5.8341654853545481E-4</v>
      </c>
      <c r="AC70" s="7">
        <v>5.5270836552457259E-4</v>
      </c>
      <c r="AD70" s="7">
        <v>4.0538903105869959E-4</v>
      </c>
      <c r="AE70" s="7">
        <v>3.9959136005983078E-4</v>
      </c>
      <c r="AF70" s="7">
        <v>5.7755542472664491E-4</v>
      </c>
      <c r="AG70" s="7">
        <v>1.3090929346648548E-3</v>
      </c>
      <c r="AH70" s="7">
        <v>8.4978769743229027E-4</v>
      </c>
      <c r="AI70" s="7">
        <v>5.682234568785134E-4</v>
      </c>
      <c r="AJ70" s="7">
        <v>1.6472586795200669E-3</v>
      </c>
      <c r="AK70" s="7">
        <v>5.0432127178743572E-4</v>
      </c>
      <c r="AL70" s="7">
        <v>6.5811311099862749E-4</v>
      </c>
      <c r="AM70" s="7">
        <v>5.7959331298974848E-4</v>
      </c>
      <c r="AN70" s="7">
        <v>3.8557889208869428E-4</v>
      </c>
      <c r="AO70" s="7">
        <v>1.1730167439472144E-3</v>
      </c>
      <c r="AP70" s="7">
        <v>3.6198247992905868E-4</v>
      </c>
      <c r="AQ70" s="7">
        <v>4.343441293684667E-4</v>
      </c>
      <c r="AR70" s="7">
        <v>1.052058835293977E-3</v>
      </c>
      <c r="AS70" s="7">
        <v>1.0579777893361061E-3</v>
      </c>
      <c r="AT70" s="7">
        <v>3.7745769383116178E-4</v>
      </c>
      <c r="AU70" s="7">
        <v>3.9913582203719976E-4</v>
      </c>
      <c r="AV70" s="7">
        <v>5.4108700234877958E-4</v>
      </c>
      <c r="AW70" s="7">
        <v>7.4013452130162756E-4</v>
      </c>
      <c r="AX70" s="7">
        <v>1.404075897097775E-3</v>
      </c>
      <c r="AY70" s="7">
        <v>8.1599020564527257E-4</v>
      </c>
      <c r="AZ70" s="7">
        <v>2.5065007348792205E-3</v>
      </c>
      <c r="BA70" s="7">
        <v>4.6849111180845261E-2</v>
      </c>
      <c r="BB70" s="7">
        <v>5.3460908613312359E-3</v>
      </c>
      <c r="BC70" s="7">
        <v>8.8268139265195084E-4</v>
      </c>
      <c r="BD70" s="7">
        <v>1.2894412966784638E-3</v>
      </c>
      <c r="BE70" s="7">
        <v>1.6197666601574007E-4</v>
      </c>
      <c r="BF70" s="7">
        <v>1.3064970820904267E-3</v>
      </c>
      <c r="BG70" s="7">
        <v>5.3744157041632533E-4</v>
      </c>
      <c r="BH70" s="7">
        <v>1.7171483315083003E-2</v>
      </c>
      <c r="BI70" s="7">
        <v>1.1337428123476625E-3</v>
      </c>
      <c r="BJ70" s="7">
        <v>6.4651968780043176E-4</v>
      </c>
      <c r="BK70" s="7">
        <v>3.707396220514541E-4</v>
      </c>
      <c r="BL70" s="7">
        <v>1.226862812833161E-3</v>
      </c>
      <c r="BM70" s="7">
        <v>4.6727184553360283E-4</v>
      </c>
      <c r="BN70" s="7">
        <v>1.3323973007748572E-3</v>
      </c>
      <c r="BO70" s="7">
        <v>8.2685512236584254E-4</v>
      </c>
      <c r="BP70" s="7">
        <v>3.6679317902587152E-4</v>
      </c>
      <c r="BQ70" s="7">
        <v>1.0185445724017175</v>
      </c>
      <c r="BR70" s="7">
        <v>6.3826983690158066E-3</v>
      </c>
      <c r="BS70" s="7">
        <v>0</v>
      </c>
    </row>
    <row r="71" spans="1:74" x14ac:dyDescent="0.25">
      <c r="A71" s="12" t="s">
        <v>110</v>
      </c>
      <c r="B71" s="11" t="s">
        <v>241</v>
      </c>
      <c r="C71">
        <f t="shared" si="3"/>
        <v>67</v>
      </c>
      <c r="D71" s="7">
        <v>1.4373639773999818E-3</v>
      </c>
      <c r="E71" s="7">
        <v>1.5043241242278709E-3</v>
      </c>
      <c r="F71" s="7">
        <v>1.1977352176306972E-3</v>
      </c>
      <c r="G71" s="7">
        <v>3.0055912466502919E-3</v>
      </c>
      <c r="H71" s="7">
        <v>2.8301378329586052E-3</v>
      </c>
      <c r="I71" s="7">
        <v>3.3428325262650914E-3</v>
      </c>
      <c r="J71" s="7">
        <v>6.1380779840219885E-3</v>
      </c>
      <c r="K71" s="7">
        <v>2.9138513084212311E-3</v>
      </c>
      <c r="L71" s="7">
        <v>3.3744967794971156E-3</v>
      </c>
      <c r="M71" s="7">
        <v>2.9544266931145753E-3</v>
      </c>
      <c r="N71" s="7">
        <v>4.0941461785084041E-3</v>
      </c>
      <c r="O71" s="7">
        <v>2.5097999120169828E-3</v>
      </c>
      <c r="P71" s="7">
        <v>2.8122085019151493E-3</v>
      </c>
      <c r="Q71" s="7">
        <v>3.206204150181551E-3</v>
      </c>
      <c r="R71" s="7">
        <v>3.2050282185831572E-3</v>
      </c>
      <c r="S71" s="7">
        <v>3.3085986504546119E-3</v>
      </c>
      <c r="T71" s="7">
        <v>3.468993503421496E-3</v>
      </c>
      <c r="U71" s="7">
        <v>4.0242122234505524E-3</v>
      </c>
      <c r="V71" s="7">
        <v>2.53402078612888E-3</v>
      </c>
      <c r="W71" s="7">
        <v>2.7256820433132238E-3</v>
      </c>
      <c r="X71" s="7">
        <v>2.4361463694529176E-3</v>
      </c>
      <c r="Y71" s="7">
        <v>2.483167115449525E-3</v>
      </c>
      <c r="Z71" s="7">
        <v>3.2062776957233852E-3</v>
      </c>
      <c r="AA71" s="7">
        <v>3.2328867186921526E-3</v>
      </c>
      <c r="AB71" s="7">
        <v>3.2411570257744647E-3</v>
      </c>
      <c r="AC71" s="7">
        <v>3.5630454044119049E-3</v>
      </c>
      <c r="AD71" s="7">
        <v>2.9004746456061862E-3</v>
      </c>
      <c r="AE71" s="7">
        <v>3.0330790388452969E-3</v>
      </c>
      <c r="AF71" s="7">
        <v>4.0014398400661129E-3</v>
      </c>
      <c r="AG71" s="7">
        <v>6.2976037573786239E-3</v>
      </c>
      <c r="AH71" s="7">
        <v>3.9981835322683923E-3</v>
      </c>
      <c r="AI71" s="7">
        <v>3.5304682133563128E-3</v>
      </c>
      <c r="AJ71" s="7">
        <v>3.8806914766810626E-3</v>
      </c>
      <c r="AK71" s="7">
        <v>3.5233570610744558E-3</v>
      </c>
      <c r="AL71" s="7">
        <v>3.0617004323774165E-3</v>
      </c>
      <c r="AM71" s="7">
        <v>3.0031867443654292E-3</v>
      </c>
      <c r="AN71" s="7">
        <v>1.6550242019341328E-3</v>
      </c>
      <c r="AO71" s="7">
        <v>5.0329072180130118E-3</v>
      </c>
      <c r="AP71" s="7">
        <v>1.0248476778299575E-3</v>
      </c>
      <c r="AQ71" s="7">
        <v>1.6763018944153793E-3</v>
      </c>
      <c r="AR71" s="7">
        <v>1.7444659018682098E-3</v>
      </c>
      <c r="AS71" s="7">
        <v>3.9003164300669105E-3</v>
      </c>
      <c r="AT71" s="7">
        <v>2.6586601596230355E-3</v>
      </c>
      <c r="AU71" s="7">
        <v>2.8275144777395221E-3</v>
      </c>
      <c r="AV71" s="7">
        <v>2.4612957944000939E-3</v>
      </c>
      <c r="AW71" s="7">
        <v>1.100760423553083E-2</v>
      </c>
      <c r="AX71" s="7">
        <v>6.0089233013939352E-3</v>
      </c>
      <c r="AY71" s="7">
        <v>2.1431402731878759E-3</v>
      </c>
      <c r="AZ71" s="7">
        <v>4.3515468134683911E-3</v>
      </c>
      <c r="BA71" s="7">
        <v>5.4251500499815E-3</v>
      </c>
      <c r="BB71" s="7">
        <v>2.5143899143256081E-2</v>
      </c>
      <c r="BC71" s="7">
        <v>9.5459982665525162E-3</v>
      </c>
      <c r="BD71" s="7">
        <v>5.4140172489178457E-3</v>
      </c>
      <c r="BE71" s="7">
        <v>5.6537070649877706E-4</v>
      </c>
      <c r="BF71" s="7">
        <v>3.5171970439529304E-3</v>
      </c>
      <c r="BG71" s="7">
        <v>1.9957958147692164E-3</v>
      </c>
      <c r="BH71" s="7">
        <v>7.4302094284607644E-3</v>
      </c>
      <c r="BI71" s="7">
        <v>2.7480788067991979E-3</v>
      </c>
      <c r="BJ71" s="7">
        <v>4.9104299428859594E-3</v>
      </c>
      <c r="BK71" s="7">
        <v>1.508709056745139E-3</v>
      </c>
      <c r="BL71" s="7">
        <v>1.9807703642947851E-3</v>
      </c>
      <c r="BM71" s="7">
        <v>1.0213736646025472E-3</v>
      </c>
      <c r="BN71" s="7">
        <v>4.9923686854287741E-3</v>
      </c>
      <c r="BO71" s="7">
        <v>9.4662939327955185E-3</v>
      </c>
      <c r="BP71" s="7">
        <v>1.1044535990229743E-2</v>
      </c>
      <c r="BQ71" s="7">
        <v>2.03067222389724E-3</v>
      </c>
      <c r="BR71" s="7">
        <v>1.0042959897400172</v>
      </c>
      <c r="BS71" s="7">
        <v>0</v>
      </c>
    </row>
    <row r="72" spans="1:74" x14ac:dyDescent="0.25">
      <c r="A72" s="10" t="s">
        <v>111</v>
      </c>
      <c r="B72" s="10" t="s">
        <v>36</v>
      </c>
      <c r="C72">
        <f t="shared" si="3"/>
        <v>68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  <c r="U72" s="7">
        <v>0</v>
      </c>
      <c r="V72" s="7">
        <v>0</v>
      </c>
      <c r="W72" s="7">
        <v>0</v>
      </c>
      <c r="X72" s="7">
        <v>0</v>
      </c>
      <c r="Y72" s="7">
        <v>0</v>
      </c>
      <c r="Z72" s="7">
        <v>0</v>
      </c>
      <c r="AA72" s="7">
        <v>0</v>
      </c>
      <c r="AB72" s="7">
        <v>0</v>
      </c>
      <c r="AC72" s="7">
        <v>0</v>
      </c>
      <c r="AD72" s="7">
        <v>0</v>
      </c>
      <c r="AE72" s="7">
        <v>0</v>
      </c>
      <c r="AF72" s="7">
        <v>0</v>
      </c>
      <c r="AG72" s="7">
        <v>0</v>
      </c>
      <c r="AH72" s="7">
        <v>0</v>
      </c>
      <c r="AI72" s="7">
        <v>0</v>
      </c>
      <c r="AJ72" s="7">
        <v>0</v>
      </c>
      <c r="AK72" s="7">
        <v>0</v>
      </c>
      <c r="AL72" s="7">
        <v>0</v>
      </c>
      <c r="AM72" s="7">
        <v>0</v>
      </c>
      <c r="AN72" s="7">
        <v>0</v>
      </c>
      <c r="AO72" s="7">
        <v>0</v>
      </c>
      <c r="AP72" s="7">
        <v>0</v>
      </c>
      <c r="AQ72" s="7">
        <v>0</v>
      </c>
      <c r="AR72" s="7">
        <v>0</v>
      </c>
      <c r="AS72" s="7">
        <v>0</v>
      </c>
      <c r="AT72" s="7">
        <v>0</v>
      </c>
      <c r="AU72" s="7">
        <v>0</v>
      </c>
      <c r="AV72" s="7">
        <v>0</v>
      </c>
      <c r="AW72" s="7">
        <v>0</v>
      </c>
      <c r="AX72" s="7">
        <v>0</v>
      </c>
      <c r="AY72" s="7">
        <v>0</v>
      </c>
      <c r="AZ72" s="7">
        <v>0</v>
      </c>
      <c r="BA72" s="7">
        <v>0</v>
      </c>
      <c r="BB72" s="7">
        <v>0</v>
      </c>
      <c r="BC72" s="7">
        <v>0</v>
      </c>
      <c r="BD72" s="7">
        <v>0</v>
      </c>
      <c r="BE72" s="7">
        <v>0</v>
      </c>
      <c r="BF72" s="7">
        <v>0</v>
      </c>
      <c r="BG72" s="7">
        <v>0</v>
      </c>
      <c r="BH72" s="7">
        <v>0</v>
      </c>
      <c r="BI72" s="7">
        <v>0</v>
      </c>
      <c r="BJ72" s="7">
        <v>0</v>
      </c>
      <c r="BK72" s="7">
        <v>0</v>
      </c>
      <c r="BL72" s="7">
        <v>0</v>
      </c>
      <c r="BM72" s="7">
        <v>0</v>
      </c>
      <c r="BN72" s="7">
        <v>0</v>
      </c>
      <c r="BO72" s="7">
        <v>0</v>
      </c>
      <c r="BP72" s="7">
        <v>0</v>
      </c>
      <c r="BQ72" s="7">
        <v>0</v>
      </c>
      <c r="BR72" s="7">
        <v>0</v>
      </c>
      <c r="BS72" s="7">
        <v>1</v>
      </c>
      <c r="BU72" t="s">
        <v>249</v>
      </c>
      <c r="BV72" t="s">
        <v>250</v>
      </c>
    </row>
    <row r="73" spans="1:74" x14ac:dyDescent="0.25">
      <c r="B73" s="41" t="s">
        <v>268</v>
      </c>
      <c r="C73" s="5">
        <f t="shared" si="3"/>
        <v>69</v>
      </c>
      <c r="D73" s="7">
        <f>SUM(D5:D72)</f>
        <v>1.6662520034016259</v>
      </c>
      <c r="E73" s="7">
        <f t="shared" ref="E73:BP73" si="4">SUM(E5:E72)</f>
        <v>1.7772753005065669</v>
      </c>
      <c r="F73" s="7">
        <f t="shared" si="4"/>
        <v>1.3668440909454254</v>
      </c>
      <c r="G73" s="7">
        <f t="shared" si="4"/>
        <v>1.8227009127512843</v>
      </c>
      <c r="H73" s="7">
        <f t="shared" si="4"/>
        <v>1.4812277837048786</v>
      </c>
      <c r="I73" s="7">
        <f t="shared" si="4"/>
        <v>1.5573246237995528</v>
      </c>
      <c r="J73" s="7">
        <f t="shared" si="4"/>
        <v>2.2396578814811856</v>
      </c>
      <c r="K73" s="7">
        <f t="shared" si="4"/>
        <v>2.4653201833789478</v>
      </c>
      <c r="L73" s="7">
        <f t="shared" si="4"/>
        <v>2.3949738992089458</v>
      </c>
      <c r="M73" s="7">
        <f t="shared" si="4"/>
        <v>2.2922032869299707</v>
      </c>
      <c r="N73" s="7">
        <f t="shared" si="4"/>
        <v>2.1128211811018067</v>
      </c>
      <c r="O73" s="7">
        <f t="shared" si="4"/>
        <v>1.9933539302830467</v>
      </c>
      <c r="P73" s="7">
        <f t="shared" si="4"/>
        <v>1.9972932123433573</v>
      </c>
      <c r="Q73" s="7">
        <f t="shared" si="4"/>
        <v>1.8377777857736588</v>
      </c>
      <c r="R73" s="7">
        <f t="shared" si="4"/>
        <v>2.0060211738331293</v>
      </c>
      <c r="S73" s="7">
        <f t="shared" si="4"/>
        <v>1.897685128769012</v>
      </c>
      <c r="T73" s="7">
        <f t="shared" si="4"/>
        <v>2.07642440607871</v>
      </c>
      <c r="U73" s="7">
        <f t="shared" si="4"/>
        <v>1.8303047207374183</v>
      </c>
      <c r="V73" s="7">
        <f t="shared" si="4"/>
        <v>2.4424303961549114</v>
      </c>
      <c r="W73" s="7">
        <f t="shared" si="4"/>
        <v>2.3037686781831765</v>
      </c>
      <c r="X73" s="7">
        <f t="shared" si="4"/>
        <v>2.0982763689756867</v>
      </c>
      <c r="Y73" s="7">
        <f t="shared" si="4"/>
        <v>2.0064898062246819</v>
      </c>
      <c r="Z73" s="7">
        <f t="shared" si="4"/>
        <v>2.1784543065911741</v>
      </c>
      <c r="AA73" s="7">
        <f t="shared" si="4"/>
        <v>1.7628554832275012</v>
      </c>
      <c r="AB73" s="7">
        <f t="shared" si="4"/>
        <v>2.0408779483769997</v>
      </c>
      <c r="AC73" s="7">
        <f t="shared" si="4"/>
        <v>2.0420616695099714</v>
      </c>
      <c r="AD73" s="7">
        <f t="shared" si="4"/>
        <v>2.0465765119599739</v>
      </c>
      <c r="AE73" s="7">
        <f t="shared" si="4"/>
        <v>2.1938813470025265</v>
      </c>
      <c r="AF73" s="7">
        <f t="shared" si="4"/>
        <v>1.968003423716542</v>
      </c>
      <c r="AG73" s="7">
        <f t="shared" si="4"/>
        <v>1.8580532253236899</v>
      </c>
      <c r="AH73" s="7">
        <f t="shared" si="4"/>
        <v>2.0623077068265872</v>
      </c>
      <c r="AI73" s="7">
        <f t="shared" si="4"/>
        <v>1.9592299937987745</v>
      </c>
      <c r="AJ73" s="7">
        <f t="shared" si="4"/>
        <v>2.2265769211699595</v>
      </c>
      <c r="AK73" s="7">
        <f t="shared" si="4"/>
        <v>2.0567124171157611</v>
      </c>
      <c r="AL73" s="7">
        <f t="shared" si="4"/>
        <v>1.972047474876558</v>
      </c>
      <c r="AM73" s="7">
        <f t="shared" si="4"/>
        <v>1.8086768390213217</v>
      </c>
      <c r="AN73" s="7">
        <f t="shared" si="4"/>
        <v>1.786723376709253</v>
      </c>
      <c r="AO73" s="7">
        <f t="shared" si="4"/>
        <v>2.2599246615840087</v>
      </c>
      <c r="AP73" s="7">
        <f t="shared" si="4"/>
        <v>1.5589014616028063</v>
      </c>
      <c r="AQ73" s="7">
        <f t="shared" si="4"/>
        <v>1.8462830523751552</v>
      </c>
      <c r="AR73" s="7">
        <f t="shared" si="4"/>
        <v>1.5747337497284364</v>
      </c>
      <c r="AS73" s="7">
        <f t="shared" si="4"/>
        <v>1.5283026447561356</v>
      </c>
      <c r="AT73" s="7">
        <f t="shared" si="4"/>
        <v>1.9566126941181607</v>
      </c>
      <c r="AU73" s="7">
        <f t="shared" si="4"/>
        <v>1.7769283124521484</v>
      </c>
      <c r="AV73" s="7">
        <f t="shared" si="4"/>
        <v>1.7759996721833768</v>
      </c>
      <c r="AW73" s="7">
        <f t="shared" si="4"/>
        <v>1.5957706922422863</v>
      </c>
      <c r="AX73" s="7">
        <f t="shared" si="4"/>
        <v>1.6233887982370439</v>
      </c>
      <c r="AY73" s="7">
        <f t="shared" si="4"/>
        <v>1.7911520682364805</v>
      </c>
      <c r="AZ73" s="7">
        <f t="shared" si="4"/>
        <v>1.8503285730252121</v>
      </c>
      <c r="BA73" s="7">
        <f t="shared" si="4"/>
        <v>1.7755595382431522</v>
      </c>
      <c r="BB73" s="7">
        <f t="shared" si="4"/>
        <v>1.8391201948055869</v>
      </c>
      <c r="BC73" s="7">
        <f t="shared" si="4"/>
        <v>1.4219050693355186</v>
      </c>
      <c r="BD73" s="7">
        <f>SUM(BD5:BD72)</f>
        <v>1.5022849304481636</v>
      </c>
      <c r="BE73" s="7">
        <f t="shared" si="4"/>
        <v>1.1150388664565862</v>
      </c>
      <c r="BF73" s="7">
        <f t="shared" si="4"/>
        <v>1.440476687781987</v>
      </c>
      <c r="BG73" s="7">
        <f t="shared" si="4"/>
        <v>1.4733943182954576</v>
      </c>
      <c r="BH73" s="7">
        <f t="shared" si="4"/>
        <v>2.0019280549520175</v>
      </c>
      <c r="BI73" s="7">
        <f t="shared" si="4"/>
        <v>1.4373614976302058</v>
      </c>
      <c r="BJ73" s="7">
        <f t="shared" si="4"/>
        <v>1.4020460253854203</v>
      </c>
      <c r="BK73" s="7">
        <f t="shared" si="4"/>
        <v>1.2361877263164289</v>
      </c>
      <c r="BL73" s="7">
        <f t="shared" si="4"/>
        <v>1.4138966674384685</v>
      </c>
      <c r="BM73" s="7">
        <f t="shared" si="4"/>
        <v>1.2585365208823269</v>
      </c>
      <c r="BN73" s="7">
        <f t="shared" si="4"/>
        <v>1.4244632254184353</v>
      </c>
      <c r="BO73" s="7">
        <f t="shared" si="4"/>
        <v>1.4680968156626359</v>
      </c>
      <c r="BP73" s="7">
        <f t="shared" si="4"/>
        <v>1.5266168427248183</v>
      </c>
      <c r="BQ73" s="7">
        <f t="shared" ref="BQ73:BS73" si="5">SUM(BQ5:BQ72)</f>
        <v>1.5959905569470532</v>
      </c>
      <c r="BR73" s="7">
        <f t="shared" si="5"/>
        <v>1.6711607572511651</v>
      </c>
      <c r="BS73" s="7">
        <f t="shared" si="5"/>
        <v>1</v>
      </c>
      <c r="BU73" s="7">
        <f>MIN(D73:BS73)</f>
        <v>1</v>
      </c>
      <c r="BV73" s="7">
        <f>MAX(D73:BS73)</f>
        <v>2.4653201833789478</v>
      </c>
    </row>
  </sheetData>
  <phoneticPr fontId="2" type="noConversion"/>
  <pageMargins left="0.78740157499999996" right="0.78740157499999996" top="0.984251969" bottom="0.984251969" header="0.49212598499999999" footer="0.49212598499999999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8EFB0-A7D5-413F-A5BA-4AB0A9EB84A5}">
  <dimension ref="A1:CB148"/>
  <sheetViews>
    <sheetView topLeftCell="B1" workbookViewId="0">
      <selection activeCell="D79" sqref="D79"/>
    </sheetView>
  </sheetViews>
  <sheetFormatPr defaultRowHeight="12.5" x14ac:dyDescent="0.25"/>
  <cols>
    <col min="2" max="2" width="73.7265625" bestFit="1" customWidth="1"/>
  </cols>
  <sheetData>
    <row r="1" spans="1:80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0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0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/>
      <c r="BU3" s="36"/>
      <c r="BV3" s="36"/>
      <c r="BW3" s="36"/>
      <c r="BX3" s="36"/>
      <c r="BY3" s="36"/>
      <c r="BZ3" s="36"/>
      <c r="CA3" s="36"/>
      <c r="CB3" s="37"/>
    </row>
    <row r="4" spans="1:80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BS4" si="1">BP4+1</f>
        <v>66</v>
      </c>
      <c r="BR4" s="28">
        <f t="shared" si="1"/>
        <v>67</v>
      </c>
      <c r="BS4" s="28">
        <f t="shared" si="1"/>
        <v>68</v>
      </c>
    </row>
    <row r="5" spans="1:80" ht="15.5" x14ac:dyDescent="0.35">
      <c r="A5" s="24" t="s">
        <v>44</v>
      </c>
      <c r="B5" s="24" t="s">
        <v>121</v>
      </c>
      <c r="C5" s="28">
        <f>C4+1</f>
        <v>1</v>
      </c>
      <c r="D5" s="42">
        <f t="array" ref="D5:BS72">MMULT(D79:BS146,'Inv Leontief'!D5:BS72)</f>
        <v>23.788277317002642</v>
      </c>
      <c r="E5" s="42">
        <v>1.3595099260696193</v>
      </c>
      <c r="F5" s="42">
        <v>0.31754983385618346</v>
      </c>
      <c r="G5" s="42">
        <v>0.16315588946864312</v>
      </c>
      <c r="H5" s="42">
        <v>6.1878432120280991E-2</v>
      </c>
      <c r="I5" s="42">
        <v>6.2662550728688884E-2</v>
      </c>
      <c r="J5" s="42">
        <v>0.16396199369418044</v>
      </c>
      <c r="K5" s="42">
        <v>1.7299308550574444</v>
      </c>
      <c r="L5" s="42">
        <v>12.627744535559446</v>
      </c>
      <c r="M5" s="42">
        <v>6.2577504469697409</v>
      </c>
      <c r="N5" s="42">
        <v>1.1599419439608749</v>
      </c>
      <c r="O5" s="42">
        <v>6.5648855377097783</v>
      </c>
      <c r="P5" s="42">
        <v>2.367458166395692</v>
      </c>
      <c r="Q5" s="42">
        <v>0.80673045631182572</v>
      </c>
      <c r="R5" s="42">
        <v>0.37128708996310766</v>
      </c>
      <c r="S5" s="42">
        <v>0.23563217433135511</v>
      </c>
      <c r="T5" s="42">
        <v>0.22593937219434868</v>
      </c>
      <c r="U5" s="42">
        <v>8.4269868000193149E-2</v>
      </c>
      <c r="V5" s="42">
        <v>0.86695237037811257</v>
      </c>
      <c r="W5" s="42">
        <v>10.87647128099762</v>
      </c>
      <c r="X5" s="42">
        <v>0.20470413135129339</v>
      </c>
      <c r="Y5" s="42">
        <v>0.29205931433570181</v>
      </c>
      <c r="Z5" s="42">
        <v>0.64872156084264843</v>
      </c>
      <c r="AA5" s="42">
        <v>0.23246825462875181</v>
      </c>
      <c r="AB5" s="42">
        <v>0.14200109709411637</v>
      </c>
      <c r="AC5" s="42">
        <v>0.12211542938569371</v>
      </c>
      <c r="AD5" s="42">
        <v>9.4504509517595647E-2</v>
      </c>
      <c r="AE5" s="42">
        <v>0.1165398126992595</v>
      </c>
      <c r="AF5" s="42">
        <v>8.256256759020783E-2</v>
      </c>
      <c r="AG5" s="42">
        <v>7.2518360403079601E-2</v>
      </c>
      <c r="AH5" s="42">
        <v>8.9484901577967207E-2</v>
      </c>
      <c r="AI5" s="42">
        <v>8.2567733577283406E-2</v>
      </c>
      <c r="AJ5" s="42">
        <v>7.6430526481202507E-2</v>
      </c>
      <c r="AK5" s="42">
        <v>0.10492970974790049</v>
      </c>
      <c r="AL5" s="42">
        <v>6.3590801919467727E-2</v>
      </c>
      <c r="AM5" s="42">
        <v>0.13141699465331011</v>
      </c>
      <c r="AN5" s="42">
        <v>6.9670167977174194E-2</v>
      </c>
      <c r="AO5" s="42">
        <v>8.6136447767199267E-2</v>
      </c>
      <c r="AP5" s="42">
        <v>5.4716743200297437E-2</v>
      </c>
      <c r="AQ5" s="42">
        <v>9.4495416792879469E-2</v>
      </c>
      <c r="AR5" s="42">
        <v>4.6795276912660569E-2</v>
      </c>
      <c r="AS5" s="42">
        <v>0.32764092969137482</v>
      </c>
      <c r="AT5" s="42">
        <v>0.22291548834570787</v>
      </c>
      <c r="AU5" s="42">
        <v>9.0935924410643007E-2</v>
      </c>
      <c r="AV5" s="42">
        <v>0.14615060777084346</v>
      </c>
      <c r="AW5" s="42">
        <v>5.0593917783033564E-2</v>
      </c>
      <c r="AX5" s="42">
        <v>0.40060480957533928</v>
      </c>
      <c r="AY5" s="42">
        <v>0.91764190220471131</v>
      </c>
      <c r="AZ5" s="42">
        <v>7.3423577725626521E-2</v>
      </c>
      <c r="BA5" s="42">
        <v>5.1971427262744022E-2</v>
      </c>
      <c r="BB5" s="42">
        <v>4.8172233852342199E-2</v>
      </c>
      <c r="BC5" s="42">
        <v>2.3537111609374318E-2</v>
      </c>
      <c r="BD5" s="42">
        <v>2.5755438294834645E-2</v>
      </c>
      <c r="BE5" s="42">
        <v>6.0915669266801619E-3</v>
      </c>
      <c r="BF5" s="42">
        <v>2.9646360022149737E-2</v>
      </c>
      <c r="BG5" s="42">
        <v>4.9644931438011124E-2</v>
      </c>
      <c r="BH5" s="42">
        <v>5.2569917975390928E-2</v>
      </c>
      <c r="BI5" s="42">
        <v>3.7182285762360892E-2</v>
      </c>
      <c r="BJ5" s="42">
        <v>4.7236712459111777E-2</v>
      </c>
      <c r="BK5" s="42">
        <v>4.202772825073342E-2</v>
      </c>
      <c r="BL5" s="42">
        <v>9.0733928474602946E-2</v>
      </c>
      <c r="BM5" s="42">
        <v>9.4557525435233727E-2</v>
      </c>
      <c r="BN5" s="42">
        <v>4.7098803119168711E-2</v>
      </c>
      <c r="BO5" s="42">
        <v>0.13098741557827112</v>
      </c>
      <c r="BP5" s="42">
        <v>0.1030272443319482</v>
      </c>
      <c r="BQ5" s="42">
        <v>4.6354533111877289E-2</v>
      </c>
      <c r="BR5" s="42">
        <v>0.18403845355477302</v>
      </c>
      <c r="BS5" s="42">
        <v>0</v>
      </c>
    </row>
    <row r="6" spans="1:80" ht="15.5" x14ac:dyDescent="0.35">
      <c r="A6" s="11" t="s">
        <v>45</v>
      </c>
      <c r="B6" s="25" t="s">
        <v>123</v>
      </c>
      <c r="C6">
        <f t="shared" ref="C6:C69" si="2">C5+1</f>
        <v>2</v>
      </c>
      <c r="D6" s="42">
        <v>0.18890692059662093</v>
      </c>
      <c r="E6" s="42">
        <v>56.644303311547837</v>
      </c>
      <c r="F6" s="42">
        <v>0.38853991434250162</v>
      </c>
      <c r="G6" s="42">
        <v>4.3450038655934969E-2</v>
      </c>
      <c r="H6" s="42">
        <v>1.6399935654850289E-2</v>
      </c>
      <c r="I6" s="42">
        <v>1.3897254640648603E-2</v>
      </c>
      <c r="J6" s="42">
        <v>4.1756107353996381E-2</v>
      </c>
      <c r="K6" s="42">
        <v>19.314935874973166</v>
      </c>
      <c r="L6" s="42">
        <v>0.27780377747880536</v>
      </c>
      <c r="M6" s="42">
        <v>1.0743807063557824</v>
      </c>
      <c r="N6" s="42">
        <v>0.13127629071448255</v>
      </c>
      <c r="O6" s="42">
        <v>0.72927404124960526</v>
      </c>
      <c r="P6" s="42">
        <v>0.28293268188692017</v>
      </c>
      <c r="Q6" s="42">
        <v>0.20184192997093342</v>
      </c>
      <c r="R6" s="42">
        <v>1.3122664534429573</v>
      </c>
      <c r="S6" s="42">
        <v>0.45596724584043791</v>
      </c>
      <c r="T6" s="42">
        <v>0.24626558532369916</v>
      </c>
      <c r="U6" s="42">
        <v>3.7195222851363653E-2</v>
      </c>
      <c r="V6" s="42">
        <v>5.4058450252511402E-2</v>
      </c>
      <c r="W6" s="42">
        <v>0.63703809956295776</v>
      </c>
      <c r="X6" s="42">
        <v>5.7561721352610486E-2</v>
      </c>
      <c r="Y6" s="42">
        <v>5.7412298202689775E-2</v>
      </c>
      <c r="Z6" s="42">
        <v>0.70680157441593516</v>
      </c>
      <c r="AA6" s="42">
        <v>4.1517826241971853E-2</v>
      </c>
      <c r="AB6" s="42">
        <v>8.5407000892105692E-2</v>
      </c>
      <c r="AC6" s="42">
        <v>8.5774637145673127E-2</v>
      </c>
      <c r="AD6" s="42">
        <v>5.3956950092048761E-2</v>
      </c>
      <c r="AE6" s="42">
        <v>6.5593012542579918E-2</v>
      </c>
      <c r="AF6" s="42">
        <v>4.2417689205135209E-2</v>
      </c>
      <c r="AG6" s="42">
        <v>2.4512281895976765E-2</v>
      </c>
      <c r="AH6" s="42">
        <v>3.1628215329893607E-2</v>
      </c>
      <c r="AI6" s="42">
        <v>2.9005060134136052E-2</v>
      </c>
      <c r="AJ6" s="42">
        <v>3.0735595838764153E-2</v>
      </c>
      <c r="AK6" s="42">
        <v>3.3052825828199496E-2</v>
      </c>
      <c r="AL6" s="42">
        <v>2.689824881645957E-2</v>
      </c>
      <c r="AM6" s="42">
        <v>7.1936203329527521E-2</v>
      </c>
      <c r="AN6" s="42">
        <v>2.1996523703473343E-2</v>
      </c>
      <c r="AO6" s="42">
        <v>2.1483550468683846E-2</v>
      </c>
      <c r="AP6" s="42">
        <v>2.1970292923457573E-2</v>
      </c>
      <c r="AQ6" s="42">
        <v>9.5805989750254547E-2</v>
      </c>
      <c r="AR6" s="42">
        <v>1.739782182052502E-2</v>
      </c>
      <c r="AS6" s="42">
        <v>5.1682217744268399E-2</v>
      </c>
      <c r="AT6" s="42">
        <v>2.1742799939137775E-2</v>
      </c>
      <c r="AU6" s="42">
        <v>1.5126958158425767E-2</v>
      </c>
      <c r="AV6" s="42">
        <v>4.8731191884979243E-2</v>
      </c>
      <c r="AW6" s="42">
        <v>2.2852862978153386E-2</v>
      </c>
      <c r="AX6" s="42">
        <v>0.9176884536920592</v>
      </c>
      <c r="AY6" s="42">
        <v>1.5104844190392119</v>
      </c>
      <c r="AZ6" s="42">
        <v>3.4466188440241165E-2</v>
      </c>
      <c r="BA6" s="42">
        <v>4.469300056328545E-2</v>
      </c>
      <c r="BB6" s="42">
        <v>5.233627465170345E-2</v>
      </c>
      <c r="BC6" s="42">
        <v>1.4298292029650364E-2</v>
      </c>
      <c r="BD6" s="42">
        <v>2.2434189707612597E-2</v>
      </c>
      <c r="BE6" s="42">
        <v>6.2005613043092742E-3</v>
      </c>
      <c r="BF6" s="42">
        <v>2.3749434084769771E-2</v>
      </c>
      <c r="BG6" s="42">
        <v>2.8247482045810648E-2</v>
      </c>
      <c r="BH6" s="42">
        <v>3.5540953340062367E-2</v>
      </c>
      <c r="BI6" s="42">
        <v>1.5507988813315604E-2</v>
      </c>
      <c r="BJ6" s="42">
        <v>3.0088382402428972E-2</v>
      </c>
      <c r="BK6" s="42">
        <v>9.6591638590847791E-3</v>
      </c>
      <c r="BL6" s="42">
        <v>0.10216404961501108</v>
      </c>
      <c r="BM6" s="42">
        <v>0.13390445460717809</v>
      </c>
      <c r="BN6" s="42">
        <v>5.6808982265438887E-2</v>
      </c>
      <c r="BO6" s="42">
        <v>0.16226933965796522</v>
      </c>
      <c r="BP6" s="42">
        <v>0.12952609599495049</v>
      </c>
      <c r="BQ6" s="42">
        <v>2.8115440757366859E-2</v>
      </c>
      <c r="BR6" s="42">
        <v>0.17193618348722017</v>
      </c>
      <c r="BS6" s="42">
        <v>0</v>
      </c>
    </row>
    <row r="7" spans="1:80" ht="15.5" x14ac:dyDescent="0.35">
      <c r="A7" s="11" t="s">
        <v>46</v>
      </c>
      <c r="B7" s="24" t="s">
        <v>125</v>
      </c>
      <c r="C7">
        <f t="shared" si="2"/>
        <v>3</v>
      </c>
      <c r="D7" s="42">
        <v>0.14433344237575457</v>
      </c>
      <c r="E7" s="42">
        <v>0.36594574869295926</v>
      </c>
      <c r="F7" s="42">
        <v>32.250334507050802</v>
      </c>
      <c r="G7" s="42">
        <v>2.2228976836237292E-2</v>
      </c>
      <c r="H7" s="42">
        <v>1.0743159235164702E-2</v>
      </c>
      <c r="I7" s="42">
        <v>1.2783746225494053E-2</v>
      </c>
      <c r="J7" s="42">
        <v>2.7671355918018791E-2</v>
      </c>
      <c r="K7" s="42">
        <v>0.41129085731726839</v>
      </c>
      <c r="L7" s="42">
        <v>8.6094830413197168E-2</v>
      </c>
      <c r="M7" s="42">
        <v>0.14059774129670352</v>
      </c>
      <c r="N7" s="42">
        <v>6.1176834555080939E-2</v>
      </c>
      <c r="O7" s="42">
        <v>0.14107331081825414</v>
      </c>
      <c r="P7" s="42">
        <v>9.6275873206016646E-2</v>
      </c>
      <c r="Q7" s="42">
        <v>5.0895135964486263E-2</v>
      </c>
      <c r="R7" s="42">
        <v>9.1741589188435127E-2</v>
      </c>
      <c r="S7" s="42">
        <v>3.2963408234010405</v>
      </c>
      <c r="T7" s="42">
        <v>1.5566313786218864</v>
      </c>
      <c r="U7" s="42">
        <v>0.12180449494538155</v>
      </c>
      <c r="V7" s="42">
        <v>1.6978050166712659E-2</v>
      </c>
      <c r="W7" s="42">
        <v>8.7316624258822695E-2</v>
      </c>
      <c r="X7" s="42">
        <v>6.5604015984505951E-2</v>
      </c>
      <c r="Y7" s="42">
        <v>3.3517629423099118E-2</v>
      </c>
      <c r="Z7" s="42">
        <v>0.10678343447932799</v>
      </c>
      <c r="AA7" s="42">
        <v>3.6494272155147209E-2</v>
      </c>
      <c r="AB7" s="42">
        <v>0.44390954990724418</v>
      </c>
      <c r="AC7" s="42">
        <v>9.0684278108303665E-2</v>
      </c>
      <c r="AD7" s="42">
        <v>0.25507105580499834</v>
      </c>
      <c r="AE7" s="42">
        <v>2.5609716118765322E-2</v>
      </c>
      <c r="AF7" s="42">
        <v>9.126903856345378E-2</v>
      </c>
      <c r="AG7" s="42">
        <v>3.9077117653377E-2</v>
      </c>
      <c r="AH7" s="42">
        <v>4.8860311609159761E-2</v>
      </c>
      <c r="AI7" s="42">
        <v>5.487143908781867E-2</v>
      </c>
      <c r="AJ7" s="42">
        <v>6.271020645719505E-2</v>
      </c>
      <c r="AK7" s="42">
        <v>7.1086362763477948E-2</v>
      </c>
      <c r="AL7" s="42">
        <v>6.9191314479789851E-2</v>
      </c>
      <c r="AM7" s="42">
        <v>0.32853143479242697</v>
      </c>
      <c r="AN7" s="42">
        <v>3.2227554632752738E-2</v>
      </c>
      <c r="AO7" s="42">
        <v>2.3242866805894942E-2</v>
      </c>
      <c r="AP7" s="42">
        <v>1.7768188894855385E-2</v>
      </c>
      <c r="AQ7" s="42">
        <v>9.5848887604080626E-2</v>
      </c>
      <c r="AR7" s="42">
        <v>2.2735527716473147E-2</v>
      </c>
      <c r="AS7" s="42">
        <v>3.8874984779663051E-2</v>
      </c>
      <c r="AT7" s="42">
        <v>1.7182451350005883E-2</v>
      </c>
      <c r="AU7" s="42">
        <v>1.2929046538633143E-2</v>
      </c>
      <c r="AV7" s="42">
        <v>1.7606019859255796E-2</v>
      </c>
      <c r="AW7" s="42">
        <v>1.5109377475019906E-2</v>
      </c>
      <c r="AX7" s="42">
        <v>8.6018313879146172E-2</v>
      </c>
      <c r="AY7" s="42">
        <v>0.11346409523793134</v>
      </c>
      <c r="AZ7" s="42">
        <v>9.8313944541016593E-2</v>
      </c>
      <c r="BA7" s="42">
        <v>2.7935947994291301E-2</v>
      </c>
      <c r="BB7" s="42">
        <v>1.5845902751871917E-2</v>
      </c>
      <c r="BC7" s="42">
        <v>1.1542720630753919E-2</v>
      </c>
      <c r="BD7" s="42">
        <v>1.1089033809750007E-2</v>
      </c>
      <c r="BE7" s="42">
        <v>5.6539921292684345E-3</v>
      </c>
      <c r="BF7" s="42">
        <v>1.9542294208488607E-2</v>
      </c>
      <c r="BG7" s="42">
        <v>1.9573577806896624E-2</v>
      </c>
      <c r="BH7" s="42">
        <v>2.8279266900014095E-2</v>
      </c>
      <c r="BI7" s="42">
        <v>2.4209681421419511E-2</v>
      </c>
      <c r="BJ7" s="42">
        <v>2.1909913789831877E-2</v>
      </c>
      <c r="BK7" s="42">
        <v>5.2452614846205071E-3</v>
      </c>
      <c r="BL7" s="42">
        <v>1.5424975284303399E-2</v>
      </c>
      <c r="BM7" s="42">
        <v>2.051209863028787E-2</v>
      </c>
      <c r="BN7" s="42">
        <v>1.6311681611799429E-2</v>
      </c>
      <c r="BO7" s="42">
        <v>2.4427942980608613E-2</v>
      </c>
      <c r="BP7" s="42">
        <v>2.7659920725620776E-2</v>
      </c>
      <c r="BQ7" s="42">
        <v>1.5857196038315872E-2</v>
      </c>
      <c r="BR7" s="42">
        <v>2.9073074440101761E-2</v>
      </c>
      <c r="BS7" s="42">
        <v>0</v>
      </c>
    </row>
    <row r="8" spans="1:80" ht="15.5" x14ac:dyDescent="0.35">
      <c r="A8" s="11" t="s">
        <v>47</v>
      </c>
      <c r="B8" s="24" t="s">
        <v>127</v>
      </c>
      <c r="C8">
        <f t="shared" si="2"/>
        <v>4</v>
      </c>
      <c r="D8" s="42">
        <v>2.7876485084445003E-2</v>
      </c>
      <c r="E8" s="42">
        <v>3.3549730017608477E-2</v>
      </c>
      <c r="F8" s="42">
        <v>6.590903534842419E-3</v>
      </c>
      <c r="G8" s="42">
        <v>7.4667754450398709</v>
      </c>
      <c r="H8" s="42">
        <v>1.8717725934300013E-2</v>
      </c>
      <c r="I8" s="42">
        <v>4.9650084315541604E-3</v>
      </c>
      <c r="J8" s="42">
        <v>1.3645314962462575E-2</v>
      </c>
      <c r="K8" s="42">
        <v>1.8235818422374855E-2</v>
      </c>
      <c r="L8" s="42">
        <v>2.0196303146928107E-2</v>
      </c>
      <c r="M8" s="42">
        <v>2.1518245804326219E-2</v>
      </c>
      <c r="N8" s="42">
        <v>1.6340621150574268E-2</v>
      </c>
      <c r="O8" s="42">
        <v>9.8151228649814171E-3</v>
      </c>
      <c r="P8" s="42">
        <v>1.9138373366064835E-2</v>
      </c>
      <c r="Q8" s="42">
        <v>6.3643397814986315E-3</v>
      </c>
      <c r="R8" s="42">
        <v>1.1338084899787564E-2</v>
      </c>
      <c r="S8" s="42">
        <v>8.2586012136589195E-3</v>
      </c>
      <c r="T8" s="42">
        <v>1.5096891734130789E-2</v>
      </c>
      <c r="U8" s="42">
        <v>7.5044078617724783E-3</v>
      </c>
      <c r="V8" s="42">
        <v>1.5671837327433047E-2</v>
      </c>
      <c r="W8" s="42">
        <v>4.7249628311098225E-2</v>
      </c>
      <c r="X8" s="42">
        <v>0.17691051242254321</v>
      </c>
      <c r="Y8" s="42">
        <v>4.2116920712965848E-2</v>
      </c>
      <c r="Z8" s="42">
        <v>2.8510953828293526E-2</v>
      </c>
      <c r="AA8" s="42">
        <v>8.3108534236288178E-3</v>
      </c>
      <c r="AB8" s="42">
        <v>3.0840683220589176E-2</v>
      </c>
      <c r="AC8" s="42">
        <v>0.41361763577191774</v>
      </c>
      <c r="AD8" s="42">
        <v>8.9220575988789338E-2</v>
      </c>
      <c r="AE8" s="42">
        <v>5.9700370263008555E-2</v>
      </c>
      <c r="AF8" s="42">
        <v>2.3548964106739779E-2</v>
      </c>
      <c r="AG8" s="42">
        <v>3.7953938209582682E-3</v>
      </c>
      <c r="AH8" s="42">
        <v>2.3723130563160499E-2</v>
      </c>
      <c r="AI8" s="42">
        <v>1.2747101361297825E-2</v>
      </c>
      <c r="AJ8" s="42">
        <v>1.6785315953496461E-2</v>
      </c>
      <c r="AK8" s="42">
        <v>2.087095682302087E-2</v>
      </c>
      <c r="AL8" s="42">
        <v>1.2696461114040665E-2</v>
      </c>
      <c r="AM8" s="42">
        <v>1.5597563944597749E-2</v>
      </c>
      <c r="AN8" s="42">
        <v>9.698063637041985E-3</v>
      </c>
      <c r="AO8" s="42">
        <v>2.3136542815229713E-2</v>
      </c>
      <c r="AP8" s="42">
        <v>5.0785945675561273E-2</v>
      </c>
      <c r="AQ8" s="42">
        <v>0.1229700901159618</v>
      </c>
      <c r="AR8" s="42">
        <v>5.0465208603859939E-3</v>
      </c>
      <c r="AS8" s="42">
        <v>3.6975995372286359E-3</v>
      </c>
      <c r="AT8" s="42">
        <v>5.4069807686506818E-3</v>
      </c>
      <c r="AU8" s="42">
        <v>2.998238151046999E-3</v>
      </c>
      <c r="AV8" s="42">
        <v>3.5257858532121702E-3</v>
      </c>
      <c r="AW8" s="42">
        <v>4.0306377602329236E-3</v>
      </c>
      <c r="AX8" s="42">
        <v>8.9991390451068104E-3</v>
      </c>
      <c r="AY8" s="42">
        <v>7.2587619382176276E-3</v>
      </c>
      <c r="AZ8" s="42">
        <v>3.6785015746591617E-3</v>
      </c>
      <c r="BA8" s="42">
        <v>2.7598226668466013E-3</v>
      </c>
      <c r="BB8" s="42">
        <v>6.2247681495496204E-3</v>
      </c>
      <c r="BC8" s="42">
        <v>2.0982239742730327E-3</v>
      </c>
      <c r="BD8" s="42">
        <v>1.5625624915455152E-3</v>
      </c>
      <c r="BE8" s="42">
        <v>6.2852589225670134E-3</v>
      </c>
      <c r="BF8" s="42">
        <v>1.8769444672332646E-3</v>
      </c>
      <c r="BG8" s="42">
        <v>3.1503012277386594E-3</v>
      </c>
      <c r="BH8" s="42">
        <v>2.3186861181963203E-3</v>
      </c>
      <c r="BI8" s="42">
        <v>2.9612910719978088E-3</v>
      </c>
      <c r="BJ8" s="42">
        <v>4.6891797508268347E-3</v>
      </c>
      <c r="BK8" s="42">
        <v>9.310891624743447E-4</v>
      </c>
      <c r="BL8" s="42">
        <v>4.9311295910299154E-3</v>
      </c>
      <c r="BM8" s="42">
        <v>2.5407552914429163E-3</v>
      </c>
      <c r="BN8" s="42">
        <v>2.3910675153503533E-3</v>
      </c>
      <c r="BO8" s="42">
        <v>5.5157346098685953E-3</v>
      </c>
      <c r="BP8" s="42">
        <v>3.1223253408111194E-3</v>
      </c>
      <c r="BQ8" s="42">
        <v>4.0569043180165723E-3</v>
      </c>
      <c r="BR8" s="42">
        <v>4.7137298853938544E-3</v>
      </c>
      <c r="BS8" s="42">
        <v>0</v>
      </c>
    </row>
    <row r="9" spans="1:80" ht="15.5" x14ac:dyDescent="0.35">
      <c r="A9" s="11" t="s">
        <v>48</v>
      </c>
      <c r="B9" s="24" t="s">
        <v>129</v>
      </c>
      <c r="C9">
        <f t="shared" si="2"/>
        <v>5</v>
      </c>
      <c r="D9" s="42">
        <v>1.0957377109522765E-2</v>
      </c>
      <c r="E9" s="42">
        <v>9.4503676464056628E-3</v>
      </c>
      <c r="F9" s="42">
        <v>4.8852006529752938E-3</v>
      </c>
      <c r="G9" s="42">
        <v>1.3122040254504624E-2</v>
      </c>
      <c r="H9" s="42">
        <v>0.35032423838008608</v>
      </c>
      <c r="I9" s="42">
        <v>9.426939306735653E-3</v>
      </c>
      <c r="J9" s="42">
        <v>2.3178161691638721E-2</v>
      </c>
      <c r="K9" s="42">
        <v>9.5110181355163564E-3</v>
      </c>
      <c r="L9" s="42">
        <v>1.2969746898652146E-2</v>
      </c>
      <c r="M9" s="42">
        <v>1.1034142909314145E-2</v>
      </c>
      <c r="N9" s="42">
        <v>7.6335739841470011E-3</v>
      </c>
      <c r="O9" s="42">
        <v>5.4501206580522361E-3</v>
      </c>
      <c r="P9" s="42">
        <v>8.7399415610989132E-3</v>
      </c>
      <c r="Q9" s="42">
        <v>3.9403641326786459E-3</v>
      </c>
      <c r="R9" s="42">
        <v>5.8206210103810413E-3</v>
      </c>
      <c r="S9" s="42">
        <v>6.8978673028362806E-3</v>
      </c>
      <c r="T9" s="42">
        <v>1.2935645728754191E-2</v>
      </c>
      <c r="U9" s="42">
        <v>4.1303289800433008E-3</v>
      </c>
      <c r="V9" s="42">
        <v>0.16896799974802693</v>
      </c>
      <c r="W9" s="42">
        <v>1.1769508567137226E-2</v>
      </c>
      <c r="X9" s="42">
        <v>2.9831978774092171E-2</v>
      </c>
      <c r="Y9" s="42">
        <v>1.0697540672021983E-2</v>
      </c>
      <c r="Z9" s="42">
        <v>1.0101315879579898E-2</v>
      </c>
      <c r="AA9" s="42">
        <v>4.8221213277870817E-3</v>
      </c>
      <c r="AB9" s="42">
        <v>1.0764657467665625E-2</v>
      </c>
      <c r="AC9" s="42">
        <v>1.6014419084394538E-2</v>
      </c>
      <c r="AD9" s="42">
        <v>1.0982646564901031E-2</v>
      </c>
      <c r="AE9" s="42">
        <v>1.5407021802237823E-2</v>
      </c>
      <c r="AF9" s="42">
        <v>7.7143649951300049E-3</v>
      </c>
      <c r="AG9" s="42">
        <v>3.3709259050465662E-3</v>
      </c>
      <c r="AH9" s="42">
        <v>7.5735715322660085E-3</v>
      </c>
      <c r="AI9" s="42">
        <v>5.3924593095935423E-3</v>
      </c>
      <c r="AJ9" s="42">
        <v>6.1568024753674037E-3</v>
      </c>
      <c r="AK9" s="42">
        <v>6.9234086967157335E-3</v>
      </c>
      <c r="AL9" s="42">
        <v>4.634626083900144E-3</v>
      </c>
      <c r="AM9" s="42">
        <v>4.8988406990919092E-3</v>
      </c>
      <c r="AN9" s="42">
        <v>4.445692963761955E-3</v>
      </c>
      <c r="AO9" s="42">
        <v>3.867572427899757E-2</v>
      </c>
      <c r="AP9" s="42">
        <v>7.0241298321562949E-3</v>
      </c>
      <c r="AQ9" s="42">
        <v>6.800193112113875E-3</v>
      </c>
      <c r="AR9" s="42">
        <v>3.0009585194525445E-3</v>
      </c>
      <c r="AS9" s="42">
        <v>5.1714508689201218E-3</v>
      </c>
      <c r="AT9" s="42">
        <v>3.4596115809211271E-2</v>
      </c>
      <c r="AU9" s="42">
        <v>1.4058167956834393E-2</v>
      </c>
      <c r="AV9" s="42">
        <v>2.0142660623656699E-2</v>
      </c>
      <c r="AW9" s="42">
        <v>5.1323811132333403E-3</v>
      </c>
      <c r="AX9" s="42">
        <v>3.7532915511220158E-3</v>
      </c>
      <c r="AY9" s="42">
        <v>4.3818392661166099E-3</v>
      </c>
      <c r="AZ9" s="42">
        <v>3.5805207541869896E-3</v>
      </c>
      <c r="BA9" s="42">
        <v>2.1012901110028476E-3</v>
      </c>
      <c r="BB9" s="42">
        <v>2.1884327496728756E-3</v>
      </c>
      <c r="BC9" s="42">
        <v>1.2655087056525158E-3</v>
      </c>
      <c r="BD9" s="42">
        <v>1.1836877905879964E-3</v>
      </c>
      <c r="BE9" s="42">
        <v>3.1913875535045412E-4</v>
      </c>
      <c r="BF9" s="42">
        <v>1.638183425715791E-3</v>
      </c>
      <c r="BG9" s="42">
        <v>2.8788815625666203E-3</v>
      </c>
      <c r="BH9" s="42">
        <v>1.984303219954328E-3</v>
      </c>
      <c r="BI9" s="42">
        <v>3.5853527132196712E-3</v>
      </c>
      <c r="BJ9" s="42">
        <v>2.2982683387729927E-3</v>
      </c>
      <c r="BK9" s="42">
        <v>2.2195695922015268E-3</v>
      </c>
      <c r="BL9" s="42">
        <v>2.01131949383889E-3</v>
      </c>
      <c r="BM9" s="42">
        <v>1.2975300893905391E-3</v>
      </c>
      <c r="BN9" s="42">
        <v>2.2125279575469369E-3</v>
      </c>
      <c r="BO9" s="42">
        <v>1.860138442358629E-3</v>
      </c>
      <c r="BP9" s="42">
        <v>1.6886501324388345E-3</v>
      </c>
      <c r="BQ9" s="42">
        <v>2.8136552535897533E-3</v>
      </c>
      <c r="BR9" s="42">
        <v>4.0672018508046848E-3</v>
      </c>
      <c r="BS9" s="42">
        <v>0</v>
      </c>
    </row>
    <row r="10" spans="1:80" ht="15.5" x14ac:dyDescent="0.35">
      <c r="A10" s="11" t="s">
        <v>49</v>
      </c>
      <c r="B10" s="24" t="s">
        <v>131</v>
      </c>
      <c r="C10">
        <f t="shared" si="2"/>
        <v>6</v>
      </c>
      <c r="D10" s="42">
        <v>2.5136385874246749E-4</v>
      </c>
      <c r="E10" s="42">
        <v>5.0155800095764448E-4</v>
      </c>
      <c r="F10" s="42">
        <v>1.5582745301865019E-4</v>
      </c>
      <c r="G10" s="42">
        <v>8.7759883327485238E-4</v>
      </c>
      <c r="H10" s="42">
        <v>1.1494523320515729E-3</v>
      </c>
      <c r="I10" s="42">
        <v>0.73554931705369664</v>
      </c>
      <c r="J10" s="42">
        <v>4.0515016679976918E-3</v>
      </c>
      <c r="K10" s="42">
        <v>6.0843011575849456E-4</v>
      </c>
      <c r="L10" s="42">
        <v>3.3113810384669218E-4</v>
      </c>
      <c r="M10" s="42">
        <v>4.6687509191897667E-4</v>
      </c>
      <c r="N10" s="42">
        <v>1.2724870771701343E-3</v>
      </c>
      <c r="O10" s="42">
        <v>2.0511586592340857E-4</v>
      </c>
      <c r="P10" s="42">
        <v>2.4671209170503815E-4</v>
      </c>
      <c r="Q10" s="42">
        <v>2.0401749685728426E-4</v>
      </c>
      <c r="R10" s="42">
        <v>2.6250044243284219E-4</v>
      </c>
      <c r="S10" s="42">
        <v>5.5398298800727068E-4</v>
      </c>
      <c r="T10" s="42">
        <v>5.6961901243188728E-4</v>
      </c>
      <c r="U10" s="42">
        <v>5.0890286217064259E-4</v>
      </c>
      <c r="V10" s="42">
        <v>6.6244546532764946E-4</v>
      </c>
      <c r="W10" s="42">
        <v>3.2277470445557938E-4</v>
      </c>
      <c r="X10" s="42">
        <v>3.9386984610899383E-4</v>
      </c>
      <c r="Y10" s="42">
        <v>4.8909726092096286E-4</v>
      </c>
      <c r="Z10" s="42">
        <v>7.4914424406134165E-4</v>
      </c>
      <c r="AA10" s="42">
        <v>2.577820231377998E-4</v>
      </c>
      <c r="AB10" s="42">
        <v>1.0190108083065435E-3</v>
      </c>
      <c r="AC10" s="42">
        <v>2.793541300901542E-3</v>
      </c>
      <c r="AD10" s="42">
        <v>9.442252098999071E-2</v>
      </c>
      <c r="AE10" s="42">
        <v>3.0589860013000214E-3</v>
      </c>
      <c r="AF10" s="42">
        <v>1.7957679679939522E-2</v>
      </c>
      <c r="AG10" s="42">
        <v>5.8761512828316631E-4</v>
      </c>
      <c r="AH10" s="42">
        <v>5.0208721797602518E-3</v>
      </c>
      <c r="AI10" s="42">
        <v>7.9503685771780148E-3</v>
      </c>
      <c r="AJ10" s="42">
        <v>6.2185262758645225E-3</v>
      </c>
      <c r="AK10" s="42">
        <v>9.170680071466656E-3</v>
      </c>
      <c r="AL10" s="42">
        <v>5.1356264058862603E-3</v>
      </c>
      <c r="AM10" s="42">
        <v>2.151633793712639E-3</v>
      </c>
      <c r="AN10" s="42">
        <v>3.5803703203345369E-3</v>
      </c>
      <c r="AO10" s="42">
        <v>8.9605903372612546E-4</v>
      </c>
      <c r="AP10" s="42">
        <v>7.6610892437408654E-4</v>
      </c>
      <c r="AQ10" s="42">
        <v>4.1064511264328881E-3</v>
      </c>
      <c r="AR10" s="42">
        <v>9.6453500862025987E-4</v>
      </c>
      <c r="AS10" s="42">
        <v>3.0721283756926266E-4</v>
      </c>
      <c r="AT10" s="42">
        <v>5.5179155553708556E-4</v>
      </c>
      <c r="AU10" s="42">
        <v>3.6661685608060024E-4</v>
      </c>
      <c r="AV10" s="42">
        <v>2.3057945164586626E-4</v>
      </c>
      <c r="AW10" s="42">
        <v>2.9383568751320841E-4</v>
      </c>
      <c r="AX10" s="42">
        <v>3.8242584762776695E-4</v>
      </c>
      <c r="AY10" s="42">
        <v>4.4694767527020006E-4</v>
      </c>
      <c r="AZ10" s="42">
        <v>3.2600337302879779E-4</v>
      </c>
      <c r="BA10" s="42">
        <v>1.8229759486751632E-4</v>
      </c>
      <c r="BB10" s="42">
        <v>3.1517666095372005E-4</v>
      </c>
      <c r="BC10" s="42">
        <v>1.574106549775593E-4</v>
      </c>
      <c r="BD10" s="42">
        <v>8.890691819192266E-5</v>
      </c>
      <c r="BE10" s="42">
        <v>5.8385357980513116E-5</v>
      </c>
      <c r="BF10" s="42">
        <v>1.3730222742004301E-4</v>
      </c>
      <c r="BG10" s="42">
        <v>3.1711915211530889E-4</v>
      </c>
      <c r="BH10" s="42">
        <v>1.628362667957646E-4</v>
      </c>
      <c r="BI10" s="42">
        <v>7.1582234181790066E-4</v>
      </c>
      <c r="BJ10" s="42">
        <v>2.4047098818527653E-4</v>
      </c>
      <c r="BK10" s="42">
        <v>1.0875040235164002E-4</v>
      </c>
      <c r="BL10" s="42">
        <v>2.1323280155872997E-4</v>
      </c>
      <c r="BM10" s="42">
        <v>1.0930713459208203E-4</v>
      </c>
      <c r="BN10" s="42">
        <v>1.4151896041206586E-4</v>
      </c>
      <c r="BO10" s="42">
        <v>2.497320780664697E-4</v>
      </c>
      <c r="BP10" s="42">
        <v>1.6577249956391935E-4</v>
      </c>
      <c r="BQ10" s="42">
        <v>3.2693794208853811E-4</v>
      </c>
      <c r="BR10" s="42">
        <v>2.255840897710809E-4</v>
      </c>
      <c r="BS10" s="42">
        <v>0</v>
      </c>
    </row>
    <row r="11" spans="1:80" ht="15.5" x14ac:dyDescent="0.35">
      <c r="A11" s="11" t="s">
        <v>50</v>
      </c>
      <c r="B11" s="24" t="s">
        <v>133</v>
      </c>
      <c r="C11">
        <f t="shared" si="2"/>
        <v>7</v>
      </c>
      <c r="D11" s="42">
        <v>7.2710432630007107E-4</v>
      </c>
      <c r="E11" s="42">
        <v>7.459484959012083E-4</v>
      </c>
      <c r="F11" s="42">
        <v>2.7250823636567126E-4</v>
      </c>
      <c r="G11" s="42">
        <v>1.7927478412912161E-3</v>
      </c>
      <c r="H11" s="42">
        <v>1.4162963007800023E-3</v>
      </c>
      <c r="I11" s="42">
        <v>1.1074127349582177E-3</v>
      </c>
      <c r="J11" s="42">
        <v>3.0539016161147918</v>
      </c>
      <c r="K11" s="42">
        <v>1.2651856481410398E-3</v>
      </c>
      <c r="L11" s="42">
        <v>8.3215820810160729E-4</v>
      </c>
      <c r="M11" s="42">
        <v>1.4107445443939653E-3</v>
      </c>
      <c r="N11" s="42">
        <v>1.5029544983772506E-3</v>
      </c>
      <c r="O11" s="42">
        <v>5.0890255499950337E-4</v>
      </c>
      <c r="P11" s="42">
        <v>7.3950051913888534E-4</v>
      </c>
      <c r="Q11" s="42">
        <v>5.4466870513195738E-4</v>
      </c>
      <c r="R11" s="42">
        <v>6.8651112279602682E-4</v>
      </c>
      <c r="S11" s="42">
        <v>9.9997391128364569E-4</v>
      </c>
      <c r="T11" s="42">
        <v>2.2444691547774125E-3</v>
      </c>
      <c r="U11" s="42">
        <v>4.8835599660894801E-3</v>
      </c>
      <c r="V11" s="42">
        <v>9.0752647963816965E-4</v>
      </c>
      <c r="W11" s="42">
        <v>8.7065471007699677E-4</v>
      </c>
      <c r="X11" s="42">
        <v>2.3254841262644087E-3</v>
      </c>
      <c r="Y11" s="42">
        <v>2.2746781608417436E-3</v>
      </c>
      <c r="Z11" s="42">
        <v>1.5538872453643082E-3</v>
      </c>
      <c r="AA11" s="42">
        <v>6.9446270826726175E-4</v>
      </c>
      <c r="AB11" s="42">
        <v>1.5002822134049048E-3</v>
      </c>
      <c r="AC11" s="42">
        <v>3.2610038954985457E-3</v>
      </c>
      <c r="AD11" s="42">
        <v>3.4754774147290494E-2</v>
      </c>
      <c r="AE11" s="42">
        <v>0.33640836413313235</v>
      </c>
      <c r="AF11" s="42">
        <v>1.5022682529327678E-2</v>
      </c>
      <c r="AG11" s="42">
        <v>2.2896566260286158E-3</v>
      </c>
      <c r="AH11" s="42">
        <v>3.7498339715626612E-2</v>
      </c>
      <c r="AI11" s="42">
        <v>1.017940099119065E-2</v>
      </c>
      <c r="AJ11" s="42">
        <v>8.658490079043497E-3</v>
      </c>
      <c r="AK11" s="42">
        <v>2.3953240178110586E-2</v>
      </c>
      <c r="AL11" s="42">
        <v>9.4839902387553656E-3</v>
      </c>
      <c r="AM11" s="42">
        <v>1.0207666089552295E-2</v>
      </c>
      <c r="AN11" s="42">
        <v>1.1343756041898851E-2</v>
      </c>
      <c r="AO11" s="42">
        <v>2.1826436541026676E-3</v>
      </c>
      <c r="AP11" s="42">
        <v>1.6824501200501545E-3</v>
      </c>
      <c r="AQ11" s="42">
        <v>5.0005768732679489E-3</v>
      </c>
      <c r="AR11" s="42">
        <v>3.5794252536382465E-3</v>
      </c>
      <c r="AS11" s="42">
        <v>6.2051718106943062E-4</v>
      </c>
      <c r="AT11" s="42">
        <v>1.3216570148496544E-3</v>
      </c>
      <c r="AU11" s="42">
        <v>8.5025315108157946E-4</v>
      </c>
      <c r="AV11" s="42">
        <v>4.3946557474517972E-4</v>
      </c>
      <c r="AW11" s="42">
        <v>6.9530415307377045E-4</v>
      </c>
      <c r="AX11" s="42">
        <v>7.5903985699371632E-4</v>
      </c>
      <c r="AY11" s="42">
        <v>6.9656343878661661E-4</v>
      </c>
      <c r="AZ11" s="42">
        <v>1.1783712039396693E-3</v>
      </c>
      <c r="BA11" s="42">
        <v>5.0587714736279694E-4</v>
      </c>
      <c r="BB11" s="42">
        <v>7.6045045837402957E-4</v>
      </c>
      <c r="BC11" s="42">
        <v>3.7631446004789202E-4</v>
      </c>
      <c r="BD11" s="42">
        <v>2.3729419695290714E-4</v>
      </c>
      <c r="BE11" s="42">
        <v>1.5768640905508983E-4</v>
      </c>
      <c r="BF11" s="42">
        <v>4.7405962649972746E-4</v>
      </c>
      <c r="BG11" s="42">
        <v>5.0345835206343811E-4</v>
      </c>
      <c r="BH11" s="42">
        <v>5.5979359675023272E-4</v>
      </c>
      <c r="BI11" s="42">
        <v>8.848815175190335E-4</v>
      </c>
      <c r="BJ11" s="42">
        <v>5.6902438511875753E-4</v>
      </c>
      <c r="BK11" s="42">
        <v>2.2296471206427522E-4</v>
      </c>
      <c r="BL11" s="42">
        <v>3.6634475022727061E-4</v>
      </c>
      <c r="BM11" s="42">
        <v>2.3505489951001127E-4</v>
      </c>
      <c r="BN11" s="42">
        <v>3.9366230784812386E-4</v>
      </c>
      <c r="BO11" s="42">
        <v>5.2419074564532902E-4</v>
      </c>
      <c r="BP11" s="42">
        <v>5.6756550156732784E-4</v>
      </c>
      <c r="BQ11" s="42">
        <v>1.0676847497296086E-3</v>
      </c>
      <c r="BR11" s="42">
        <v>6.7368594985508178E-4</v>
      </c>
      <c r="BS11" s="42">
        <v>0</v>
      </c>
    </row>
    <row r="12" spans="1:80" ht="15.5" x14ac:dyDescent="0.35">
      <c r="A12" s="11" t="s">
        <v>51</v>
      </c>
      <c r="B12" s="25" t="s">
        <v>135</v>
      </c>
      <c r="C12">
        <f t="shared" si="2"/>
        <v>8</v>
      </c>
      <c r="D12" s="42">
        <v>2.3207097673182894E-3</v>
      </c>
      <c r="E12" s="42">
        <v>5.5386222031521222E-2</v>
      </c>
      <c r="F12" s="42">
        <v>8.0756501606536156E-3</v>
      </c>
      <c r="G12" s="42">
        <v>1.7446622596459099E-3</v>
      </c>
      <c r="H12" s="42">
        <v>9.1461675319383015E-4</v>
      </c>
      <c r="I12" s="42">
        <v>8.6542287825041003E-4</v>
      </c>
      <c r="J12" s="42">
        <v>1.9266369063278904E-3</v>
      </c>
      <c r="K12" s="42">
        <v>3.3446081616551382</v>
      </c>
      <c r="L12" s="42">
        <v>2.420219099466183E-3</v>
      </c>
      <c r="M12" s="42">
        <v>2.9410088151298062E-2</v>
      </c>
      <c r="N12" s="42">
        <v>3.7912185439222565E-3</v>
      </c>
      <c r="O12" s="42">
        <v>2.5741769675586808E-3</v>
      </c>
      <c r="P12" s="42">
        <v>2.1281671330837994E-3</v>
      </c>
      <c r="Q12" s="42">
        <v>1.7633260927581241E-3</v>
      </c>
      <c r="R12" s="42">
        <v>0.2185872594467114</v>
      </c>
      <c r="S12" s="42">
        <v>2.4562089408702989E-3</v>
      </c>
      <c r="T12" s="42">
        <v>2.7351264641301324E-3</v>
      </c>
      <c r="U12" s="42">
        <v>1.6017555061723959E-3</v>
      </c>
      <c r="V12" s="42">
        <v>3.5242291240233574E-3</v>
      </c>
      <c r="W12" s="42">
        <v>5.6850736198088572E-2</v>
      </c>
      <c r="X12" s="42">
        <v>2.3115097643181329E-3</v>
      </c>
      <c r="Y12" s="42">
        <v>3.6160781998002735E-3</v>
      </c>
      <c r="Z12" s="42">
        <v>0.11218311807746506</v>
      </c>
      <c r="AA12" s="42">
        <v>2.913589229130386E-3</v>
      </c>
      <c r="AB12" s="42">
        <v>2.0030696877630415E-3</v>
      </c>
      <c r="AC12" s="42">
        <v>1.6113451778619434E-3</v>
      </c>
      <c r="AD12" s="42">
        <v>1.3406454651722099E-3</v>
      </c>
      <c r="AE12" s="42">
        <v>1.7366202686677811E-3</v>
      </c>
      <c r="AF12" s="42">
        <v>3.2513983805554725E-3</v>
      </c>
      <c r="AG12" s="42">
        <v>1.5894955659136408E-3</v>
      </c>
      <c r="AH12" s="42">
        <v>1.6517789504592122E-3</v>
      </c>
      <c r="AI12" s="42">
        <v>1.705639888354164E-3</v>
      </c>
      <c r="AJ12" s="42">
        <v>1.806410864876965E-3</v>
      </c>
      <c r="AK12" s="42">
        <v>1.384510739122559E-3</v>
      </c>
      <c r="AL12" s="42">
        <v>1.2351264338230771E-3</v>
      </c>
      <c r="AM12" s="42">
        <v>1.6036506119735706E-3</v>
      </c>
      <c r="AN12" s="42">
        <v>1.4226612528020299E-3</v>
      </c>
      <c r="AO12" s="42">
        <v>1.5520786127513528E-3</v>
      </c>
      <c r="AP12" s="42">
        <v>7.303282190546179E-4</v>
      </c>
      <c r="AQ12" s="42">
        <v>1.295722349698727E-3</v>
      </c>
      <c r="AR12" s="42">
        <v>1.075340306683367E-3</v>
      </c>
      <c r="AS12" s="42">
        <v>2.487900262237872E-3</v>
      </c>
      <c r="AT12" s="42">
        <v>1.4306646137806154E-3</v>
      </c>
      <c r="AU12" s="42">
        <v>9.8032884931679998E-4</v>
      </c>
      <c r="AV12" s="42">
        <v>4.9934731716824634E-3</v>
      </c>
      <c r="AW12" s="42">
        <v>1.0513714538685551E-3</v>
      </c>
      <c r="AX12" s="42">
        <v>5.7551945177926687E-2</v>
      </c>
      <c r="AY12" s="42">
        <v>0.19408176009088529</v>
      </c>
      <c r="AZ12" s="42">
        <v>1.7063061374957631E-3</v>
      </c>
      <c r="BA12" s="42">
        <v>4.4205789594092522E-3</v>
      </c>
      <c r="BB12" s="42">
        <v>1.7272808849095002E-3</v>
      </c>
      <c r="BC12" s="42">
        <v>8.9867968910010824E-4</v>
      </c>
      <c r="BD12" s="42">
        <v>1.793423308032185E-3</v>
      </c>
      <c r="BE12" s="42">
        <v>1.8944531599300761E-4</v>
      </c>
      <c r="BF12" s="42">
        <v>2.1376008160994813E-3</v>
      </c>
      <c r="BG12" s="42">
        <v>1.3365528495031898E-3</v>
      </c>
      <c r="BH12" s="42">
        <v>2.9036798376695428E-3</v>
      </c>
      <c r="BI12" s="42">
        <v>9.6888238398718679E-4</v>
      </c>
      <c r="BJ12" s="42">
        <v>2.2845181972948503E-3</v>
      </c>
      <c r="BK12" s="42">
        <v>7.7920897327456726E-4</v>
      </c>
      <c r="BL12" s="42">
        <v>1.1813359979419158E-2</v>
      </c>
      <c r="BM12" s="42">
        <v>1.7319022441167758E-2</v>
      </c>
      <c r="BN12" s="42">
        <v>7.0241771988851466E-3</v>
      </c>
      <c r="BO12" s="42">
        <v>1.9796947216069324E-2</v>
      </c>
      <c r="BP12" s="42">
        <v>1.4078457468571141E-2</v>
      </c>
      <c r="BQ12" s="42">
        <v>2.1861012165126387E-3</v>
      </c>
      <c r="BR12" s="42">
        <v>1.8330732704529475E-2</v>
      </c>
      <c r="BS12" s="42">
        <v>0</v>
      </c>
    </row>
    <row r="13" spans="1:80" ht="15.5" x14ac:dyDescent="0.35">
      <c r="A13" s="11" t="s">
        <v>52</v>
      </c>
      <c r="B13" s="24" t="s">
        <v>137</v>
      </c>
      <c r="C13">
        <f t="shared" si="2"/>
        <v>9</v>
      </c>
      <c r="D13" s="42">
        <v>1.059458882315031E-2</v>
      </c>
      <c r="E13" s="42">
        <v>1.6556636576673642E-2</v>
      </c>
      <c r="F13" s="42">
        <v>5.8023918551109764E-3</v>
      </c>
      <c r="G13" s="42">
        <v>1.2650992152849054E-2</v>
      </c>
      <c r="H13" s="42">
        <v>6.7476842337771499E-3</v>
      </c>
      <c r="I13" s="42">
        <v>6.6836058970867135E-3</v>
      </c>
      <c r="J13" s="42">
        <v>1.7122856221741738E-2</v>
      </c>
      <c r="K13" s="42">
        <v>2.2688578540087427E-2</v>
      </c>
      <c r="L13" s="42">
        <v>4.2607231158489505</v>
      </c>
      <c r="M13" s="42">
        <v>8.6533278275596939E-2</v>
      </c>
      <c r="N13" s="42">
        <v>6.3851469759497501E-2</v>
      </c>
      <c r="O13" s="42">
        <v>5.0511276896183224E-3</v>
      </c>
      <c r="P13" s="42">
        <v>5.8908114893411641E-3</v>
      </c>
      <c r="Q13" s="42">
        <v>3.0853281475869644E-3</v>
      </c>
      <c r="R13" s="42">
        <v>5.7223284306222024E-3</v>
      </c>
      <c r="S13" s="42">
        <v>5.5790306967530741E-3</v>
      </c>
      <c r="T13" s="42">
        <v>8.1690534963227979E-3</v>
      </c>
      <c r="U13" s="42">
        <v>4.6050048464829933E-3</v>
      </c>
      <c r="V13" s="42">
        <v>0.1199570005900273</v>
      </c>
      <c r="W13" s="42">
        <v>8.1154208290415766E-2</v>
      </c>
      <c r="X13" s="42">
        <v>2.1960060997138525E-2</v>
      </c>
      <c r="Y13" s="42">
        <v>3.9815156104117289E-2</v>
      </c>
      <c r="Z13" s="42">
        <v>6.2410565463940144E-2</v>
      </c>
      <c r="AA13" s="42">
        <v>2.5495651304000617E-2</v>
      </c>
      <c r="AB13" s="42">
        <v>8.6038454095652781E-3</v>
      </c>
      <c r="AC13" s="42">
        <v>9.8000998902467648E-3</v>
      </c>
      <c r="AD13" s="42">
        <v>7.2093262965414072E-3</v>
      </c>
      <c r="AE13" s="42">
        <v>9.0697964813131887E-3</v>
      </c>
      <c r="AF13" s="42">
        <v>5.4921467904507377E-3</v>
      </c>
      <c r="AG13" s="42">
        <v>2.9715033701843241E-3</v>
      </c>
      <c r="AH13" s="42">
        <v>5.6488050984184017E-3</v>
      </c>
      <c r="AI13" s="42">
        <v>5.6388694209833943E-3</v>
      </c>
      <c r="AJ13" s="42">
        <v>4.9339346250200002E-3</v>
      </c>
      <c r="AK13" s="42">
        <v>4.5179086962494125E-3</v>
      </c>
      <c r="AL13" s="42">
        <v>3.9645262596938007E-3</v>
      </c>
      <c r="AM13" s="42">
        <v>4.0795071096621123E-3</v>
      </c>
      <c r="AN13" s="42">
        <v>5.070409493230621E-3</v>
      </c>
      <c r="AO13" s="42">
        <v>8.9010239492990986E-3</v>
      </c>
      <c r="AP13" s="42">
        <v>3.7596863069920654E-3</v>
      </c>
      <c r="AQ13" s="42">
        <v>6.0647679942221E-3</v>
      </c>
      <c r="AR13" s="42">
        <v>3.7068132108932952E-3</v>
      </c>
      <c r="AS13" s="42">
        <v>4.4988032416118894E-3</v>
      </c>
      <c r="AT13" s="42">
        <v>2.8359816733471255E-2</v>
      </c>
      <c r="AU13" s="42">
        <v>1.0455630228881322E-2</v>
      </c>
      <c r="AV13" s="42">
        <v>1.5124132430765653E-2</v>
      </c>
      <c r="AW13" s="42">
        <v>4.7367570426896195E-3</v>
      </c>
      <c r="AX13" s="42">
        <v>4.8615061480365342E-3</v>
      </c>
      <c r="AY13" s="42">
        <v>2.7395076374068558E-2</v>
      </c>
      <c r="AZ13" s="42">
        <v>3.238010849900465E-3</v>
      </c>
      <c r="BA13" s="42">
        <v>2.2138976338876475E-3</v>
      </c>
      <c r="BB13" s="42">
        <v>1.7216305691773149E-3</v>
      </c>
      <c r="BC13" s="42">
        <v>1.0725958834202766E-3</v>
      </c>
      <c r="BD13" s="42">
        <v>1.1675594087853943E-3</v>
      </c>
      <c r="BE13" s="42">
        <v>3.1094414972899337E-4</v>
      </c>
      <c r="BF13" s="42">
        <v>1.5112301189088055E-3</v>
      </c>
      <c r="BG13" s="42">
        <v>3.7581274173529339E-3</v>
      </c>
      <c r="BH13" s="42">
        <v>2.3480435218859287E-3</v>
      </c>
      <c r="BI13" s="42">
        <v>2.8613146054737655E-3</v>
      </c>
      <c r="BJ13" s="42">
        <v>2.0416436125431439E-3</v>
      </c>
      <c r="BK13" s="42">
        <v>4.4693032601201268E-3</v>
      </c>
      <c r="BL13" s="42">
        <v>3.8459423454079555E-3</v>
      </c>
      <c r="BM13" s="42">
        <v>3.0727834696009731E-3</v>
      </c>
      <c r="BN13" s="42">
        <v>2.0348711603109387E-3</v>
      </c>
      <c r="BO13" s="42">
        <v>4.1207549277611508E-3</v>
      </c>
      <c r="BP13" s="42">
        <v>3.3671444497167173E-3</v>
      </c>
      <c r="BQ13" s="42">
        <v>2.4009162775382393E-3</v>
      </c>
      <c r="BR13" s="42">
        <v>6.190641484326579E-3</v>
      </c>
      <c r="BS13" s="42">
        <v>0</v>
      </c>
    </row>
    <row r="14" spans="1:80" ht="15.5" x14ac:dyDescent="0.35">
      <c r="A14" s="11" t="s">
        <v>53</v>
      </c>
      <c r="B14" s="24" t="s">
        <v>35</v>
      </c>
      <c r="C14">
        <f t="shared" si="2"/>
        <v>10</v>
      </c>
      <c r="D14" s="42">
        <v>3.6643671798903397E-2</v>
      </c>
      <c r="E14" s="42">
        <v>0.46295096329200136</v>
      </c>
      <c r="F14" s="42">
        <v>0.1392055924429586</v>
      </c>
      <c r="G14" s="42">
        <v>4.4640599853905193E-2</v>
      </c>
      <c r="H14" s="42">
        <v>5.7197321199394758E-3</v>
      </c>
      <c r="I14" s="42">
        <v>6.3099586448146549E-3</v>
      </c>
      <c r="J14" s="42">
        <v>1.6551342568756486E-2</v>
      </c>
      <c r="K14" s="42">
        <v>0.61945098265719278</v>
      </c>
      <c r="L14" s="42">
        <v>2.8763232632459512E-2</v>
      </c>
      <c r="M14" s="42">
        <v>5.7447340099227171</v>
      </c>
      <c r="N14" s="42">
        <v>0.16404508624300457</v>
      </c>
      <c r="O14" s="42">
        <v>2.3732180828702317E-2</v>
      </c>
      <c r="P14" s="42">
        <v>1.790582468568875E-2</v>
      </c>
      <c r="Q14" s="42">
        <v>1.1753924240532614E-2</v>
      </c>
      <c r="R14" s="42">
        <v>5.4092549764323983E-2</v>
      </c>
      <c r="S14" s="42">
        <v>3.1666687985497009E-2</v>
      </c>
      <c r="T14" s="42">
        <v>5.9132877771494709E-2</v>
      </c>
      <c r="U14" s="42">
        <v>1.5888916993207308E-2</v>
      </c>
      <c r="V14" s="42">
        <v>4.669104421975237E-2</v>
      </c>
      <c r="W14" s="42">
        <v>0.24289552620314986</v>
      </c>
      <c r="X14" s="42">
        <v>2.4907908307025134E-2</v>
      </c>
      <c r="Y14" s="42">
        <v>6.2576748869330984E-2</v>
      </c>
      <c r="Z14" s="42">
        <v>0.16435527410073336</v>
      </c>
      <c r="AA14" s="42">
        <v>2.3325977700706137E-2</v>
      </c>
      <c r="AB14" s="42">
        <v>1.9378306429104059E-2</v>
      </c>
      <c r="AC14" s="42">
        <v>1.4987098393489082E-2</v>
      </c>
      <c r="AD14" s="42">
        <v>1.0315294837834339E-2</v>
      </c>
      <c r="AE14" s="42">
        <v>1.1219966487296987E-2</v>
      </c>
      <c r="AF14" s="42">
        <v>1.0200310910034026E-2</v>
      </c>
      <c r="AG14" s="42">
        <v>8.7656744982763241E-3</v>
      </c>
      <c r="AH14" s="42">
        <v>1.021023287917251E-2</v>
      </c>
      <c r="AI14" s="42">
        <v>1.0515628261410557E-2</v>
      </c>
      <c r="AJ14" s="42">
        <v>8.5258618338389068E-3</v>
      </c>
      <c r="AK14" s="42">
        <v>8.2756787178494412E-3</v>
      </c>
      <c r="AL14" s="42">
        <v>7.2428054497113703E-3</v>
      </c>
      <c r="AM14" s="42">
        <v>1.3279188912255612E-2</v>
      </c>
      <c r="AN14" s="42">
        <v>9.7581948041045568E-3</v>
      </c>
      <c r="AO14" s="42">
        <v>7.4736284718823175E-3</v>
      </c>
      <c r="AP14" s="42">
        <v>5.4184474520378167E-3</v>
      </c>
      <c r="AQ14" s="42">
        <v>9.536773078345431E-3</v>
      </c>
      <c r="AR14" s="42">
        <v>7.4784955368396725E-3</v>
      </c>
      <c r="AS14" s="42">
        <v>2.2839774193445114E-2</v>
      </c>
      <c r="AT14" s="42">
        <v>1.3759253545334115E-2</v>
      </c>
      <c r="AU14" s="42">
        <v>6.7511298762929321E-3</v>
      </c>
      <c r="AV14" s="42">
        <v>1.7140545391887755E-2</v>
      </c>
      <c r="AW14" s="42">
        <v>5.6214094730898693E-3</v>
      </c>
      <c r="AX14" s="42">
        <v>7.0617618662397103E-2</v>
      </c>
      <c r="AY14" s="42">
        <v>0.28636453651904131</v>
      </c>
      <c r="AZ14" s="42">
        <v>1.1117343772668743E-2</v>
      </c>
      <c r="BA14" s="42">
        <v>9.7232852046491361E-3</v>
      </c>
      <c r="BB14" s="42">
        <v>6.728556961826412E-3</v>
      </c>
      <c r="BC14" s="42">
        <v>3.4056868849040821E-3</v>
      </c>
      <c r="BD14" s="42">
        <v>5.8329180888800989E-3</v>
      </c>
      <c r="BE14" s="42">
        <v>1.0729438447293169E-3</v>
      </c>
      <c r="BF14" s="42">
        <v>6.1169096570596665E-3</v>
      </c>
      <c r="BG14" s="42">
        <v>5.6517689745568317E-3</v>
      </c>
      <c r="BH14" s="42">
        <v>9.77270751331385E-3</v>
      </c>
      <c r="BI14" s="42">
        <v>4.6672868728748909E-3</v>
      </c>
      <c r="BJ14" s="42">
        <v>6.2983902708196055E-3</v>
      </c>
      <c r="BK14" s="42">
        <v>3.10148639282449E-3</v>
      </c>
      <c r="BL14" s="42">
        <v>1.7472762953998452E-2</v>
      </c>
      <c r="BM14" s="42">
        <v>2.8718310318349139E-2</v>
      </c>
      <c r="BN14" s="42">
        <v>1.1904467804698986E-2</v>
      </c>
      <c r="BO14" s="42">
        <v>4.6828561616979007E-2</v>
      </c>
      <c r="BP14" s="42">
        <v>2.4742746283077439E-2</v>
      </c>
      <c r="BQ14" s="42">
        <v>1.1839233599635988E-2</v>
      </c>
      <c r="BR14" s="42">
        <v>4.6932021778212554E-2</v>
      </c>
      <c r="BS14" s="42">
        <v>0</v>
      </c>
    </row>
    <row r="15" spans="1:80" ht="15.5" x14ac:dyDescent="0.35">
      <c r="A15" s="12" t="s">
        <v>54</v>
      </c>
      <c r="B15" s="24" t="s">
        <v>140</v>
      </c>
      <c r="C15">
        <f t="shared" si="2"/>
        <v>11</v>
      </c>
      <c r="D15" s="42">
        <v>6.3739699269568535E-4</v>
      </c>
      <c r="E15" s="42">
        <v>8.819125522998803E-4</v>
      </c>
      <c r="F15" s="42">
        <v>3.8192379476568295E-4</v>
      </c>
      <c r="G15" s="42">
        <v>9.21826696647815E-4</v>
      </c>
      <c r="H15" s="42">
        <v>8.4071631899546072E-4</v>
      </c>
      <c r="I15" s="42">
        <v>7.22590379412458E-4</v>
      </c>
      <c r="J15" s="42">
        <v>1.6089139986717892E-3</v>
      </c>
      <c r="K15" s="42">
        <v>5.3200897766003856E-3</v>
      </c>
      <c r="L15" s="42">
        <v>8.8895628486609945E-4</v>
      </c>
      <c r="M15" s="42">
        <v>1.9278188001718099E-3</v>
      </c>
      <c r="N15" s="42">
        <v>2.6732188366643563</v>
      </c>
      <c r="O15" s="42">
        <v>1.2133376111065359E-3</v>
      </c>
      <c r="P15" s="42">
        <v>1.120900469387222E-3</v>
      </c>
      <c r="Q15" s="42">
        <v>1.085661033242572E-3</v>
      </c>
      <c r="R15" s="42">
        <v>1.5350851081760515E-3</v>
      </c>
      <c r="S15" s="42">
        <v>9.5435539408569154E-4</v>
      </c>
      <c r="T15" s="42">
        <v>1.1929004424235663E-3</v>
      </c>
      <c r="U15" s="42">
        <v>1.1522676281849453E-3</v>
      </c>
      <c r="V15" s="42">
        <v>1.2253045599343764E-3</v>
      </c>
      <c r="W15" s="42">
        <v>1.0000146931221092E-3</v>
      </c>
      <c r="X15" s="42">
        <v>1.1700991640150554E-3</v>
      </c>
      <c r="Y15" s="42">
        <v>1.6029073752122278E-3</v>
      </c>
      <c r="Z15" s="42">
        <v>1.6704191341275654E-3</v>
      </c>
      <c r="AA15" s="42">
        <v>2.2134566888866196E-3</v>
      </c>
      <c r="AB15" s="42">
        <v>1.1162434941140208E-3</v>
      </c>
      <c r="AC15" s="42">
        <v>1.0653700865903776E-3</v>
      </c>
      <c r="AD15" s="42">
        <v>1.0769466816867349E-3</v>
      </c>
      <c r="AE15" s="42">
        <v>1.3856521718882732E-3</v>
      </c>
      <c r="AF15" s="42">
        <v>1.4571275979500386E-3</v>
      </c>
      <c r="AG15" s="42">
        <v>1.3372189334768842E-3</v>
      </c>
      <c r="AH15" s="42">
        <v>1.3891386553941617E-3</v>
      </c>
      <c r="AI15" s="42">
        <v>1.9892844278427044E-3</v>
      </c>
      <c r="AJ15" s="42">
        <v>1.7022786205922965E-3</v>
      </c>
      <c r="AK15" s="42">
        <v>1.092045682266131E-3</v>
      </c>
      <c r="AL15" s="42">
        <v>1.2931283363377133E-3</v>
      </c>
      <c r="AM15" s="42">
        <v>1.0504685182139944E-3</v>
      </c>
      <c r="AN15" s="42">
        <v>1.7816025413140849E-3</v>
      </c>
      <c r="AO15" s="42">
        <v>1.3317768890849483E-3</v>
      </c>
      <c r="AP15" s="42">
        <v>5.8276856812835794E-4</v>
      </c>
      <c r="AQ15" s="42">
        <v>1.0578745783663983E-3</v>
      </c>
      <c r="AR15" s="42">
        <v>9.8392943144751132E-4</v>
      </c>
      <c r="AS15" s="42">
        <v>1.0202241952758343E-3</v>
      </c>
      <c r="AT15" s="42">
        <v>8.18159558788272E-4</v>
      </c>
      <c r="AU15" s="42">
        <v>7.4663009508312819E-4</v>
      </c>
      <c r="AV15" s="42">
        <v>6.6497339986831818E-3</v>
      </c>
      <c r="AW15" s="42">
        <v>9.0473215071790907E-4</v>
      </c>
      <c r="AX15" s="42">
        <v>5.0435684793888921E-2</v>
      </c>
      <c r="AY15" s="42">
        <v>0.27422043640751731</v>
      </c>
      <c r="AZ15" s="42">
        <v>1.396103139715365E-3</v>
      </c>
      <c r="BA15" s="42">
        <v>5.4422293045777266E-3</v>
      </c>
      <c r="BB15" s="42">
        <v>1.6524874252397668E-3</v>
      </c>
      <c r="BC15" s="42">
        <v>8.5216538356621319E-4</v>
      </c>
      <c r="BD15" s="42">
        <v>2.7738229275598007E-3</v>
      </c>
      <c r="BE15" s="42">
        <v>2.2705300994502401E-4</v>
      </c>
      <c r="BF15" s="42">
        <v>2.490887731499138E-3</v>
      </c>
      <c r="BG15" s="42">
        <v>8.3187747490426627E-4</v>
      </c>
      <c r="BH15" s="42">
        <v>3.0666015618004095E-3</v>
      </c>
      <c r="BI15" s="42">
        <v>7.7310386368782105E-4</v>
      </c>
      <c r="BJ15" s="42">
        <v>2.218421089931357E-3</v>
      </c>
      <c r="BK15" s="42">
        <v>4.3761200438083769E-4</v>
      </c>
      <c r="BL15" s="42">
        <v>4.3725629486556878E-3</v>
      </c>
      <c r="BM15" s="42">
        <v>2.4306239851217704E-3</v>
      </c>
      <c r="BN15" s="42">
        <v>1.5238148752151751E-3</v>
      </c>
      <c r="BO15" s="42">
        <v>8.2430555247724486E-3</v>
      </c>
      <c r="BP15" s="42">
        <v>6.5644710842402733E-3</v>
      </c>
      <c r="BQ15" s="42">
        <v>3.1728139637158303E-3</v>
      </c>
      <c r="BR15" s="42">
        <v>1.6979313975569663E-2</v>
      </c>
      <c r="BS15" s="42">
        <v>0</v>
      </c>
    </row>
    <row r="16" spans="1:80" ht="15.5" x14ac:dyDescent="0.35">
      <c r="A16" s="12" t="s">
        <v>55</v>
      </c>
      <c r="B16" s="24" t="s">
        <v>142</v>
      </c>
      <c r="C16">
        <f t="shared" si="2"/>
        <v>12</v>
      </c>
      <c r="D16" s="42">
        <v>1.2334837452780485E-5</v>
      </c>
      <c r="E16" s="42">
        <v>1.6422592841792997E-5</v>
      </c>
      <c r="F16" s="42">
        <v>6.4138351833700735E-6</v>
      </c>
      <c r="G16" s="42">
        <v>1.2015515018500829E-5</v>
      </c>
      <c r="H16" s="42">
        <v>6.1405495150111919E-6</v>
      </c>
      <c r="I16" s="42">
        <v>1.1392010381164478E-5</v>
      </c>
      <c r="J16" s="42">
        <v>2.2292030631416731E-5</v>
      </c>
      <c r="K16" s="42">
        <v>3.3771430228417764E-5</v>
      </c>
      <c r="L16" s="42">
        <v>1.3403211962664526E-5</v>
      </c>
      <c r="M16" s="42">
        <v>2.9537966486286149E-5</v>
      </c>
      <c r="N16" s="42">
        <v>2.2858472107533551E-5</v>
      </c>
      <c r="O16" s="42">
        <v>1.2114711216351577</v>
      </c>
      <c r="P16" s="42">
        <v>2.7606355292522687E-5</v>
      </c>
      <c r="Q16" s="42">
        <v>2.7697943341430689E-5</v>
      </c>
      <c r="R16" s="42">
        <v>3.5413504357355252E-5</v>
      </c>
      <c r="S16" s="42">
        <v>2.7085014894420877E-5</v>
      </c>
      <c r="T16" s="42">
        <v>5.7132629014527606E-5</v>
      </c>
      <c r="U16" s="42">
        <v>4.0870144098726963E-5</v>
      </c>
      <c r="V16" s="42">
        <v>1.4177812966724437E-5</v>
      </c>
      <c r="W16" s="42">
        <v>1.5412100767205873E-5</v>
      </c>
      <c r="X16" s="42">
        <v>1.7208283244473894E-5</v>
      </c>
      <c r="Y16" s="42">
        <v>1.9184387364117505E-5</v>
      </c>
      <c r="Z16" s="42">
        <v>3.8044118288383724E-5</v>
      </c>
      <c r="AA16" s="42">
        <v>2.6476190695920669E-5</v>
      </c>
      <c r="AB16" s="42">
        <v>2.7447741316831858E-5</v>
      </c>
      <c r="AC16" s="42">
        <v>2.5806976741647408E-5</v>
      </c>
      <c r="AD16" s="42">
        <v>1.5063724163905859E-5</v>
      </c>
      <c r="AE16" s="42">
        <v>2.3448235136276914E-5</v>
      </c>
      <c r="AF16" s="42">
        <v>2.1292736380290114E-5</v>
      </c>
      <c r="AG16" s="42">
        <v>2.9348432503177767E-5</v>
      </c>
      <c r="AH16" s="42">
        <v>2.7487513166350379E-5</v>
      </c>
      <c r="AI16" s="42">
        <v>3.5424110629839801E-5</v>
      </c>
      <c r="AJ16" s="42">
        <v>1.9158704951397016E-5</v>
      </c>
      <c r="AK16" s="42">
        <v>2.1544081238845507E-5</v>
      </c>
      <c r="AL16" s="42">
        <v>1.7468280259306847E-5</v>
      </c>
      <c r="AM16" s="42">
        <v>2.508359098741575E-5</v>
      </c>
      <c r="AN16" s="42">
        <v>2.8997539201567033E-5</v>
      </c>
      <c r="AO16" s="42">
        <v>1.1270239077447554E-5</v>
      </c>
      <c r="AP16" s="42">
        <v>7.4448668049741175E-6</v>
      </c>
      <c r="AQ16" s="42">
        <v>1.6231393532790072E-5</v>
      </c>
      <c r="AR16" s="42">
        <v>8.968399850146206E-6</v>
      </c>
      <c r="AS16" s="42">
        <v>1.0348520554214971E-5</v>
      </c>
      <c r="AT16" s="42">
        <v>1.0965349622410146E-5</v>
      </c>
      <c r="AU16" s="42">
        <v>8.5145899042040354E-6</v>
      </c>
      <c r="AV16" s="42">
        <v>9.3848159447803204E-6</v>
      </c>
      <c r="AW16" s="42">
        <v>7.7081181688370979E-6</v>
      </c>
      <c r="AX16" s="42">
        <v>1.4991340443792721E-5</v>
      </c>
      <c r="AY16" s="42">
        <v>2.1181449294148682E-5</v>
      </c>
      <c r="AZ16" s="42">
        <v>4.0622434378335003E-5</v>
      </c>
      <c r="BA16" s="42">
        <v>1.0572690765346662E-5</v>
      </c>
      <c r="BB16" s="42">
        <v>1.1140207382012784E-5</v>
      </c>
      <c r="BC16" s="42">
        <v>7.8809589038714395E-6</v>
      </c>
      <c r="BD16" s="42">
        <v>5.2355241024120405E-6</v>
      </c>
      <c r="BE16" s="42">
        <v>1.4908839027514864E-6</v>
      </c>
      <c r="BF16" s="42">
        <v>8.5369569865585363E-6</v>
      </c>
      <c r="BG16" s="42">
        <v>2.7702303832318693E-5</v>
      </c>
      <c r="BH16" s="42">
        <v>1.5064419930274197E-5</v>
      </c>
      <c r="BI16" s="42">
        <v>1.1146875971410952E-5</v>
      </c>
      <c r="BJ16" s="42">
        <v>9.5992803202557916E-6</v>
      </c>
      <c r="BK16" s="42">
        <v>3.6866980296454494E-6</v>
      </c>
      <c r="BL16" s="42">
        <v>4.4992406331738048E-6</v>
      </c>
      <c r="BM16" s="42">
        <v>5.5308255922418763E-6</v>
      </c>
      <c r="BN16" s="42">
        <v>8.0156969485101109E-6</v>
      </c>
      <c r="BO16" s="42">
        <v>8.3956404569447178E-6</v>
      </c>
      <c r="BP16" s="42">
        <v>1.5290846327387262E-5</v>
      </c>
      <c r="BQ16" s="42">
        <v>1.2703032679380662E-5</v>
      </c>
      <c r="BR16" s="42">
        <v>1.1046780733179807E-5</v>
      </c>
      <c r="BS16" s="42">
        <v>0</v>
      </c>
    </row>
    <row r="17" spans="1:71" ht="15.5" x14ac:dyDescent="0.35">
      <c r="A17" s="11" t="s">
        <v>56</v>
      </c>
      <c r="B17" s="24" t="s">
        <v>144</v>
      </c>
      <c r="C17">
        <f t="shared" si="2"/>
        <v>13</v>
      </c>
      <c r="D17" s="42">
        <v>3.119460917938343E-2</v>
      </c>
      <c r="E17" s="42">
        <v>9.6472871636144406E-3</v>
      </c>
      <c r="F17" s="42">
        <v>4.4035987460620939E-3</v>
      </c>
      <c r="G17" s="42">
        <v>0.12752944126890325</v>
      </c>
      <c r="H17" s="42">
        <v>1.0489121472122552E-2</v>
      </c>
      <c r="I17" s="42">
        <v>5.0396029146127673E-3</v>
      </c>
      <c r="J17" s="42">
        <v>1.5932643425670454E-2</v>
      </c>
      <c r="K17" s="42">
        <v>1.387248584207345E-2</v>
      </c>
      <c r="L17" s="42">
        <v>4.8453848942440404E-2</v>
      </c>
      <c r="M17" s="42">
        <v>3.0796842546903326E-2</v>
      </c>
      <c r="N17" s="42">
        <v>1.7987096760895049E-2</v>
      </c>
      <c r="O17" s="42">
        <v>1.4069366125917698E-2</v>
      </c>
      <c r="P17" s="42">
        <v>16.487048475282467</v>
      </c>
      <c r="Q17" s="42">
        <v>3.5742855616433635</v>
      </c>
      <c r="R17" s="42">
        <v>1.1901823825697246</v>
      </c>
      <c r="S17" s="42">
        <v>1.2649259296708603E-2</v>
      </c>
      <c r="T17" s="42">
        <v>3.3222565784783609E-2</v>
      </c>
      <c r="U17" s="42">
        <v>1.7182126513041997E-2</v>
      </c>
      <c r="V17" s="42">
        <v>9.3593774093600202E-3</v>
      </c>
      <c r="W17" s="42">
        <v>1.9642235915652839E-2</v>
      </c>
      <c r="X17" s="42">
        <v>1.2669208666858171E-2</v>
      </c>
      <c r="Y17" s="42">
        <v>1.9845277041580105E-2</v>
      </c>
      <c r="Z17" s="42">
        <v>2.202951621047608E-2</v>
      </c>
      <c r="AA17" s="42">
        <v>3.1807276158499501E-2</v>
      </c>
      <c r="AB17" s="42">
        <v>0.10252637255736852</v>
      </c>
      <c r="AC17" s="42">
        <v>2.4649177372915495E-2</v>
      </c>
      <c r="AD17" s="42">
        <v>8.8289679929261181E-3</v>
      </c>
      <c r="AE17" s="42">
        <v>9.5985682134572571E-3</v>
      </c>
      <c r="AF17" s="42">
        <v>1.90527493253616E-2</v>
      </c>
      <c r="AG17" s="42">
        <v>1.0181265510862639E-2</v>
      </c>
      <c r="AH17" s="42">
        <v>2.0728023681073664E-2</v>
      </c>
      <c r="AI17" s="42">
        <v>1.3806544482877084E-2</v>
      </c>
      <c r="AJ17" s="42">
        <v>7.1129109735634855E-2</v>
      </c>
      <c r="AK17" s="42">
        <v>0.27089473069138842</v>
      </c>
      <c r="AL17" s="42">
        <v>4.1507814117450088E-2</v>
      </c>
      <c r="AM17" s="42">
        <v>0.28672720548225661</v>
      </c>
      <c r="AN17" s="42">
        <v>1.2045805433910137E-2</v>
      </c>
      <c r="AO17" s="42">
        <v>1.1723307565101442E-2</v>
      </c>
      <c r="AP17" s="42">
        <v>1.2703916306405019E-2</v>
      </c>
      <c r="AQ17" s="42">
        <v>2.727951741725116E-2</v>
      </c>
      <c r="AR17" s="42">
        <v>2.7219540361644527E-2</v>
      </c>
      <c r="AS17" s="42">
        <v>8.9261457378925976E-3</v>
      </c>
      <c r="AT17" s="42">
        <v>1.7352011277088897E-2</v>
      </c>
      <c r="AU17" s="42">
        <v>1.3452009609918159E-2</v>
      </c>
      <c r="AV17" s="42">
        <v>1.7226865795492846E-2</v>
      </c>
      <c r="AW17" s="42">
        <v>8.4336644896945215E-3</v>
      </c>
      <c r="AX17" s="42">
        <v>0.15343018145255116</v>
      </c>
      <c r="AY17" s="42">
        <v>1.9809898222684322E-2</v>
      </c>
      <c r="AZ17" s="42">
        <v>1.017621654043544E-2</v>
      </c>
      <c r="BA17" s="42">
        <v>1.7481909536858149E-2</v>
      </c>
      <c r="BB17" s="42">
        <v>8.5185366791744859E-3</v>
      </c>
      <c r="BC17" s="42">
        <v>4.1288015730818273E-3</v>
      </c>
      <c r="BD17" s="42">
        <v>7.1512655538708602E-3</v>
      </c>
      <c r="BE17" s="42">
        <v>1.3624369744588498E-3</v>
      </c>
      <c r="BF17" s="42">
        <v>4.4918420421489547E-3</v>
      </c>
      <c r="BG17" s="42">
        <v>1.26339052071162E-2</v>
      </c>
      <c r="BH17" s="42">
        <v>1.1422034541295411E-2</v>
      </c>
      <c r="BI17" s="42">
        <v>7.8213900656688238E-3</v>
      </c>
      <c r="BJ17" s="42">
        <v>7.0210298381111706E-3</v>
      </c>
      <c r="BK17" s="42">
        <v>1.7281583261543113E-2</v>
      </c>
      <c r="BL17" s="42">
        <v>6.9491721966722635E-3</v>
      </c>
      <c r="BM17" s="42">
        <v>1.0397377243157108E-2</v>
      </c>
      <c r="BN17" s="42">
        <v>4.7036021278155605E-3</v>
      </c>
      <c r="BO17" s="42">
        <v>1.0202268832535904E-2</v>
      </c>
      <c r="BP17" s="42">
        <v>1.6593592446986469E-2</v>
      </c>
      <c r="BQ17" s="42">
        <v>1.8608484062555618E-2</v>
      </c>
      <c r="BR17" s="42">
        <v>9.0045243070992154E-2</v>
      </c>
      <c r="BS17" s="42">
        <v>0</v>
      </c>
    </row>
    <row r="18" spans="1:71" ht="15.5" x14ac:dyDescent="0.35">
      <c r="A18" s="11" t="s">
        <v>57</v>
      </c>
      <c r="B18" s="24" t="s">
        <v>146</v>
      </c>
      <c r="C18">
        <f t="shared" si="2"/>
        <v>14</v>
      </c>
      <c r="D18" s="42">
        <v>6.4942731353702168E-3</v>
      </c>
      <c r="E18" s="42">
        <v>6.8751473906778632E-3</v>
      </c>
      <c r="F18" s="42">
        <v>1.0130398321910525E-2</v>
      </c>
      <c r="G18" s="42">
        <v>1.5890790425062539E-2</v>
      </c>
      <c r="H18" s="42">
        <v>1.3910466844852204E-2</v>
      </c>
      <c r="I18" s="42">
        <v>6.5344412129255004E-3</v>
      </c>
      <c r="J18" s="42">
        <v>1.3839154708463516E-2</v>
      </c>
      <c r="K18" s="42">
        <v>1.2662306911686816E-2</v>
      </c>
      <c r="L18" s="42">
        <v>1.1218990486580009E-2</v>
      </c>
      <c r="M18" s="42">
        <v>1.2765445059055854E-2</v>
      </c>
      <c r="N18" s="42">
        <v>1.4430563150922981E-2</v>
      </c>
      <c r="O18" s="42">
        <v>1.1091522570286432E-2</v>
      </c>
      <c r="P18" s="42">
        <v>7.1375048759586668E-2</v>
      </c>
      <c r="Q18" s="42">
        <v>29.483971106923931</v>
      </c>
      <c r="R18" s="42">
        <v>7.6102626192152301E-2</v>
      </c>
      <c r="S18" s="42">
        <v>9.5201063492720908E-3</v>
      </c>
      <c r="T18" s="42">
        <v>1.3330910138746497E-2</v>
      </c>
      <c r="U18" s="42">
        <v>1.5481102907897271E-2</v>
      </c>
      <c r="V18" s="42">
        <v>1.0806650171674837E-2</v>
      </c>
      <c r="W18" s="42">
        <v>9.1118065563384372E-3</v>
      </c>
      <c r="X18" s="42">
        <v>9.7894773819339094E-3</v>
      </c>
      <c r="Y18" s="42">
        <v>1.1831931303201456E-2</v>
      </c>
      <c r="Z18" s="42">
        <v>1.2814371650986632E-2</v>
      </c>
      <c r="AA18" s="42">
        <v>1.1355091123190126E-2</v>
      </c>
      <c r="AB18" s="42">
        <v>1.1805097420287439E-2</v>
      </c>
      <c r="AC18" s="42">
        <v>1.5066998130469569E-2</v>
      </c>
      <c r="AD18" s="42">
        <v>1.1329761540602373E-2</v>
      </c>
      <c r="AE18" s="42">
        <v>1.190337067343313E-2</v>
      </c>
      <c r="AF18" s="42">
        <v>2.421863312734884E-2</v>
      </c>
      <c r="AG18" s="42">
        <v>1.1444193302321042E-2</v>
      </c>
      <c r="AH18" s="42">
        <v>1.1591594736220999E-2</v>
      </c>
      <c r="AI18" s="42">
        <v>1.2181958649193473E-2</v>
      </c>
      <c r="AJ18" s="42">
        <v>1.4290068414596024E-2</v>
      </c>
      <c r="AK18" s="42">
        <v>2.1925252131650481E-2</v>
      </c>
      <c r="AL18" s="42">
        <v>1.0508098749234234E-2</v>
      </c>
      <c r="AM18" s="42">
        <v>1.9823507599109731E-2</v>
      </c>
      <c r="AN18" s="42">
        <v>9.0102819040727873E-3</v>
      </c>
      <c r="AO18" s="42">
        <v>2.6741924191422659E-2</v>
      </c>
      <c r="AP18" s="42">
        <v>4.2187500112901052E-2</v>
      </c>
      <c r="AQ18" s="42">
        <v>1.0102797365270347E-2</v>
      </c>
      <c r="AR18" s="42">
        <v>7.4926777131438076E-3</v>
      </c>
      <c r="AS18" s="42">
        <v>1.6970630461218657E-2</v>
      </c>
      <c r="AT18" s="42">
        <v>2.0710369669698064E-2</v>
      </c>
      <c r="AU18" s="42">
        <v>1.8944031356352267E-2</v>
      </c>
      <c r="AV18" s="42">
        <v>9.8196117916742515E-2</v>
      </c>
      <c r="AW18" s="42">
        <v>3.0631306283139384E-2</v>
      </c>
      <c r="AX18" s="42">
        <v>8.9416165491011446E-2</v>
      </c>
      <c r="AY18" s="42">
        <v>2.554665002971044E-2</v>
      </c>
      <c r="AZ18" s="42">
        <v>2.1254508824586998E-2</v>
      </c>
      <c r="BA18" s="42">
        <v>8.9277066640869707E-2</v>
      </c>
      <c r="BB18" s="42">
        <v>2.3878736274433845E-2</v>
      </c>
      <c r="BC18" s="42">
        <v>7.782067099353536E-3</v>
      </c>
      <c r="BD18" s="42">
        <v>3.8894372858945453E-2</v>
      </c>
      <c r="BE18" s="42">
        <v>3.9823989742713561E-3</v>
      </c>
      <c r="BF18" s="42">
        <v>7.8171837174706091E-3</v>
      </c>
      <c r="BG18" s="42">
        <v>6.0927199935802791E-2</v>
      </c>
      <c r="BH18" s="42">
        <v>4.6792181729212866E-2</v>
      </c>
      <c r="BI18" s="42">
        <v>6.8327091175670275E-3</v>
      </c>
      <c r="BJ18" s="42">
        <v>2.2208875346884992E-2</v>
      </c>
      <c r="BK18" s="42">
        <v>0.11572634167626369</v>
      </c>
      <c r="BL18" s="42">
        <v>2.5487578651534431E-2</v>
      </c>
      <c r="BM18" s="42">
        <v>4.7716776834355629E-2</v>
      </c>
      <c r="BN18" s="42">
        <v>9.3552395289479666E-3</v>
      </c>
      <c r="BO18" s="42">
        <v>1.3783429139708307E-2</v>
      </c>
      <c r="BP18" s="42">
        <v>1.256344838104375E-2</v>
      </c>
      <c r="BQ18" s="42">
        <v>9.3020716816119217E-2</v>
      </c>
      <c r="BR18" s="42">
        <v>0.15109948419914893</v>
      </c>
      <c r="BS18" s="42">
        <v>0</v>
      </c>
    </row>
    <row r="19" spans="1:71" ht="15.5" x14ac:dyDescent="0.35">
      <c r="A19" s="11" t="s">
        <v>58</v>
      </c>
      <c r="B19" s="25" t="s">
        <v>148</v>
      </c>
      <c r="C19">
        <f t="shared" si="2"/>
        <v>15</v>
      </c>
      <c r="D19" s="42">
        <v>1.3497725389907272E-3</v>
      </c>
      <c r="E19" s="42">
        <v>2.0567350996638029E-3</v>
      </c>
      <c r="F19" s="42">
        <v>6.6714744651126794E-4</v>
      </c>
      <c r="G19" s="42">
        <v>5.6054073662701112E-3</v>
      </c>
      <c r="H19" s="42">
        <v>9.6028428091913035E-4</v>
      </c>
      <c r="I19" s="42">
        <v>1.3099478727039643E-3</v>
      </c>
      <c r="J19" s="42">
        <v>2.8511440541877596E-3</v>
      </c>
      <c r="K19" s="42">
        <v>3.7345631123661318E-3</v>
      </c>
      <c r="L19" s="42">
        <v>1.5009023498681086E-3</v>
      </c>
      <c r="M19" s="42">
        <v>3.7416325272303318E-3</v>
      </c>
      <c r="N19" s="42">
        <v>3.5594574637600436E-3</v>
      </c>
      <c r="O19" s="42">
        <v>2.5535603530350941E-3</v>
      </c>
      <c r="P19" s="42">
        <v>4.3600333601118649E-3</v>
      </c>
      <c r="Q19" s="42">
        <v>4.3704006842638192E-3</v>
      </c>
      <c r="R19" s="42">
        <v>14.186242223064941</v>
      </c>
      <c r="S19" s="42">
        <v>3.0178959152221334E-3</v>
      </c>
      <c r="T19" s="42">
        <v>1.7022143195973907E-2</v>
      </c>
      <c r="U19" s="42">
        <v>4.2446241843203582E-3</v>
      </c>
      <c r="V19" s="42">
        <v>1.2892357210272844E-3</v>
      </c>
      <c r="W19" s="42">
        <v>2.1943865113367533E-3</v>
      </c>
      <c r="X19" s="42">
        <v>2.329522633352728E-3</v>
      </c>
      <c r="Y19" s="42">
        <v>4.1379970476438819E-3</v>
      </c>
      <c r="Z19" s="42">
        <v>5.6865708735917304E-3</v>
      </c>
      <c r="AA19" s="42">
        <v>2.5660516200290261E-3</v>
      </c>
      <c r="AB19" s="42">
        <v>5.1256103200984704E-3</v>
      </c>
      <c r="AC19" s="42">
        <v>3.1415804151543212E-3</v>
      </c>
      <c r="AD19" s="42">
        <v>2.1253998220224254E-3</v>
      </c>
      <c r="AE19" s="42">
        <v>2.2817203859491061E-3</v>
      </c>
      <c r="AF19" s="42">
        <v>7.4628599634274382E-3</v>
      </c>
      <c r="AG19" s="42">
        <v>2.2741881026039994E-3</v>
      </c>
      <c r="AH19" s="42">
        <v>2.9942101588250726E-3</v>
      </c>
      <c r="AI19" s="42">
        <v>3.2329414523438924E-3</v>
      </c>
      <c r="AJ19" s="42">
        <v>6.9843143261593991E-3</v>
      </c>
      <c r="AK19" s="42">
        <v>5.5384948398522855E-3</v>
      </c>
      <c r="AL19" s="42">
        <v>3.3336259477325142E-3</v>
      </c>
      <c r="AM19" s="42">
        <v>8.9702256099339888E-3</v>
      </c>
      <c r="AN19" s="42">
        <v>2.9411163605975233E-3</v>
      </c>
      <c r="AO19" s="42">
        <v>1.1658814192051274E-2</v>
      </c>
      <c r="AP19" s="42">
        <v>1.5978361379077035E-3</v>
      </c>
      <c r="AQ19" s="42">
        <v>3.0803167600568495E-3</v>
      </c>
      <c r="AR19" s="42">
        <v>2.4208366479376952E-3</v>
      </c>
      <c r="AS19" s="42">
        <v>1.2167345109860262E-3</v>
      </c>
      <c r="AT19" s="42">
        <v>1.9940728711372773E-3</v>
      </c>
      <c r="AU19" s="42">
        <v>9.3080901248023841E-4</v>
      </c>
      <c r="AV19" s="42">
        <v>1.5844976875179491E-3</v>
      </c>
      <c r="AW19" s="42">
        <v>1.2199697585474948E-3</v>
      </c>
      <c r="AX19" s="42">
        <v>2.5308532230360571E-3</v>
      </c>
      <c r="AY19" s="42">
        <v>2.7151227373777946E-3</v>
      </c>
      <c r="AZ19" s="42">
        <v>3.3075009416796827E-3</v>
      </c>
      <c r="BA19" s="42">
        <v>9.6967691773300318E-3</v>
      </c>
      <c r="BB19" s="42">
        <v>1.4722365210347037E-3</v>
      </c>
      <c r="BC19" s="42">
        <v>9.3577821702924523E-4</v>
      </c>
      <c r="BD19" s="42">
        <v>7.8960187798079735E-4</v>
      </c>
      <c r="BE19" s="42">
        <v>1.7158066669746916E-4</v>
      </c>
      <c r="BF19" s="42">
        <v>8.4813201601491805E-4</v>
      </c>
      <c r="BG19" s="42">
        <v>1.577088077186397E-3</v>
      </c>
      <c r="BH19" s="42">
        <v>4.3328079010089508E-3</v>
      </c>
      <c r="BI19" s="42">
        <v>1.3667952517110444E-3</v>
      </c>
      <c r="BJ19" s="42">
        <v>1.3206659598894949E-3</v>
      </c>
      <c r="BK19" s="42">
        <v>1.7897251605218479E-2</v>
      </c>
      <c r="BL19" s="42">
        <v>1.2943529433427842E-3</v>
      </c>
      <c r="BM19" s="42">
        <v>9.1691297316321178E-4</v>
      </c>
      <c r="BN19" s="42">
        <v>1.0162139663066521E-3</v>
      </c>
      <c r="BO19" s="42">
        <v>1.4626860334636153E-3</v>
      </c>
      <c r="BP19" s="42">
        <v>2.1430872038796711E-3</v>
      </c>
      <c r="BQ19" s="42">
        <v>1.4215953106727281E-3</v>
      </c>
      <c r="BR19" s="42">
        <v>1.5052724438523084E-3</v>
      </c>
      <c r="BS19" s="42">
        <v>0</v>
      </c>
    </row>
    <row r="20" spans="1:71" ht="15.5" x14ac:dyDescent="0.35">
      <c r="A20" s="12" t="s">
        <v>59</v>
      </c>
      <c r="B20" s="25" t="s">
        <v>150</v>
      </c>
      <c r="C20">
        <f t="shared" si="2"/>
        <v>16</v>
      </c>
      <c r="D20" s="42">
        <v>3.2817307669840194E-2</v>
      </c>
      <c r="E20" s="42">
        <v>5.7464802954067987E-2</v>
      </c>
      <c r="F20" s="42">
        <v>1.4742430114691342E-2</v>
      </c>
      <c r="G20" s="42">
        <v>1.5628319429957335E-2</v>
      </c>
      <c r="H20" s="42">
        <v>7.4436665026225701E-3</v>
      </c>
      <c r="I20" s="42">
        <v>1.0508852769089029E-2</v>
      </c>
      <c r="J20" s="42">
        <v>2.2311571274510909E-2</v>
      </c>
      <c r="K20" s="42">
        <v>3.889676237324155E-2</v>
      </c>
      <c r="L20" s="42">
        <v>2.287319391309062E-2</v>
      </c>
      <c r="M20" s="42">
        <v>4.7307553920839358E-2</v>
      </c>
      <c r="N20" s="42">
        <v>4.4296098573008681E-2</v>
      </c>
      <c r="O20" s="42">
        <v>2.1998122437911161E-2</v>
      </c>
      <c r="P20" s="42">
        <v>2.8758025721392654E-2</v>
      </c>
      <c r="Q20" s="42">
        <v>3.1671150904777533E-2</v>
      </c>
      <c r="R20" s="42">
        <v>2.3749260319298911E-2</v>
      </c>
      <c r="S20" s="42">
        <v>17.363098926691684</v>
      </c>
      <c r="T20" s="42">
        <v>0.10925142705054129</v>
      </c>
      <c r="U20" s="42">
        <v>1.9696386716546013E-2</v>
      </c>
      <c r="V20" s="42">
        <v>9.846127826500569E-3</v>
      </c>
      <c r="W20" s="42">
        <v>2.2526433677967739E-2</v>
      </c>
      <c r="X20" s="42">
        <v>1.4345651043931274E-2</v>
      </c>
      <c r="Y20" s="42">
        <v>2.3448248312489584E-2</v>
      </c>
      <c r="Z20" s="42">
        <v>2.1697216556705583E-2</v>
      </c>
      <c r="AA20" s="42">
        <v>1.2487246672540536E-2</v>
      </c>
      <c r="AB20" s="42">
        <v>2.082808188661444E-2</v>
      </c>
      <c r="AC20" s="42">
        <v>2.4976976587932347E-2</v>
      </c>
      <c r="AD20" s="42">
        <v>1.5814252633384696E-2</v>
      </c>
      <c r="AE20" s="42">
        <v>2.1208808571241321E-2</v>
      </c>
      <c r="AF20" s="42">
        <v>6.0652812119771873E-2</v>
      </c>
      <c r="AG20" s="42">
        <v>1.4762102752239943E-2</v>
      </c>
      <c r="AH20" s="42">
        <v>1.8701717889503509E-2</v>
      </c>
      <c r="AI20" s="42">
        <v>7.0206936930223382E-2</v>
      </c>
      <c r="AJ20" s="42">
        <v>4.126130935517551E-2</v>
      </c>
      <c r="AK20" s="42">
        <v>3.7746064735047158E-2</v>
      </c>
      <c r="AL20" s="42">
        <v>0.18913492396602802</v>
      </c>
      <c r="AM20" s="42">
        <v>1.4866891828064406</v>
      </c>
      <c r="AN20" s="42">
        <v>2.3815023180700442E-2</v>
      </c>
      <c r="AO20" s="42">
        <v>6.0898430084508098E-2</v>
      </c>
      <c r="AP20" s="42">
        <v>2.0431839600141877E-2</v>
      </c>
      <c r="AQ20" s="42">
        <v>0.18322956586513564</v>
      </c>
      <c r="AR20" s="42">
        <v>1.0977922277000987E-2</v>
      </c>
      <c r="AS20" s="42">
        <v>4.981440481232418E-2</v>
      </c>
      <c r="AT20" s="42">
        <v>8.7040387718923511E-3</v>
      </c>
      <c r="AU20" s="42">
        <v>1.2521250198185929E-2</v>
      </c>
      <c r="AV20" s="42">
        <v>8.2626982717471376E-3</v>
      </c>
      <c r="AW20" s="42">
        <v>2.3075684053656446E-2</v>
      </c>
      <c r="AX20" s="42">
        <v>1.7088768831147183E-2</v>
      </c>
      <c r="AY20" s="42">
        <v>1.8242780089188157E-2</v>
      </c>
      <c r="AZ20" s="42">
        <v>1.8263646888092844E-2</v>
      </c>
      <c r="BA20" s="42">
        <v>7.2658395989171551E-2</v>
      </c>
      <c r="BB20" s="42">
        <v>1.8497311674369944E-2</v>
      </c>
      <c r="BC20" s="42">
        <v>7.5818576608522323E-3</v>
      </c>
      <c r="BD20" s="42">
        <v>6.1478881216658872E-3</v>
      </c>
      <c r="BE20" s="42">
        <v>1.6492653665581232E-2</v>
      </c>
      <c r="BF20" s="42">
        <v>8.3064747234143192E-3</v>
      </c>
      <c r="BG20" s="42">
        <v>1.2320738420278679E-2</v>
      </c>
      <c r="BH20" s="42">
        <v>3.2934437289311704E-2</v>
      </c>
      <c r="BI20" s="42">
        <v>1.6067813746597732E-2</v>
      </c>
      <c r="BJ20" s="42">
        <v>1.9752801228527409E-2</v>
      </c>
      <c r="BK20" s="42">
        <v>3.4860238319602828E-3</v>
      </c>
      <c r="BL20" s="42">
        <v>1.0156820730930594E-2</v>
      </c>
      <c r="BM20" s="42">
        <v>8.6928360711433141E-3</v>
      </c>
      <c r="BN20" s="42">
        <v>9.1685570606792888E-3</v>
      </c>
      <c r="BO20" s="42">
        <v>1.9931218965618457E-2</v>
      </c>
      <c r="BP20" s="42">
        <v>4.8047963092193585E-2</v>
      </c>
      <c r="BQ20" s="42">
        <v>2.0031527956488826E-2</v>
      </c>
      <c r="BR20" s="42">
        <v>3.5600130688618101E-2</v>
      </c>
      <c r="BS20" s="42">
        <v>0</v>
      </c>
    </row>
    <row r="21" spans="1:71" ht="15.5" x14ac:dyDescent="0.35">
      <c r="A21" s="11" t="s">
        <v>60</v>
      </c>
      <c r="B21" s="24" t="s">
        <v>152</v>
      </c>
      <c r="C21">
        <f t="shared" si="2"/>
        <v>17</v>
      </c>
      <c r="D21" s="42">
        <v>9.9131091194500139E-3</v>
      </c>
      <c r="E21" s="42">
        <v>1.3981074964138947E-2</v>
      </c>
      <c r="F21" s="42">
        <v>5.3119759043339584E-3</v>
      </c>
      <c r="G21" s="42">
        <v>9.5137673511345479E-3</v>
      </c>
      <c r="H21" s="42">
        <v>6.0064902781494945E-3</v>
      </c>
      <c r="I21" s="42">
        <v>8.8642557739159831E-3</v>
      </c>
      <c r="J21" s="42">
        <v>1.6881510194492768E-2</v>
      </c>
      <c r="K21" s="42">
        <v>5.1633166500076814E-2</v>
      </c>
      <c r="L21" s="42">
        <v>1.1459287113161307E-2</v>
      </c>
      <c r="M21" s="42">
        <v>5.3012955718707025E-2</v>
      </c>
      <c r="N21" s="42">
        <v>2.7721509398106553E-2</v>
      </c>
      <c r="O21" s="42">
        <v>0.1304709366861507</v>
      </c>
      <c r="P21" s="42">
        <v>4.9452884795471899E-2</v>
      </c>
      <c r="Q21" s="42">
        <v>3.1155577854030732E-2</v>
      </c>
      <c r="R21" s="42">
        <v>6.3989491879827748E-2</v>
      </c>
      <c r="S21" s="42">
        <v>8.5453305184039124E-2</v>
      </c>
      <c r="T21" s="42">
        <v>3.292164192187109</v>
      </c>
      <c r="U21" s="42">
        <v>0.20075100517675692</v>
      </c>
      <c r="V21" s="42">
        <v>8.3758955549893752E-3</v>
      </c>
      <c r="W21" s="42">
        <v>1.4484921366910406E-2</v>
      </c>
      <c r="X21" s="42">
        <v>1.0363822042585916E-2</v>
      </c>
      <c r="Y21" s="42">
        <v>1.7909268231207424E-2</v>
      </c>
      <c r="Z21" s="42">
        <v>0.12484071123886074</v>
      </c>
      <c r="AA21" s="42">
        <v>5.1575219192395445E-2</v>
      </c>
      <c r="AB21" s="42">
        <v>7.2802470193858396E-2</v>
      </c>
      <c r="AC21" s="42">
        <v>7.2623628611767244E-2</v>
      </c>
      <c r="AD21" s="42">
        <v>9.4375663326301557E-3</v>
      </c>
      <c r="AE21" s="42">
        <v>1.0247576217022179E-2</v>
      </c>
      <c r="AF21" s="42">
        <v>4.6769849727548621E-2</v>
      </c>
      <c r="AG21" s="42">
        <v>5.0749809529858067E-2</v>
      </c>
      <c r="AH21" s="42">
        <v>2.9521405683418309E-2</v>
      </c>
      <c r="AI21" s="42">
        <v>1.8689572714787907E-2</v>
      </c>
      <c r="AJ21" s="42">
        <v>2.569809807783217E-2</v>
      </c>
      <c r="AK21" s="42">
        <v>3.6846297021524047E-2</v>
      </c>
      <c r="AL21" s="42">
        <v>1.6962806056906071E-2</v>
      </c>
      <c r="AM21" s="42">
        <v>5.2126978119222143E-2</v>
      </c>
      <c r="AN21" s="42">
        <v>1.3826597829664668E-2</v>
      </c>
      <c r="AO21" s="42">
        <v>1.0201011364639266E-2</v>
      </c>
      <c r="AP21" s="42">
        <v>9.1305958620591255E-3</v>
      </c>
      <c r="AQ21" s="42">
        <v>1.7772978167004877E-2</v>
      </c>
      <c r="AR21" s="42">
        <v>2.1438984321561584E-2</v>
      </c>
      <c r="AS21" s="42">
        <v>2.4102268764958398E-2</v>
      </c>
      <c r="AT21" s="42">
        <v>8.9230146941363421E-3</v>
      </c>
      <c r="AU21" s="42">
        <v>1.413986334925159E-2</v>
      </c>
      <c r="AV21" s="42">
        <v>9.5952154860393206E-3</v>
      </c>
      <c r="AW21" s="42">
        <v>1.3568613091384227E-2</v>
      </c>
      <c r="AX21" s="42">
        <v>2.9782915490164898E-2</v>
      </c>
      <c r="AY21" s="42">
        <v>2.6195090474437945E-2</v>
      </c>
      <c r="AZ21" s="42">
        <v>0.18874094122874399</v>
      </c>
      <c r="BA21" s="42">
        <v>1.967283126309732E-2</v>
      </c>
      <c r="BB21" s="42">
        <v>1.2685479650018459E-2</v>
      </c>
      <c r="BC21" s="42">
        <v>1.5806912687027382E-2</v>
      </c>
      <c r="BD21" s="42">
        <v>1.5881938847689174E-2</v>
      </c>
      <c r="BE21" s="42">
        <v>3.3111810200071911E-3</v>
      </c>
      <c r="BF21" s="42">
        <v>3.0255059645730602E-2</v>
      </c>
      <c r="BG21" s="42">
        <v>2.5718732172108287E-2</v>
      </c>
      <c r="BH21" s="42">
        <v>3.7097836830121793E-2</v>
      </c>
      <c r="BI21" s="42">
        <v>3.1388929254660788E-2</v>
      </c>
      <c r="BJ21" s="42">
        <v>2.8456722095958255E-2</v>
      </c>
      <c r="BK21" s="42">
        <v>6.342995547315094E-3</v>
      </c>
      <c r="BL21" s="42">
        <v>8.6862434195860809E-3</v>
      </c>
      <c r="BM21" s="42">
        <v>1.2141287017068309E-2</v>
      </c>
      <c r="BN21" s="42">
        <v>1.8902174469928215E-2</v>
      </c>
      <c r="BO21" s="42">
        <v>9.4617592316334903E-3</v>
      </c>
      <c r="BP21" s="42">
        <v>1.8164729304891231E-2</v>
      </c>
      <c r="BQ21" s="42">
        <v>1.500358078283957E-2</v>
      </c>
      <c r="BR21" s="42">
        <v>1.9858455632117179E-2</v>
      </c>
      <c r="BS21" s="42">
        <v>0</v>
      </c>
    </row>
    <row r="22" spans="1:71" ht="15.5" x14ac:dyDescent="0.35">
      <c r="A22" s="11" t="s">
        <v>61</v>
      </c>
      <c r="B22" s="24" t="s">
        <v>154</v>
      </c>
      <c r="C22">
        <f t="shared" si="2"/>
        <v>18</v>
      </c>
      <c r="D22" s="42">
        <v>9.4965825617461651E-3</v>
      </c>
      <c r="E22" s="42">
        <v>1.3034573013150065E-2</v>
      </c>
      <c r="F22" s="42">
        <v>7.0909886612091555E-3</v>
      </c>
      <c r="G22" s="42">
        <v>1.4166388904567086E-2</v>
      </c>
      <c r="H22" s="42">
        <v>8.9001244532718737E-3</v>
      </c>
      <c r="I22" s="42">
        <v>1.0393216388125879E-2</v>
      </c>
      <c r="J22" s="42">
        <v>2.1210288583490944E-2</v>
      </c>
      <c r="K22" s="42">
        <v>2.7753750227215518E-2</v>
      </c>
      <c r="L22" s="42">
        <v>1.6923043209366481E-2</v>
      </c>
      <c r="M22" s="42">
        <v>2.8386304372572987E-2</v>
      </c>
      <c r="N22" s="42">
        <v>7.5636520054458298E-2</v>
      </c>
      <c r="O22" s="42">
        <v>2.6084099706686167E-2</v>
      </c>
      <c r="P22" s="42">
        <v>1.9791743147046462E-2</v>
      </c>
      <c r="Q22" s="42">
        <v>2.1886723089185166E-2</v>
      </c>
      <c r="R22" s="42">
        <v>2.9145040304541889E-2</v>
      </c>
      <c r="S22" s="42">
        <v>2.0404441993909672E-2</v>
      </c>
      <c r="T22" s="42">
        <v>4.3508439134852354E-2</v>
      </c>
      <c r="U22" s="42">
        <v>10.224359108034761</v>
      </c>
      <c r="V22" s="42">
        <v>1.3213664319139387E-2</v>
      </c>
      <c r="W22" s="42">
        <v>1.6421858588147511E-2</v>
      </c>
      <c r="X22" s="42">
        <v>1.5412911620997996E-2</v>
      </c>
      <c r="Y22" s="42">
        <v>2.1174595987048187E-2</v>
      </c>
      <c r="Z22" s="42">
        <v>3.3035500519219538E-2</v>
      </c>
      <c r="AA22" s="42">
        <v>3.0045700400060542E-2</v>
      </c>
      <c r="AB22" s="42">
        <v>2.3130806908649833E-2</v>
      </c>
      <c r="AC22" s="42">
        <v>2.0214138700844857E-2</v>
      </c>
      <c r="AD22" s="42">
        <v>1.5307013349652612E-2</v>
      </c>
      <c r="AE22" s="42">
        <v>1.7131842886478059E-2</v>
      </c>
      <c r="AF22" s="42">
        <v>1.870519539778967E-2</v>
      </c>
      <c r="AG22" s="42">
        <v>7.0366902758050395E-2</v>
      </c>
      <c r="AH22" s="42">
        <v>2.4586457194502098E-2</v>
      </c>
      <c r="AI22" s="42">
        <v>2.1100210868727518E-2</v>
      </c>
      <c r="AJ22" s="42">
        <v>2.7850494520886875E-2</v>
      </c>
      <c r="AK22" s="42">
        <v>1.8963415640691098E-2</v>
      </c>
      <c r="AL22" s="42">
        <v>1.6987548569457334E-2</v>
      </c>
      <c r="AM22" s="42">
        <v>2.1733717739812319E-2</v>
      </c>
      <c r="AN22" s="42">
        <v>1.5679731782701281E-2</v>
      </c>
      <c r="AO22" s="42">
        <v>2.1732251443573849E-2</v>
      </c>
      <c r="AP22" s="42">
        <v>1.1014967883141507E-2</v>
      </c>
      <c r="AQ22" s="42">
        <v>1.4458574648677055E-2</v>
      </c>
      <c r="AR22" s="42">
        <v>2.2512622471284938E-2</v>
      </c>
      <c r="AS22" s="42">
        <v>7.8202979615232177E-2</v>
      </c>
      <c r="AT22" s="42">
        <v>1.3221025874281481E-2</v>
      </c>
      <c r="AU22" s="42">
        <v>1.2024903168045912E-2</v>
      </c>
      <c r="AV22" s="42">
        <v>2.3325582545946341E-2</v>
      </c>
      <c r="AW22" s="42">
        <v>1.9945297032625646E-2</v>
      </c>
      <c r="AX22" s="42">
        <v>2.2235123140448357E-2</v>
      </c>
      <c r="AY22" s="42">
        <v>2.4175714779853735E-2</v>
      </c>
      <c r="AZ22" s="42">
        <v>0.92586261878353826</v>
      </c>
      <c r="BA22" s="42">
        <v>0.11510700648991024</v>
      </c>
      <c r="BB22" s="42">
        <v>8.3374050725466498E-2</v>
      </c>
      <c r="BC22" s="42">
        <v>7.5414505475584565E-2</v>
      </c>
      <c r="BD22" s="42">
        <v>5.1159937219630393E-2</v>
      </c>
      <c r="BE22" s="42">
        <v>9.4989490954370606E-3</v>
      </c>
      <c r="BF22" s="42">
        <v>4.6893680793812897E-2</v>
      </c>
      <c r="BG22" s="42">
        <v>5.0795802965847972E-2</v>
      </c>
      <c r="BH22" s="42">
        <v>0.36728859841649653</v>
      </c>
      <c r="BI22" s="42">
        <v>2.8300013360964351E-2</v>
      </c>
      <c r="BJ22" s="42">
        <v>6.3347452384064015E-2</v>
      </c>
      <c r="BK22" s="42">
        <v>8.2959259617331835E-3</v>
      </c>
      <c r="BL22" s="42">
        <v>2.6895158678833787E-2</v>
      </c>
      <c r="BM22" s="42">
        <v>2.2560586195384428E-2</v>
      </c>
      <c r="BN22" s="42">
        <v>3.2164685239461165E-2</v>
      </c>
      <c r="BO22" s="42">
        <v>2.0380135079025873E-2</v>
      </c>
      <c r="BP22" s="42">
        <v>1.553318937985943E-2</v>
      </c>
      <c r="BQ22" s="42">
        <v>0.11884585151163897</v>
      </c>
      <c r="BR22" s="42">
        <v>4.4017533612168709E-2</v>
      </c>
      <c r="BS22" s="42">
        <v>0</v>
      </c>
    </row>
    <row r="23" spans="1:71" ht="15.5" x14ac:dyDescent="0.35">
      <c r="A23" s="11" t="s">
        <v>62</v>
      </c>
      <c r="B23" s="25" t="s">
        <v>156</v>
      </c>
      <c r="C23">
        <f t="shared" si="2"/>
        <v>19</v>
      </c>
      <c r="D23" s="42">
        <v>5.4743493349871438E-3</v>
      </c>
      <c r="E23" s="42">
        <v>4.6719405704255743E-3</v>
      </c>
      <c r="F23" s="42">
        <v>2.5584992803423189E-3</v>
      </c>
      <c r="G23" s="42">
        <v>6.8436105994468662E-3</v>
      </c>
      <c r="H23" s="42">
        <v>1.905249261890736E-3</v>
      </c>
      <c r="I23" s="42">
        <v>4.6167563227761449E-3</v>
      </c>
      <c r="J23" s="42">
        <v>1.205583229481348E-2</v>
      </c>
      <c r="K23" s="42">
        <v>4.776200458918611E-3</v>
      </c>
      <c r="L23" s="42">
        <v>6.8859395707742792E-3</v>
      </c>
      <c r="M23" s="42">
        <v>5.0777253753857936E-3</v>
      </c>
      <c r="N23" s="42">
        <v>3.3986859094452203E-3</v>
      </c>
      <c r="O23" s="42">
        <v>2.6601595519133337E-3</v>
      </c>
      <c r="P23" s="42">
        <v>3.342442832092337E-3</v>
      </c>
      <c r="Q23" s="42">
        <v>1.7391946125175145E-3</v>
      </c>
      <c r="R23" s="42">
        <v>2.780749988343669E-3</v>
      </c>
      <c r="S23" s="42">
        <v>2.9324430794800621E-3</v>
      </c>
      <c r="T23" s="42">
        <v>4.4741914163188446E-3</v>
      </c>
      <c r="U23" s="42">
        <v>1.8459728077842186E-3</v>
      </c>
      <c r="V23" s="42">
        <v>9.6835270174918053E-2</v>
      </c>
      <c r="W23" s="42">
        <v>6.1585566901256562E-3</v>
      </c>
      <c r="X23" s="42">
        <v>1.3070732197310243E-2</v>
      </c>
      <c r="Y23" s="42">
        <v>4.9310664522177082E-3</v>
      </c>
      <c r="Z23" s="42">
        <v>4.7858066412258043E-3</v>
      </c>
      <c r="AA23" s="42">
        <v>2.2864364279456205E-3</v>
      </c>
      <c r="AB23" s="42">
        <v>4.9082288438292718E-3</v>
      </c>
      <c r="AC23" s="42">
        <v>6.6053888081146301E-3</v>
      </c>
      <c r="AD23" s="42">
        <v>4.898062253750877E-3</v>
      </c>
      <c r="AE23" s="42">
        <v>6.3564057226905002E-3</v>
      </c>
      <c r="AF23" s="42">
        <v>2.8675043815418687E-3</v>
      </c>
      <c r="AG23" s="42">
        <v>1.6885263680300113E-3</v>
      </c>
      <c r="AH23" s="42">
        <v>3.5141281121084111E-3</v>
      </c>
      <c r="AI23" s="42">
        <v>2.2177463449497654E-3</v>
      </c>
      <c r="AJ23" s="42">
        <v>2.8210827546183725E-3</v>
      </c>
      <c r="AK23" s="42">
        <v>2.7822075296810257E-3</v>
      </c>
      <c r="AL23" s="42">
        <v>2.114943397393894E-3</v>
      </c>
      <c r="AM23" s="42">
        <v>2.2839805676130027E-3</v>
      </c>
      <c r="AN23" s="42">
        <v>1.8027642048792246E-3</v>
      </c>
      <c r="AO23" s="42">
        <v>6.3850395323891557E-3</v>
      </c>
      <c r="AP23" s="42">
        <v>2.3669043356952875E-3</v>
      </c>
      <c r="AQ23" s="42">
        <v>3.1497971802271186E-3</v>
      </c>
      <c r="AR23" s="42">
        <v>1.3915335608590232E-3</v>
      </c>
      <c r="AS23" s="42">
        <v>2.5952576001617243E-3</v>
      </c>
      <c r="AT23" s="42">
        <v>1.963147511105539E-2</v>
      </c>
      <c r="AU23" s="42">
        <v>7.8733291876959301E-3</v>
      </c>
      <c r="AV23" s="42">
        <v>1.1421831445551233E-2</v>
      </c>
      <c r="AW23" s="42">
        <v>2.6530970533631942E-3</v>
      </c>
      <c r="AX23" s="42">
        <v>1.3564165121043347E-3</v>
      </c>
      <c r="AY23" s="42">
        <v>2.1075460062831126E-3</v>
      </c>
      <c r="AZ23" s="42">
        <v>1.644301107778119E-3</v>
      </c>
      <c r="BA23" s="42">
        <v>9.4502693583442055E-4</v>
      </c>
      <c r="BB23" s="42">
        <v>8.3353282336571773E-4</v>
      </c>
      <c r="BC23" s="42">
        <v>5.779781828223465E-4</v>
      </c>
      <c r="BD23" s="42">
        <v>5.3875260490317321E-4</v>
      </c>
      <c r="BE23" s="42">
        <v>1.3809277019860856E-4</v>
      </c>
      <c r="BF23" s="42">
        <v>7.5609451133994252E-4</v>
      </c>
      <c r="BG23" s="42">
        <v>1.3507945807669046E-3</v>
      </c>
      <c r="BH23" s="42">
        <v>9.2239874909972827E-4</v>
      </c>
      <c r="BI23" s="42">
        <v>1.8779532915527732E-3</v>
      </c>
      <c r="BJ23" s="42">
        <v>8.3829253041846905E-4</v>
      </c>
      <c r="BK23" s="42">
        <v>1.1957741877732114E-3</v>
      </c>
      <c r="BL23" s="42">
        <v>7.834981086365392E-4</v>
      </c>
      <c r="BM23" s="42">
        <v>5.7796088319207078E-4</v>
      </c>
      <c r="BN23" s="42">
        <v>9.1120822754543632E-4</v>
      </c>
      <c r="BO23" s="42">
        <v>8.0970982015136483E-4</v>
      </c>
      <c r="BP23" s="42">
        <v>7.4866919322644145E-4</v>
      </c>
      <c r="BQ23" s="42">
        <v>1.1012952192028748E-3</v>
      </c>
      <c r="BR23" s="42">
        <v>1.8736347936046164E-3</v>
      </c>
      <c r="BS23" s="42">
        <v>0</v>
      </c>
    </row>
    <row r="24" spans="1:71" ht="15.5" x14ac:dyDescent="0.35">
      <c r="A24" s="12" t="s">
        <v>63</v>
      </c>
      <c r="B24" s="25" t="s">
        <v>158</v>
      </c>
      <c r="C24">
        <f t="shared" si="2"/>
        <v>20</v>
      </c>
      <c r="D24" s="42">
        <v>8.831779435785031E-3</v>
      </c>
      <c r="E24" s="42">
        <v>8.9094999561034893E-3</v>
      </c>
      <c r="F24" s="42">
        <v>3.9503713291292233E-3</v>
      </c>
      <c r="G24" s="42">
        <v>1.01634097689134E-2</v>
      </c>
      <c r="H24" s="42">
        <v>6.3707487158631846E-3</v>
      </c>
      <c r="I24" s="42">
        <v>6.0659412785049665E-3</v>
      </c>
      <c r="J24" s="42">
        <v>1.5704224255746416E-2</v>
      </c>
      <c r="K24" s="42">
        <v>9.57466883153444E-3</v>
      </c>
      <c r="L24" s="42">
        <v>2.7405888363061758E-2</v>
      </c>
      <c r="M24" s="42">
        <v>1.898917339579434E-2</v>
      </c>
      <c r="N24" s="42">
        <v>1.3878052998698747E-2</v>
      </c>
      <c r="O24" s="42">
        <v>4.2756079140856967E-3</v>
      </c>
      <c r="P24" s="42">
        <v>5.3331457012701427E-3</v>
      </c>
      <c r="Q24" s="42">
        <v>2.7701286716573762E-3</v>
      </c>
      <c r="R24" s="42">
        <v>4.4908084805637899E-3</v>
      </c>
      <c r="S24" s="42">
        <v>4.529654077410173E-3</v>
      </c>
      <c r="T24" s="42">
        <v>6.8690494689864672E-3</v>
      </c>
      <c r="U24" s="42">
        <v>3.2933385869997394E-3</v>
      </c>
      <c r="V24" s="42">
        <v>0.11805074539913019</v>
      </c>
      <c r="W24" s="42">
        <v>2.785876497899713</v>
      </c>
      <c r="X24" s="42">
        <v>2.1464893377210231E-2</v>
      </c>
      <c r="Y24" s="42">
        <v>1.8179959863073119E-2</v>
      </c>
      <c r="Z24" s="42">
        <v>5.9313010392665573E-2</v>
      </c>
      <c r="AA24" s="42">
        <v>2.4582452185661168E-2</v>
      </c>
      <c r="AB24" s="42">
        <v>7.6427748957146298E-3</v>
      </c>
      <c r="AC24" s="42">
        <v>9.005474393522046E-3</v>
      </c>
      <c r="AD24" s="42">
        <v>6.6563903650446263E-3</v>
      </c>
      <c r="AE24" s="42">
        <v>8.5063385270423703E-3</v>
      </c>
      <c r="AF24" s="42">
        <v>5.0158777820997012E-3</v>
      </c>
      <c r="AG24" s="42">
        <v>2.6323528459279866E-3</v>
      </c>
      <c r="AH24" s="42">
        <v>5.1277643593460424E-3</v>
      </c>
      <c r="AI24" s="42">
        <v>3.496198106151737E-3</v>
      </c>
      <c r="AJ24" s="42">
        <v>4.3510191642183301E-3</v>
      </c>
      <c r="AK24" s="42">
        <v>4.1216597496624647E-3</v>
      </c>
      <c r="AL24" s="42">
        <v>3.258808633487726E-3</v>
      </c>
      <c r="AM24" s="42">
        <v>3.5690121070988939E-3</v>
      </c>
      <c r="AN24" s="42">
        <v>2.9065087931020384E-3</v>
      </c>
      <c r="AO24" s="42">
        <v>8.5370885497267901E-3</v>
      </c>
      <c r="AP24" s="42">
        <v>3.429270393855675E-3</v>
      </c>
      <c r="AQ24" s="42">
        <v>5.3878183420541384E-3</v>
      </c>
      <c r="AR24" s="42">
        <v>3.2807118404967186E-3</v>
      </c>
      <c r="AS24" s="42">
        <v>3.9806261403470943E-3</v>
      </c>
      <c r="AT24" s="42">
        <v>2.779951315829704E-2</v>
      </c>
      <c r="AU24" s="42">
        <v>1.0004038338271279E-2</v>
      </c>
      <c r="AV24" s="42">
        <v>1.4313977376163845E-2</v>
      </c>
      <c r="AW24" s="42">
        <v>4.4320014716917114E-3</v>
      </c>
      <c r="AX24" s="42">
        <v>2.5611713482756901E-3</v>
      </c>
      <c r="AY24" s="42">
        <v>6.8710881812722915E-3</v>
      </c>
      <c r="AZ24" s="42">
        <v>2.6696538226103246E-3</v>
      </c>
      <c r="BA24" s="42">
        <v>1.6327275212938441E-3</v>
      </c>
      <c r="BB24" s="42">
        <v>1.4232910208213671E-3</v>
      </c>
      <c r="BC24" s="42">
        <v>9.1110006090266505E-4</v>
      </c>
      <c r="BD24" s="42">
        <v>8.8737261030414792E-4</v>
      </c>
      <c r="BE24" s="42">
        <v>2.3330818018171091E-4</v>
      </c>
      <c r="BF24" s="42">
        <v>1.2042687588237836E-3</v>
      </c>
      <c r="BG24" s="42">
        <v>3.4510593948436862E-3</v>
      </c>
      <c r="BH24" s="42">
        <v>1.9223883622488977E-3</v>
      </c>
      <c r="BI24" s="42">
        <v>2.6324751523508685E-3</v>
      </c>
      <c r="BJ24" s="42">
        <v>1.5694678577782254E-3</v>
      </c>
      <c r="BK24" s="42">
        <v>4.3342701202073071E-3</v>
      </c>
      <c r="BL24" s="42">
        <v>2.9253662677840298E-3</v>
      </c>
      <c r="BM24" s="42">
        <v>1.7192722230586262E-3</v>
      </c>
      <c r="BN24" s="42">
        <v>1.5061176443625451E-3</v>
      </c>
      <c r="BO24" s="42">
        <v>2.2095903693345334E-3</v>
      </c>
      <c r="BP24" s="42">
        <v>2.3324240414180123E-3</v>
      </c>
      <c r="BQ24" s="42">
        <v>1.9196071213163904E-3</v>
      </c>
      <c r="BR24" s="42">
        <v>4.3777870232222012E-3</v>
      </c>
      <c r="BS24" s="42">
        <v>0</v>
      </c>
    </row>
    <row r="25" spans="1:71" ht="15.5" x14ac:dyDescent="0.35">
      <c r="A25" s="11" t="s">
        <v>64</v>
      </c>
      <c r="B25" s="25" t="s">
        <v>160</v>
      </c>
      <c r="C25">
        <f t="shared" si="2"/>
        <v>21</v>
      </c>
      <c r="D25" s="42">
        <v>0.10710819327348423</v>
      </c>
      <c r="E25" s="42">
        <v>3.5245452923962903E-2</v>
      </c>
      <c r="F25" s="42">
        <v>1.0287150245931943E-2</v>
      </c>
      <c r="G25" s="42">
        <v>2.630595306280889E-2</v>
      </c>
      <c r="H25" s="42">
        <v>1.2214193444903893E-2</v>
      </c>
      <c r="I25" s="42">
        <v>5.5647323658188416E-3</v>
      </c>
      <c r="J25" s="42">
        <v>1.6814190045254099E-2</v>
      </c>
      <c r="K25" s="42">
        <v>2.4185518137848871E-2</v>
      </c>
      <c r="L25" s="42">
        <v>6.3191652369042423E-2</v>
      </c>
      <c r="M25" s="42">
        <v>3.9652170555524419E-2</v>
      </c>
      <c r="N25" s="42">
        <v>1.6298715946145979E-2</v>
      </c>
      <c r="O25" s="42">
        <v>3.3760097273891787E-2</v>
      </c>
      <c r="P25" s="42">
        <v>8.6204423891877005E-2</v>
      </c>
      <c r="Q25" s="42">
        <v>2.4184787605062246E-2</v>
      </c>
      <c r="R25" s="42">
        <v>4.5958560158904399E-2</v>
      </c>
      <c r="S25" s="42">
        <v>2.427669078561372E-2</v>
      </c>
      <c r="T25" s="42">
        <v>5.0911537778063558E-2</v>
      </c>
      <c r="U25" s="42">
        <v>2.0882256688639952E-2</v>
      </c>
      <c r="V25" s="42">
        <v>1.7830359636615611E-2</v>
      </c>
      <c r="W25" s="42">
        <v>6.4604041202736495E-2</v>
      </c>
      <c r="X25" s="42">
        <v>0.94224211921340995</v>
      </c>
      <c r="Y25" s="42">
        <v>0.15525686759970828</v>
      </c>
      <c r="Z25" s="42">
        <v>0.1077689938666359</v>
      </c>
      <c r="AA25" s="42">
        <v>3.0339958336144598E-2</v>
      </c>
      <c r="AB25" s="42">
        <v>0.13608375446738871</v>
      </c>
      <c r="AC25" s="42">
        <v>3.3447430720395778E-2</v>
      </c>
      <c r="AD25" s="42">
        <v>1.1714247266098848E-2</v>
      </c>
      <c r="AE25" s="42">
        <v>2.2459470088114525E-2</v>
      </c>
      <c r="AF25" s="42">
        <v>1.945041439517408E-2</v>
      </c>
      <c r="AG25" s="42">
        <v>8.0189575695524644E-3</v>
      </c>
      <c r="AH25" s="42">
        <v>4.0207042082297889E-2</v>
      </c>
      <c r="AI25" s="42">
        <v>9.4941690420490849E-3</v>
      </c>
      <c r="AJ25" s="42">
        <v>1.5701152970306782E-2</v>
      </c>
      <c r="AK25" s="42">
        <v>2.4399388472261262E-2</v>
      </c>
      <c r="AL25" s="42">
        <v>1.7041512840924304E-2</v>
      </c>
      <c r="AM25" s="42">
        <v>3.0935419274347131E-2</v>
      </c>
      <c r="AN25" s="42">
        <v>1.1063160859306647E-2</v>
      </c>
      <c r="AO25" s="42">
        <v>6.2226821413384559E-3</v>
      </c>
      <c r="AP25" s="42">
        <v>1.205110518220011E-2</v>
      </c>
      <c r="AQ25" s="42">
        <v>1.1835454302983493E-2</v>
      </c>
      <c r="AR25" s="42">
        <v>6.3001067615742418E-3</v>
      </c>
      <c r="AS25" s="42">
        <v>5.1996766259649191E-3</v>
      </c>
      <c r="AT25" s="42">
        <v>7.6022244162706303E-3</v>
      </c>
      <c r="AU25" s="42">
        <v>3.124908819186254E-3</v>
      </c>
      <c r="AV25" s="42">
        <v>5.3276947317130365E-3</v>
      </c>
      <c r="AW25" s="42">
        <v>2.5638833844988706E-3</v>
      </c>
      <c r="AX25" s="42">
        <v>6.3432930702996999E-3</v>
      </c>
      <c r="AY25" s="42">
        <v>8.8751335170210062E-3</v>
      </c>
      <c r="AZ25" s="42">
        <v>7.5532920610618124E-3</v>
      </c>
      <c r="BA25" s="42">
        <v>2.7552994822642009E-3</v>
      </c>
      <c r="BB25" s="42">
        <v>2.5480809236090043E-3</v>
      </c>
      <c r="BC25" s="42">
        <v>1.4847214695892245E-3</v>
      </c>
      <c r="BD25" s="42">
        <v>1.2480697804551498E-3</v>
      </c>
      <c r="BE25" s="42">
        <v>8.0152051697054776E-4</v>
      </c>
      <c r="BF25" s="42">
        <v>2.271441041684088E-3</v>
      </c>
      <c r="BG25" s="42">
        <v>2.7581322138407129E-3</v>
      </c>
      <c r="BH25" s="42">
        <v>3.1706185193538E-3</v>
      </c>
      <c r="BI25" s="42">
        <v>3.34399367698473E-3</v>
      </c>
      <c r="BJ25" s="42">
        <v>3.8060111272149844E-3</v>
      </c>
      <c r="BK25" s="42">
        <v>1.0894323779594576E-3</v>
      </c>
      <c r="BL25" s="42">
        <v>1.8570924751084364E-3</v>
      </c>
      <c r="BM25" s="42">
        <v>1.9703905257807243E-3</v>
      </c>
      <c r="BN25" s="42">
        <v>2.0230141444138967E-3</v>
      </c>
      <c r="BO25" s="42">
        <v>4.6889094843972729E-3</v>
      </c>
      <c r="BP25" s="42">
        <v>5.9812270471514776E-3</v>
      </c>
      <c r="BQ25" s="42">
        <v>3.9230365578273863E-3</v>
      </c>
      <c r="BR25" s="42">
        <v>5.7149431012826647E-3</v>
      </c>
      <c r="BS25" s="42">
        <v>0</v>
      </c>
    </row>
    <row r="26" spans="1:71" ht="15.5" x14ac:dyDescent="0.35">
      <c r="A26" s="11" t="s">
        <v>65</v>
      </c>
      <c r="B26" s="24" t="s">
        <v>162</v>
      </c>
      <c r="C26">
        <f t="shared" si="2"/>
        <v>22</v>
      </c>
      <c r="D26" s="42">
        <v>8.7038539251241262E-2</v>
      </c>
      <c r="E26" s="42">
        <v>3.1763716206035672E-2</v>
      </c>
      <c r="F26" s="42">
        <v>5.8365828215906088E-3</v>
      </c>
      <c r="G26" s="42">
        <v>0.13205000432659783</v>
      </c>
      <c r="H26" s="42">
        <v>4.5699272898496153E-3</v>
      </c>
      <c r="I26" s="42">
        <v>6.028390570542253E-3</v>
      </c>
      <c r="J26" s="42">
        <v>2.0717355985836138E-2</v>
      </c>
      <c r="K26" s="42">
        <v>2.4670957690490103E-2</v>
      </c>
      <c r="L26" s="42">
        <v>4.9206325437318899E-2</v>
      </c>
      <c r="M26" s="42">
        <v>4.1386062788666182E-2</v>
      </c>
      <c r="N26" s="42">
        <v>1.3373120127495529E-2</v>
      </c>
      <c r="O26" s="42">
        <v>2.7652930272357764E-2</v>
      </c>
      <c r="P26" s="42">
        <v>2.6038791055961567E-2</v>
      </c>
      <c r="Q26" s="42">
        <v>9.6728030300347791E-3</v>
      </c>
      <c r="R26" s="42">
        <v>1.7144144836166716E-2</v>
      </c>
      <c r="S26" s="42">
        <v>3.956811364982854E-2</v>
      </c>
      <c r="T26" s="42">
        <v>3.9938624904655065E-2</v>
      </c>
      <c r="U26" s="42">
        <v>7.2723790975114264E-2</v>
      </c>
      <c r="V26" s="42">
        <v>9.5493774424483778E-3</v>
      </c>
      <c r="W26" s="42">
        <v>4.8095230505336629E-2</v>
      </c>
      <c r="X26" s="42">
        <v>2.6336606929046446E-2</v>
      </c>
      <c r="Y26" s="42">
        <v>1.6001460181192195</v>
      </c>
      <c r="Z26" s="42">
        <v>6.8127024984795809E-2</v>
      </c>
      <c r="AA26" s="42">
        <v>2.4970325109092268E-2</v>
      </c>
      <c r="AB26" s="42">
        <v>5.4662502699871343E-2</v>
      </c>
      <c r="AC26" s="42">
        <v>3.2183300876676799E-2</v>
      </c>
      <c r="AD26" s="42">
        <v>1.124314485771632E-2</v>
      </c>
      <c r="AE26" s="42">
        <v>1.0210825757305824E-2</v>
      </c>
      <c r="AF26" s="42">
        <v>1.6765211413268498E-2</v>
      </c>
      <c r="AG26" s="42">
        <v>1.0439072192777834E-2</v>
      </c>
      <c r="AH26" s="42">
        <v>1.2187635893919337E-2</v>
      </c>
      <c r="AI26" s="42">
        <v>8.1082899099746593E-3</v>
      </c>
      <c r="AJ26" s="42">
        <v>1.4104840841320047E-2</v>
      </c>
      <c r="AK26" s="42">
        <v>1.2398626756561048E-2</v>
      </c>
      <c r="AL26" s="42">
        <v>1.2137282126722571E-2</v>
      </c>
      <c r="AM26" s="42">
        <v>2.0844206195219681E-2</v>
      </c>
      <c r="AN26" s="42">
        <v>1.8953143718683629E-2</v>
      </c>
      <c r="AO26" s="42">
        <v>5.0864061371700877E-3</v>
      </c>
      <c r="AP26" s="42">
        <v>1.1260557363050677E-2</v>
      </c>
      <c r="AQ26" s="42">
        <v>2.693034402109128E-2</v>
      </c>
      <c r="AR26" s="42">
        <v>1.357669687677138E-2</v>
      </c>
      <c r="AS26" s="42">
        <v>6.2069861459085971E-3</v>
      </c>
      <c r="AT26" s="42">
        <v>5.509155201464673E-3</v>
      </c>
      <c r="AU26" s="42">
        <v>2.7925571771123272E-3</v>
      </c>
      <c r="AV26" s="42">
        <v>3.6117357010760367E-3</v>
      </c>
      <c r="AW26" s="42">
        <v>3.1261306078880216E-3</v>
      </c>
      <c r="AX26" s="42">
        <v>6.2581306958803991E-3</v>
      </c>
      <c r="AY26" s="42">
        <v>8.0023043508490911E-3</v>
      </c>
      <c r="AZ26" s="42">
        <v>2.1303467600763553E-2</v>
      </c>
      <c r="BA26" s="42">
        <v>7.1899369248232519E-3</v>
      </c>
      <c r="BB26" s="42">
        <v>4.2329862656578301E-3</v>
      </c>
      <c r="BC26" s="42">
        <v>2.2986845392682135E-3</v>
      </c>
      <c r="BD26" s="42">
        <v>1.8693568919381537E-3</v>
      </c>
      <c r="BE26" s="42">
        <v>3.3133292988190839E-3</v>
      </c>
      <c r="BF26" s="42">
        <v>2.2566019057761069E-3</v>
      </c>
      <c r="BG26" s="42">
        <v>3.1134956958512603E-3</v>
      </c>
      <c r="BH26" s="42">
        <v>6.767726480522423E-3</v>
      </c>
      <c r="BI26" s="42">
        <v>3.4725354698424242E-3</v>
      </c>
      <c r="BJ26" s="42">
        <v>1.134359160891733E-2</v>
      </c>
      <c r="BK26" s="42">
        <v>1.0471211540309751E-3</v>
      </c>
      <c r="BL26" s="42">
        <v>2.6985727624143268E-3</v>
      </c>
      <c r="BM26" s="42">
        <v>3.3751051915703249E-3</v>
      </c>
      <c r="BN26" s="42">
        <v>2.3837801468277226E-3</v>
      </c>
      <c r="BO26" s="42">
        <v>8.5718722788970109E-3</v>
      </c>
      <c r="BP26" s="42">
        <v>3.5775880298802637E-3</v>
      </c>
      <c r="BQ26" s="42">
        <v>4.904762918051221E-3</v>
      </c>
      <c r="BR26" s="42">
        <v>4.8529104930313417E-3</v>
      </c>
      <c r="BS26" s="42">
        <v>0</v>
      </c>
    </row>
    <row r="27" spans="1:71" ht="15.5" x14ac:dyDescent="0.35">
      <c r="A27" s="11" t="s">
        <v>66</v>
      </c>
      <c r="B27" s="25" t="s">
        <v>164</v>
      </c>
      <c r="C27">
        <f t="shared" si="2"/>
        <v>23</v>
      </c>
      <c r="D27" s="42">
        <v>1.0370755079070211E-2</v>
      </c>
      <c r="E27" s="42">
        <v>5.4041735760452262E-3</v>
      </c>
      <c r="F27" s="42">
        <v>1.3362390269330969E-3</v>
      </c>
      <c r="G27" s="42">
        <v>6.6758554803513183E-3</v>
      </c>
      <c r="H27" s="42">
        <v>2.5003781152216791E-3</v>
      </c>
      <c r="I27" s="42">
        <v>3.2906089265107327E-3</v>
      </c>
      <c r="J27" s="42">
        <v>6.6203332700901472E-3</v>
      </c>
      <c r="K27" s="42">
        <v>6.3774422351592685E-3</v>
      </c>
      <c r="L27" s="42">
        <v>7.6902284785863063E-3</v>
      </c>
      <c r="M27" s="42">
        <v>8.5764643608240605E-3</v>
      </c>
      <c r="N27" s="42">
        <v>5.9902164945437077E-3</v>
      </c>
      <c r="O27" s="42">
        <v>6.9611541956028002E-3</v>
      </c>
      <c r="P27" s="42">
        <v>7.4635477822309537E-3</v>
      </c>
      <c r="Q27" s="42">
        <v>5.9232545063380247E-3</v>
      </c>
      <c r="R27" s="42">
        <v>5.4585315190976494E-3</v>
      </c>
      <c r="S27" s="42">
        <v>5.9680829224133501E-3</v>
      </c>
      <c r="T27" s="42">
        <v>1.0969139260152196E-2</v>
      </c>
      <c r="U27" s="42">
        <v>7.2721307040790762E-3</v>
      </c>
      <c r="V27" s="42">
        <v>3.9769741320006347E-3</v>
      </c>
      <c r="W27" s="42">
        <v>7.4689683352867423E-3</v>
      </c>
      <c r="X27" s="42">
        <v>1.0470812868760058E-2</v>
      </c>
      <c r="Y27" s="42">
        <v>2.0717602491321145E-2</v>
      </c>
      <c r="Z27" s="42">
        <v>4.0717056502807614</v>
      </c>
      <c r="AA27" s="42">
        <v>6.106543239246991E-3</v>
      </c>
      <c r="AB27" s="42">
        <v>7.389082874019545E-3</v>
      </c>
      <c r="AC27" s="42">
        <v>6.5845586381093994E-3</v>
      </c>
      <c r="AD27" s="42">
        <v>3.6383957576563257E-3</v>
      </c>
      <c r="AE27" s="42">
        <v>5.4968835055840826E-3</v>
      </c>
      <c r="AF27" s="42">
        <v>1.5133769560730027E-2</v>
      </c>
      <c r="AG27" s="42">
        <v>4.9295665668447402E-3</v>
      </c>
      <c r="AH27" s="42">
        <v>4.8636952508616452E-3</v>
      </c>
      <c r="AI27" s="42">
        <v>4.8774040005675071E-3</v>
      </c>
      <c r="AJ27" s="42">
        <v>4.5450918054924369E-3</v>
      </c>
      <c r="AK27" s="42">
        <v>4.7376180525599545E-3</v>
      </c>
      <c r="AL27" s="42">
        <v>4.4928694604882578E-3</v>
      </c>
      <c r="AM27" s="42">
        <v>4.8184060250284089E-3</v>
      </c>
      <c r="AN27" s="42">
        <v>3.9017262997961882E-3</v>
      </c>
      <c r="AO27" s="42">
        <v>2.8439246799198434E-3</v>
      </c>
      <c r="AP27" s="42">
        <v>3.6493276993113167E-3</v>
      </c>
      <c r="AQ27" s="42">
        <v>4.1741444567866045E-3</v>
      </c>
      <c r="AR27" s="42">
        <v>4.8401612657789162E-3</v>
      </c>
      <c r="AS27" s="42">
        <v>7.0847766371137759E-3</v>
      </c>
      <c r="AT27" s="42">
        <v>4.1440139636087442E-3</v>
      </c>
      <c r="AU27" s="42">
        <v>3.1981801937312694E-3</v>
      </c>
      <c r="AV27" s="42">
        <v>2.3024167056737671E-3</v>
      </c>
      <c r="AW27" s="42">
        <v>3.9914189430261945E-3</v>
      </c>
      <c r="AX27" s="42">
        <v>9.5426888282816608E-3</v>
      </c>
      <c r="AY27" s="42">
        <v>3.8770471797553527E-3</v>
      </c>
      <c r="AZ27" s="42">
        <v>7.1036031344936367E-3</v>
      </c>
      <c r="BA27" s="42">
        <v>5.9290106675074549E-3</v>
      </c>
      <c r="BB27" s="42">
        <v>6.0652487775716647E-3</v>
      </c>
      <c r="BC27" s="42">
        <v>2.1946754310285025E-3</v>
      </c>
      <c r="BD27" s="42">
        <v>1.9834385767790014E-3</v>
      </c>
      <c r="BE27" s="42">
        <v>3.8846322166104301E-4</v>
      </c>
      <c r="BF27" s="42">
        <v>5.1501782169411916E-3</v>
      </c>
      <c r="BG27" s="42">
        <v>5.7404981028674621E-3</v>
      </c>
      <c r="BH27" s="42">
        <v>9.8809989320350032E-3</v>
      </c>
      <c r="BI27" s="42">
        <v>7.2088565180350095E-3</v>
      </c>
      <c r="BJ27" s="42">
        <v>1.9216456567963544E-2</v>
      </c>
      <c r="BK27" s="42">
        <v>1.0027855405059152E-3</v>
      </c>
      <c r="BL27" s="42">
        <v>2.2382723928221649E-3</v>
      </c>
      <c r="BM27" s="42">
        <v>2.9692381241752989E-3</v>
      </c>
      <c r="BN27" s="42">
        <v>4.6786403692533644E-3</v>
      </c>
      <c r="BO27" s="42">
        <v>3.8683683952365584E-3</v>
      </c>
      <c r="BP27" s="42">
        <v>1.0550966033089517E-2</v>
      </c>
      <c r="BQ27" s="42">
        <v>1.4769936604514707E-2</v>
      </c>
      <c r="BR27" s="42">
        <v>1.9762089720290345E-2</v>
      </c>
      <c r="BS27" s="42">
        <v>0</v>
      </c>
    </row>
    <row r="28" spans="1:71" ht="15.5" x14ac:dyDescent="0.35">
      <c r="A28" s="11" t="s">
        <v>67</v>
      </c>
      <c r="B28" s="24" t="s">
        <v>166</v>
      </c>
      <c r="C28">
        <f t="shared" si="2"/>
        <v>24</v>
      </c>
      <c r="D28" s="42">
        <v>3.1757632844317705E-3</v>
      </c>
      <c r="E28" s="42">
        <v>2.9295219733881092E-2</v>
      </c>
      <c r="F28" s="42">
        <v>1.1769028182412439E-3</v>
      </c>
      <c r="G28" s="42">
        <v>1.0908358219565996E-3</v>
      </c>
      <c r="H28" s="42">
        <v>1.8140466467933003E-3</v>
      </c>
      <c r="I28" s="42">
        <v>3.7843405188756415E-4</v>
      </c>
      <c r="J28" s="42">
        <v>7.9851103782151286E-4</v>
      </c>
      <c r="K28" s="42">
        <v>1.0985437508636181E-2</v>
      </c>
      <c r="L28" s="42">
        <v>2.0164172309740619E-3</v>
      </c>
      <c r="M28" s="42">
        <v>3.4155793914432027E-3</v>
      </c>
      <c r="N28" s="42">
        <v>8.6157121401625718E-4</v>
      </c>
      <c r="O28" s="42">
        <v>1.630239501800058E-3</v>
      </c>
      <c r="P28" s="42">
        <v>1.6032462382938621E-3</v>
      </c>
      <c r="Q28" s="42">
        <v>1.3007444952982581E-3</v>
      </c>
      <c r="R28" s="42">
        <v>1.8632626165441236E-3</v>
      </c>
      <c r="S28" s="42">
        <v>9.5593630698795925E-4</v>
      </c>
      <c r="T28" s="42">
        <v>1.3146347563505758E-3</v>
      </c>
      <c r="U28" s="42">
        <v>8.6306023026354154E-4</v>
      </c>
      <c r="V28" s="42">
        <v>1.2187234798261702E-3</v>
      </c>
      <c r="W28" s="42">
        <v>2.3361747507038275E-3</v>
      </c>
      <c r="X28" s="42">
        <v>2.9758408056812964E-3</v>
      </c>
      <c r="Y28" s="42">
        <v>8.2681197499550226E-3</v>
      </c>
      <c r="Z28" s="42">
        <v>3.5490931031153736E-3</v>
      </c>
      <c r="AA28" s="42">
        <v>2.021571965526872</v>
      </c>
      <c r="AB28" s="42">
        <v>1.6581758909508437E-3</v>
      </c>
      <c r="AC28" s="42">
        <v>8.2563734373815106E-4</v>
      </c>
      <c r="AD28" s="42">
        <v>5.2288892242263014E-4</v>
      </c>
      <c r="AE28" s="42">
        <v>7.3641053877204234E-4</v>
      </c>
      <c r="AF28" s="42">
        <v>6.7168482584326766E-4</v>
      </c>
      <c r="AG28" s="42">
        <v>5.4874779277781869E-4</v>
      </c>
      <c r="AH28" s="42">
        <v>7.598183332088893E-4</v>
      </c>
      <c r="AI28" s="42">
        <v>7.0731669829684747E-4</v>
      </c>
      <c r="AJ28" s="42">
        <v>6.6287615224706669E-4</v>
      </c>
      <c r="AK28" s="42">
        <v>6.3235545823580946E-4</v>
      </c>
      <c r="AL28" s="42">
        <v>4.9408440984689784E-4</v>
      </c>
      <c r="AM28" s="42">
        <v>9.1798594657358727E-4</v>
      </c>
      <c r="AN28" s="42">
        <v>5.8394831148111156E-4</v>
      </c>
      <c r="AO28" s="42">
        <v>5.3022526767321481E-4</v>
      </c>
      <c r="AP28" s="42">
        <v>3.6700660250756176E-4</v>
      </c>
      <c r="AQ28" s="42">
        <v>5.6377817994281046E-4</v>
      </c>
      <c r="AR28" s="42">
        <v>4.0323565901015276E-4</v>
      </c>
      <c r="AS28" s="42">
        <v>8.5134668176474991E-4</v>
      </c>
      <c r="AT28" s="42">
        <v>4.8240010339014737E-4</v>
      </c>
      <c r="AU28" s="42">
        <v>4.113653989553796E-4</v>
      </c>
      <c r="AV28" s="42">
        <v>3.9341262834626634E-4</v>
      </c>
      <c r="AW28" s="42">
        <v>4.154521942033058E-4</v>
      </c>
      <c r="AX28" s="42">
        <v>1.1141644488352762E-3</v>
      </c>
      <c r="AY28" s="42">
        <v>1.4645884485993824E-3</v>
      </c>
      <c r="AZ28" s="42">
        <v>6.2290233575853593E-4</v>
      </c>
      <c r="BA28" s="42">
        <v>4.5241123552114713E-4</v>
      </c>
      <c r="BB28" s="42">
        <v>5.2628699962990603E-4</v>
      </c>
      <c r="BC28" s="42">
        <v>2.9072454647999864E-4</v>
      </c>
      <c r="BD28" s="42">
        <v>2.3519314461770331E-4</v>
      </c>
      <c r="BE28" s="42">
        <v>7.4358821784051841E-5</v>
      </c>
      <c r="BF28" s="42">
        <v>3.8045924977796289E-4</v>
      </c>
      <c r="BG28" s="42">
        <v>1.0570898778371283E-3</v>
      </c>
      <c r="BH28" s="42">
        <v>1.1365491323233202E-3</v>
      </c>
      <c r="BI28" s="42">
        <v>6.0045125122403463E-4</v>
      </c>
      <c r="BJ28" s="42">
        <v>4.9740847594540306E-4</v>
      </c>
      <c r="BK28" s="42">
        <v>1.4926055588645302E-4</v>
      </c>
      <c r="BL28" s="42">
        <v>1.2629383698083657E-3</v>
      </c>
      <c r="BM28" s="42">
        <v>2.6953534115034023E-3</v>
      </c>
      <c r="BN28" s="42">
        <v>2.4957620790164148E-3</v>
      </c>
      <c r="BO28" s="42">
        <v>2.3788030769327052E-2</v>
      </c>
      <c r="BP28" s="42">
        <v>5.4346379568443945E-2</v>
      </c>
      <c r="BQ28" s="42">
        <v>1.1616022876355665E-3</v>
      </c>
      <c r="BR28" s="42">
        <v>5.5692303435595329E-3</v>
      </c>
      <c r="BS28" s="42">
        <v>0</v>
      </c>
    </row>
    <row r="29" spans="1:71" ht="15.5" x14ac:dyDescent="0.35">
      <c r="A29" s="12" t="s">
        <v>68</v>
      </c>
      <c r="B29" s="24" t="s">
        <v>168</v>
      </c>
      <c r="C29">
        <f t="shared" si="2"/>
        <v>25</v>
      </c>
      <c r="D29" s="42">
        <v>3.152321287808612E-2</v>
      </c>
      <c r="E29" s="42">
        <v>3.8367323026509657E-2</v>
      </c>
      <c r="F29" s="42">
        <v>1.7768690677340691E-2</v>
      </c>
      <c r="G29" s="42">
        <v>6.8729393773326652E-2</v>
      </c>
      <c r="H29" s="42">
        <v>1.8238731651411849E-2</v>
      </c>
      <c r="I29" s="42">
        <v>4.4318439345509344E-2</v>
      </c>
      <c r="J29" s="42">
        <v>6.9263851810069207E-2</v>
      </c>
      <c r="K29" s="42">
        <v>0.10201460448446575</v>
      </c>
      <c r="L29" s="42">
        <v>4.8021328212552276E-2</v>
      </c>
      <c r="M29" s="42">
        <v>0.17916038739382453</v>
      </c>
      <c r="N29" s="42">
        <v>0.25819250693288726</v>
      </c>
      <c r="O29" s="42">
        <v>2.4755824163435896E-2</v>
      </c>
      <c r="P29" s="42">
        <v>5.2396478252587787E-2</v>
      </c>
      <c r="Q29" s="42">
        <v>3.9951594408268301E-2</v>
      </c>
      <c r="R29" s="42">
        <v>0.134413513837086</v>
      </c>
      <c r="S29" s="42">
        <v>6.4919606016635947E-2</v>
      </c>
      <c r="T29" s="42">
        <v>8.8725021128906928E-2</v>
      </c>
      <c r="U29" s="42">
        <v>0.28710312568144269</v>
      </c>
      <c r="V29" s="42">
        <v>2.1365420414665527E-2</v>
      </c>
      <c r="W29" s="42">
        <v>3.9616090027900133E-2</v>
      </c>
      <c r="X29" s="42">
        <v>7.3947173799933208E-2</v>
      </c>
      <c r="Y29" s="42">
        <v>8.0206383074533802E-2</v>
      </c>
      <c r="Z29" s="42">
        <v>0.25890383386907873</v>
      </c>
      <c r="AA29" s="42">
        <v>5.9669925418856982E-2</v>
      </c>
      <c r="AB29" s="42">
        <v>5.5860524769942081</v>
      </c>
      <c r="AC29" s="42">
        <v>0.16281602728240077</v>
      </c>
      <c r="AD29" s="42">
        <v>5.2297275890371121E-2</v>
      </c>
      <c r="AE29" s="42">
        <v>4.0628394836583537E-2</v>
      </c>
      <c r="AF29" s="42">
        <v>7.1999014885093249E-2</v>
      </c>
      <c r="AG29" s="42">
        <v>0.1141969070415299</v>
      </c>
      <c r="AH29" s="42">
        <v>0.19310109537693704</v>
      </c>
      <c r="AI29" s="42">
        <v>0.13081819784788357</v>
      </c>
      <c r="AJ29" s="42">
        <v>0.33391415960567616</v>
      </c>
      <c r="AK29" s="42">
        <v>0.26993386457199281</v>
      </c>
      <c r="AL29" s="42">
        <v>0.13345902719752062</v>
      </c>
      <c r="AM29" s="42">
        <v>0.20136178144528236</v>
      </c>
      <c r="AN29" s="42">
        <v>0.12909763009516567</v>
      </c>
      <c r="AO29" s="42">
        <v>3.0164752719503439E-2</v>
      </c>
      <c r="AP29" s="42">
        <v>4.7666144577129095E-2</v>
      </c>
      <c r="AQ29" s="42">
        <v>0.139441810218878</v>
      </c>
      <c r="AR29" s="42">
        <v>8.9755754656635406E-2</v>
      </c>
      <c r="AS29" s="42">
        <v>4.4425669453346542E-2</v>
      </c>
      <c r="AT29" s="42">
        <v>9.8549327178669738E-2</v>
      </c>
      <c r="AU29" s="42">
        <v>1.7802817411759014E-2</v>
      </c>
      <c r="AV29" s="42">
        <v>9.6771083059854462E-2</v>
      </c>
      <c r="AW29" s="42">
        <v>2.1784054951473442E-2</v>
      </c>
      <c r="AX29" s="42">
        <v>2.7091469470292975E-2</v>
      </c>
      <c r="AY29" s="42">
        <v>5.9537639906697408E-2</v>
      </c>
      <c r="AZ29" s="42">
        <v>5.0872559900896092E-2</v>
      </c>
      <c r="BA29" s="42">
        <v>1.7432140517989015E-2</v>
      </c>
      <c r="BB29" s="42">
        <v>1.9457584872707486E-2</v>
      </c>
      <c r="BC29" s="42">
        <v>1.2431624334164521E-2</v>
      </c>
      <c r="BD29" s="42">
        <v>8.8377228061139838E-3</v>
      </c>
      <c r="BE29" s="42">
        <v>3.7943062025464244E-3</v>
      </c>
      <c r="BF29" s="42">
        <v>2.4662501911644125E-2</v>
      </c>
      <c r="BG29" s="42">
        <v>1.6067251762091762E-2</v>
      </c>
      <c r="BH29" s="42">
        <v>2.3608699268515929E-2</v>
      </c>
      <c r="BI29" s="42">
        <v>4.5857069334159527E-2</v>
      </c>
      <c r="BJ29" s="42">
        <v>2.6247733012012504E-2</v>
      </c>
      <c r="BK29" s="42">
        <v>5.734583016955422E-3</v>
      </c>
      <c r="BL29" s="42">
        <v>1.1915982539822728E-2</v>
      </c>
      <c r="BM29" s="42">
        <v>1.2053942156646355E-2</v>
      </c>
      <c r="BN29" s="42">
        <v>1.2106470260390538E-2</v>
      </c>
      <c r="BO29" s="42">
        <v>3.1100007082444862E-2</v>
      </c>
      <c r="BP29" s="42">
        <v>2.9799659260656679E-2</v>
      </c>
      <c r="BQ29" s="42">
        <v>2.1714415856374594E-2</v>
      </c>
      <c r="BR29" s="42">
        <v>2.6997693463544324E-2</v>
      </c>
      <c r="BS29" s="42">
        <v>0</v>
      </c>
    </row>
    <row r="30" spans="1:71" ht="15.5" x14ac:dyDescent="0.35">
      <c r="A30" s="12" t="s">
        <v>69</v>
      </c>
      <c r="B30" s="24" t="s">
        <v>170</v>
      </c>
      <c r="C30">
        <f t="shared" si="2"/>
        <v>26</v>
      </c>
      <c r="D30" s="42">
        <v>8.5575447413786393E-2</v>
      </c>
      <c r="E30" s="42">
        <v>0.13055611735871739</v>
      </c>
      <c r="F30" s="42">
        <v>2.2068521032645314E-2</v>
      </c>
      <c r="G30" s="42">
        <v>4.4837981575329325E-2</v>
      </c>
      <c r="H30" s="42">
        <v>1.8279245370773727E-2</v>
      </c>
      <c r="I30" s="42">
        <v>1.9818049682163847E-2</v>
      </c>
      <c r="J30" s="42">
        <v>4.4563826447834611E-2</v>
      </c>
      <c r="K30" s="42">
        <v>6.0982389940702902E-2</v>
      </c>
      <c r="L30" s="42">
        <v>6.954540240004857E-2</v>
      </c>
      <c r="M30" s="42">
        <v>7.8603825933007923E-2</v>
      </c>
      <c r="N30" s="42">
        <v>0.18209798719480966</v>
      </c>
      <c r="O30" s="42">
        <v>3.0916381907936503E-2</v>
      </c>
      <c r="P30" s="42">
        <v>2.389321222471277E-2</v>
      </c>
      <c r="Q30" s="42">
        <v>1.3169785251501906E-2</v>
      </c>
      <c r="R30" s="42">
        <v>1.6752228364478896E-2</v>
      </c>
      <c r="S30" s="42">
        <v>1.8852608339538859E-2</v>
      </c>
      <c r="T30" s="42">
        <v>3.7443235181205577E-2</v>
      </c>
      <c r="U30" s="42">
        <v>2.094144697636911E-2</v>
      </c>
      <c r="V30" s="42">
        <v>2.4233095088542864E-2</v>
      </c>
      <c r="W30" s="42">
        <v>4.999336775040817E-2</v>
      </c>
      <c r="X30" s="42">
        <v>5.0784241751653053E-2</v>
      </c>
      <c r="Y30" s="42">
        <v>4.2370569027084748E-2</v>
      </c>
      <c r="Z30" s="42">
        <v>8.2625274270611004E-2</v>
      </c>
      <c r="AA30" s="42">
        <v>1.8359918531000604E-2</v>
      </c>
      <c r="AB30" s="42">
        <v>5.369674609153266E-2</v>
      </c>
      <c r="AC30" s="42">
        <v>8.2534826228230038</v>
      </c>
      <c r="AD30" s="42">
        <v>4.0927080148275875E-2</v>
      </c>
      <c r="AE30" s="42">
        <v>5.1901786616817373E-2</v>
      </c>
      <c r="AF30" s="42">
        <v>3.080059537867201E-2</v>
      </c>
      <c r="AG30" s="42">
        <v>1.110920040154892E-2</v>
      </c>
      <c r="AH30" s="42">
        <v>4.8565420875135018E-2</v>
      </c>
      <c r="AI30" s="42">
        <v>3.4438945956839863E-2</v>
      </c>
      <c r="AJ30" s="42">
        <v>0.10382802496017315</v>
      </c>
      <c r="AK30" s="42">
        <v>2.8361395741363454E-2</v>
      </c>
      <c r="AL30" s="42">
        <v>4.5699864105026453E-2</v>
      </c>
      <c r="AM30" s="42">
        <v>5.9492290082781299E-2</v>
      </c>
      <c r="AN30" s="42">
        <v>3.7986509837220711E-2</v>
      </c>
      <c r="AO30" s="42">
        <v>0.10689969783548908</v>
      </c>
      <c r="AP30" s="42">
        <v>0.16093470244150482</v>
      </c>
      <c r="AQ30" s="42">
        <v>0.7715897820300065</v>
      </c>
      <c r="AR30" s="42">
        <v>2.2523866791155991E-2</v>
      </c>
      <c r="AS30" s="42">
        <v>1.2161978171078587E-2</v>
      </c>
      <c r="AT30" s="42">
        <v>1.1805859547965812E-2</v>
      </c>
      <c r="AU30" s="42">
        <v>9.6003555783048204E-3</v>
      </c>
      <c r="AV30" s="42">
        <v>9.7634019690180391E-3</v>
      </c>
      <c r="AW30" s="42">
        <v>1.8389490969825867E-2</v>
      </c>
      <c r="AX30" s="42">
        <v>7.9375170496736647E-2</v>
      </c>
      <c r="AY30" s="42">
        <v>5.149250828108394E-2</v>
      </c>
      <c r="AZ30" s="42">
        <v>1.3210146125548893E-2</v>
      </c>
      <c r="BA30" s="42">
        <v>1.3494896727392482E-2</v>
      </c>
      <c r="BB30" s="42">
        <v>3.5407753208989083E-2</v>
      </c>
      <c r="BC30" s="42">
        <v>1.0897249453681033E-2</v>
      </c>
      <c r="BD30" s="42">
        <v>7.9852281408138159E-3</v>
      </c>
      <c r="BE30" s="42">
        <v>3.7435931306419291E-2</v>
      </c>
      <c r="BF30" s="42">
        <v>8.4276705105185076E-3</v>
      </c>
      <c r="BG30" s="42">
        <v>1.4927162616523349E-2</v>
      </c>
      <c r="BH30" s="42">
        <v>1.0281380058181097E-2</v>
      </c>
      <c r="BI30" s="42">
        <v>1.1023228276753864E-2</v>
      </c>
      <c r="BJ30" s="42">
        <v>2.3037525867062709E-2</v>
      </c>
      <c r="BK30" s="42">
        <v>3.3757037405579685E-3</v>
      </c>
      <c r="BL30" s="42">
        <v>2.5241350759607033E-2</v>
      </c>
      <c r="BM30" s="42">
        <v>1.2586726621910288E-2</v>
      </c>
      <c r="BN30" s="42">
        <v>1.1605369639838974E-2</v>
      </c>
      <c r="BO30" s="42">
        <v>3.0205894823640906E-2</v>
      </c>
      <c r="BP30" s="42">
        <v>1.3510517788965309E-2</v>
      </c>
      <c r="BQ30" s="42">
        <v>1.9731136459966492E-2</v>
      </c>
      <c r="BR30" s="42">
        <v>2.8980029276575961E-2</v>
      </c>
      <c r="BS30" s="42">
        <v>0</v>
      </c>
    </row>
    <row r="31" spans="1:71" ht="15.5" x14ac:dyDescent="0.35">
      <c r="A31" s="11" t="s">
        <v>70</v>
      </c>
      <c r="B31" s="24" t="s">
        <v>172</v>
      </c>
      <c r="C31">
        <f t="shared" si="2"/>
        <v>27</v>
      </c>
      <c r="D31" s="42">
        <v>3.5725164902477139E-3</v>
      </c>
      <c r="E31" s="42">
        <v>7.2789162360809151E-3</v>
      </c>
      <c r="F31" s="42">
        <v>2.3097845339988721E-3</v>
      </c>
      <c r="G31" s="42">
        <v>1.3260455367122398E-2</v>
      </c>
      <c r="H31" s="42">
        <v>1.7509457054366923E-2</v>
      </c>
      <c r="I31" s="42">
        <v>8.9465515849290883E-3</v>
      </c>
      <c r="J31" s="42">
        <v>3.2436273610008517E-2</v>
      </c>
      <c r="K31" s="42">
        <v>9.0511473375486737E-3</v>
      </c>
      <c r="L31" s="42">
        <v>4.8106974643210574E-3</v>
      </c>
      <c r="M31" s="42">
        <v>6.8498762769234464E-3</v>
      </c>
      <c r="N31" s="42">
        <v>1.8854024137032094E-2</v>
      </c>
      <c r="O31" s="42">
        <v>2.9213781534126316E-3</v>
      </c>
      <c r="P31" s="42">
        <v>3.6522889400023152E-3</v>
      </c>
      <c r="Q31" s="42">
        <v>3.015597372120404E-3</v>
      </c>
      <c r="R31" s="42">
        <v>3.8669262646149889E-3</v>
      </c>
      <c r="S31" s="42">
        <v>8.3601658570535576E-3</v>
      </c>
      <c r="T31" s="42">
        <v>8.5126332561819059E-3</v>
      </c>
      <c r="U31" s="42">
        <v>7.6357111055266515E-3</v>
      </c>
      <c r="V31" s="42">
        <v>1.0032799187154237E-2</v>
      </c>
      <c r="W31" s="42">
        <v>4.7485973135452013E-3</v>
      </c>
      <c r="X31" s="42">
        <v>5.7722042536522897E-3</v>
      </c>
      <c r="Y31" s="42">
        <v>7.2652127730813369E-3</v>
      </c>
      <c r="Z31" s="42">
        <v>1.1043659541737425E-2</v>
      </c>
      <c r="AA31" s="42">
        <v>3.6057348531686084E-3</v>
      </c>
      <c r="AB31" s="42">
        <v>1.5355504288023009E-2</v>
      </c>
      <c r="AC31" s="42">
        <v>2.0151222019371032E-2</v>
      </c>
      <c r="AD31" s="42">
        <v>1.4457183132508331</v>
      </c>
      <c r="AE31" s="42">
        <v>4.3069300199750853E-2</v>
      </c>
      <c r="AF31" s="42">
        <v>0.27475651241261823</v>
      </c>
      <c r="AG31" s="42">
        <v>8.8384002348118919E-3</v>
      </c>
      <c r="AH31" s="42">
        <v>7.6201336161058314E-2</v>
      </c>
      <c r="AI31" s="42">
        <v>0.12143669875524424</v>
      </c>
      <c r="AJ31" s="42">
        <v>9.4697454170149228E-2</v>
      </c>
      <c r="AK31" s="42">
        <v>0.13997924720261889</v>
      </c>
      <c r="AL31" s="42">
        <v>7.8347104991172173E-2</v>
      </c>
      <c r="AM31" s="42">
        <v>3.261737393242576E-2</v>
      </c>
      <c r="AN31" s="42">
        <v>5.4559966934965821E-2</v>
      </c>
      <c r="AO31" s="42">
        <v>1.3302600524782023E-2</v>
      </c>
      <c r="AP31" s="42">
        <v>1.123492246398977E-2</v>
      </c>
      <c r="AQ31" s="42">
        <v>6.0686098044645899E-2</v>
      </c>
      <c r="AR31" s="42">
        <v>1.4642355345890992E-2</v>
      </c>
      <c r="AS31" s="42">
        <v>4.6281693106032008E-3</v>
      </c>
      <c r="AT31" s="42">
        <v>8.3732663386496143E-3</v>
      </c>
      <c r="AU31" s="42">
        <v>5.548911426198587E-3</v>
      </c>
      <c r="AV31" s="42">
        <v>3.4711322034738003E-3</v>
      </c>
      <c r="AW31" s="42">
        <v>4.3489891002986645E-3</v>
      </c>
      <c r="AX31" s="42">
        <v>5.5946958534289631E-3</v>
      </c>
      <c r="AY31" s="42">
        <v>6.648301923047252E-3</v>
      </c>
      <c r="AZ31" s="42">
        <v>4.895031159398015E-3</v>
      </c>
      <c r="BA31" s="42">
        <v>2.7255110046214455E-3</v>
      </c>
      <c r="BB31" s="42">
        <v>4.6614302761419412E-3</v>
      </c>
      <c r="BC31" s="42">
        <v>2.3223437495203721E-3</v>
      </c>
      <c r="BD31" s="42">
        <v>1.3204705024378548E-3</v>
      </c>
      <c r="BE31" s="42">
        <v>7.8640681729922756E-4</v>
      </c>
      <c r="BF31" s="42">
        <v>2.0566896023979874E-3</v>
      </c>
      <c r="BG31" s="42">
        <v>3.2660800729007733E-3</v>
      </c>
      <c r="BH31" s="42">
        <v>2.4304201919064117E-3</v>
      </c>
      <c r="BI31" s="42">
        <v>1.0863380890648104E-2</v>
      </c>
      <c r="BJ31" s="42">
        <v>3.5936693105036261E-3</v>
      </c>
      <c r="BK31" s="42">
        <v>1.6452787908668894E-3</v>
      </c>
      <c r="BL31" s="42">
        <v>3.1695842766325298E-3</v>
      </c>
      <c r="BM31" s="42">
        <v>1.6170804203299949E-3</v>
      </c>
      <c r="BN31" s="42">
        <v>2.1070509282496998E-3</v>
      </c>
      <c r="BO31" s="42">
        <v>3.7004571090637232E-3</v>
      </c>
      <c r="BP31" s="42">
        <v>2.4585619842934421E-3</v>
      </c>
      <c r="BQ31" s="42">
        <v>4.8975712274691068E-3</v>
      </c>
      <c r="BR31" s="42">
        <v>3.3403326759188028E-3</v>
      </c>
      <c r="BS31" s="42">
        <v>0</v>
      </c>
    </row>
    <row r="32" spans="1:71" ht="15.5" x14ac:dyDescent="0.35">
      <c r="A32" s="12" t="s">
        <v>71</v>
      </c>
      <c r="B32" s="25" t="s">
        <v>174</v>
      </c>
      <c r="C32">
        <f t="shared" si="2"/>
        <v>28</v>
      </c>
      <c r="D32" s="42">
        <v>3.5662532486016268E-3</v>
      </c>
      <c r="E32" s="42">
        <v>3.3285408660586745E-3</v>
      </c>
      <c r="F32" s="42">
        <v>1.3880922139446435E-3</v>
      </c>
      <c r="G32" s="42">
        <v>6.9406590800217332E-3</v>
      </c>
      <c r="H32" s="42">
        <v>4.0085004508833262E-3</v>
      </c>
      <c r="I32" s="42">
        <v>5.0378922787331784E-3</v>
      </c>
      <c r="J32" s="42">
        <v>3.0058914256991618E-2</v>
      </c>
      <c r="K32" s="42">
        <v>6.841535489930833E-3</v>
      </c>
      <c r="L32" s="42">
        <v>4.4369554188040967E-3</v>
      </c>
      <c r="M32" s="42">
        <v>7.8163664828994166E-3</v>
      </c>
      <c r="N32" s="42">
        <v>7.0987998173661021E-3</v>
      </c>
      <c r="O32" s="42">
        <v>2.7727471180891191E-3</v>
      </c>
      <c r="P32" s="42">
        <v>4.0180695900826737E-3</v>
      </c>
      <c r="Q32" s="42">
        <v>3.1661256612154931E-3</v>
      </c>
      <c r="R32" s="42">
        <v>3.7938116849307989E-3</v>
      </c>
      <c r="S32" s="42">
        <v>5.1861656763722815E-3</v>
      </c>
      <c r="T32" s="42">
        <v>1.3269528262581836E-2</v>
      </c>
      <c r="U32" s="42">
        <v>3.1394425355116912E-2</v>
      </c>
      <c r="V32" s="42">
        <v>3.155484689362254E-3</v>
      </c>
      <c r="W32" s="42">
        <v>4.4832789907479189E-3</v>
      </c>
      <c r="X32" s="42">
        <v>1.1395034611228394E-2</v>
      </c>
      <c r="Y32" s="42">
        <v>1.2215044349967513E-2</v>
      </c>
      <c r="Z32" s="42">
        <v>7.529301955351975E-3</v>
      </c>
      <c r="AA32" s="42">
        <v>3.7020097873903565E-3</v>
      </c>
      <c r="AB32" s="42">
        <v>7.0914034243622966E-3</v>
      </c>
      <c r="AC32" s="42">
        <v>9.1861943341562183E-3</v>
      </c>
      <c r="AD32" s="42">
        <v>3.8959768485572983E-2</v>
      </c>
      <c r="AE32" s="42">
        <v>2.5667144293735977</v>
      </c>
      <c r="AF32" s="42">
        <v>6.3452517188775689E-2</v>
      </c>
      <c r="AG32" s="42">
        <v>1.430414185632352E-2</v>
      </c>
      <c r="AH32" s="42">
        <v>0.24435866527751979</v>
      </c>
      <c r="AI32" s="42">
        <v>5.4409079420585947E-2</v>
      </c>
      <c r="AJ32" s="42">
        <v>4.6650094268216188E-2</v>
      </c>
      <c r="AK32" s="42">
        <v>0.14782678048125253</v>
      </c>
      <c r="AL32" s="42">
        <v>5.3142886415937542E-2</v>
      </c>
      <c r="AM32" s="42">
        <v>6.3309541665799954E-2</v>
      </c>
      <c r="AN32" s="42">
        <v>7.4369432632803767E-2</v>
      </c>
      <c r="AO32" s="42">
        <v>1.2708621055677717E-2</v>
      </c>
      <c r="AP32" s="42">
        <v>9.1224895483571506E-3</v>
      </c>
      <c r="AQ32" s="42">
        <v>2.3717015095265869E-2</v>
      </c>
      <c r="AR32" s="42">
        <v>2.3663524269223666E-2</v>
      </c>
      <c r="AS32" s="42">
        <v>3.6072207260706836E-3</v>
      </c>
      <c r="AT32" s="42">
        <v>7.6988792258220803E-3</v>
      </c>
      <c r="AU32" s="42">
        <v>5.117917472119103E-3</v>
      </c>
      <c r="AV32" s="42">
        <v>2.376346530598802E-3</v>
      </c>
      <c r="AW32" s="42">
        <v>4.2241253860272401E-3</v>
      </c>
      <c r="AX32" s="42">
        <v>4.3114714144397151E-3</v>
      </c>
      <c r="AY32" s="42">
        <v>3.6911616244788359E-3</v>
      </c>
      <c r="AZ32" s="42">
        <v>7.3791331618614231E-3</v>
      </c>
      <c r="BA32" s="42">
        <v>3.1065669425508987E-3</v>
      </c>
      <c r="BB32" s="42">
        <v>4.5434501327873801E-3</v>
      </c>
      <c r="BC32" s="42">
        <v>2.2821906120143449E-3</v>
      </c>
      <c r="BD32" s="42">
        <v>1.454010850780435E-3</v>
      </c>
      <c r="BE32" s="42">
        <v>8.789113439193199E-4</v>
      </c>
      <c r="BF32" s="42">
        <v>3.0273693639531396E-3</v>
      </c>
      <c r="BG32" s="42">
        <v>2.7762585667971333E-3</v>
      </c>
      <c r="BH32" s="42">
        <v>3.4893148623154676E-3</v>
      </c>
      <c r="BI32" s="42">
        <v>4.6675087049849306E-3</v>
      </c>
      <c r="BJ32" s="42">
        <v>3.360397090660158E-3</v>
      </c>
      <c r="BK32" s="42">
        <v>1.3187931674841931E-3</v>
      </c>
      <c r="BL32" s="42">
        <v>2.0039188826028132E-3</v>
      </c>
      <c r="BM32" s="42">
        <v>1.3224363248899597E-3</v>
      </c>
      <c r="BN32" s="42">
        <v>2.4742909274539076E-3</v>
      </c>
      <c r="BO32" s="42">
        <v>2.8878411149880399E-3</v>
      </c>
      <c r="BP32" s="42">
        <v>3.4328391403776978E-3</v>
      </c>
      <c r="BQ32" s="42">
        <v>6.9296983382622782E-3</v>
      </c>
      <c r="BR32" s="42">
        <v>4.096325479923107E-3</v>
      </c>
      <c r="BS32" s="42">
        <v>0</v>
      </c>
    </row>
    <row r="33" spans="1:71" ht="15.5" x14ac:dyDescent="0.35">
      <c r="A33" s="11" t="s">
        <v>72</v>
      </c>
      <c r="B33" s="24" t="s">
        <v>176</v>
      </c>
      <c r="C33">
        <f t="shared" si="2"/>
        <v>29</v>
      </c>
      <c r="D33" s="42">
        <v>3.1440518241411336E-2</v>
      </c>
      <c r="E33" s="42">
        <v>6.0438965402406702E-2</v>
      </c>
      <c r="F33" s="42">
        <v>2.2117823553578331E-2</v>
      </c>
      <c r="G33" s="42">
        <v>6.9439913785554266E-2</v>
      </c>
      <c r="H33" s="42">
        <v>6.9567466615249429E-2</v>
      </c>
      <c r="I33" s="42">
        <v>9.1014314589601325E-2</v>
      </c>
      <c r="J33" s="42">
        <v>0.22929508443082008</v>
      </c>
      <c r="K33" s="42">
        <v>0.11570442333213496</v>
      </c>
      <c r="L33" s="42">
        <v>4.3599012333616349E-2</v>
      </c>
      <c r="M33" s="42">
        <v>9.552161885352109E-2</v>
      </c>
      <c r="N33" s="42">
        <v>0.4306641944354892</v>
      </c>
      <c r="O33" s="42">
        <v>2.8205907890834193E-2</v>
      </c>
      <c r="P33" s="42">
        <v>3.6926845242609932E-2</v>
      </c>
      <c r="Q33" s="42">
        <v>2.9820792710544445E-2</v>
      </c>
      <c r="R33" s="42">
        <v>3.8722133482807619E-2</v>
      </c>
      <c r="S33" s="42">
        <v>0.14771970649562052</v>
      </c>
      <c r="T33" s="42">
        <v>5.3458340055556504E-2</v>
      </c>
      <c r="U33" s="42">
        <v>6.3514007476261444E-2</v>
      </c>
      <c r="V33" s="42">
        <v>5.0694901852899238E-2</v>
      </c>
      <c r="W33" s="42">
        <v>4.4970652143349589E-2</v>
      </c>
      <c r="X33" s="42">
        <v>5.4094954712842723E-2</v>
      </c>
      <c r="Y33" s="42">
        <v>0.11823969099201749</v>
      </c>
      <c r="Z33" s="42">
        <v>0.2080158772926512</v>
      </c>
      <c r="AA33" s="42">
        <v>3.7818630779192113E-2</v>
      </c>
      <c r="AB33" s="42">
        <v>5.0791719561511989E-2</v>
      </c>
      <c r="AC33" s="42">
        <v>6.4597442691407825E-2</v>
      </c>
      <c r="AD33" s="42">
        <v>0.2291148429843867</v>
      </c>
      <c r="AE33" s="42">
        <v>0.12416577975684089</v>
      </c>
      <c r="AF33" s="42">
        <v>9.1187822461212988</v>
      </c>
      <c r="AG33" s="42">
        <v>0.12327931766944733</v>
      </c>
      <c r="AH33" s="42">
        <v>0.31077435414596494</v>
      </c>
      <c r="AI33" s="42">
        <v>0.4350809555391944</v>
      </c>
      <c r="AJ33" s="42">
        <v>0.26788771233113967</v>
      </c>
      <c r="AK33" s="42">
        <v>0.27039075019858438</v>
      </c>
      <c r="AL33" s="42">
        <v>0.60296344539608426</v>
      </c>
      <c r="AM33" s="42">
        <v>0.17606909489838815</v>
      </c>
      <c r="AN33" s="42">
        <v>0.43715456843698147</v>
      </c>
      <c r="AO33" s="42">
        <v>0.16022746594485851</v>
      </c>
      <c r="AP33" s="42">
        <v>0.10592629286055509</v>
      </c>
      <c r="AQ33" s="42">
        <v>0.36542165687888489</v>
      </c>
      <c r="AR33" s="42">
        <v>5.5293358767670199E-2</v>
      </c>
      <c r="AS33" s="42">
        <v>2.7910002302182504E-2</v>
      </c>
      <c r="AT33" s="42">
        <v>3.219060184861687E-2</v>
      </c>
      <c r="AU33" s="42">
        <v>3.4882771827267373E-2</v>
      </c>
      <c r="AV33" s="42">
        <v>2.0924716604939404E-2</v>
      </c>
      <c r="AW33" s="42">
        <v>2.8090679865474224E-2</v>
      </c>
      <c r="AX33" s="42">
        <v>7.9910350215441822E-2</v>
      </c>
      <c r="AY33" s="42">
        <v>0.12705066376300062</v>
      </c>
      <c r="AZ33" s="42">
        <v>3.8983720914736716E-2</v>
      </c>
      <c r="BA33" s="42">
        <v>2.2008261362014669E-2</v>
      </c>
      <c r="BB33" s="42">
        <v>3.0675127409916014E-2</v>
      </c>
      <c r="BC33" s="42">
        <v>1.5727017924812077E-2</v>
      </c>
      <c r="BD33" s="42">
        <v>9.7388658623993197E-3</v>
      </c>
      <c r="BE33" s="42">
        <v>8.8128402303081482E-3</v>
      </c>
      <c r="BF33" s="42">
        <v>1.3826426450662101E-2</v>
      </c>
      <c r="BG33" s="42">
        <v>1.9245842854050281E-2</v>
      </c>
      <c r="BH33" s="42">
        <v>1.9751312365122904E-2</v>
      </c>
      <c r="BI33" s="42">
        <v>2.3753616474606248E-2</v>
      </c>
      <c r="BJ33" s="42">
        <v>3.1930605043662394E-2</v>
      </c>
      <c r="BK33" s="42">
        <v>2.2919746397760336E-2</v>
      </c>
      <c r="BL33" s="42">
        <v>2.8799214787763053E-2</v>
      </c>
      <c r="BM33" s="42">
        <v>1.2699910127643774E-2</v>
      </c>
      <c r="BN33" s="42">
        <v>1.3927581443477119E-2</v>
      </c>
      <c r="BO33" s="42">
        <v>3.3289480151801353E-2</v>
      </c>
      <c r="BP33" s="42">
        <v>1.8982555293315228E-2</v>
      </c>
      <c r="BQ33" s="42">
        <v>3.1796503189474613E-2</v>
      </c>
      <c r="BR33" s="42">
        <v>3.2419712984711017E-2</v>
      </c>
      <c r="BS33" s="42">
        <v>0</v>
      </c>
    </row>
    <row r="34" spans="1:71" ht="15.5" x14ac:dyDescent="0.35">
      <c r="A34" s="12" t="s">
        <v>73</v>
      </c>
      <c r="B34" s="25" t="s">
        <v>178</v>
      </c>
      <c r="C34">
        <f t="shared" si="2"/>
        <v>30</v>
      </c>
      <c r="D34" s="42">
        <v>1.0105229790696635E-3</v>
      </c>
      <c r="E34" s="42">
        <v>1.1428110926295361E-3</v>
      </c>
      <c r="F34" s="42">
        <v>6.4012231135893193E-4</v>
      </c>
      <c r="G34" s="42">
        <v>3.2887841126671971E-3</v>
      </c>
      <c r="H34" s="42">
        <v>4.0051614927524831E-3</v>
      </c>
      <c r="I34" s="42">
        <v>3.5509180519554253E-3</v>
      </c>
      <c r="J34" s="42">
        <v>7.6588918392772485E-3</v>
      </c>
      <c r="K34" s="42">
        <v>2.2686748593446415E-3</v>
      </c>
      <c r="L34" s="42">
        <v>2.2489251391163475E-3</v>
      </c>
      <c r="M34" s="42">
        <v>2.2499287138461458E-3</v>
      </c>
      <c r="N34" s="42">
        <v>3.1719625133006871E-3</v>
      </c>
      <c r="O34" s="42">
        <v>2.0447604879297657E-3</v>
      </c>
      <c r="P34" s="42">
        <v>1.6208809605084168E-3</v>
      </c>
      <c r="Q34" s="42">
        <v>1.6749167268547123E-3</v>
      </c>
      <c r="R34" s="42">
        <v>2.0334796052930018E-3</v>
      </c>
      <c r="S34" s="42">
        <v>2.1699758734865559E-3</v>
      </c>
      <c r="T34" s="42">
        <v>3.234085281677442E-3</v>
      </c>
      <c r="U34" s="42">
        <v>1.9581767450306525E-2</v>
      </c>
      <c r="V34" s="42">
        <v>2.6235969215190461E-3</v>
      </c>
      <c r="W34" s="42">
        <v>2.0966746109247628E-3</v>
      </c>
      <c r="X34" s="42">
        <v>2.2378521328499388E-3</v>
      </c>
      <c r="Y34" s="42">
        <v>2.4808272686241352E-3</v>
      </c>
      <c r="Z34" s="42">
        <v>2.8969713678646879E-3</v>
      </c>
      <c r="AA34" s="42">
        <v>3.1480319792662114E-3</v>
      </c>
      <c r="AB34" s="42">
        <v>2.4507143564130064E-3</v>
      </c>
      <c r="AC34" s="42">
        <v>3.1864198056360984E-3</v>
      </c>
      <c r="AD34" s="42">
        <v>4.0439468596621224E-3</v>
      </c>
      <c r="AE34" s="42">
        <v>3.9777607600358679E-3</v>
      </c>
      <c r="AF34" s="42">
        <v>2.6321232920276331E-3</v>
      </c>
      <c r="AG34" s="42">
        <v>2.2684066754029817</v>
      </c>
      <c r="AH34" s="42">
        <v>1.4721026830200911E-2</v>
      </c>
      <c r="AI34" s="42">
        <v>1.7097742857190245E-2</v>
      </c>
      <c r="AJ34" s="42">
        <v>8.2401546856065416E-3</v>
      </c>
      <c r="AK34" s="42">
        <v>6.1627701671629013E-3</v>
      </c>
      <c r="AL34" s="42">
        <v>7.3685361919452342E-3</v>
      </c>
      <c r="AM34" s="42">
        <v>3.4070725508449301E-3</v>
      </c>
      <c r="AN34" s="42">
        <v>2.3209601498696955E-2</v>
      </c>
      <c r="AO34" s="42">
        <v>6.4636131313490931E-3</v>
      </c>
      <c r="AP34" s="42">
        <v>2.7040741946392707E-3</v>
      </c>
      <c r="AQ34" s="42">
        <v>4.3317541039039949E-3</v>
      </c>
      <c r="AR34" s="42">
        <v>2.7008198072702473E-3</v>
      </c>
      <c r="AS34" s="42">
        <v>2.502333067714043E-3</v>
      </c>
      <c r="AT34" s="42">
        <v>2.113836652057827E-3</v>
      </c>
      <c r="AU34" s="42">
        <v>3.5894717095491802E-3</v>
      </c>
      <c r="AV34" s="42">
        <v>2.91644798763715E-3</v>
      </c>
      <c r="AW34" s="42">
        <v>6.3145041394359544E-3</v>
      </c>
      <c r="AX34" s="42">
        <v>1.9102531734769151E-3</v>
      </c>
      <c r="AY34" s="42">
        <v>1.3471084035279694E-3</v>
      </c>
      <c r="AZ34" s="42">
        <v>5.7973890774940329E-3</v>
      </c>
      <c r="BA34" s="42">
        <v>1.992894734953396E-2</v>
      </c>
      <c r="BB34" s="42">
        <v>8.3909688860301403E-3</v>
      </c>
      <c r="BC34" s="42">
        <v>3.756576849937858E-2</v>
      </c>
      <c r="BD34" s="42">
        <v>4.344167741375235E-3</v>
      </c>
      <c r="BE34" s="42">
        <v>4.2732288571692634E-4</v>
      </c>
      <c r="BF34" s="42">
        <v>6.0555832283855629E-3</v>
      </c>
      <c r="BG34" s="42">
        <v>2.8626085096462618E-2</v>
      </c>
      <c r="BH34" s="42">
        <v>1.2479546621915603E-2</v>
      </c>
      <c r="BI34" s="42">
        <v>3.9689666353782066E-3</v>
      </c>
      <c r="BJ34" s="42">
        <v>1.2031654165847595E-2</v>
      </c>
      <c r="BK34" s="42">
        <v>8.3247545942605229E-3</v>
      </c>
      <c r="BL34" s="42">
        <v>3.0246408928059501E-3</v>
      </c>
      <c r="BM34" s="42">
        <v>6.3296331317767053E-3</v>
      </c>
      <c r="BN34" s="42">
        <v>3.930542205946996E-3</v>
      </c>
      <c r="BO34" s="42">
        <v>5.2137830850804727E-3</v>
      </c>
      <c r="BP34" s="42">
        <v>3.3061181016638924E-3</v>
      </c>
      <c r="BQ34" s="42">
        <v>5.9935706434984526E-3</v>
      </c>
      <c r="BR34" s="42">
        <v>1.2297286502952408E-2</v>
      </c>
      <c r="BS34" s="42">
        <v>0</v>
      </c>
    </row>
    <row r="35" spans="1:71" ht="15.5" x14ac:dyDescent="0.35">
      <c r="A35" s="12" t="s">
        <v>74</v>
      </c>
      <c r="B35" s="24" t="s">
        <v>180</v>
      </c>
      <c r="C35">
        <f t="shared" si="2"/>
        <v>31</v>
      </c>
      <c r="D35" s="42">
        <v>6.0853437211156819E-3</v>
      </c>
      <c r="E35" s="42">
        <v>9.2702439943608949E-3</v>
      </c>
      <c r="F35" s="42">
        <v>3.6588169232392035E-3</v>
      </c>
      <c r="G35" s="42">
        <v>1.6184268826383654E-2</v>
      </c>
      <c r="H35" s="42">
        <v>9.0881541853916007E-3</v>
      </c>
      <c r="I35" s="42">
        <v>1.1571293567893019E-2</v>
      </c>
      <c r="J35" s="42">
        <v>2.8730073838250901E-2</v>
      </c>
      <c r="K35" s="42">
        <v>1.0328606607922647E-2</v>
      </c>
      <c r="L35" s="42">
        <v>9.4925326339754014E-3</v>
      </c>
      <c r="M35" s="42">
        <v>1.0065392957093213E-2</v>
      </c>
      <c r="N35" s="42">
        <v>1.1662458209827677E-2</v>
      </c>
      <c r="O35" s="42">
        <v>6.4156016803172539E-3</v>
      </c>
      <c r="P35" s="42">
        <v>1.1559235345653861E-2</v>
      </c>
      <c r="Q35" s="42">
        <v>6.7054717610992749E-3</v>
      </c>
      <c r="R35" s="42">
        <v>7.8695437826978853E-3</v>
      </c>
      <c r="S35" s="42">
        <v>1.2749755459922539E-2</v>
      </c>
      <c r="T35" s="42">
        <v>1.5197176612715526E-2</v>
      </c>
      <c r="U35" s="42">
        <v>1.5967376248643639E-2</v>
      </c>
      <c r="V35" s="42">
        <v>7.0749793740682342E-3</v>
      </c>
      <c r="W35" s="42">
        <v>8.7458821431819645E-3</v>
      </c>
      <c r="X35" s="42">
        <v>1.2283880004394735E-2</v>
      </c>
      <c r="Y35" s="42">
        <v>9.4240775167648474E-3</v>
      </c>
      <c r="Z35" s="42">
        <v>1.0577033679357308E-2</v>
      </c>
      <c r="AA35" s="42">
        <v>7.692774032676623E-3</v>
      </c>
      <c r="AB35" s="42">
        <v>1.3279784513137802E-2</v>
      </c>
      <c r="AC35" s="42">
        <v>1.9766255084666312E-2</v>
      </c>
      <c r="AD35" s="42">
        <v>1.9118048790742716E-2</v>
      </c>
      <c r="AE35" s="42">
        <v>2.9202768360386568E-2</v>
      </c>
      <c r="AF35" s="42">
        <v>1.5568473711075718E-2</v>
      </c>
      <c r="AG35" s="42">
        <v>9.0927362619761684E-2</v>
      </c>
      <c r="AH35" s="42">
        <v>3.9619133928326868</v>
      </c>
      <c r="AI35" s="42">
        <v>9.0373498748880801E-2</v>
      </c>
      <c r="AJ35" s="42">
        <v>4.2665198401387536E-2</v>
      </c>
      <c r="AK35" s="42">
        <v>5.2735993245815474E-2</v>
      </c>
      <c r="AL35" s="42">
        <v>4.6027040143834151E-2</v>
      </c>
      <c r="AM35" s="42">
        <v>1.9696978145039467E-2</v>
      </c>
      <c r="AN35" s="42">
        <v>0.12779183233325239</v>
      </c>
      <c r="AO35" s="42">
        <v>0.12879347600864341</v>
      </c>
      <c r="AP35" s="42">
        <v>2.2004009332976488E-2</v>
      </c>
      <c r="AQ35" s="42">
        <v>6.2216979713638092E-2</v>
      </c>
      <c r="AR35" s="42">
        <v>1.916903434301042E-2</v>
      </c>
      <c r="AS35" s="42">
        <v>9.4098221694847873E-3</v>
      </c>
      <c r="AT35" s="42">
        <v>1.7394710369972147E-2</v>
      </c>
      <c r="AU35" s="42">
        <v>1.2189869678750822E-2</v>
      </c>
      <c r="AV35" s="42">
        <v>5.2200597483304991E-3</v>
      </c>
      <c r="AW35" s="42">
        <v>1.0495996407646317E-2</v>
      </c>
      <c r="AX35" s="42">
        <v>1.3714620922753462E-2</v>
      </c>
      <c r="AY35" s="42">
        <v>6.3130878017758196E-3</v>
      </c>
      <c r="AZ35" s="42">
        <v>1.1487193708186121E-2</v>
      </c>
      <c r="BA35" s="42">
        <v>1.1751244561777726E-2</v>
      </c>
      <c r="BB35" s="42">
        <v>2.7247825821832369E-2</v>
      </c>
      <c r="BC35" s="42">
        <v>6.386001148581814E-3</v>
      </c>
      <c r="BD35" s="42">
        <v>4.05272465658571E-3</v>
      </c>
      <c r="BE35" s="42">
        <v>3.6259539803283128E-3</v>
      </c>
      <c r="BF35" s="42">
        <v>1.520425155458221E-2</v>
      </c>
      <c r="BG35" s="42">
        <v>9.0377218189183883E-3</v>
      </c>
      <c r="BH35" s="42">
        <v>8.9449704299011876E-3</v>
      </c>
      <c r="BI35" s="42">
        <v>8.2664967894837873E-3</v>
      </c>
      <c r="BJ35" s="42">
        <v>1.6034908506287259E-2</v>
      </c>
      <c r="BK35" s="42">
        <v>3.0503114427128095E-3</v>
      </c>
      <c r="BL35" s="42">
        <v>5.1419415743561136E-3</v>
      </c>
      <c r="BM35" s="42">
        <v>3.7811236538305348E-3</v>
      </c>
      <c r="BN35" s="42">
        <v>5.7085789673643212E-3</v>
      </c>
      <c r="BO35" s="42">
        <v>6.419446024301282E-3</v>
      </c>
      <c r="BP35" s="42">
        <v>4.5293078115380735E-3</v>
      </c>
      <c r="BQ35" s="42">
        <v>1.5683871893396206E-2</v>
      </c>
      <c r="BR35" s="42">
        <v>2.4480787542878007E-2</v>
      </c>
      <c r="BS35" s="42">
        <v>0</v>
      </c>
    </row>
    <row r="36" spans="1:71" ht="15.5" x14ac:dyDescent="0.35">
      <c r="A36" s="11" t="s">
        <v>75</v>
      </c>
      <c r="B36" s="24" t="s">
        <v>182</v>
      </c>
      <c r="C36">
        <f t="shared" si="2"/>
        <v>32</v>
      </c>
      <c r="D36" s="42">
        <v>5.4405079485408559E-3</v>
      </c>
      <c r="E36" s="42">
        <v>6.4652731331312236E-3</v>
      </c>
      <c r="F36" s="42">
        <v>4.3282162598190449E-3</v>
      </c>
      <c r="G36" s="42">
        <v>5.4930003510508633E-2</v>
      </c>
      <c r="H36" s="42">
        <v>5.5593667218399798E-2</v>
      </c>
      <c r="I36" s="42">
        <v>0.11081422798624799</v>
      </c>
      <c r="J36" s="42">
        <v>0.24931912192814015</v>
      </c>
      <c r="K36" s="42">
        <v>1.0532106138012259E-2</v>
      </c>
      <c r="L36" s="42">
        <v>1.2092905203987909E-2</v>
      </c>
      <c r="M36" s="42">
        <v>9.6799153832409363E-3</v>
      </c>
      <c r="N36" s="42">
        <v>1.5494037011793077E-2</v>
      </c>
      <c r="O36" s="42">
        <v>5.8322467481368963E-3</v>
      </c>
      <c r="P36" s="42">
        <v>7.6956475253359873E-3</v>
      </c>
      <c r="Q36" s="42">
        <v>6.6078540045591888E-3</v>
      </c>
      <c r="R36" s="42">
        <v>8.358455938242795E-3</v>
      </c>
      <c r="S36" s="42">
        <v>2.2686156610153593E-2</v>
      </c>
      <c r="T36" s="42">
        <v>2.3189510855472949E-2</v>
      </c>
      <c r="U36" s="42">
        <v>3.4205663685810711E-2</v>
      </c>
      <c r="V36" s="42">
        <v>3.0008264329870669E-2</v>
      </c>
      <c r="W36" s="42">
        <v>1.3195753463319294E-2</v>
      </c>
      <c r="X36" s="42">
        <v>1.4649349949011469E-2</v>
      </c>
      <c r="Y36" s="42">
        <v>1.1962283884975998E-2</v>
      </c>
      <c r="Z36" s="42">
        <v>1.3128804297313185E-2</v>
      </c>
      <c r="AA36" s="42">
        <v>1.0137532813267064E-2</v>
      </c>
      <c r="AB36" s="42">
        <v>1.4378370323069206E-2</v>
      </c>
      <c r="AC36" s="42">
        <v>2.4993810903123238E-2</v>
      </c>
      <c r="AD36" s="42">
        <v>5.5003190985823611E-2</v>
      </c>
      <c r="AE36" s="42">
        <v>5.6609754894207734E-2</v>
      </c>
      <c r="AF36" s="42">
        <v>2.99641068384747E-2</v>
      </c>
      <c r="AG36" s="42">
        <v>1.3936119974616469E-2</v>
      </c>
      <c r="AH36" s="42">
        <v>5.1683056205573001E-2</v>
      </c>
      <c r="AI36" s="42">
        <v>4.0002038271545928</v>
      </c>
      <c r="AJ36" s="42">
        <v>6.1458446377237033E-2</v>
      </c>
      <c r="AK36" s="42">
        <v>3.4094222123060826E-2</v>
      </c>
      <c r="AL36" s="42">
        <v>8.8590930767611833E-2</v>
      </c>
      <c r="AM36" s="42">
        <v>1.6039681377564761E-2</v>
      </c>
      <c r="AN36" s="42">
        <v>0.43050857279206928</v>
      </c>
      <c r="AO36" s="42">
        <v>2.0077790076435859E-2</v>
      </c>
      <c r="AP36" s="42">
        <v>1.7310685332091132E-2</v>
      </c>
      <c r="AQ36" s="42">
        <v>3.5310499638486204E-2</v>
      </c>
      <c r="AR36" s="42">
        <v>2.084049737734155E-2</v>
      </c>
      <c r="AS36" s="42">
        <v>7.2853031693992524E-3</v>
      </c>
      <c r="AT36" s="42">
        <v>1.3990592275941958E-2</v>
      </c>
      <c r="AU36" s="42">
        <v>4.3611251159367835E-2</v>
      </c>
      <c r="AV36" s="42">
        <v>1.175030956332263E-2</v>
      </c>
      <c r="AW36" s="42">
        <v>1.901201828458705E-2</v>
      </c>
      <c r="AX36" s="42">
        <v>6.237801106109539E-3</v>
      </c>
      <c r="AY36" s="42">
        <v>6.4444951155053108E-3</v>
      </c>
      <c r="AZ36" s="42">
        <v>2.0661200174543395E-2</v>
      </c>
      <c r="BA36" s="42">
        <v>6.0976137422256889E-3</v>
      </c>
      <c r="BB36" s="42">
        <v>9.2754032746443522E-3</v>
      </c>
      <c r="BC36" s="42">
        <v>6.2463725217553508E-3</v>
      </c>
      <c r="BD36" s="42">
        <v>2.9332713265452664E-3</v>
      </c>
      <c r="BE36" s="42">
        <v>9.2868162901969635E-4</v>
      </c>
      <c r="BF36" s="42">
        <v>4.8197669775896729E-3</v>
      </c>
      <c r="BG36" s="42">
        <v>7.8541559987644026E-3</v>
      </c>
      <c r="BH36" s="42">
        <v>6.1730130793467269E-3</v>
      </c>
      <c r="BI36" s="42">
        <v>1.2413870536607079E-2</v>
      </c>
      <c r="BJ36" s="42">
        <v>2.0679008538407526E-2</v>
      </c>
      <c r="BK36" s="42">
        <v>3.9413386466698201E-3</v>
      </c>
      <c r="BL36" s="42">
        <v>4.3153149664934979E-3</v>
      </c>
      <c r="BM36" s="42">
        <v>2.7559118679981406E-3</v>
      </c>
      <c r="BN36" s="42">
        <v>3.1517519246742117E-3</v>
      </c>
      <c r="BO36" s="42">
        <v>8.5359286855103463E-3</v>
      </c>
      <c r="BP36" s="42">
        <v>4.2310985734147454E-3</v>
      </c>
      <c r="BQ36" s="42">
        <v>1.1631843717319791E-2</v>
      </c>
      <c r="BR36" s="42">
        <v>6.8651815883659538E-3</v>
      </c>
      <c r="BS36" s="42">
        <v>0</v>
      </c>
    </row>
    <row r="37" spans="1:71" ht="15.5" x14ac:dyDescent="0.35">
      <c r="A37" s="11" t="s">
        <v>76</v>
      </c>
      <c r="B37" s="24" t="s">
        <v>184</v>
      </c>
      <c r="C37">
        <f t="shared" si="2"/>
        <v>33</v>
      </c>
      <c r="D37" s="42">
        <v>2.4851971169885539E-4</v>
      </c>
      <c r="E37" s="42">
        <v>2.6621783945989885E-4</v>
      </c>
      <c r="F37" s="42">
        <v>1.5412591251266931E-4</v>
      </c>
      <c r="G37" s="42">
        <v>6.3353926322906476E-4</v>
      </c>
      <c r="H37" s="42">
        <v>3.2983198597459949E-4</v>
      </c>
      <c r="I37" s="42">
        <v>7.1192681042480147E-4</v>
      </c>
      <c r="J37" s="42">
        <v>1.2337643565331004E-3</v>
      </c>
      <c r="K37" s="42">
        <v>4.3972766850310416E-4</v>
      </c>
      <c r="L37" s="42">
        <v>1.6542634649434397E-3</v>
      </c>
      <c r="M37" s="42">
        <v>5.0140538263522734E-4</v>
      </c>
      <c r="N37" s="42">
        <v>5.6068340108718275E-4</v>
      </c>
      <c r="O37" s="42">
        <v>2.7301487249677597E-4</v>
      </c>
      <c r="P37" s="42">
        <v>3.0997775565006001E-4</v>
      </c>
      <c r="Q37" s="42">
        <v>2.2280816870619188E-4</v>
      </c>
      <c r="R37" s="42">
        <v>3.1245945198579982E-4</v>
      </c>
      <c r="S37" s="42">
        <v>4.1075700869194125E-4</v>
      </c>
      <c r="T37" s="42">
        <v>4.5185425130332094E-4</v>
      </c>
      <c r="U37" s="42">
        <v>3.8929950531804724E-4</v>
      </c>
      <c r="V37" s="42">
        <v>3.3333996748430257E-4</v>
      </c>
      <c r="W37" s="42">
        <v>4.2796563409270487E-4</v>
      </c>
      <c r="X37" s="42">
        <v>4.3125370305052474E-4</v>
      </c>
      <c r="Y37" s="42">
        <v>7.2074073840626722E-4</v>
      </c>
      <c r="Z37" s="42">
        <v>5.1879033294222336E-4</v>
      </c>
      <c r="AA37" s="42">
        <v>4.6556756186010294E-4</v>
      </c>
      <c r="AB37" s="42">
        <v>4.4279438759814118E-4</v>
      </c>
      <c r="AC37" s="42">
        <v>6.2048673404587775E-4</v>
      </c>
      <c r="AD37" s="42">
        <v>6.3012155407072494E-4</v>
      </c>
      <c r="AE37" s="42">
        <v>6.6232174708671487E-4</v>
      </c>
      <c r="AF37" s="42">
        <v>5.1674928121565866E-4</v>
      </c>
      <c r="AG37" s="42">
        <v>1.0366190353828515E-3</v>
      </c>
      <c r="AH37" s="42">
        <v>2.8446550546012603E-3</v>
      </c>
      <c r="AI37" s="42">
        <v>2.334507810226598E-3</v>
      </c>
      <c r="AJ37" s="42">
        <v>1.2043441258398715</v>
      </c>
      <c r="AK37" s="42">
        <v>3.8423677364314715E-3</v>
      </c>
      <c r="AL37" s="42">
        <v>3.4883574812874696E-3</v>
      </c>
      <c r="AM37" s="42">
        <v>4.09224087247119E-4</v>
      </c>
      <c r="AN37" s="42">
        <v>2.2703169711591345E-3</v>
      </c>
      <c r="AO37" s="42">
        <v>1.2741943248281901E-3</v>
      </c>
      <c r="AP37" s="42">
        <v>5.8632163072363012E-4</v>
      </c>
      <c r="AQ37" s="42">
        <v>8.0641947077702625E-4</v>
      </c>
      <c r="AR37" s="42">
        <v>4.6478393986068853E-3</v>
      </c>
      <c r="AS37" s="42">
        <v>3.7103945943325059E-4</v>
      </c>
      <c r="AT37" s="42">
        <v>3.4635358010495017E-3</v>
      </c>
      <c r="AU37" s="42">
        <v>3.6503017413537411E-4</v>
      </c>
      <c r="AV37" s="42">
        <v>2.0471003917948492E-4</v>
      </c>
      <c r="AW37" s="42">
        <v>4.4002193836084055E-4</v>
      </c>
      <c r="AX37" s="42">
        <v>2.4328981572988869E-4</v>
      </c>
      <c r="AY37" s="42">
        <v>2.5192984416723402E-4</v>
      </c>
      <c r="AZ37" s="42">
        <v>3.4617803849706208E-4</v>
      </c>
      <c r="BA37" s="42">
        <v>2.4598977136405017E-4</v>
      </c>
      <c r="BB37" s="42">
        <v>3.4126385338313907E-4</v>
      </c>
      <c r="BC37" s="42">
        <v>1.4321180037329189E-4</v>
      </c>
      <c r="BD37" s="42">
        <v>9.4631919748659947E-5</v>
      </c>
      <c r="BE37" s="42">
        <v>4.6636423536518139E-5</v>
      </c>
      <c r="BF37" s="42">
        <v>1.901915889073654E-4</v>
      </c>
      <c r="BG37" s="42">
        <v>7.7740140382604882E-4</v>
      </c>
      <c r="BH37" s="42">
        <v>1.9084075076354151E-4</v>
      </c>
      <c r="BI37" s="42">
        <v>7.4411079402299653E-4</v>
      </c>
      <c r="BJ37" s="42">
        <v>2.3857325852406493E-4</v>
      </c>
      <c r="BK37" s="42">
        <v>1.7007979777579585E-4</v>
      </c>
      <c r="BL37" s="42">
        <v>2.3370643762676979E-4</v>
      </c>
      <c r="BM37" s="42">
        <v>1.4349994392264572E-4</v>
      </c>
      <c r="BN37" s="42">
        <v>1.5213962196846615E-4</v>
      </c>
      <c r="BO37" s="42">
        <v>3.3419155561097906E-4</v>
      </c>
      <c r="BP37" s="42">
        <v>1.9647344623744729E-4</v>
      </c>
      <c r="BQ37" s="42">
        <v>3.1474465095718865E-4</v>
      </c>
      <c r="BR37" s="42">
        <v>2.9354712254305222E-4</v>
      </c>
      <c r="BS37" s="42">
        <v>0</v>
      </c>
    </row>
    <row r="38" spans="1:71" ht="15.5" x14ac:dyDescent="0.35">
      <c r="A38" s="12" t="s">
        <v>77</v>
      </c>
      <c r="B38" s="24" t="s">
        <v>186</v>
      </c>
      <c r="C38">
        <f t="shared" si="2"/>
        <v>34</v>
      </c>
      <c r="D38" s="42">
        <v>5.8558927519260359E-3</v>
      </c>
      <c r="E38" s="42">
        <v>6.0596495407129747E-3</v>
      </c>
      <c r="F38" s="42">
        <v>4.0468332347985223E-3</v>
      </c>
      <c r="G38" s="42">
        <v>1.2790232948890841E-2</v>
      </c>
      <c r="H38" s="42">
        <v>7.1307384659861838E-3</v>
      </c>
      <c r="I38" s="42">
        <v>1.1617059042871136E-2</v>
      </c>
      <c r="J38" s="42">
        <v>2.1926481591411494E-2</v>
      </c>
      <c r="K38" s="42">
        <v>1.2441131973450868E-2</v>
      </c>
      <c r="L38" s="42">
        <v>1.5349814258300065E-2</v>
      </c>
      <c r="M38" s="42">
        <v>1.4618938154589091E-2</v>
      </c>
      <c r="N38" s="42">
        <v>1.4462364612968516E-2</v>
      </c>
      <c r="O38" s="42">
        <v>6.3885432855221823E-3</v>
      </c>
      <c r="P38" s="42">
        <v>9.4666998280376388E-3</v>
      </c>
      <c r="Q38" s="42">
        <v>6.3031036480120347E-3</v>
      </c>
      <c r="R38" s="42">
        <v>9.4605511254933546E-3</v>
      </c>
      <c r="S38" s="42">
        <v>1.0164568744284473E-2</v>
      </c>
      <c r="T38" s="42">
        <v>1.0791498981214386E-2</v>
      </c>
      <c r="U38" s="42">
        <v>8.2352379395632461E-3</v>
      </c>
      <c r="V38" s="42">
        <v>7.9235539936748124E-3</v>
      </c>
      <c r="W38" s="42">
        <v>1.1554141522013919E-2</v>
      </c>
      <c r="X38" s="42">
        <v>1.1024997262910296E-2</v>
      </c>
      <c r="Y38" s="42">
        <v>1.0037071346257549E-2</v>
      </c>
      <c r="Z38" s="42">
        <v>1.3068697237343212E-2</v>
      </c>
      <c r="AA38" s="42">
        <v>1.002185274210707E-2</v>
      </c>
      <c r="AB38" s="42">
        <v>1.2811378353109399E-2</v>
      </c>
      <c r="AC38" s="42">
        <v>1.2770304664715054E-2</v>
      </c>
      <c r="AD38" s="42">
        <v>1.493348099674971E-2</v>
      </c>
      <c r="AE38" s="42">
        <v>1.1783735311171004E-2</v>
      </c>
      <c r="AF38" s="42">
        <v>1.636009823105284E-2</v>
      </c>
      <c r="AG38" s="42">
        <v>1.2334815620244742E-2</v>
      </c>
      <c r="AH38" s="42">
        <v>1.7859521576866617E-2</v>
      </c>
      <c r="AI38" s="42">
        <v>2.8256586456435043E-2</v>
      </c>
      <c r="AJ38" s="42">
        <v>0.91727395865304706</v>
      </c>
      <c r="AK38" s="42">
        <v>4.3239862646541862</v>
      </c>
      <c r="AL38" s="42">
        <v>3.7321609301677751E-2</v>
      </c>
      <c r="AM38" s="42">
        <v>9.2637385814858565E-3</v>
      </c>
      <c r="AN38" s="42">
        <v>2.1266941689037946E-2</v>
      </c>
      <c r="AO38" s="42">
        <v>1.063061385906618E-2</v>
      </c>
      <c r="AP38" s="42">
        <v>7.9810386977723809E-3</v>
      </c>
      <c r="AQ38" s="42">
        <v>1.0163926890947255E-2</v>
      </c>
      <c r="AR38" s="42">
        <v>0.3421845086561861</v>
      </c>
      <c r="AS38" s="42">
        <v>8.873252530254257E-3</v>
      </c>
      <c r="AT38" s="42">
        <v>0.13613601334561964</v>
      </c>
      <c r="AU38" s="42">
        <v>7.4551722004640711E-3</v>
      </c>
      <c r="AV38" s="42">
        <v>5.8732105837005525E-3</v>
      </c>
      <c r="AW38" s="42">
        <v>9.5499340182767043E-3</v>
      </c>
      <c r="AX38" s="42">
        <v>4.7753256274697918E-3</v>
      </c>
      <c r="AY38" s="42">
        <v>6.4282847213141042E-3</v>
      </c>
      <c r="AZ38" s="42">
        <v>8.3183115260886745E-3</v>
      </c>
      <c r="BA38" s="42">
        <v>4.8010942496590561E-3</v>
      </c>
      <c r="BB38" s="42">
        <v>4.2235983546159211E-3</v>
      </c>
      <c r="BC38" s="42">
        <v>2.540897809455591E-3</v>
      </c>
      <c r="BD38" s="42">
        <v>1.9810056625585042E-3</v>
      </c>
      <c r="BE38" s="42">
        <v>5.8689744285675459E-4</v>
      </c>
      <c r="BF38" s="42">
        <v>2.7744662340967556E-3</v>
      </c>
      <c r="BG38" s="42">
        <v>7.3457073641184723E-3</v>
      </c>
      <c r="BH38" s="42">
        <v>3.9014537875429046E-3</v>
      </c>
      <c r="BI38" s="42">
        <v>2.3662438127816491E-2</v>
      </c>
      <c r="BJ38" s="42">
        <v>3.0972371764437898E-3</v>
      </c>
      <c r="BK38" s="42">
        <v>2.822897509517701E-3</v>
      </c>
      <c r="BL38" s="42">
        <v>7.9068489452260009E-3</v>
      </c>
      <c r="BM38" s="42">
        <v>5.9944392954626438E-3</v>
      </c>
      <c r="BN38" s="42">
        <v>3.8716262215367542E-3</v>
      </c>
      <c r="BO38" s="42">
        <v>7.8800134043440235E-3</v>
      </c>
      <c r="BP38" s="42">
        <v>3.5644338314618079E-3</v>
      </c>
      <c r="BQ38" s="42">
        <v>5.6948515224418978E-3</v>
      </c>
      <c r="BR38" s="42">
        <v>5.4353668446461625E-3</v>
      </c>
      <c r="BS38" s="42">
        <v>0</v>
      </c>
    </row>
    <row r="39" spans="1:71" ht="15.5" x14ac:dyDescent="0.35">
      <c r="A39" s="12" t="s">
        <v>78</v>
      </c>
      <c r="B39" s="24" t="s">
        <v>188</v>
      </c>
      <c r="C39">
        <f t="shared" si="2"/>
        <v>35</v>
      </c>
      <c r="D39" s="42">
        <v>7.0955255305603273E-4</v>
      </c>
      <c r="E39" s="42">
        <v>7.7311473583325998E-4</v>
      </c>
      <c r="F39" s="42">
        <v>5.6080061560901686E-4</v>
      </c>
      <c r="G39" s="42">
        <v>3.2913105399154916E-3</v>
      </c>
      <c r="H39" s="42">
        <v>1.4916434733048952E-3</v>
      </c>
      <c r="I39" s="42">
        <v>1.999188596712163E-3</v>
      </c>
      <c r="J39" s="42">
        <v>6.0289993010848178E-3</v>
      </c>
      <c r="K39" s="42">
        <v>1.5985746988800577E-3</v>
      </c>
      <c r="L39" s="42">
        <v>1.9385761567883848E-3</v>
      </c>
      <c r="M39" s="42">
        <v>1.5829021735767463E-3</v>
      </c>
      <c r="N39" s="42">
        <v>2.0832465139100174E-3</v>
      </c>
      <c r="O39" s="42">
        <v>8.7296493120368637E-4</v>
      </c>
      <c r="P39" s="42">
        <v>1.1044791998281844E-3</v>
      </c>
      <c r="Q39" s="42">
        <v>1.0878171876352125E-3</v>
      </c>
      <c r="R39" s="42">
        <v>1.2721194057475967E-3</v>
      </c>
      <c r="S39" s="42">
        <v>2.246831833980513E-3</v>
      </c>
      <c r="T39" s="42">
        <v>3.112527237086798E-3</v>
      </c>
      <c r="U39" s="42">
        <v>4.432664324294182E-3</v>
      </c>
      <c r="V39" s="42">
        <v>1.9781947438683016E-3</v>
      </c>
      <c r="W39" s="42">
        <v>1.9730478322284701E-3</v>
      </c>
      <c r="X39" s="42">
        <v>1.7446036417484889E-3</v>
      </c>
      <c r="Y39" s="42">
        <v>1.5890086530449476E-3</v>
      </c>
      <c r="Z39" s="42">
        <v>1.8039159266469644E-3</v>
      </c>
      <c r="AA39" s="42">
        <v>1.5779338477191144E-3</v>
      </c>
      <c r="AB39" s="42">
        <v>1.5600411929132692E-3</v>
      </c>
      <c r="AC39" s="42">
        <v>3.024050842885252E-3</v>
      </c>
      <c r="AD39" s="42">
        <v>5.3680374900630127E-3</v>
      </c>
      <c r="AE39" s="42">
        <v>3.9069791054900131E-3</v>
      </c>
      <c r="AF39" s="42">
        <v>2.9562870054620285E-3</v>
      </c>
      <c r="AG39" s="42">
        <v>1.2137540838483023E-3</v>
      </c>
      <c r="AH39" s="42">
        <v>2.824736781036786E-3</v>
      </c>
      <c r="AI39" s="42">
        <v>4.2308098514431012E-3</v>
      </c>
      <c r="AJ39" s="42">
        <v>2.3007705377734197E-3</v>
      </c>
      <c r="AK39" s="42">
        <v>2.4344045456189491E-3</v>
      </c>
      <c r="AL39" s="42">
        <v>3.2279294902884943</v>
      </c>
      <c r="AM39" s="42">
        <v>1.9111974585090351E-3</v>
      </c>
      <c r="AN39" s="42">
        <v>5.5068194699759168E-2</v>
      </c>
      <c r="AO39" s="42">
        <v>1.8989652390206942E-3</v>
      </c>
      <c r="AP39" s="42">
        <v>1.6040584188993317E-3</v>
      </c>
      <c r="AQ39" s="42">
        <v>1.8139850288371106E-3</v>
      </c>
      <c r="AR39" s="42">
        <v>2.9917816229660947E-3</v>
      </c>
      <c r="AS39" s="42">
        <v>9.6358034861893419E-4</v>
      </c>
      <c r="AT39" s="42">
        <v>8.5373334753384798E-3</v>
      </c>
      <c r="AU39" s="42">
        <v>3.2649666203681247E-3</v>
      </c>
      <c r="AV39" s="42">
        <v>1.2574590189360245E-3</v>
      </c>
      <c r="AW39" s="42">
        <v>2.1023629837016219E-3</v>
      </c>
      <c r="AX39" s="42">
        <v>6.3070534626304305E-4</v>
      </c>
      <c r="AY39" s="42">
        <v>8.8738302248971002E-4</v>
      </c>
      <c r="AZ39" s="42">
        <v>2.8719142524731025E-3</v>
      </c>
      <c r="BA39" s="42">
        <v>7.8673315762848597E-4</v>
      </c>
      <c r="BB39" s="42">
        <v>7.7782958221946736E-4</v>
      </c>
      <c r="BC39" s="42">
        <v>7.270560372604481E-4</v>
      </c>
      <c r="BD39" s="42">
        <v>3.1659502678777867E-4</v>
      </c>
      <c r="BE39" s="42">
        <v>9.5996977829293942E-5</v>
      </c>
      <c r="BF39" s="42">
        <v>6.0028095528731097E-4</v>
      </c>
      <c r="BG39" s="42">
        <v>8.7526930930655489E-4</v>
      </c>
      <c r="BH39" s="42">
        <v>8.1531205009894604E-4</v>
      </c>
      <c r="BI39" s="42">
        <v>1.6351059252123008E-3</v>
      </c>
      <c r="BJ39" s="42">
        <v>6.6703875668129543E-4</v>
      </c>
      <c r="BK39" s="42">
        <v>4.9739496902562869E-4</v>
      </c>
      <c r="BL39" s="42">
        <v>1.2579102457941414E-3</v>
      </c>
      <c r="BM39" s="42">
        <v>3.09615711430474E-4</v>
      </c>
      <c r="BN39" s="42">
        <v>4.2297037469420996E-4</v>
      </c>
      <c r="BO39" s="42">
        <v>8.2669647795354537E-4</v>
      </c>
      <c r="BP39" s="42">
        <v>8.0331298089045082E-4</v>
      </c>
      <c r="BQ39" s="42">
        <v>1.5270997874173515E-3</v>
      </c>
      <c r="BR39" s="42">
        <v>1.9679733287632328E-3</v>
      </c>
      <c r="BS39" s="42">
        <v>0</v>
      </c>
    </row>
    <row r="40" spans="1:71" ht="15.5" x14ac:dyDescent="0.35">
      <c r="A40" s="11" t="s">
        <v>79</v>
      </c>
      <c r="B40" s="24" t="s">
        <v>190</v>
      </c>
      <c r="C40">
        <f t="shared" si="2"/>
        <v>36</v>
      </c>
      <c r="D40" s="42">
        <v>5.2530135457847221E-3</v>
      </c>
      <c r="E40" s="42">
        <v>6.2455393033121996E-3</v>
      </c>
      <c r="F40" s="42">
        <v>4.2137021939758056E-3</v>
      </c>
      <c r="G40" s="42">
        <v>9.7216126142431591E-3</v>
      </c>
      <c r="H40" s="42">
        <v>8.1621998795184808E-3</v>
      </c>
      <c r="I40" s="42">
        <v>8.5229403085982838E-3</v>
      </c>
      <c r="J40" s="42">
        <v>1.6952822723524965E-2</v>
      </c>
      <c r="K40" s="42">
        <v>1.0022091942154593E-2</v>
      </c>
      <c r="L40" s="42">
        <v>7.9182021617779496E-3</v>
      </c>
      <c r="M40" s="42">
        <v>1.2079469556660564E-2</v>
      </c>
      <c r="N40" s="42">
        <v>1.9720264163340318E-2</v>
      </c>
      <c r="O40" s="42">
        <v>5.9382679456703785E-3</v>
      </c>
      <c r="P40" s="42">
        <v>1.9708209402442979E-2</v>
      </c>
      <c r="Q40" s="42">
        <v>0.1323404110328924</v>
      </c>
      <c r="R40" s="42">
        <v>5.5542023146135357E-2</v>
      </c>
      <c r="S40" s="42">
        <v>1.7415763378281435E-2</v>
      </c>
      <c r="T40" s="42">
        <v>1.1774712334415906E-2</v>
      </c>
      <c r="U40" s="42">
        <v>1.5657487220630352E-2</v>
      </c>
      <c r="V40" s="42">
        <v>6.3283208210065328E-3</v>
      </c>
      <c r="W40" s="42">
        <v>6.5617377605841475E-3</v>
      </c>
      <c r="X40" s="42">
        <v>1.2434680114054094E-2</v>
      </c>
      <c r="Y40" s="42">
        <v>1.4537627723601993E-2</v>
      </c>
      <c r="Z40" s="42">
        <v>1.8111190265457461E-2</v>
      </c>
      <c r="AA40" s="42">
        <v>1.454081868994858E-2</v>
      </c>
      <c r="AB40" s="42">
        <v>3.0859773452512378E-2</v>
      </c>
      <c r="AC40" s="42">
        <v>2.1197959319503936E-2</v>
      </c>
      <c r="AD40" s="42">
        <v>1.0432337543348809E-2</v>
      </c>
      <c r="AE40" s="42">
        <v>9.617658309130795E-3</v>
      </c>
      <c r="AF40" s="42">
        <v>1.6562506513810898E-2</v>
      </c>
      <c r="AG40" s="42">
        <v>1.3770130685878219E-2</v>
      </c>
      <c r="AH40" s="42">
        <v>1.7715295689923638E-2</v>
      </c>
      <c r="AI40" s="42">
        <v>4.3855797856103683E-2</v>
      </c>
      <c r="AJ40" s="42">
        <v>3.6398558535122374E-2</v>
      </c>
      <c r="AK40" s="42">
        <v>6.0945074014247529E-2</v>
      </c>
      <c r="AL40" s="42">
        <v>2.2910128769214146E-2</v>
      </c>
      <c r="AM40" s="42">
        <v>11.403667606687931</v>
      </c>
      <c r="AN40" s="42">
        <v>3.0185992002278384E-2</v>
      </c>
      <c r="AO40" s="42">
        <v>1.0823163928391296E-2</v>
      </c>
      <c r="AP40" s="42">
        <v>1.0454890730857782E-2</v>
      </c>
      <c r="AQ40" s="42">
        <v>2.4923174860480152E-2</v>
      </c>
      <c r="AR40" s="42">
        <v>1.1260559431974329E-2</v>
      </c>
      <c r="AS40" s="42">
        <v>7.8188921111602798E-3</v>
      </c>
      <c r="AT40" s="42">
        <v>8.3190000194862633E-3</v>
      </c>
      <c r="AU40" s="42">
        <v>3.4274924520344606E-2</v>
      </c>
      <c r="AV40" s="42">
        <v>7.7179543887462851E-3</v>
      </c>
      <c r="AW40" s="42">
        <v>1.5247315571531519E-2</v>
      </c>
      <c r="AX40" s="42">
        <v>8.7684554380954623E-3</v>
      </c>
      <c r="AY40" s="42">
        <v>7.2019433780854524E-3</v>
      </c>
      <c r="AZ40" s="42">
        <v>9.2852741197809469E-3</v>
      </c>
      <c r="BA40" s="42">
        <v>1.5118191758871243E-2</v>
      </c>
      <c r="BB40" s="42">
        <v>7.0236229048496902E-3</v>
      </c>
      <c r="BC40" s="42">
        <v>7.3500078868759663E-3</v>
      </c>
      <c r="BD40" s="42">
        <v>5.6455432622834183E-3</v>
      </c>
      <c r="BE40" s="42">
        <v>2.4868248765975275E-3</v>
      </c>
      <c r="BF40" s="42">
        <v>1.1246536456071531E-2</v>
      </c>
      <c r="BG40" s="42">
        <v>3.6592482753798221E-2</v>
      </c>
      <c r="BH40" s="42">
        <v>2.4985504294249752E-2</v>
      </c>
      <c r="BI40" s="42">
        <v>6.5068712837513157E-2</v>
      </c>
      <c r="BJ40" s="42">
        <v>9.1075866888624853E-3</v>
      </c>
      <c r="BK40" s="42">
        <v>5.2550041014104258E-3</v>
      </c>
      <c r="BL40" s="42">
        <v>1.0449126457043621E-2</v>
      </c>
      <c r="BM40" s="42">
        <v>2.1598769848513829E-2</v>
      </c>
      <c r="BN40" s="42">
        <v>5.4080992752043719E-3</v>
      </c>
      <c r="BO40" s="42">
        <v>7.67845432328116E-2</v>
      </c>
      <c r="BP40" s="42">
        <v>0.30804916641551933</v>
      </c>
      <c r="BQ40" s="42">
        <v>3.4922753503801723E-2</v>
      </c>
      <c r="BR40" s="42">
        <v>1.0105508200030189E-2</v>
      </c>
      <c r="BS40" s="42">
        <v>0</v>
      </c>
    </row>
    <row r="41" spans="1:71" ht="15.5" x14ac:dyDescent="0.35">
      <c r="A41" s="11" t="s">
        <v>80</v>
      </c>
      <c r="B41" s="24" t="s">
        <v>112</v>
      </c>
      <c r="C41">
        <f t="shared" si="2"/>
        <v>37</v>
      </c>
      <c r="D41" s="42">
        <v>3.7053732847121039E-2</v>
      </c>
      <c r="E41" s="42">
        <v>3.7975194083321916E-2</v>
      </c>
      <c r="F41" s="42">
        <v>3.9016058693549661E-2</v>
      </c>
      <c r="G41" s="42">
        <v>0.35272209738486071</v>
      </c>
      <c r="H41" s="42">
        <v>0.12340010680195412</v>
      </c>
      <c r="I41" s="42">
        <v>0.15057549479522386</v>
      </c>
      <c r="J41" s="42">
        <v>0.57430611559911138</v>
      </c>
      <c r="K41" s="42">
        <v>8.5287874930091781E-2</v>
      </c>
      <c r="L41" s="42">
        <v>0.14168667094428319</v>
      </c>
      <c r="M41" s="42">
        <v>7.0324978657527223E-2</v>
      </c>
      <c r="N41" s="42">
        <v>0.10680252372863207</v>
      </c>
      <c r="O41" s="42">
        <v>4.5922849799785802E-2</v>
      </c>
      <c r="P41" s="42">
        <v>6.7743074974036047E-2</v>
      </c>
      <c r="Q41" s="42">
        <v>6.7756830642861574E-2</v>
      </c>
      <c r="R41" s="42">
        <v>7.8027739537813209E-2</v>
      </c>
      <c r="S41" s="42">
        <v>0.20388271777349828</v>
      </c>
      <c r="T41" s="42">
        <v>0.33638931434117064</v>
      </c>
      <c r="U41" s="42">
        <v>0.55798884103211033</v>
      </c>
      <c r="V41" s="42">
        <v>9.5852395412714397E-2</v>
      </c>
      <c r="W41" s="42">
        <v>0.16907027393440899</v>
      </c>
      <c r="X41" s="42">
        <v>0.12184307384006343</v>
      </c>
      <c r="Y41" s="42">
        <v>0.11557764394163467</v>
      </c>
      <c r="Z41" s="42">
        <v>9.9358666353721953E-2</v>
      </c>
      <c r="AA41" s="42">
        <v>0.11840051433184752</v>
      </c>
      <c r="AB41" s="42">
        <v>9.9237318878004382E-2</v>
      </c>
      <c r="AC41" s="42">
        <v>0.3158350140119871</v>
      </c>
      <c r="AD41" s="42">
        <v>0.62361289701456846</v>
      </c>
      <c r="AE41" s="42">
        <v>0.42993590084055583</v>
      </c>
      <c r="AF41" s="42">
        <v>0.2171908541237057</v>
      </c>
      <c r="AG41" s="42">
        <v>5.0819938933801288E-2</v>
      </c>
      <c r="AH41" s="42">
        <v>0.1671664611142297</v>
      </c>
      <c r="AI41" s="42">
        <v>0.19926531021888555</v>
      </c>
      <c r="AJ41" s="42">
        <v>0.1152383011512369</v>
      </c>
      <c r="AK41" s="42">
        <v>0.18122639384849634</v>
      </c>
      <c r="AL41" s="42">
        <v>0.17899352502354962</v>
      </c>
      <c r="AM41" s="42">
        <v>0.14548590698683767</v>
      </c>
      <c r="AN41" s="42">
        <v>9.3740955094845368</v>
      </c>
      <c r="AO41" s="42">
        <v>0.12790546750452811</v>
      </c>
      <c r="AP41" s="42">
        <v>0.172046358358765</v>
      </c>
      <c r="AQ41" s="42">
        <v>0.11691331760113839</v>
      </c>
      <c r="AR41" s="42">
        <v>7.6839637327892396E-2</v>
      </c>
      <c r="AS41" s="42">
        <v>6.2374902236719515E-2</v>
      </c>
      <c r="AT41" s="42">
        <v>5.9479894903887762E-2</v>
      </c>
      <c r="AU41" s="42">
        <v>0.39475034485874161</v>
      </c>
      <c r="AV41" s="42">
        <v>0.1264944755888846</v>
      </c>
      <c r="AW41" s="42">
        <v>0.22355206116727222</v>
      </c>
      <c r="AX41" s="42">
        <v>3.3544436634513911E-2</v>
      </c>
      <c r="AY41" s="42">
        <v>4.4024663862160043E-2</v>
      </c>
      <c r="AZ41" s="42">
        <v>0.33414742180509188</v>
      </c>
      <c r="BA41" s="42">
        <v>6.8617046734760115E-2</v>
      </c>
      <c r="BB41" s="42">
        <v>6.297364553159128E-2</v>
      </c>
      <c r="BC41" s="42">
        <v>7.7537204158992803E-2</v>
      </c>
      <c r="BD41" s="42">
        <v>2.4947819496089724E-2</v>
      </c>
      <c r="BE41" s="42">
        <v>6.9353501191820608E-3</v>
      </c>
      <c r="BF41" s="42">
        <v>5.6395394413194654E-2</v>
      </c>
      <c r="BG41" s="42">
        <v>4.557179791933743E-2</v>
      </c>
      <c r="BH41" s="42">
        <v>7.3712620119355643E-2</v>
      </c>
      <c r="BI41" s="42">
        <v>0.18306168104142645</v>
      </c>
      <c r="BJ41" s="42">
        <v>5.472274040183335E-2</v>
      </c>
      <c r="BK41" s="42">
        <v>5.2740916050947523E-2</v>
      </c>
      <c r="BL41" s="42">
        <v>3.1637614165964931E-2</v>
      </c>
      <c r="BM41" s="42">
        <v>1.7830517689755736E-2</v>
      </c>
      <c r="BN41" s="42">
        <v>2.3841679611022772E-2</v>
      </c>
      <c r="BO41" s="42">
        <v>6.9277550969159316E-2</v>
      </c>
      <c r="BP41" s="42">
        <v>3.9418549293281882E-2</v>
      </c>
      <c r="BQ41" s="42">
        <v>0.16526834317978858</v>
      </c>
      <c r="BR41" s="42">
        <v>6.0299353279634642E-2</v>
      </c>
      <c r="BS41" s="42">
        <v>0</v>
      </c>
    </row>
    <row r="42" spans="1:71" ht="15.5" x14ac:dyDescent="0.35">
      <c r="A42" s="11" t="s">
        <v>81</v>
      </c>
      <c r="B42" s="24" t="s">
        <v>193</v>
      </c>
      <c r="C42">
        <f t="shared" si="2"/>
        <v>38</v>
      </c>
      <c r="D42" s="42">
        <v>2.5633489697421904E-2</v>
      </c>
      <c r="E42" s="42">
        <v>3.5556848973403388E-2</v>
      </c>
      <c r="F42" s="42">
        <v>1.2174193050433376E-2</v>
      </c>
      <c r="G42" s="42">
        <v>3.3482519862734587E-2</v>
      </c>
      <c r="H42" s="42">
        <v>4.1454392870870788E-3</v>
      </c>
      <c r="I42" s="42">
        <v>1.6508998327535621E-2</v>
      </c>
      <c r="J42" s="42">
        <v>3.4492254750352558E-2</v>
      </c>
      <c r="K42" s="42">
        <v>2.5104299449379291E-2</v>
      </c>
      <c r="L42" s="42">
        <v>1.8118127832477939E-2</v>
      </c>
      <c r="M42" s="42">
        <v>2.4464976058023721E-2</v>
      </c>
      <c r="N42" s="42">
        <v>1.8674845932292534E-2</v>
      </c>
      <c r="O42" s="42">
        <v>1.5509551286813835E-2</v>
      </c>
      <c r="P42" s="42">
        <v>3.8508868895108614E-2</v>
      </c>
      <c r="Q42" s="42">
        <v>1.5512543626674561E-2</v>
      </c>
      <c r="R42" s="42">
        <v>1.710042887610827E-2</v>
      </c>
      <c r="S42" s="42">
        <v>3.2895582777194621E-2</v>
      </c>
      <c r="T42" s="42">
        <v>3.4157175094951232E-2</v>
      </c>
      <c r="U42" s="42">
        <v>1.5196934972832666E-2</v>
      </c>
      <c r="V42" s="42">
        <v>5.9121749366251143E-3</v>
      </c>
      <c r="W42" s="42">
        <v>1.9027794710386913E-2</v>
      </c>
      <c r="X42" s="42">
        <v>3.8246642137368593E-2</v>
      </c>
      <c r="Y42" s="42">
        <v>1.9976334919591544E-2</v>
      </c>
      <c r="Z42" s="42">
        <v>1.7771884783886659E-2</v>
      </c>
      <c r="AA42" s="42">
        <v>1.0939828817621212E-2</v>
      </c>
      <c r="AB42" s="42">
        <v>2.9849389646223135E-2</v>
      </c>
      <c r="AC42" s="42">
        <v>5.4380239591717193E-2</v>
      </c>
      <c r="AD42" s="42">
        <v>3.4036181098077913E-2</v>
      </c>
      <c r="AE42" s="42">
        <v>5.6130591516489393E-2</v>
      </c>
      <c r="AF42" s="42">
        <v>2.3080352896087539E-2</v>
      </c>
      <c r="AG42" s="42">
        <v>8.5407516681726397E-3</v>
      </c>
      <c r="AH42" s="42">
        <v>2.111274664793512E-2</v>
      </c>
      <c r="AI42" s="42">
        <v>1.4728601658482485E-2</v>
      </c>
      <c r="AJ42" s="42">
        <v>1.6011087278668727E-2</v>
      </c>
      <c r="AK42" s="42">
        <v>2.632041811682163E-2</v>
      </c>
      <c r="AL42" s="42">
        <v>1.4729244243494088E-2</v>
      </c>
      <c r="AM42" s="42">
        <v>1.5335012011836501E-2</v>
      </c>
      <c r="AN42" s="42">
        <v>1.1220789037645324E-2</v>
      </c>
      <c r="AO42" s="42">
        <v>1.1352723992385447</v>
      </c>
      <c r="AP42" s="42">
        <v>4.2577847311621737E-2</v>
      </c>
      <c r="AQ42" s="42">
        <v>1.2168951059382168E-2</v>
      </c>
      <c r="AR42" s="42">
        <v>1.279557491770251E-2</v>
      </c>
      <c r="AS42" s="42">
        <v>1.9678408300992715E-2</v>
      </c>
      <c r="AT42" s="42">
        <v>8.63725362488422E-3</v>
      </c>
      <c r="AU42" s="42">
        <v>6.9106350139671036E-3</v>
      </c>
      <c r="AV42" s="42">
        <v>5.5710397710279705E-3</v>
      </c>
      <c r="AW42" s="42">
        <v>1.1849181988013288E-2</v>
      </c>
      <c r="AX42" s="42">
        <v>4.6297956945973967E-2</v>
      </c>
      <c r="AY42" s="42">
        <v>1.4148070241467324E-2</v>
      </c>
      <c r="AZ42" s="42">
        <v>1.4034040351588931E-2</v>
      </c>
      <c r="BA42" s="42">
        <v>1.3950854958661071E-2</v>
      </c>
      <c r="BB42" s="42">
        <v>1.8025780212887563E-2</v>
      </c>
      <c r="BC42" s="42">
        <v>7.22832266188826E-3</v>
      </c>
      <c r="BD42" s="42">
        <v>7.1090165701227521E-3</v>
      </c>
      <c r="BE42" s="42">
        <v>1.6755402108063341E-3</v>
      </c>
      <c r="BF42" s="42">
        <v>8.2887405256786562E-3</v>
      </c>
      <c r="BG42" s="42">
        <v>6.8864881715673372E-3</v>
      </c>
      <c r="BH42" s="42">
        <v>9.9363729059616136E-3</v>
      </c>
      <c r="BI42" s="42">
        <v>6.4346518242334935E-3</v>
      </c>
      <c r="BJ42" s="42">
        <v>2.6915120365358702E-2</v>
      </c>
      <c r="BK42" s="42">
        <v>3.7345419722360721E-3</v>
      </c>
      <c r="BL42" s="42">
        <v>1.1284217210791984E-2</v>
      </c>
      <c r="BM42" s="42">
        <v>8.9817431445513383E-3</v>
      </c>
      <c r="BN42" s="42">
        <v>2.1076205503529611E-2</v>
      </c>
      <c r="BO42" s="42">
        <v>1.2736105769353351E-2</v>
      </c>
      <c r="BP42" s="42">
        <v>1.0259002383066266E-2</v>
      </c>
      <c r="BQ42" s="42">
        <v>2.7344347116625766E-2</v>
      </c>
      <c r="BR42" s="42">
        <v>2.4965730421725219E-2</v>
      </c>
      <c r="BS42" s="42">
        <v>0</v>
      </c>
    </row>
    <row r="43" spans="1:71" ht="15.5" x14ac:dyDescent="0.35">
      <c r="A43" s="11" t="s">
        <v>82</v>
      </c>
      <c r="B43" s="24" t="s">
        <v>195</v>
      </c>
      <c r="C43">
        <f t="shared" si="2"/>
        <v>39</v>
      </c>
      <c r="D43" s="42">
        <v>1.6756984198481449E-2</v>
      </c>
      <c r="E43" s="42">
        <v>1.5235620852547547E-2</v>
      </c>
      <c r="F43" s="42">
        <v>6.28584274984351E-3</v>
      </c>
      <c r="G43" s="42">
        <v>3.6319797520809514E-2</v>
      </c>
      <c r="H43" s="42">
        <v>1.4492844418665935E-2</v>
      </c>
      <c r="I43" s="42">
        <v>3.248319214606385E-2</v>
      </c>
      <c r="J43" s="42">
        <v>7.470904225938646E-2</v>
      </c>
      <c r="K43" s="42">
        <v>2.7830001657628653E-2</v>
      </c>
      <c r="L43" s="42">
        <v>3.1079346543298265E-2</v>
      </c>
      <c r="M43" s="42">
        <v>3.3214849285004566E-2</v>
      </c>
      <c r="N43" s="42">
        <v>8.9232414579135819E-2</v>
      </c>
      <c r="O43" s="42">
        <v>1.8771347652887876E-2</v>
      </c>
      <c r="P43" s="42">
        <v>3.0247074329203712E-2</v>
      </c>
      <c r="Q43" s="42">
        <v>2.0038321046356281E-2</v>
      </c>
      <c r="R43" s="42">
        <v>2.5019473159878573E-2</v>
      </c>
      <c r="S43" s="42">
        <v>8.1481977485495627E-2</v>
      </c>
      <c r="T43" s="42">
        <v>6.4971871114146859E-2</v>
      </c>
      <c r="U43" s="42">
        <v>2.9335992620627738E-2</v>
      </c>
      <c r="V43" s="42">
        <v>2.5913966717831933E-2</v>
      </c>
      <c r="W43" s="42">
        <v>2.4667936407168578E-2</v>
      </c>
      <c r="X43" s="42">
        <v>6.0930343365280755E-2</v>
      </c>
      <c r="Y43" s="42">
        <v>7.1532654747805527E-2</v>
      </c>
      <c r="Z43" s="42">
        <v>5.7190181730186689E-2</v>
      </c>
      <c r="AA43" s="42">
        <v>2.9792673572803026E-2</v>
      </c>
      <c r="AB43" s="42">
        <v>7.3275655059970995E-2</v>
      </c>
      <c r="AC43" s="42">
        <v>9.7430137001038988E-2</v>
      </c>
      <c r="AD43" s="42">
        <v>0.35741442266948836</v>
      </c>
      <c r="AE43" s="42">
        <v>0.43442069609902578</v>
      </c>
      <c r="AF43" s="42">
        <v>0.10360355289218907</v>
      </c>
      <c r="AG43" s="42">
        <v>2.3766737279236096E-2</v>
      </c>
      <c r="AH43" s="42">
        <v>8.2889665742822902E-2</v>
      </c>
      <c r="AI43" s="42">
        <v>6.0976473883846631E-2</v>
      </c>
      <c r="AJ43" s="42">
        <v>6.0933079339159237E-2</v>
      </c>
      <c r="AK43" s="42">
        <v>0.10283693425342059</v>
      </c>
      <c r="AL43" s="42">
        <v>6.8602070009639471E-2</v>
      </c>
      <c r="AM43" s="42">
        <v>4.646673234614291E-2</v>
      </c>
      <c r="AN43" s="42">
        <v>4.2008316781294228E-2</v>
      </c>
      <c r="AO43" s="42">
        <v>2.2899135979630895E-2</v>
      </c>
      <c r="AP43" s="42">
        <v>8.8350529922742016</v>
      </c>
      <c r="AQ43" s="42">
        <v>4.1387177065268316E-2</v>
      </c>
      <c r="AR43" s="42">
        <v>3.9546831476864899E-2</v>
      </c>
      <c r="AS43" s="42">
        <v>4.5767582893945218E-2</v>
      </c>
      <c r="AT43" s="42">
        <v>2.4315194913282327E-2</v>
      </c>
      <c r="AU43" s="42">
        <v>2.3722983493576419E-2</v>
      </c>
      <c r="AV43" s="42">
        <v>2.1187310643912067E-2</v>
      </c>
      <c r="AW43" s="42">
        <v>6.3549716088806399E-2</v>
      </c>
      <c r="AX43" s="42">
        <v>0.11998041418563851</v>
      </c>
      <c r="AY43" s="42">
        <v>5.9124315280648265E-2</v>
      </c>
      <c r="AZ43" s="42">
        <v>3.3372338210572818E-2</v>
      </c>
      <c r="BA43" s="42">
        <v>2.8316381033204649E-2</v>
      </c>
      <c r="BB43" s="42">
        <v>3.3683683586954977E-2</v>
      </c>
      <c r="BC43" s="42">
        <v>2.0671426536746536E-2</v>
      </c>
      <c r="BD43" s="42">
        <v>2.1512183146256404E-2</v>
      </c>
      <c r="BE43" s="42">
        <v>8.6284447667629941E-3</v>
      </c>
      <c r="BF43" s="42">
        <v>3.3083580476109743E-2</v>
      </c>
      <c r="BG43" s="42">
        <v>1.8830653254687014E-2</v>
      </c>
      <c r="BH43" s="42">
        <v>2.1636973961199835E-2</v>
      </c>
      <c r="BI43" s="42">
        <v>2.039130686537725E-2</v>
      </c>
      <c r="BJ43" s="42">
        <v>0.17415906116819407</v>
      </c>
      <c r="BK43" s="42">
        <v>1.2160496476533861E-2</v>
      </c>
      <c r="BL43" s="42">
        <v>0.1263441241634681</v>
      </c>
      <c r="BM43" s="42">
        <v>5.0481092994862121E-2</v>
      </c>
      <c r="BN43" s="42">
        <v>2.9007096743997728E-2</v>
      </c>
      <c r="BO43" s="42">
        <v>9.6894853296866659E-2</v>
      </c>
      <c r="BP43" s="42">
        <v>8.1201754991100786E-2</v>
      </c>
      <c r="BQ43" s="42">
        <v>4.2664434610727824E-2</v>
      </c>
      <c r="BR43" s="42">
        <v>0.11189621752789518</v>
      </c>
      <c r="BS43" s="42">
        <v>0</v>
      </c>
    </row>
    <row r="44" spans="1:71" ht="15.5" x14ac:dyDescent="0.35">
      <c r="A44" s="11" t="s">
        <v>83</v>
      </c>
      <c r="B44" s="25" t="s">
        <v>32</v>
      </c>
      <c r="C44">
        <f t="shared" si="2"/>
        <v>40</v>
      </c>
      <c r="D44" s="42">
        <v>2.418418554681959E-2</v>
      </c>
      <c r="E44" s="42">
        <v>3.9688899342470392E-2</v>
      </c>
      <c r="F44" s="42">
        <v>1.5999217206728738E-2</v>
      </c>
      <c r="G44" s="42">
        <v>3.8193541641065601E-2</v>
      </c>
      <c r="H44" s="42">
        <v>0.18478857260506845</v>
      </c>
      <c r="I44" s="42">
        <v>0.26192012282525634</v>
      </c>
      <c r="J44" s="42">
        <v>0.44517056075881195</v>
      </c>
      <c r="K44" s="42">
        <v>4.2932492591897131E-2</v>
      </c>
      <c r="L44" s="42">
        <v>4.5943815356671372E-2</v>
      </c>
      <c r="M44" s="42">
        <v>4.1818945418685E-2</v>
      </c>
      <c r="N44" s="42">
        <v>5.2171685915119351E-2</v>
      </c>
      <c r="O44" s="42">
        <v>2.9528027696949836E-2</v>
      </c>
      <c r="P44" s="42">
        <v>3.7969817487651318E-2</v>
      </c>
      <c r="Q44" s="42">
        <v>2.7908470694799532E-2</v>
      </c>
      <c r="R44" s="42">
        <v>3.1014919778258706E-2</v>
      </c>
      <c r="S44" s="42">
        <v>3.2663476767809535E-2</v>
      </c>
      <c r="T44" s="42">
        <v>4.9978519915482793E-2</v>
      </c>
      <c r="U44" s="42">
        <v>5.3554641923898132E-2</v>
      </c>
      <c r="V44" s="42">
        <v>0.10255190748724502</v>
      </c>
      <c r="W44" s="42">
        <v>4.5693964452160986E-2</v>
      </c>
      <c r="X44" s="42">
        <v>5.5099069013007464E-2</v>
      </c>
      <c r="Y44" s="42">
        <v>4.4529696499895202E-2</v>
      </c>
      <c r="Z44" s="42">
        <v>4.4324199453851965E-2</v>
      </c>
      <c r="AA44" s="42">
        <v>3.863204312445271E-2</v>
      </c>
      <c r="AB44" s="42">
        <v>3.9629178646496968E-2</v>
      </c>
      <c r="AC44" s="42">
        <v>5.1995805761475646E-2</v>
      </c>
      <c r="AD44" s="42">
        <v>0.12583592484462566</v>
      </c>
      <c r="AE44" s="42">
        <v>0.60854937167617973</v>
      </c>
      <c r="AF44" s="42">
        <v>7.0474065739466657E-2</v>
      </c>
      <c r="AG44" s="42">
        <v>5.4195870369919984E-2</v>
      </c>
      <c r="AH44" s="42">
        <v>9.7550921096835316E-2</v>
      </c>
      <c r="AI44" s="42">
        <v>6.3517590440744134E-2</v>
      </c>
      <c r="AJ44" s="42">
        <v>8.7565345446596804E-2</v>
      </c>
      <c r="AK44" s="42">
        <v>8.6236888287094804E-2</v>
      </c>
      <c r="AL44" s="42">
        <v>0.13590194456577262</v>
      </c>
      <c r="AM44" s="42">
        <v>4.5345357446102283E-2</v>
      </c>
      <c r="AN44" s="42">
        <v>4.5436380241175044E-2</v>
      </c>
      <c r="AO44" s="42">
        <v>5.2173832455810885E-2</v>
      </c>
      <c r="AP44" s="42">
        <v>0.996289960878045</v>
      </c>
      <c r="AQ44" s="42">
        <v>15.333848175373515</v>
      </c>
      <c r="AR44" s="42">
        <v>8.9080295303875859E-2</v>
      </c>
      <c r="AS44" s="42">
        <v>5.0113269386276062E-2</v>
      </c>
      <c r="AT44" s="42">
        <v>5.7932063927360833E-2</v>
      </c>
      <c r="AU44" s="42">
        <v>6.7859466482138003E-2</v>
      </c>
      <c r="AV44" s="42">
        <v>6.0711319974150538E-2</v>
      </c>
      <c r="AW44" s="42">
        <v>0.22300525745277655</v>
      </c>
      <c r="AX44" s="42">
        <v>0.21290197282392945</v>
      </c>
      <c r="AY44" s="42">
        <v>5.4408033038923095E-2</v>
      </c>
      <c r="AZ44" s="42">
        <v>5.345872436926101E-2</v>
      </c>
      <c r="BA44" s="42">
        <v>0.13642284648799571</v>
      </c>
      <c r="BB44" s="42">
        <v>0.57354357572417525</v>
      </c>
      <c r="BC44" s="42">
        <v>0.139503326602225</v>
      </c>
      <c r="BD44" s="42">
        <v>8.7986036351521732E-2</v>
      </c>
      <c r="BE44" s="42">
        <v>5.2366099071045696E-2</v>
      </c>
      <c r="BF44" s="42">
        <v>5.5916431912281316E-2</v>
      </c>
      <c r="BG44" s="42">
        <v>0.19276986349087985</v>
      </c>
      <c r="BH44" s="42">
        <v>8.0743606972243531E-2</v>
      </c>
      <c r="BI44" s="42">
        <v>8.8590898507132546E-2</v>
      </c>
      <c r="BJ44" s="42">
        <v>0.23908756259469166</v>
      </c>
      <c r="BK44" s="42">
        <v>2.0829749648563031E-2</v>
      </c>
      <c r="BL44" s="42">
        <v>0.32079020271111813</v>
      </c>
      <c r="BM44" s="42">
        <v>9.4843957147611832E-2</v>
      </c>
      <c r="BN44" s="42">
        <v>8.8893249434163629E-2</v>
      </c>
      <c r="BO44" s="42">
        <v>0.34266653766328647</v>
      </c>
      <c r="BP44" s="42">
        <v>2.8960578484288992E-2</v>
      </c>
      <c r="BQ44" s="42">
        <v>0.10116176267764937</v>
      </c>
      <c r="BR44" s="42">
        <v>9.2409291953154629E-2</v>
      </c>
      <c r="BS44" s="42">
        <v>0</v>
      </c>
    </row>
    <row r="45" spans="1:71" ht="15.5" x14ac:dyDescent="0.35">
      <c r="A45" s="11" t="s">
        <v>84</v>
      </c>
      <c r="B45" s="24" t="s">
        <v>198</v>
      </c>
      <c r="C45">
        <f t="shared" si="2"/>
        <v>41</v>
      </c>
      <c r="D45" s="42">
        <v>4.7486379854515155E-2</v>
      </c>
      <c r="E45" s="42">
        <v>4.395367983169212E-2</v>
      </c>
      <c r="F45" s="42">
        <v>3.7515015039896904E-2</v>
      </c>
      <c r="G45" s="42">
        <v>0.15989038993232496</v>
      </c>
      <c r="H45" s="42">
        <v>6.0638550227438991E-2</v>
      </c>
      <c r="I45" s="42">
        <v>0.21473227587407778</v>
      </c>
      <c r="J45" s="42">
        <v>0.25605745529267082</v>
      </c>
      <c r="K45" s="42">
        <v>7.5817643544446839E-2</v>
      </c>
      <c r="L45" s="42">
        <v>9.6973595674986271E-2</v>
      </c>
      <c r="M45" s="42">
        <v>8.5875073816604572E-2</v>
      </c>
      <c r="N45" s="42">
        <v>8.4945677153490329E-2</v>
      </c>
      <c r="O45" s="42">
        <v>4.5873589392599896E-2</v>
      </c>
      <c r="P45" s="42">
        <v>5.1084095841645256E-2</v>
      </c>
      <c r="Q45" s="42">
        <v>3.9451039965500125E-2</v>
      </c>
      <c r="R45" s="42">
        <v>5.4915938222916467E-2</v>
      </c>
      <c r="S45" s="42">
        <v>6.0231685419754294E-2</v>
      </c>
      <c r="T45" s="42">
        <v>7.0257472400542711E-2</v>
      </c>
      <c r="U45" s="42">
        <v>5.6850983280717547E-2</v>
      </c>
      <c r="V45" s="42">
        <v>5.7167695363609834E-2</v>
      </c>
      <c r="W45" s="42">
        <v>7.3791879890476628E-2</v>
      </c>
      <c r="X45" s="42">
        <v>6.5785202020385458E-2</v>
      </c>
      <c r="Y45" s="42">
        <v>6.2159770967087226E-2</v>
      </c>
      <c r="Z45" s="42">
        <v>7.0163730355820714E-2</v>
      </c>
      <c r="AA45" s="42">
        <v>6.9043351945182865E-2</v>
      </c>
      <c r="AB45" s="42">
        <v>9.5263376425381921E-2</v>
      </c>
      <c r="AC45" s="42">
        <v>0.14050444889703387</v>
      </c>
      <c r="AD45" s="42">
        <v>0.10975398241104473</v>
      </c>
      <c r="AE45" s="42">
        <v>0.11089517291787813</v>
      </c>
      <c r="AF45" s="42">
        <v>6.8770772101647212E-2</v>
      </c>
      <c r="AG45" s="42">
        <v>0.17049718321882931</v>
      </c>
      <c r="AH45" s="42">
        <v>7.8218612710733063E-2</v>
      </c>
      <c r="AI45" s="42">
        <v>0.46518724364901881</v>
      </c>
      <c r="AJ45" s="42">
        <v>1.6296203797622641</v>
      </c>
      <c r="AK45" s="42">
        <v>0.71693614321548282</v>
      </c>
      <c r="AL45" s="42">
        <v>1.0041373529969437</v>
      </c>
      <c r="AM45" s="42">
        <v>5.9167135114226679E-2</v>
      </c>
      <c r="AN45" s="42">
        <v>0.20724460287282601</v>
      </c>
      <c r="AO45" s="42">
        <v>8.8728533385416683E-2</v>
      </c>
      <c r="AP45" s="42">
        <v>0.22893924005958444</v>
      </c>
      <c r="AQ45" s="42">
        <v>6.849756391577437E-2</v>
      </c>
      <c r="AR45" s="42">
        <v>20.455293459792749</v>
      </c>
      <c r="AS45" s="42">
        <v>0.10612120572478798</v>
      </c>
      <c r="AT45" s="42">
        <v>0.60310726560481476</v>
      </c>
      <c r="AU45" s="42">
        <v>8.7640034176816373E-2</v>
      </c>
      <c r="AV45" s="42">
        <v>7.1692444170826278E-2</v>
      </c>
      <c r="AW45" s="42">
        <v>0.12082547302252733</v>
      </c>
      <c r="AX45" s="42">
        <v>2.8692466202486704E-2</v>
      </c>
      <c r="AY45" s="42">
        <v>4.7129146521225913E-2</v>
      </c>
      <c r="AZ45" s="42">
        <v>7.0471763186913866E-2</v>
      </c>
      <c r="BA45" s="42">
        <v>6.3337576173753268E-2</v>
      </c>
      <c r="BB45" s="42">
        <v>4.2822041040441405E-2</v>
      </c>
      <c r="BC45" s="42">
        <v>2.4558702965099578E-2</v>
      </c>
      <c r="BD45" s="42">
        <v>1.8790153127193503E-2</v>
      </c>
      <c r="BE45" s="42">
        <v>4.7353592229940449E-3</v>
      </c>
      <c r="BF45" s="42">
        <v>1.6982273085626335E-2</v>
      </c>
      <c r="BG45" s="42">
        <v>6.0024476421720839E-2</v>
      </c>
      <c r="BH45" s="42">
        <v>4.219424140585544E-2</v>
      </c>
      <c r="BI45" s="42">
        <v>0.38131870580804939</v>
      </c>
      <c r="BJ45" s="42">
        <v>2.8717395866413031E-2</v>
      </c>
      <c r="BK45" s="42">
        <v>8.4396249809800067E-2</v>
      </c>
      <c r="BL45" s="42">
        <v>7.3569148201685891E-2</v>
      </c>
      <c r="BM45" s="42">
        <v>4.1263083072297209E-2</v>
      </c>
      <c r="BN45" s="42">
        <v>2.7923021110218545E-2</v>
      </c>
      <c r="BO45" s="42">
        <v>0.14653154634635368</v>
      </c>
      <c r="BP45" s="42">
        <v>8.183590697245971E-2</v>
      </c>
      <c r="BQ45" s="42">
        <v>5.4004569803069273E-2</v>
      </c>
      <c r="BR45" s="42">
        <v>4.0621822338342231E-2</v>
      </c>
      <c r="BS45" s="42">
        <v>0</v>
      </c>
    </row>
    <row r="46" spans="1:71" ht="15.5" x14ac:dyDescent="0.35">
      <c r="A46" s="11" t="s">
        <v>85</v>
      </c>
      <c r="B46" s="24" t="s">
        <v>113</v>
      </c>
      <c r="C46">
        <f t="shared" si="2"/>
        <v>42</v>
      </c>
      <c r="D46" s="42">
        <v>1.3258180919983584</v>
      </c>
      <c r="E46" s="42">
        <v>1.8152280927542299</v>
      </c>
      <c r="F46" s="42">
        <v>0.69888655028149049</v>
      </c>
      <c r="G46" s="42">
        <v>1.2512132982902096</v>
      </c>
      <c r="H46" s="42">
        <v>0.53464306303590126</v>
      </c>
      <c r="I46" s="42">
        <v>0.72066111582743064</v>
      </c>
      <c r="J46" s="42">
        <v>1.9269029628775736</v>
      </c>
      <c r="K46" s="42">
        <v>3.4002693354599747</v>
      </c>
      <c r="L46" s="42">
        <v>1.3692822002667595</v>
      </c>
      <c r="M46" s="42">
        <v>2.8711608581857475</v>
      </c>
      <c r="N46" s="42">
        <v>2.1530127788810853</v>
      </c>
      <c r="O46" s="42">
        <v>2.6451385242513528</v>
      </c>
      <c r="P46" s="42">
        <v>2.543482614572913</v>
      </c>
      <c r="Q46" s="42">
        <v>2.7777529784555255</v>
      </c>
      <c r="R46" s="42">
        <v>3.1942199280089998</v>
      </c>
      <c r="S46" s="42">
        <v>1.9616121663702324</v>
      </c>
      <c r="T46" s="42">
        <v>2.2266632309974677</v>
      </c>
      <c r="U46" s="42">
        <v>2.1130990625657913</v>
      </c>
      <c r="V46" s="42">
        <v>1.6655071796339664</v>
      </c>
      <c r="W46" s="42">
        <v>1.6592997892030961</v>
      </c>
      <c r="X46" s="42">
        <v>1.741112391545367</v>
      </c>
      <c r="Y46" s="42">
        <v>1.9184352809085503</v>
      </c>
      <c r="Z46" s="42">
        <v>2.3733191709616648</v>
      </c>
      <c r="AA46" s="42">
        <v>1.735703514085297</v>
      </c>
      <c r="AB46" s="42">
        <v>2.1353723065357837</v>
      </c>
      <c r="AC46" s="42">
        <v>1.9719490273340863</v>
      </c>
      <c r="AD46" s="42">
        <v>1.5674046276349209</v>
      </c>
      <c r="AE46" s="42">
        <v>2.193348565713245</v>
      </c>
      <c r="AF46" s="42">
        <v>1.8108543484245614</v>
      </c>
      <c r="AG46" s="42">
        <v>2.6473316894495897</v>
      </c>
      <c r="AH46" s="42">
        <v>2.3488921275645809</v>
      </c>
      <c r="AI46" s="42">
        <v>2.3365289744747937</v>
      </c>
      <c r="AJ46" s="42">
        <v>1.3756627181034633</v>
      </c>
      <c r="AK46" s="42">
        <v>1.6461675904815152</v>
      </c>
      <c r="AL46" s="42">
        <v>1.4012156725108913</v>
      </c>
      <c r="AM46" s="42">
        <v>2.198694569293818</v>
      </c>
      <c r="AN46" s="42">
        <v>1.9132670926991238</v>
      </c>
      <c r="AO46" s="42">
        <v>0.97661986647853094</v>
      </c>
      <c r="AP46" s="42">
        <v>0.67615505105019402</v>
      </c>
      <c r="AQ46" s="42">
        <v>1.5719651575285756</v>
      </c>
      <c r="AR46" s="42">
        <v>0.55818118113674697</v>
      </c>
      <c r="AS46" s="42">
        <v>18.623594128194629</v>
      </c>
      <c r="AT46" s="42">
        <v>1.17597429448283</v>
      </c>
      <c r="AU46" s="42">
        <v>0.77140075859691659</v>
      </c>
      <c r="AV46" s="42">
        <v>1.0190512343784164</v>
      </c>
      <c r="AW46" s="42">
        <v>0.49896010095651888</v>
      </c>
      <c r="AX46" s="42">
        <v>1.131956996227877</v>
      </c>
      <c r="AY46" s="42">
        <v>2.1506641927114161</v>
      </c>
      <c r="AZ46" s="42">
        <v>2.2302077707182839</v>
      </c>
      <c r="BA46" s="42">
        <v>0.92980714089237837</v>
      </c>
      <c r="BB46" s="42">
        <v>1.0800910825322791</v>
      </c>
      <c r="BC46" s="42">
        <v>0.60039805901636412</v>
      </c>
      <c r="BD46" s="42">
        <v>0.33831246281644389</v>
      </c>
      <c r="BE46" s="42">
        <v>0.10421927406442973</v>
      </c>
      <c r="BF46" s="42">
        <v>0.44665100566572441</v>
      </c>
      <c r="BG46" s="42">
        <v>0.68410642895259044</v>
      </c>
      <c r="BH46" s="42">
        <v>1.2374877469113963</v>
      </c>
      <c r="BI46" s="42">
        <v>0.64399318592224386</v>
      </c>
      <c r="BJ46" s="42">
        <v>0.61503844588284573</v>
      </c>
      <c r="BK46" s="42">
        <v>0.31702786268900685</v>
      </c>
      <c r="BL46" s="42">
        <v>0.37851680907589547</v>
      </c>
      <c r="BM46" s="42">
        <v>0.47575684422831299</v>
      </c>
      <c r="BN46" s="42">
        <v>0.48733627512231098</v>
      </c>
      <c r="BO46" s="42">
        <v>0.87506627780514223</v>
      </c>
      <c r="BP46" s="42">
        <v>1.5713500110407363</v>
      </c>
      <c r="BQ46" s="42">
        <v>0.67598679322717858</v>
      </c>
      <c r="BR46" s="42">
        <v>0.93018780168751736</v>
      </c>
      <c r="BS46" s="42">
        <v>0</v>
      </c>
    </row>
    <row r="47" spans="1:71" ht="15.5" x14ac:dyDescent="0.35">
      <c r="A47" s="12" t="s">
        <v>86</v>
      </c>
      <c r="B47" s="24" t="s">
        <v>201</v>
      </c>
      <c r="C47">
        <f t="shared" si="2"/>
        <v>43</v>
      </c>
      <c r="D47" s="42">
        <v>0.44576493675158518</v>
      </c>
      <c r="E47" s="42">
        <v>0.44338964773043377</v>
      </c>
      <c r="F47" s="42">
        <v>0.31051836443969555</v>
      </c>
      <c r="G47" s="42">
        <v>0.80448532404570516</v>
      </c>
      <c r="H47" s="42">
        <v>0.42049222815908749</v>
      </c>
      <c r="I47" s="42">
        <v>0.50733618005287273</v>
      </c>
      <c r="J47" s="42">
        <v>1.1698502344454855</v>
      </c>
      <c r="K47" s="42">
        <v>0.98991253912584198</v>
      </c>
      <c r="L47" s="42">
        <v>1.2098512463489819</v>
      </c>
      <c r="M47" s="42">
        <v>1.1862965709341267</v>
      </c>
      <c r="N47" s="42">
        <v>0.94667500245117575</v>
      </c>
      <c r="O47" s="42">
        <v>0.49448738582004165</v>
      </c>
      <c r="P47" s="42">
        <v>0.61979691226694933</v>
      </c>
      <c r="Q47" s="42">
        <v>0.44561331944890697</v>
      </c>
      <c r="R47" s="42">
        <v>0.66479125581873855</v>
      </c>
      <c r="S47" s="42">
        <v>0.75528329596886012</v>
      </c>
      <c r="T47" s="42">
        <v>0.80568211111407473</v>
      </c>
      <c r="U47" s="42">
        <v>0.49131771921181255</v>
      </c>
      <c r="V47" s="42">
        <v>0.58129908891952486</v>
      </c>
      <c r="W47" s="42">
        <v>0.95712102074755123</v>
      </c>
      <c r="X47" s="42">
        <v>0.89081122047448025</v>
      </c>
      <c r="Y47" s="42">
        <v>0.72791227802781822</v>
      </c>
      <c r="Z47" s="42">
        <v>0.94126429662287503</v>
      </c>
      <c r="AA47" s="42">
        <v>0.78629447593454127</v>
      </c>
      <c r="AB47" s="42">
        <v>0.74266861810163265</v>
      </c>
      <c r="AC47" s="42">
        <v>0.80769253594340562</v>
      </c>
      <c r="AD47" s="42">
        <v>0.92752213215026491</v>
      </c>
      <c r="AE47" s="42">
        <v>0.69914281654781685</v>
      </c>
      <c r="AF47" s="42">
        <v>0.75230558508616141</v>
      </c>
      <c r="AG47" s="42">
        <v>0.54657936779081984</v>
      </c>
      <c r="AH47" s="42">
        <v>0.65087535364611115</v>
      </c>
      <c r="AI47" s="42">
        <v>0.58405512631993417</v>
      </c>
      <c r="AJ47" s="42">
        <v>0.74819776512976521</v>
      </c>
      <c r="AK47" s="42">
        <v>0.64509919651397674</v>
      </c>
      <c r="AL47" s="42">
        <v>0.52149303563031069</v>
      </c>
      <c r="AM47" s="42">
        <v>0.55527390329627213</v>
      </c>
      <c r="AN47" s="42">
        <v>0.35204169854388961</v>
      </c>
      <c r="AO47" s="42">
        <v>0.53616324622611511</v>
      </c>
      <c r="AP47" s="42">
        <v>0.21105283429681915</v>
      </c>
      <c r="AQ47" s="42">
        <v>0.3828942591326861</v>
      </c>
      <c r="AR47" s="42">
        <v>0.26552832525019698</v>
      </c>
      <c r="AS47" s="42">
        <v>0.58503213799106202</v>
      </c>
      <c r="AT47" s="42">
        <v>13.089151534689941</v>
      </c>
      <c r="AU47" s="42">
        <v>0.40351473820043099</v>
      </c>
      <c r="AV47" s="42">
        <v>0.28885404047523539</v>
      </c>
      <c r="AW47" s="42">
        <v>0.61422367887486207</v>
      </c>
      <c r="AX47" s="42">
        <v>0.22264923973045692</v>
      </c>
      <c r="AY47" s="42">
        <v>0.4152155643535263</v>
      </c>
      <c r="AZ47" s="42">
        <v>0.5618396109509779</v>
      </c>
      <c r="BA47" s="42">
        <v>0.25854926660759597</v>
      </c>
      <c r="BB47" s="42">
        <v>0.18198992237028908</v>
      </c>
      <c r="BC47" s="42">
        <v>0.12695513670597447</v>
      </c>
      <c r="BD47" s="42">
        <v>0.11317295881088331</v>
      </c>
      <c r="BE47" s="42">
        <v>2.5534376493196349E-2</v>
      </c>
      <c r="BF47" s="42">
        <v>0.14260759411689064</v>
      </c>
      <c r="BG47" s="42">
        <v>0.29040656749869415</v>
      </c>
      <c r="BH47" s="42">
        <v>0.22288628913142555</v>
      </c>
      <c r="BI47" s="42">
        <v>0.22644755375157774</v>
      </c>
      <c r="BJ47" s="42">
        <v>0.12745139243777925</v>
      </c>
      <c r="BK47" s="42">
        <v>8.2982304867621426E-2</v>
      </c>
      <c r="BL47" s="42">
        <v>0.14537465519416118</v>
      </c>
      <c r="BM47" s="42">
        <v>0.15808779399541248</v>
      </c>
      <c r="BN47" s="42">
        <v>0.23134338820098721</v>
      </c>
      <c r="BO47" s="42">
        <v>0.2084658662049004</v>
      </c>
      <c r="BP47" s="42">
        <v>0.14790733278736598</v>
      </c>
      <c r="BQ47" s="42">
        <v>0.20475468816593262</v>
      </c>
      <c r="BR47" s="42">
        <v>0.34020886771999503</v>
      </c>
      <c r="BS47" s="42">
        <v>0</v>
      </c>
    </row>
    <row r="48" spans="1:71" ht="15.5" x14ac:dyDescent="0.35">
      <c r="A48" s="11" t="s">
        <v>87</v>
      </c>
      <c r="B48" s="24" t="s">
        <v>114</v>
      </c>
      <c r="C48">
        <f t="shared" si="2"/>
        <v>44</v>
      </c>
      <c r="D48" s="42">
        <v>6.6539561676254013E-3</v>
      </c>
      <c r="E48" s="42">
        <v>6.0840675936098326E-3</v>
      </c>
      <c r="F48" s="42">
        <v>2.4799919224552055E-3</v>
      </c>
      <c r="G48" s="42">
        <v>5.962980840820315E-3</v>
      </c>
      <c r="H48" s="42">
        <v>7.7892414192522144E-2</v>
      </c>
      <c r="I48" s="42">
        <v>3.7651148273553235E-3</v>
      </c>
      <c r="J48" s="42">
        <v>1.2485859583469084E-2</v>
      </c>
      <c r="K48" s="42">
        <v>2.6518538450369569E-2</v>
      </c>
      <c r="L48" s="42">
        <v>1.5656311626019898E-2</v>
      </c>
      <c r="M48" s="42">
        <v>1.3832294571899632E-2</v>
      </c>
      <c r="N48" s="42">
        <v>5.9000907196390066E-3</v>
      </c>
      <c r="O48" s="42">
        <v>6.6764783350409303E-3</v>
      </c>
      <c r="P48" s="42">
        <v>7.9814789053923359E-3</v>
      </c>
      <c r="Q48" s="42">
        <v>4.95275270500041E-3</v>
      </c>
      <c r="R48" s="42">
        <v>7.696789293167236E-3</v>
      </c>
      <c r="S48" s="42">
        <v>2.3579594135358182E-2</v>
      </c>
      <c r="T48" s="42">
        <v>6.2967837772845259E-2</v>
      </c>
      <c r="U48" s="42">
        <v>1.0474383823638977E-2</v>
      </c>
      <c r="V48" s="42">
        <v>4.0467365477791832E-2</v>
      </c>
      <c r="W48" s="42">
        <v>1.0029580546676934E-2</v>
      </c>
      <c r="X48" s="42">
        <v>3.069610704675289E-2</v>
      </c>
      <c r="Y48" s="42">
        <v>9.3450349788100611E-3</v>
      </c>
      <c r="Z48" s="42">
        <v>1.4502875855643209E-2</v>
      </c>
      <c r="AA48" s="42">
        <v>4.619331845875204E-3</v>
      </c>
      <c r="AB48" s="42">
        <v>1.0923365061277536E-2</v>
      </c>
      <c r="AC48" s="42">
        <v>1.3291629770571113E-2</v>
      </c>
      <c r="AD48" s="42">
        <v>1.6064552180483159E-2</v>
      </c>
      <c r="AE48" s="42">
        <v>9.1099374869664206E-3</v>
      </c>
      <c r="AF48" s="42">
        <v>8.7465918559837888E-3</v>
      </c>
      <c r="AG48" s="42">
        <v>7.0649970440886068E-3</v>
      </c>
      <c r="AH48" s="42">
        <v>8.8144479494819267E-3</v>
      </c>
      <c r="AI48" s="42">
        <v>1.3274308061900771E-2</v>
      </c>
      <c r="AJ48" s="42">
        <v>1.0671050549847112E-2</v>
      </c>
      <c r="AK48" s="42">
        <v>9.7523615554580764E-3</v>
      </c>
      <c r="AL48" s="42">
        <v>1.9365994573368669E-2</v>
      </c>
      <c r="AM48" s="42">
        <v>6.6349640999625462E-3</v>
      </c>
      <c r="AN48" s="42">
        <v>5.4588497967561246E-3</v>
      </c>
      <c r="AO48" s="42">
        <v>1.0689664530909552E-2</v>
      </c>
      <c r="AP48" s="42">
        <v>3.0961407093986499E-3</v>
      </c>
      <c r="AQ48" s="42">
        <v>5.1648663604132727E-3</v>
      </c>
      <c r="AR48" s="42">
        <v>2.7971941008947156E-3</v>
      </c>
      <c r="AS48" s="42">
        <v>6.9176787464176161E-3</v>
      </c>
      <c r="AT48" s="42">
        <v>1.7090968873825253E-2</v>
      </c>
      <c r="AU48" s="42">
        <v>4.0810798116468527</v>
      </c>
      <c r="AV48" s="42">
        <v>6.2910628988492182E-3</v>
      </c>
      <c r="AW48" s="42">
        <v>4.2914091793875902E-3</v>
      </c>
      <c r="AX48" s="42">
        <v>3.4673612010786598E-3</v>
      </c>
      <c r="AY48" s="42">
        <v>5.4093300199381201E-3</v>
      </c>
      <c r="AZ48" s="42">
        <v>6.3850405995689316E-3</v>
      </c>
      <c r="BA48" s="42">
        <v>2.2180545687874587E-3</v>
      </c>
      <c r="BB48" s="42">
        <v>2.2156741728321721E-3</v>
      </c>
      <c r="BC48" s="42">
        <v>1.8632078245122358E-3</v>
      </c>
      <c r="BD48" s="42">
        <v>1.2335693416705229E-3</v>
      </c>
      <c r="BE48" s="42">
        <v>3.6171416617462686E-4</v>
      </c>
      <c r="BF48" s="42">
        <v>1.7578296718843984E-3</v>
      </c>
      <c r="BG48" s="42">
        <v>2.157469786605584E-3</v>
      </c>
      <c r="BH48" s="42">
        <v>2.4766312738155427E-3</v>
      </c>
      <c r="BI48" s="42">
        <v>2.4412261532441226E-3</v>
      </c>
      <c r="BJ48" s="42">
        <v>6.2478020494559265E-3</v>
      </c>
      <c r="BK48" s="42">
        <v>1.1152472917963156E-3</v>
      </c>
      <c r="BL48" s="42">
        <v>1.3856328494404905E-3</v>
      </c>
      <c r="BM48" s="42">
        <v>1.2919900498197931E-3</v>
      </c>
      <c r="BN48" s="42">
        <v>1.8718294526571095E-3</v>
      </c>
      <c r="BO48" s="42">
        <v>1.8930642498437866E-3</v>
      </c>
      <c r="BP48" s="42">
        <v>2.0275496693713578E-3</v>
      </c>
      <c r="BQ48" s="42">
        <v>2.8267108997694127E-3</v>
      </c>
      <c r="BR48" s="42">
        <v>2.9264735887508629E-3</v>
      </c>
      <c r="BS48" s="42">
        <v>0</v>
      </c>
    </row>
    <row r="49" spans="1:71" ht="15.5" x14ac:dyDescent="0.35">
      <c r="A49" s="12" t="s">
        <v>88</v>
      </c>
      <c r="B49" s="24" t="s">
        <v>115</v>
      </c>
      <c r="C49">
        <f t="shared" si="2"/>
        <v>45</v>
      </c>
      <c r="D49" s="42">
        <v>2.3945422788187072E-3</v>
      </c>
      <c r="E49" s="42">
        <v>2.3506686708449514E-3</v>
      </c>
      <c r="F49" s="42">
        <v>1.3410647479413999E-3</v>
      </c>
      <c r="G49" s="42">
        <v>3.8529612683439788E-3</v>
      </c>
      <c r="H49" s="42">
        <v>1.3427076367142068E-2</v>
      </c>
      <c r="I49" s="42">
        <v>2.6844533851305618E-3</v>
      </c>
      <c r="J49" s="42">
        <v>8.3774386914188693E-3</v>
      </c>
      <c r="K49" s="42">
        <v>5.4585077546489792E-3</v>
      </c>
      <c r="L49" s="42">
        <v>3.6997822032482494E-3</v>
      </c>
      <c r="M49" s="42">
        <v>5.1142620797445335E-3</v>
      </c>
      <c r="N49" s="42">
        <v>5.1703941852353453E-3</v>
      </c>
      <c r="O49" s="42">
        <v>5.5676109851043442E-3</v>
      </c>
      <c r="P49" s="42">
        <v>4.0379225949176561E-3</v>
      </c>
      <c r="Q49" s="42">
        <v>3.4026192766650649E-3</v>
      </c>
      <c r="R49" s="42">
        <v>5.1702356429849852E-3</v>
      </c>
      <c r="S49" s="42">
        <v>5.0292863424418613E-3</v>
      </c>
      <c r="T49" s="42">
        <v>5.8343172367540186E-3</v>
      </c>
      <c r="U49" s="42">
        <v>4.4830124372218236E-3</v>
      </c>
      <c r="V49" s="42">
        <v>7.8865468837868696E-3</v>
      </c>
      <c r="W49" s="42">
        <v>3.2493005174838063E-3</v>
      </c>
      <c r="X49" s="42">
        <v>6.5235265188818264E-3</v>
      </c>
      <c r="Y49" s="42">
        <v>8.9572043541281919E-3</v>
      </c>
      <c r="Z49" s="42">
        <v>4.6463876477771176E-3</v>
      </c>
      <c r="AA49" s="42">
        <v>6.6654243489230151E-3</v>
      </c>
      <c r="AB49" s="42">
        <v>4.0809879853573325E-3</v>
      </c>
      <c r="AC49" s="42">
        <v>5.8271040311227117E-3</v>
      </c>
      <c r="AD49" s="42">
        <v>4.2491185921298986E-3</v>
      </c>
      <c r="AE49" s="42">
        <v>4.3181963163248247E-3</v>
      </c>
      <c r="AF49" s="42">
        <v>3.8553004495550328E-3</v>
      </c>
      <c r="AG49" s="42">
        <v>9.0485659221037282E-3</v>
      </c>
      <c r="AH49" s="42">
        <v>7.0282014130622584E-3</v>
      </c>
      <c r="AI49" s="42">
        <v>5.8117845442091547E-3</v>
      </c>
      <c r="AJ49" s="42">
        <v>6.1995659024056847E-3</v>
      </c>
      <c r="AK49" s="42">
        <v>4.605079830717145E-3</v>
      </c>
      <c r="AL49" s="42">
        <v>4.3341514515557135E-3</v>
      </c>
      <c r="AM49" s="42">
        <v>3.4212875804137798E-3</v>
      </c>
      <c r="AN49" s="42">
        <v>3.9031825628540301E-3</v>
      </c>
      <c r="AO49" s="42">
        <v>9.2422111038812319E-3</v>
      </c>
      <c r="AP49" s="42">
        <v>3.2205626639870699E-3</v>
      </c>
      <c r="AQ49" s="42">
        <v>6.3781914967032706E-3</v>
      </c>
      <c r="AR49" s="42">
        <v>4.3198637255344331E-3</v>
      </c>
      <c r="AS49" s="42">
        <v>7.227684431832933E-3</v>
      </c>
      <c r="AT49" s="42">
        <v>4.3005159404727192E-3</v>
      </c>
      <c r="AU49" s="42">
        <v>1.1025495653489139E-2</v>
      </c>
      <c r="AV49" s="42">
        <v>1.8093303555758571</v>
      </c>
      <c r="AW49" s="42">
        <v>1.2709044582245048E-2</v>
      </c>
      <c r="AX49" s="42">
        <v>6.8046331735402065E-3</v>
      </c>
      <c r="AY49" s="42">
        <v>2.7629408873990572E-3</v>
      </c>
      <c r="AZ49" s="42">
        <v>5.1276000559566295E-3</v>
      </c>
      <c r="BA49" s="42">
        <v>9.8977673235614346E-3</v>
      </c>
      <c r="BB49" s="42">
        <v>7.3128207248078746E-3</v>
      </c>
      <c r="BC49" s="42">
        <v>1.0634599532835073E-2</v>
      </c>
      <c r="BD49" s="42">
        <v>1.0391429456446621E-2</v>
      </c>
      <c r="BE49" s="42">
        <v>8.266332706323116E-4</v>
      </c>
      <c r="BF49" s="42">
        <v>9.8033874688109677E-3</v>
      </c>
      <c r="BG49" s="42">
        <v>9.3617397214277864E-3</v>
      </c>
      <c r="BH49" s="42">
        <v>1.4922586394752895E-2</v>
      </c>
      <c r="BI49" s="42">
        <v>4.8673972438726997E-3</v>
      </c>
      <c r="BJ49" s="42">
        <v>4.517690313609604E-3</v>
      </c>
      <c r="BK49" s="42">
        <v>2.2655013946569088E-3</v>
      </c>
      <c r="BL49" s="42">
        <v>4.4490121792375914E-3</v>
      </c>
      <c r="BM49" s="42">
        <v>3.0002555959247213E-3</v>
      </c>
      <c r="BN49" s="42">
        <v>3.0182730705400337E-2</v>
      </c>
      <c r="BO49" s="42">
        <v>6.192597571546896E-3</v>
      </c>
      <c r="BP49" s="42">
        <v>2.4265956986631592E-3</v>
      </c>
      <c r="BQ49" s="42">
        <v>6.8917735375016676E-3</v>
      </c>
      <c r="BR49" s="42">
        <v>8.6176686587327522E-2</v>
      </c>
      <c r="BS49" s="42">
        <v>0</v>
      </c>
    </row>
    <row r="50" spans="1:71" ht="15.5" x14ac:dyDescent="0.35">
      <c r="A50" s="11" t="s">
        <v>89</v>
      </c>
      <c r="B50" s="24" t="s">
        <v>205</v>
      </c>
      <c r="C50">
        <f t="shared" si="2"/>
        <v>46</v>
      </c>
      <c r="D50" s="42">
        <v>6.4385647249403585E-2</v>
      </c>
      <c r="E50" s="42">
        <v>5.5634707873776432E-2</v>
      </c>
      <c r="F50" s="42">
        <v>6.9204514807316833E-2</v>
      </c>
      <c r="G50" s="42">
        <v>6.5060146376658717E-2</v>
      </c>
      <c r="H50" s="42">
        <v>0.18428254224960447</v>
      </c>
      <c r="I50" s="42">
        <v>0.28405968104197793</v>
      </c>
      <c r="J50" s="42">
        <v>0.56396199846513084</v>
      </c>
      <c r="K50" s="42">
        <v>0.17736015065020558</v>
      </c>
      <c r="L50" s="42">
        <v>0.38055488888830052</v>
      </c>
      <c r="M50" s="42">
        <v>0.18944605160540512</v>
      </c>
      <c r="N50" s="42">
        <v>0.2867345686335197</v>
      </c>
      <c r="O50" s="42">
        <v>7.0968055584362519E-2</v>
      </c>
      <c r="P50" s="42">
        <v>8.7137290256758176E-2</v>
      </c>
      <c r="Q50" s="42">
        <v>6.2418861896304315E-2</v>
      </c>
      <c r="R50" s="42">
        <v>9.8063685704143255E-2</v>
      </c>
      <c r="S50" s="42">
        <v>0.12626317364735129</v>
      </c>
      <c r="T50" s="42">
        <v>0.20027625657391554</v>
      </c>
      <c r="U50" s="42">
        <v>0.13151352113187723</v>
      </c>
      <c r="V50" s="42">
        <v>0.14409526316186153</v>
      </c>
      <c r="W50" s="42">
        <v>0.20433304014621295</v>
      </c>
      <c r="X50" s="42">
        <v>0.1344730103980826</v>
      </c>
      <c r="Y50" s="42">
        <v>0.14385758099020277</v>
      </c>
      <c r="Z50" s="42">
        <v>0.16206902044825772</v>
      </c>
      <c r="AA50" s="42">
        <v>0.12869921267971518</v>
      </c>
      <c r="AB50" s="42">
        <v>8.4808091953125456E-2</v>
      </c>
      <c r="AC50" s="42">
        <v>9.524318896749559E-2</v>
      </c>
      <c r="AD50" s="42">
        <v>0.26402523138335715</v>
      </c>
      <c r="AE50" s="42">
        <v>0.13456335399899752</v>
      </c>
      <c r="AF50" s="42">
        <v>0.16742208351471541</v>
      </c>
      <c r="AG50" s="42">
        <v>0.13120009100844651</v>
      </c>
      <c r="AH50" s="42">
        <v>0.17078002792893585</v>
      </c>
      <c r="AI50" s="42">
        <v>9.6089030694065075E-2</v>
      </c>
      <c r="AJ50" s="42">
        <v>0.2588274454633171</v>
      </c>
      <c r="AK50" s="42">
        <v>0.13891365588270521</v>
      </c>
      <c r="AL50" s="42">
        <v>0.17842084765484661</v>
      </c>
      <c r="AM50" s="42">
        <v>9.0832497749566851E-2</v>
      </c>
      <c r="AN50" s="42">
        <v>7.7837466860454924E-2</v>
      </c>
      <c r="AO50" s="42">
        <v>8.8800244037636408E-2</v>
      </c>
      <c r="AP50" s="42">
        <v>3.0440533532795293E-2</v>
      </c>
      <c r="AQ50" s="42">
        <v>6.0482716980344915E-2</v>
      </c>
      <c r="AR50" s="42">
        <v>6.8561677205780783E-2</v>
      </c>
      <c r="AS50" s="42">
        <v>0.14420651331490714</v>
      </c>
      <c r="AT50" s="42">
        <v>0.23817997107733499</v>
      </c>
      <c r="AU50" s="42">
        <v>1.2941708209244771</v>
      </c>
      <c r="AV50" s="42">
        <v>0.80409554216959256</v>
      </c>
      <c r="AW50" s="42">
        <v>7.8976141094191199</v>
      </c>
      <c r="AX50" s="42">
        <v>5.5629255496693737E-2</v>
      </c>
      <c r="AY50" s="42">
        <v>7.9661906073925787E-2</v>
      </c>
      <c r="AZ50" s="42">
        <v>8.6568865760590433E-2</v>
      </c>
      <c r="BA50" s="42">
        <v>4.9093189879018576E-2</v>
      </c>
      <c r="BB50" s="42">
        <v>6.7439315251177065E-2</v>
      </c>
      <c r="BC50" s="42">
        <v>3.2002991896130546E-2</v>
      </c>
      <c r="BD50" s="42">
        <v>9.1860951856282042E-2</v>
      </c>
      <c r="BE50" s="42">
        <v>9.4776704479703679E-3</v>
      </c>
      <c r="BF50" s="42">
        <v>4.579608673242111E-2</v>
      </c>
      <c r="BG50" s="42">
        <v>5.2850495254780444E-2</v>
      </c>
      <c r="BH50" s="42">
        <v>6.4013054065194086E-2</v>
      </c>
      <c r="BI50" s="42">
        <v>5.9305035468713969E-2</v>
      </c>
      <c r="BJ50" s="42">
        <v>4.6722539461007087E-2</v>
      </c>
      <c r="BK50" s="42">
        <v>2.6659894181447142E-2</v>
      </c>
      <c r="BL50" s="42">
        <v>5.9811193981953115E-2</v>
      </c>
      <c r="BM50" s="42">
        <v>2.3277283602162184E-2</v>
      </c>
      <c r="BN50" s="42">
        <v>6.1900075843114175E-2</v>
      </c>
      <c r="BO50" s="42">
        <v>4.70397357784096E-2</v>
      </c>
      <c r="BP50" s="42">
        <v>3.7413726481145812E-2</v>
      </c>
      <c r="BQ50" s="42">
        <v>4.3663838159689633E-2</v>
      </c>
      <c r="BR50" s="42">
        <v>0.14054491914203157</v>
      </c>
      <c r="BS50" s="42">
        <v>0</v>
      </c>
    </row>
    <row r="51" spans="1:71" ht="15.5" x14ac:dyDescent="0.35">
      <c r="A51" s="11" t="s">
        <v>90</v>
      </c>
      <c r="B51" s="25" t="s">
        <v>207</v>
      </c>
      <c r="C51">
        <f t="shared" si="2"/>
        <v>47</v>
      </c>
      <c r="D51" s="42">
        <v>1.1096863577498098E-2</v>
      </c>
      <c r="E51" s="42">
        <v>1.2631496828213339E-2</v>
      </c>
      <c r="F51" s="42">
        <v>6.4996619912596563E-3</v>
      </c>
      <c r="G51" s="42">
        <v>2.0931291678149458E-2</v>
      </c>
      <c r="H51" s="42">
        <v>2.2253393180650682E-2</v>
      </c>
      <c r="I51" s="42">
        <v>2.1658173553390482E-2</v>
      </c>
      <c r="J51" s="42">
        <v>4.0563651274135554E-2</v>
      </c>
      <c r="K51" s="42">
        <v>3.5130406466451713E-2</v>
      </c>
      <c r="L51" s="42">
        <v>2.3277556469823941E-2</v>
      </c>
      <c r="M51" s="42">
        <v>3.3164024136776882E-2</v>
      </c>
      <c r="N51" s="42">
        <v>3.055568753103154E-2</v>
      </c>
      <c r="O51" s="42">
        <v>3.7955889625932299E-2</v>
      </c>
      <c r="P51" s="42">
        <v>2.3057217822551976E-2</v>
      </c>
      <c r="Q51" s="42">
        <v>2.0001650725143452E-2</v>
      </c>
      <c r="R51" s="42">
        <v>2.8269655681411203E-2</v>
      </c>
      <c r="S51" s="42">
        <v>1.7593826354454174E-2</v>
      </c>
      <c r="T51" s="42">
        <v>3.2218659003094029E-2</v>
      </c>
      <c r="U51" s="42">
        <v>2.38621933080327E-2</v>
      </c>
      <c r="V51" s="42">
        <v>1.8988257045716279E-2</v>
      </c>
      <c r="W51" s="42">
        <v>1.8899869728290025E-2</v>
      </c>
      <c r="X51" s="42">
        <v>2.778164908923143E-2</v>
      </c>
      <c r="Y51" s="42">
        <v>4.1255058579286456E-2</v>
      </c>
      <c r="Z51" s="42">
        <v>3.3800851924689672E-2</v>
      </c>
      <c r="AA51" s="42">
        <v>5.8807320019167428E-2</v>
      </c>
      <c r="AB51" s="42">
        <v>3.0751807994657245E-2</v>
      </c>
      <c r="AC51" s="42">
        <v>2.9651486453420899E-2</v>
      </c>
      <c r="AD51" s="42">
        <v>3.508909699622207E-2</v>
      </c>
      <c r="AE51" s="42">
        <v>2.674736772442398E-2</v>
      </c>
      <c r="AF51" s="42">
        <v>4.1556980964052921E-2</v>
      </c>
      <c r="AG51" s="42">
        <v>4.5278458433761326E-2</v>
      </c>
      <c r="AH51" s="42">
        <v>4.2441587360815242E-2</v>
      </c>
      <c r="AI51" s="42">
        <v>5.4098988365635786E-2</v>
      </c>
      <c r="AJ51" s="42">
        <v>3.4271321985274938E-2</v>
      </c>
      <c r="AK51" s="42">
        <v>3.2619554833883228E-2</v>
      </c>
      <c r="AL51" s="42">
        <v>3.8773194313568037E-2</v>
      </c>
      <c r="AM51" s="42">
        <v>3.3416059965354218E-2</v>
      </c>
      <c r="AN51" s="42">
        <v>3.0085221437989557E-2</v>
      </c>
      <c r="AO51" s="42">
        <v>3.35806538293437E-2</v>
      </c>
      <c r="AP51" s="42">
        <v>1.3853478606376788E-2</v>
      </c>
      <c r="AQ51" s="42">
        <v>4.3175233908432573E-2</v>
      </c>
      <c r="AR51" s="42">
        <v>4.2088193062514517E-2</v>
      </c>
      <c r="AS51" s="42">
        <v>4.6417161552472497E-2</v>
      </c>
      <c r="AT51" s="42">
        <v>2.0395113651111317E-2</v>
      </c>
      <c r="AU51" s="42">
        <v>1.7996457188004935E-2</v>
      </c>
      <c r="AV51" s="42">
        <v>3.5984675042179719E-2</v>
      </c>
      <c r="AW51" s="42">
        <v>3.8984538748179427E-2</v>
      </c>
      <c r="AX51" s="42">
        <v>18.719096645176386</v>
      </c>
      <c r="AY51" s="42">
        <v>1.5960016580305068E-2</v>
      </c>
      <c r="AZ51" s="42">
        <v>7.2989854855867467E-2</v>
      </c>
      <c r="BA51" s="42">
        <v>6.5331458682283988E-2</v>
      </c>
      <c r="BB51" s="42">
        <v>3.7947919210860041E-2</v>
      </c>
      <c r="BC51" s="42">
        <v>6.1386549548800295E-2</v>
      </c>
      <c r="BD51" s="42">
        <v>3.6106897812257344E-2</v>
      </c>
      <c r="BE51" s="42">
        <v>4.0126952578349888E-3</v>
      </c>
      <c r="BF51" s="42">
        <v>3.1053830630774545E-2</v>
      </c>
      <c r="BG51" s="42">
        <v>6.2969208566770074E-2</v>
      </c>
      <c r="BH51" s="42">
        <v>5.3379311736518838E-2</v>
      </c>
      <c r="BI51" s="42">
        <v>4.8164804760847973E-2</v>
      </c>
      <c r="BJ51" s="42">
        <v>1.8254598062725738E-2</v>
      </c>
      <c r="BK51" s="42">
        <v>1.9684644063539158E-2</v>
      </c>
      <c r="BL51" s="42">
        <v>4.4778648004654267E-2</v>
      </c>
      <c r="BM51" s="42">
        <v>1.7298035461450079E-2</v>
      </c>
      <c r="BN51" s="42">
        <v>5.0390322699786549E-2</v>
      </c>
      <c r="BO51" s="42">
        <v>3.6805419008357085E-2</v>
      </c>
      <c r="BP51" s="42">
        <v>1.4995611572886378E-2</v>
      </c>
      <c r="BQ51" s="42">
        <v>6.3054046376555664E-2</v>
      </c>
      <c r="BR51" s="42">
        <v>0.54047492139467168</v>
      </c>
      <c r="BS51" s="42">
        <v>0</v>
      </c>
    </row>
    <row r="52" spans="1:71" ht="15.5" x14ac:dyDescent="0.35">
      <c r="A52" s="11" t="s">
        <v>91</v>
      </c>
      <c r="B52" s="24" t="s">
        <v>209</v>
      </c>
      <c r="C52">
        <f t="shared" si="2"/>
        <v>48</v>
      </c>
      <c r="D52" s="42">
        <v>1.7519951204070568E-2</v>
      </c>
      <c r="E52" s="42">
        <v>1.8831006854842104E-2</v>
      </c>
      <c r="F52" s="42">
        <v>1.1186228382131048E-2</v>
      </c>
      <c r="G52" s="42">
        <v>3.3487936852727905E-2</v>
      </c>
      <c r="H52" s="42">
        <v>4.373786237112709E-2</v>
      </c>
      <c r="I52" s="42">
        <v>2.5095822713145251E-2</v>
      </c>
      <c r="J52" s="42">
        <v>5.3729385117531232E-2</v>
      </c>
      <c r="K52" s="42">
        <v>3.2251238085864026E-2</v>
      </c>
      <c r="L52" s="42">
        <v>3.0388188934896605E-2</v>
      </c>
      <c r="M52" s="42">
        <v>4.2965163562930342E-2</v>
      </c>
      <c r="N52" s="42">
        <v>4.5359318913927929E-2</v>
      </c>
      <c r="O52" s="42">
        <v>3.2561123112073528E-2</v>
      </c>
      <c r="P52" s="42">
        <v>2.8442509950901682E-2</v>
      </c>
      <c r="Q52" s="42">
        <v>2.3359874582205929E-2</v>
      </c>
      <c r="R52" s="42">
        <v>2.8879827161381755E-2</v>
      </c>
      <c r="S52" s="42">
        <v>2.3215346116779379E-2</v>
      </c>
      <c r="T52" s="42">
        <v>3.5609826471980695E-2</v>
      </c>
      <c r="U52" s="42">
        <v>3.9785978963433638E-2</v>
      </c>
      <c r="V52" s="42">
        <v>3.3147790979382162E-2</v>
      </c>
      <c r="W52" s="42">
        <v>2.74273986201298E-2</v>
      </c>
      <c r="X52" s="42">
        <v>4.1762661291847608E-2</v>
      </c>
      <c r="Y52" s="42">
        <v>6.6068117129864393E-2</v>
      </c>
      <c r="Z52" s="42">
        <v>4.0535869337630794E-2</v>
      </c>
      <c r="AA52" s="42">
        <v>0.123185590813117</v>
      </c>
      <c r="AB52" s="42">
        <v>3.2077614436573275E-2</v>
      </c>
      <c r="AC52" s="42">
        <v>3.2675510312516837E-2</v>
      </c>
      <c r="AD52" s="42">
        <v>3.2549647509003549E-2</v>
      </c>
      <c r="AE52" s="42">
        <v>5.1968842166097914E-2</v>
      </c>
      <c r="AF52" s="42">
        <v>3.4100718538064907E-2</v>
      </c>
      <c r="AG52" s="42">
        <v>3.7567230632774916E-2</v>
      </c>
      <c r="AH52" s="42">
        <v>3.5714792454155292E-2</v>
      </c>
      <c r="AI52" s="42">
        <v>4.5662183608070728E-2</v>
      </c>
      <c r="AJ52" s="42">
        <v>8.3159443367411004E-2</v>
      </c>
      <c r="AK52" s="42">
        <v>3.1411821629777285E-2</v>
      </c>
      <c r="AL52" s="42">
        <v>2.8238421903657541E-2</v>
      </c>
      <c r="AM52" s="42">
        <v>2.2521853239149923E-2</v>
      </c>
      <c r="AN52" s="42">
        <v>4.4725486929577035E-2</v>
      </c>
      <c r="AO52" s="42">
        <v>6.7310757976672284E-2</v>
      </c>
      <c r="AP52" s="42">
        <v>2.1720916211367656E-2</v>
      </c>
      <c r="AQ52" s="42">
        <v>2.1580983241082239E-2</v>
      </c>
      <c r="AR52" s="42">
        <v>4.771793473803209E-2</v>
      </c>
      <c r="AS52" s="42">
        <v>4.4328065415264802E-2</v>
      </c>
      <c r="AT52" s="42">
        <v>2.5298142757643152E-2</v>
      </c>
      <c r="AU52" s="42">
        <v>3.3261798557671182E-2</v>
      </c>
      <c r="AV52" s="42">
        <v>0.47515580727660539</v>
      </c>
      <c r="AW52" s="42">
        <v>4.5428143401300455E-2</v>
      </c>
      <c r="AX52" s="42">
        <v>0.2096264707244761</v>
      </c>
      <c r="AY52" s="42">
        <v>22.349776636152338</v>
      </c>
      <c r="AZ52" s="42">
        <v>4.6233594030992489E-2</v>
      </c>
      <c r="BA52" s="42">
        <v>0.39885576433245962</v>
      </c>
      <c r="BB52" s="42">
        <v>9.7623227650063524E-2</v>
      </c>
      <c r="BC52" s="42">
        <v>4.0058730885387202E-2</v>
      </c>
      <c r="BD52" s="42">
        <v>0.15906052875964821</v>
      </c>
      <c r="BE52" s="42">
        <v>1.2020588413687461E-2</v>
      </c>
      <c r="BF52" s="42">
        <v>0.17731467686059829</v>
      </c>
      <c r="BG52" s="42">
        <v>3.2330738946589867E-2</v>
      </c>
      <c r="BH52" s="42">
        <v>0.2051192788841594</v>
      </c>
      <c r="BI52" s="42">
        <v>3.1088413195159599E-2</v>
      </c>
      <c r="BJ52" s="42">
        <v>0.15622031420777349</v>
      </c>
      <c r="BK52" s="42">
        <v>1.9970703697155891E-2</v>
      </c>
      <c r="BL52" s="42">
        <v>0.30986019148936073</v>
      </c>
      <c r="BM52" s="42">
        <v>0.13319545965673918</v>
      </c>
      <c r="BN52" s="42">
        <v>7.8480539841848787E-2</v>
      </c>
      <c r="BO52" s="42">
        <v>0.60047945725739715</v>
      </c>
      <c r="BP52" s="42">
        <v>0.35202076925078901</v>
      </c>
      <c r="BQ52" s="42">
        <v>6.9810164757690474E-2</v>
      </c>
      <c r="BR52" s="42">
        <v>1.2292977193173458</v>
      </c>
      <c r="BS52" s="42">
        <v>0</v>
      </c>
    </row>
    <row r="53" spans="1:71" ht="15.5" x14ac:dyDescent="0.35">
      <c r="A53" s="12" t="s">
        <v>92</v>
      </c>
      <c r="B53" s="24" t="s">
        <v>211</v>
      </c>
      <c r="C53">
        <f t="shared" si="2"/>
        <v>49</v>
      </c>
      <c r="D53" s="42">
        <v>3.3503970324070312E-3</v>
      </c>
      <c r="E53" s="42">
        <v>3.8351936843164344E-3</v>
      </c>
      <c r="F53" s="42">
        <v>2.0848517589534547E-3</v>
      </c>
      <c r="G53" s="42">
        <v>4.3663720950071257E-3</v>
      </c>
      <c r="H53" s="42">
        <v>3.1882404278171183E-3</v>
      </c>
      <c r="I53" s="42">
        <v>3.2428815273230281E-3</v>
      </c>
      <c r="J53" s="42">
        <v>5.564997715131372E-3</v>
      </c>
      <c r="K53" s="42">
        <v>7.2069726717624285E-3</v>
      </c>
      <c r="L53" s="42">
        <v>5.21865466891238E-3</v>
      </c>
      <c r="M53" s="42">
        <v>7.8485363786521024E-3</v>
      </c>
      <c r="N53" s="42">
        <v>2.0001036345680952E-2</v>
      </c>
      <c r="O53" s="42">
        <v>7.94539349694693E-3</v>
      </c>
      <c r="P53" s="42">
        <v>4.8927536807887332E-3</v>
      </c>
      <c r="Q53" s="42">
        <v>4.9944431454583462E-3</v>
      </c>
      <c r="R53" s="42">
        <v>8.7906610755615587E-3</v>
      </c>
      <c r="S53" s="42">
        <v>3.9833096124400752E-3</v>
      </c>
      <c r="T53" s="42">
        <v>7.4334009713720372E-3</v>
      </c>
      <c r="U53" s="42">
        <v>3.1882259256880145E-2</v>
      </c>
      <c r="V53" s="42">
        <v>3.7004417726426231E-3</v>
      </c>
      <c r="W53" s="42">
        <v>4.7936681095897445E-3</v>
      </c>
      <c r="X53" s="42">
        <v>1.184270305982419E-2</v>
      </c>
      <c r="Y53" s="42">
        <v>7.1053526763828253E-3</v>
      </c>
      <c r="Z53" s="42">
        <v>1.195111313747789E-2</v>
      </c>
      <c r="AA53" s="42">
        <v>1.0971284422226732E-2</v>
      </c>
      <c r="AB53" s="42">
        <v>6.1289884182685554E-3</v>
      </c>
      <c r="AC53" s="42">
        <v>5.4252416582506371E-3</v>
      </c>
      <c r="AD53" s="42">
        <v>4.4941587505607922E-3</v>
      </c>
      <c r="AE53" s="42">
        <v>4.8502504870850871E-3</v>
      </c>
      <c r="AF53" s="42">
        <v>4.9499313053144936E-3</v>
      </c>
      <c r="AG53" s="42">
        <v>9.5115041564269483E-3</v>
      </c>
      <c r="AH53" s="42">
        <v>6.7704298484230529E-3</v>
      </c>
      <c r="AI53" s="42">
        <v>5.1280286852116346E-3</v>
      </c>
      <c r="AJ53" s="42">
        <v>9.9854809526352274E-3</v>
      </c>
      <c r="AK53" s="42">
        <v>4.8198545345682865E-3</v>
      </c>
      <c r="AL53" s="42">
        <v>5.0998193825108392E-3</v>
      </c>
      <c r="AM53" s="42">
        <v>4.7571556203613186E-3</v>
      </c>
      <c r="AN53" s="42">
        <v>4.9084348909263133E-3</v>
      </c>
      <c r="AO53" s="42">
        <v>1.2150238685144348E-2</v>
      </c>
      <c r="AP53" s="42">
        <v>3.8917382800356939E-3</v>
      </c>
      <c r="AQ53" s="42">
        <v>3.8329252319659014E-3</v>
      </c>
      <c r="AR53" s="42">
        <v>6.7367570237826776E-3</v>
      </c>
      <c r="AS53" s="42">
        <v>1.0939381246141756E-2</v>
      </c>
      <c r="AT53" s="42">
        <v>3.8733218940501996E-3</v>
      </c>
      <c r="AU53" s="42">
        <v>4.0938394836325534E-3</v>
      </c>
      <c r="AV53" s="42">
        <v>4.979859778081408E-3</v>
      </c>
      <c r="AW53" s="42">
        <v>5.9308725170084987E-3</v>
      </c>
      <c r="AX53" s="42">
        <v>2.070406799469476E-2</v>
      </c>
      <c r="AY53" s="42">
        <v>5.6258364127521037E-3</v>
      </c>
      <c r="AZ53" s="42">
        <v>7.6129212236789563</v>
      </c>
      <c r="BA53" s="42">
        <v>1.8095872072384799E-2</v>
      </c>
      <c r="BB53" s="42">
        <v>1.8749347074445314E-2</v>
      </c>
      <c r="BC53" s="42">
        <v>8.1022627401971994E-3</v>
      </c>
      <c r="BD53" s="42">
        <v>3.1133040216268972E-2</v>
      </c>
      <c r="BE53" s="42">
        <v>2.6564220447094292E-3</v>
      </c>
      <c r="BF53" s="42">
        <v>2.0085008361118633E-2</v>
      </c>
      <c r="BG53" s="42">
        <v>1.8416588725189632E-2</v>
      </c>
      <c r="BH53" s="42">
        <v>0.20084736972037345</v>
      </c>
      <c r="BI53" s="42">
        <v>9.7922856983645359E-3</v>
      </c>
      <c r="BJ53" s="42">
        <v>7.0207879383531353E-3</v>
      </c>
      <c r="BK53" s="42">
        <v>3.2675264937166433E-3</v>
      </c>
      <c r="BL53" s="42">
        <v>1.1770243767744173E-2</v>
      </c>
      <c r="BM53" s="42">
        <v>5.3765983974856185E-2</v>
      </c>
      <c r="BN53" s="42">
        <v>0.11091791169230437</v>
      </c>
      <c r="BO53" s="42">
        <v>5.2737800969549801E-3</v>
      </c>
      <c r="BP53" s="42">
        <v>7.4616669127940917E-3</v>
      </c>
      <c r="BQ53" s="42">
        <v>1.6344782137080432E-2</v>
      </c>
      <c r="BR53" s="42">
        <v>1.4399338451647958E-2</v>
      </c>
      <c r="BS53" s="42">
        <v>0</v>
      </c>
    </row>
    <row r="54" spans="1:71" ht="15.5" x14ac:dyDescent="0.35">
      <c r="A54" s="12" t="s">
        <v>93</v>
      </c>
      <c r="B54" s="24" t="s">
        <v>213</v>
      </c>
      <c r="C54">
        <f t="shared" si="2"/>
        <v>50</v>
      </c>
      <c r="D54" s="42">
        <v>7.0716239997282897E-3</v>
      </c>
      <c r="E54" s="42">
        <v>1.4653129133453516E-2</v>
      </c>
      <c r="F54" s="42">
        <v>8.4245658542414954E-3</v>
      </c>
      <c r="G54" s="42">
        <v>1.312143638193969E-2</v>
      </c>
      <c r="H54" s="42">
        <v>1.0219954104401914E-2</v>
      </c>
      <c r="I54" s="42">
        <v>7.8526401643280209E-3</v>
      </c>
      <c r="J54" s="42">
        <v>1.423079341990076E-2</v>
      </c>
      <c r="K54" s="42">
        <v>3.101782700735033E-2</v>
      </c>
      <c r="L54" s="42">
        <v>1.5415847592044537E-2</v>
      </c>
      <c r="M54" s="42">
        <v>3.5703029926856297E-2</v>
      </c>
      <c r="N54" s="42">
        <v>0.12632694865783747</v>
      </c>
      <c r="O54" s="42">
        <v>3.7724421553584346E-2</v>
      </c>
      <c r="P54" s="42">
        <v>1.4213681604554456E-2</v>
      </c>
      <c r="Q54" s="42">
        <v>2.11675378982004E-2</v>
      </c>
      <c r="R54" s="42">
        <v>4.7321724494069455E-2</v>
      </c>
      <c r="S54" s="42">
        <v>1.1882186750408627E-2</v>
      </c>
      <c r="T54" s="42">
        <v>2.5350203624283359E-2</v>
      </c>
      <c r="U54" s="42">
        <v>1.9427226229013807E-2</v>
      </c>
      <c r="V54" s="42">
        <v>1.1172652907875358E-2</v>
      </c>
      <c r="W54" s="42">
        <v>1.3858778438083858E-2</v>
      </c>
      <c r="X54" s="42">
        <v>1.2126597288639037E-2</v>
      </c>
      <c r="Y54" s="42">
        <v>2.275187574466762E-2</v>
      </c>
      <c r="Z54" s="42">
        <v>6.3955526691964568E-2</v>
      </c>
      <c r="AA54" s="42">
        <v>6.1664692421343377E-2</v>
      </c>
      <c r="AB54" s="42">
        <v>1.8984742154143846E-2</v>
      </c>
      <c r="AC54" s="42">
        <v>1.8043022518482887E-2</v>
      </c>
      <c r="AD54" s="42">
        <v>1.2925205636340415E-2</v>
      </c>
      <c r="AE54" s="42">
        <v>1.2525071491844026E-2</v>
      </c>
      <c r="AF54" s="42">
        <v>1.8886843404123405E-2</v>
      </c>
      <c r="AG54" s="42">
        <v>4.450788827820662E-2</v>
      </c>
      <c r="AH54" s="42">
        <v>2.8499284013707556E-2</v>
      </c>
      <c r="AI54" s="42">
        <v>1.840415468259023E-2</v>
      </c>
      <c r="AJ54" s="42">
        <v>5.7587624561582174E-2</v>
      </c>
      <c r="AK54" s="42">
        <v>1.6725997157277919E-2</v>
      </c>
      <c r="AL54" s="42">
        <v>2.2195041665999077E-2</v>
      </c>
      <c r="AM54" s="42">
        <v>1.9109366020851028E-2</v>
      </c>
      <c r="AN54" s="42">
        <v>1.2527052840213904E-2</v>
      </c>
      <c r="AO54" s="42">
        <v>4.000055306036239E-2</v>
      </c>
      <c r="AP54" s="42">
        <v>1.2089443388967282E-2</v>
      </c>
      <c r="AQ54" s="42">
        <v>1.4317217045279267E-2</v>
      </c>
      <c r="AR54" s="42">
        <v>3.5550027059694136E-2</v>
      </c>
      <c r="AS54" s="42">
        <v>3.4297726224161676E-2</v>
      </c>
      <c r="AT54" s="42">
        <v>1.2149017584696305E-2</v>
      </c>
      <c r="AU54" s="42">
        <v>1.274739088887822E-2</v>
      </c>
      <c r="AV54" s="42">
        <v>1.7881861878484742E-2</v>
      </c>
      <c r="AW54" s="42">
        <v>2.2583827363339599E-2</v>
      </c>
      <c r="AX54" s="42">
        <v>3.1328938146825407E-2</v>
      </c>
      <c r="AY54" s="42">
        <v>2.6590272680140314E-2</v>
      </c>
      <c r="AZ54" s="42">
        <v>8.9076972462673668E-2</v>
      </c>
      <c r="BA54" s="42">
        <v>4.7255795244937113</v>
      </c>
      <c r="BB54" s="42">
        <v>0.22126388776722544</v>
      </c>
      <c r="BC54" s="42">
        <v>2.8766926146583015E-2</v>
      </c>
      <c r="BD54" s="42">
        <v>4.4582470283927055E-2</v>
      </c>
      <c r="BE54" s="42">
        <v>5.3651804086838799E-3</v>
      </c>
      <c r="BF54" s="42">
        <v>4.4353390441131825E-2</v>
      </c>
      <c r="BG54" s="42">
        <v>1.7453007200766587E-2</v>
      </c>
      <c r="BH54" s="42">
        <v>1.6034485027931535</v>
      </c>
      <c r="BI54" s="42">
        <v>3.8118301903014851E-2</v>
      </c>
      <c r="BJ54" s="42">
        <v>1.8640054163631018E-2</v>
      </c>
      <c r="BK54" s="42">
        <v>1.271433318633514E-2</v>
      </c>
      <c r="BL54" s="42">
        <v>1.7189343612984048E-2</v>
      </c>
      <c r="BM54" s="42">
        <v>8.5240497212511011E-3</v>
      </c>
      <c r="BN54" s="42">
        <v>4.416401135708839E-2</v>
      </c>
      <c r="BO54" s="42">
        <v>1.7544748010957466E-2</v>
      </c>
      <c r="BP54" s="42">
        <v>9.6570536021440521E-3</v>
      </c>
      <c r="BQ54" s="42">
        <v>8.6804046309925498E-2</v>
      </c>
      <c r="BR54" s="42">
        <v>2.8331450644006273E-2</v>
      </c>
      <c r="BS54" s="42">
        <v>0</v>
      </c>
    </row>
    <row r="55" spans="1:71" ht="15.5" x14ac:dyDescent="0.35">
      <c r="A55" s="11" t="s">
        <v>94</v>
      </c>
      <c r="B55" s="24" t="s">
        <v>215</v>
      </c>
      <c r="C55">
        <f t="shared" si="2"/>
        <v>51</v>
      </c>
      <c r="D55" s="42">
        <v>4.430533069287223E-3</v>
      </c>
      <c r="E55" s="42">
        <v>5.4196798716848521E-3</v>
      </c>
      <c r="F55" s="42">
        <v>2.8965589218229544E-3</v>
      </c>
      <c r="G55" s="42">
        <v>9.0217905530227509E-3</v>
      </c>
      <c r="H55" s="42">
        <v>8.3890270241330934E-3</v>
      </c>
      <c r="I55" s="42">
        <v>6.51891129397767E-3</v>
      </c>
      <c r="J55" s="42">
        <v>1.2676196104170839E-2</v>
      </c>
      <c r="K55" s="42">
        <v>1.368214531051846E-2</v>
      </c>
      <c r="L55" s="42">
        <v>1.3133882257459119E-2</v>
      </c>
      <c r="M55" s="42">
        <v>1.7241856852235348E-2</v>
      </c>
      <c r="N55" s="42">
        <v>2.037504646738417E-2</v>
      </c>
      <c r="O55" s="42">
        <v>9.395658764786494E-3</v>
      </c>
      <c r="P55" s="42">
        <v>1.4312476442011782E-2</v>
      </c>
      <c r="Q55" s="42">
        <v>2.1776538464707219E-2</v>
      </c>
      <c r="R55" s="42">
        <v>1.5622242128344432E-2</v>
      </c>
      <c r="S55" s="42">
        <v>1.0741023872346291E-2</v>
      </c>
      <c r="T55" s="42">
        <v>1.5889591603579039E-2</v>
      </c>
      <c r="U55" s="42">
        <v>3.5599679207406393E-2</v>
      </c>
      <c r="V55" s="42">
        <v>8.6111189529949443E-3</v>
      </c>
      <c r="W55" s="42">
        <v>1.1630209002270601E-2</v>
      </c>
      <c r="X55" s="42">
        <v>1.0126735946210394E-2</v>
      </c>
      <c r="Y55" s="42">
        <v>1.3618502979148543E-2</v>
      </c>
      <c r="Z55" s="42">
        <v>1.1597890978956226E-2</v>
      </c>
      <c r="AA55" s="42">
        <v>1.5101536292410681E-2</v>
      </c>
      <c r="AB55" s="42">
        <v>1.2511034187305798E-2</v>
      </c>
      <c r="AC55" s="42">
        <v>1.6728326289717474E-2</v>
      </c>
      <c r="AD55" s="42">
        <v>9.2717189839037848E-3</v>
      </c>
      <c r="AE55" s="42">
        <v>9.6989417793429521E-3</v>
      </c>
      <c r="AF55" s="42">
        <v>1.3847366298884714E-2</v>
      </c>
      <c r="AG55" s="42">
        <v>2.5608650876580621E-2</v>
      </c>
      <c r="AH55" s="42">
        <v>1.8574192643125514E-2</v>
      </c>
      <c r="AI55" s="42">
        <v>1.4341746003624414E-2</v>
      </c>
      <c r="AJ55" s="42">
        <v>2.792742280005555E-2</v>
      </c>
      <c r="AK55" s="42">
        <v>3.2004859316931582E-2</v>
      </c>
      <c r="AL55" s="42">
        <v>1.7283636380920158E-2</v>
      </c>
      <c r="AM55" s="42">
        <v>1.6365484667330482E-2</v>
      </c>
      <c r="AN55" s="42">
        <v>9.3566095671489061E-3</v>
      </c>
      <c r="AO55" s="42">
        <v>1.1995022782718932E-2</v>
      </c>
      <c r="AP55" s="42">
        <v>8.5962464482189031E-3</v>
      </c>
      <c r="AQ55" s="42">
        <v>9.7659676300430858E-3</v>
      </c>
      <c r="AR55" s="42">
        <v>2.015717963390171E-2</v>
      </c>
      <c r="AS55" s="42">
        <v>1.6976716943080145E-2</v>
      </c>
      <c r="AT55" s="42">
        <v>1.1017118907352862E-2</v>
      </c>
      <c r="AU55" s="42">
        <v>9.1630281645732753E-3</v>
      </c>
      <c r="AV55" s="42">
        <v>9.4214930735028509E-3</v>
      </c>
      <c r="AW55" s="42">
        <v>1.6978942225616602E-2</v>
      </c>
      <c r="AX55" s="42">
        <v>2.0543369876302765E-2</v>
      </c>
      <c r="AY55" s="42">
        <v>1.1237141836518704E-2</v>
      </c>
      <c r="AZ55" s="42">
        <v>2.4375849616630248E-2</v>
      </c>
      <c r="BA55" s="42">
        <v>2.3715132336959585E-2</v>
      </c>
      <c r="BB55" s="42">
        <v>1.7825140724880066</v>
      </c>
      <c r="BC55" s="42">
        <v>2.505941119066386E-2</v>
      </c>
      <c r="BD55" s="42">
        <v>3.6048840565790143E-2</v>
      </c>
      <c r="BE55" s="42">
        <v>3.9916793387062555E-3</v>
      </c>
      <c r="BF55" s="42">
        <v>2.8964585103473311E-2</v>
      </c>
      <c r="BG55" s="42">
        <v>1.4940116462455612E-2</v>
      </c>
      <c r="BH55" s="42">
        <v>5.6440178623892757E-2</v>
      </c>
      <c r="BI55" s="42">
        <v>9.6737728520254265E-3</v>
      </c>
      <c r="BJ55" s="42">
        <v>1.6457133115811123E-2</v>
      </c>
      <c r="BK55" s="42">
        <v>1.4880567892618986E-2</v>
      </c>
      <c r="BL55" s="42">
        <v>1.7013623117699377E-2</v>
      </c>
      <c r="BM55" s="42">
        <v>8.0906059799303633E-3</v>
      </c>
      <c r="BN55" s="42">
        <v>2.3331210219272373E-2</v>
      </c>
      <c r="BO55" s="42">
        <v>9.1720937775832036E-3</v>
      </c>
      <c r="BP55" s="42">
        <v>1.2841987740697095E-2</v>
      </c>
      <c r="BQ55" s="42">
        <v>2.0414148903126306E-2</v>
      </c>
      <c r="BR55" s="42">
        <v>2.4778253566573448E-2</v>
      </c>
      <c r="BS55" s="42">
        <v>0</v>
      </c>
    </row>
    <row r="56" spans="1:71" ht="15.5" x14ac:dyDescent="0.35">
      <c r="A56" s="11" t="s">
        <v>95</v>
      </c>
      <c r="B56" s="24" t="s">
        <v>116</v>
      </c>
      <c r="C56">
        <f t="shared" si="2"/>
        <v>52</v>
      </c>
      <c r="D56" s="42">
        <v>2.0469602856017174E-2</v>
      </c>
      <c r="E56" s="42">
        <v>2.4332775734292194E-2</v>
      </c>
      <c r="F56" s="42">
        <v>1.2224464035083149E-2</v>
      </c>
      <c r="G56" s="42">
        <v>2.9157852552132369E-2</v>
      </c>
      <c r="H56" s="42">
        <v>2.1628411867352849E-2</v>
      </c>
      <c r="I56" s="42">
        <v>3.698159629722543E-2</v>
      </c>
      <c r="J56" s="42">
        <v>5.4132912633758828E-2</v>
      </c>
      <c r="K56" s="42">
        <v>5.2154047427656683E-2</v>
      </c>
      <c r="L56" s="42">
        <v>3.436010032072747E-2</v>
      </c>
      <c r="M56" s="42">
        <v>5.958896617143148E-2</v>
      </c>
      <c r="N56" s="42">
        <v>6.5752320999982142E-2</v>
      </c>
      <c r="O56" s="42">
        <v>4.9145650400082543E-2</v>
      </c>
      <c r="P56" s="42">
        <v>3.4292379265855752E-2</v>
      </c>
      <c r="Q56" s="42">
        <v>3.302591710135528E-2</v>
      </c>
      <c r="R56" s="42">
        <v>4.068135228949462E-2</v>
      </c>
      <c r="S56" s="42">
        <v>2.8076771716521062E-2</v>
      </c>
      <c r="T56" s="42">
        <v>4.9039929834507161E-2</v>
      </c>
      <c r="U56" s="42">
        <v>3.1897307237980302E-2</v>
      </c>
      <c r="V56" s="42">
        <v>2.5418981943035681E-2</v>
      </c>
      <c r="W56" s="42">
        <v>3.0410475322603599E-2</v>
      </c>
      <c r="X56" s="42">
        <v>4.5485542854956193E-2</v>
      </c>
      <c r="Y56" s="42">
        <v>5.3809204065979943E-2</v>
      </c>
      <c r="Z56" s="42">
        <v>5.0529637750730237E-2</v>
      </c>
      <c r="AA56" s="42">
        <v>7.9881923870985208E-2</v>
      </c>
      <c r="AB56" s="42">
        <v>4.0266622578904891E-2</v>
      </c>
      <c r="AC56" s="42">
        <v>4.005985624559312E-2</v>
      </c>
      <c r="AD56" s="42">
        <v>4.0600033817012438E-2</v>
      </c>
      <c r="AE56" s="42">
        <v>3.7376999989841099E-2</v>
      </c>
      <c r="AF56" s="42">
        <v>3.7093759714741194E-2</v>
      </c>
      <c r="AG56" s="42">
        <v>5.8748335957630952E-2</v>
      </c>
      <c r="AH56" s="42">
        <v>6.6741393278685585E-2</v>
      </c>
      <c r="AI56" s="42">
        <v>4.1233573823669559E-2</v>
      </c>
      <c r="AJ56" s="42">
        <v>7.5304420863420429E-2</v>
      </c>
      <c r="AK56" s="42">
        <v>3.9566800872561009E-2</v>
      </c>
      <c r="AL56" s="42">
        <v>4.0751615979532134E-2</v>
      </c>
      <c r="AM56" s="42">
        <v>3.5772290356431938E-2</v>
      </c>
      <c r="AN56" s="42">
        <v>3.1842459462813291E-2</v>
      </c>
      <c r="AO56" s="42">
        <v>8.3998948249711936E-2</v>
      </c>
      <c r="AP56" s="42">
        <v>4.8311430964793733E-2</v>
      </c>
      <c r="AQ56" s="42">
        <v>2.8748439630618832E-2</v>
      </c>
      <c r="AR56" s="42">
        <v>4.4363060253883681E-2</v>
      </c>
      <c r="AS56" s="42">
        <v>7.8162600532607179E-2</v>
      </c>
      <c r="AT56" s="42">
        <v>3.944100917135103E-2</v>
      </c>
      <c r="AU56" s="42">
        <v>3.2339596106538249E-2</v>
      </c>
      <c r="AV56" s="42">
        <v>0.13664267386839601</v>
      </c>
      <c r="AW56" s="42">
        <v>8.6459785418742413E-2</v>
      </c>
      <c r="AX56" s="42">
        <v>4.4863739841209234E-2</v>
      </c>
      <c r="AY56" s="42">
        <v>2.9825600818037774E-2</v>
      </c>
      <c r="AZ56" s="42">
        <v>0.22714850296863781</v>
      </c>
      <c r="BA56" s="42">
        <v>0.22022070540610064</v>
      </c>
      <c r="BB56" s="42">
        <v>0.18339499522327349</v>
      </c>
      <c r="BC56" s="42">
        <v>7.3364558383843415</v>
      </c>
      <c r="BD56" s="42">
        <v>0.23692495673346753</v>
      </c>
      <c r="BE56" s="42">
        <v>1.5841031283242202E-2</v>
      </c>
      <c r="BF56" s="42">
        <v>0.11228481864221224</v>
      </c>
      <c r="BG56" s="42">
        <v>2.9355544342685395E-2</v>
      </c>
      <c r="BH56" s="42">
        <v>0.40136912401560404</v>
      </c>
      <c r="BI56" s="42">
        <v>7.2883765574054279E-2</v>
      </c>
      <c r="BJ56" s="42">
        <v>4.4002091200656436E-2</v>
      </c>
      <c r="BK56" s="42">
        <v>4.257887783067215E-2</v>
      </c>
      <c r="BL56" s="42">
        <v>0.11318611953383215</v>
      </c>
      <c r="BM56" s="42">
        <v>4.3415405161732944E-2</v>
      </c>
      <c r="BN56" s="42">
        <v>5.1445936539913147E-2</v>
      </c>
      <c r="BO56" s="42">
        <v>0.11102424409144572</v>
      </c>
      <c r="BP56" s="42">
        <v>2.077565288729108E-2</v>
      </c>
      <c r="BQ56" s="42">
        <v>6.8015314947772465E-2</v>
      </c>
      <c r="BR56" s="42">
        <v>9.278884636853009E-2</v>
      </c>
      <c r="BS56" s="42">
        <v>0</v>
      </c>
    </row>
    <row r="57" spans="1:71" ht="15.5" x14ac:dyDescent="0.35">
      <c r="A57" s="12" t="s">
        <v>96</v>
      </c>
      <c r="B57" s="25" t="s">
        <v>117</v>
      </c>
      <c r="C57">
        <f t="shared" si="2"/>
        <v>53</v>
      </c>
      <c r="D57" s="42">
        <v>8.1656392511203685E-2</v>
      </c>
      <c r="E57" s="42">
        <v>7.6818488203341403E-2</v>
      </c>
      <c r="F57" s="42">
        <v>5.2738304451841106E-2</v>
      </c>
      <c r="G57" s="42">
        <v>0.12135686167957054</v>
      </c>
      <c r="H57" s="42">
        <v>7.6026848368282746E-2</v>
      </c>
      <c r="I57" s="42">
        <v>9.3568539103902462E-2</v>
      </c>
      <c r="J57" s="42">
        <v>0.14833930832475475</v>
      </c>
      <c r="K57" s="42">
        <v>0.12118821480384313</v>
      </c>
      <c r="L57" s="42">
        <v>0.14757162901825024</v>
      </c>
      <c r="M57" s="42">
        <v>0.11561225690863255</v>
      </c>
      <c r="N57" s="42">
        <v>0.10620304456222374</v>
      </c>
      <c r="O57" s="42">
        <v>0.10345241553861195</v>
      </c>
      <c r="P57" s="42">
        <v>9.6146149004064596E-2</v>
      </c>
      <c r="Q57" s="42">
        <v>8.5141825694968837E-2</v>
      </c>
      <c r="R57" s="42">
        <v>9.8810241634106191E-2</v>
      </c>
      <c r="S57" s="42">
        <v>8.9248749214903472E-2</v>
      </c>
      <c r="T57" s="42">
        <v>0.12226150770775</v>
      </c>
      <c r="U57" s="42">
        <v>9.2811063337091604E-2</v>
      </c>
      <c r="V57" s="42">
        <v>8.6910348931438536E-2</v>
      </c>
      <c r="W57" s="42">
        <v>0.12598320837321628</v>
      </c>
      <c r="X57" s="42">
        <v>0.11692164690055037</v>
      </c>
      <c r="Y57" s="42">
        <v>0.10389179643646486</v>
      </c>
      <c r="Z57" s="42">
        <v>0.11093025113600052</v>
      </c>
      <c r="AA57" s="42">
        <v>8.2936982235742654E-2</v>
      </c>
      <c r="AB57" s="42">
        <v>9.9016945355348426E-2</v>
      </c>
      <c r="AC57" s="42">
        <v>0.11347005049704956</v>
      </c>
      <c r="AD57" s="42">
        <v>0.11611206041801331</v>
      </c>
      <c r="AE57" s="42">
        <v>0.11724290087420049</v>
      </c>
      <c r="AF57" s="42">
        <v>9.763721588507554E-2</v>
      </c>
      <c r="AG57" s="42">
        <v>9.0817197629410124E-2</v>
      </c>
      <c r="AH57" s="42">
        <v>0.10560866582047096</v>
      </c>
      <c r="AI57" s="42">
        <v>9.6719034103652388E-2</v>
      </c>
      <c r="AJ57" s="42">
        <v>0.10861810998119285</v>
      </c>
      <c r="AK57" s="42">
        <v>9.44294938220024E-2</v>
      </c>
      <c r="AL57" s="42">
        <v>0.10301080571405513</v>
      </c>
      <c r="AM57" s="42">
        <v>7.9130914364380814E-2</v>
      </c>
      <c r="AN57" s="42">
        <v>6.8852068647283771E-2</v>
      </c>
      <c r="AO57" s="42">
        <v>0.13137089397092658</v>
      </c>
      <c r="AP57" s="42">
        <v>7.721761074177011E-2</v>
      </c>
      <c r="AQ57" s="42">
        <v>8.1245758620300867E-2</v>
      </c>
      <c r="AR57" s="42">
        <v>7.8401188268945071E-2</v>
      </c>
      <c r="AS57" s="42">
        <v>0.10177563025602354</v>
      </c>
      <c r="AT57" s="42">
        <v>0.10689463303891526</v>
      </c>
      <c r="AU57" s="42">
        <v>0.10999421413863603</v>
      </c>
      <c r="AV57" s="42">
        <v>0.12028361416355733</v>
      </c>
      <c r="AW57" s="42">
        <v>0.10071302030949569</v>
      </c>
      <c r="AX57" s="42">
        <v>9.5054666400210777E-2</v>
      </c>
      <c r="AY57" s="42">
        <v>7.8255790432917319E-2</v>
      </c>
      <c r="AZ57" s="42">
        <v>0.107340887677291</v>
      </c>
      <c r="BA57" s="42">
        <v>0.10288828255630719</v>
      </c>
      <c r="BB57" s="42">
        <v>0.14530767084712962</v>
      </c>
      <c r="BC57" s="42">
        <v>7.2813330722124633E-2</v>
      </c>
      <c r="BD57" s="42">
        <v>2.7616860699163004</v>
      </c>
      <c r="BE57" s="42">
        <v>0.10896725984994572</v>
      </c>
      <c r="BF57" s="42">
        <v>8.2875417925141498E-2</v>
      </c>
      <c r="BG57" s="42">
        <v>8.0094681957103189E-2</v>
      </c>
      <c r="BH57" s="42">
        <v>8.0854755547134879E-2</v>
      </c>
      <c r="BI57" s="42">
        <v>9.4963972679287176E-2</v>
      </c>
      <c r="BJ57" s="42">
        <v>7.7957451349502868E-2</v>
      </c>
      <c r="BK57" s="42">
        <v>7.5592195795572609E-2</v>
      </c>
      <c r="BL57" s="42">
        <v>0.20787742191800274</v>
      </c>
      <c r="BM57" s="42">
        <v>1.7981008120108374E-2</v>
      </c>
      <c r="BN57" s="42">
        <v>7.0018484326125369E-2</v>
      </c>
      <c r="BO57" s="42">
        <v>3.1373351801797102E-2</v>
      </c>
      <c r="BP57" s="42">
        <v>8.0662593518960837E-2</v>
      </c>
      <c r="BQ57" s="42">
        <v>0.10582233823990034</v>
      </c>
      <c r="BR57" s="42">
        <v>7.9853864809467365E-2</v>
      </c>
      <c r="BS57" s="42">
        <v>0</v>
      </c>
    </row>
    <row r="58" spans="1:71" ht="15.5" x14ac:dyDescent="0.35">
      <c r="A58" s="11" t="s">
        <v>97</v>
      </c>
      <c r="B58" s="24" t="s">
        <v>219</v>
      </c>
      <c r="C58">
        <f t="shared" si="2"/>
        <v>54</v>
      </c>
      <c r="D58" s="42">
        <v>3.1237883488666692E-3</v>
      </c>
      <c r="E58" s="42">
        <v>3.9208643579728272E-3</v>
      </c>
      <c r="F58" s="42">
        <v>1.9101463094673668E-3</v>
      </c>
      <c r="G58" s="42">
        <v>4.923567915973039E-3</v>
      </c>
      <c r="H58" s="42">
        <v>3.9004977299119076E-3</v>
      </c>
      <c r="I58" s="42">
        <v>3.7127104679320565E-3</v>
      </c>
      <c r="J58" s="42">
        <v>7.7210294827358E-3</v>
      </c>
      <c r="K58" s="42">
        <v>8.8505153064644456E-3</v>
      </c>
      <c r="L58" s="42">
        <v>6.8805084446646562E-3</v>
      </c>
      <c r="M58" s="42">
        <v>8.0316548714428216E-3</v>
      </c>
      <c r="N58" s="42">
        <v>7.4680386458360355E-3</v>
      </c>
      <c r="O58" s="42">
        <v>6.9990169843322262E-3</v>
      </c>
      <c r="P58" s="42">
        <v>9.6833574783261062E-3</v>
      </c>
      <c r="Q58" s="42">
        <v>9.8241859468794889E-3</v>
      </c>
      <c r="R58" s="42">
        <v>8.291638413827386E-3</v>
      </c>
      <c r="S58" s="42">
        <v>5.2303233049645357E-3</v>
      </c>
      <c r="T58" s="42">
        <v>7.3050210092744433E-3</v>
      </c>
      <c r="U58" s="42">
        <v>6.7731506332414076E-3</v>
      </c>
      <c r="V58" s="42">
        <v>5.2273042271436835E-3</v>
      </c>
      <c r="W58" s="42">
        <v>7.1233864113562136E-3</v>
      </c>
      <c r="X58" s="42">
        <v>5.6442981981266321E-3</v>
      </c>
      <c r="Y58" s="42">
        <v>6.5500963774164723E-3</v>
      </c>
      <c r="Z58" s="42">
        <v>9.236613900869545E-3</v>
      </c>
      <c r="AA58" s="42">
        <v>8.3827420724536007E-3</v>
      </c>
      <c r="AB58" s="42">
        <v>7.9076040763972604E-3</v>
      </c>
      <c r="AC58" s="42">
        <v>7.0283482604912087E-3</v>
      </c>
      <c r="AD58" s="42">
        <v>6.3031993101866721E-3</v>
      </c>
      <c r="AE58" s="42">
        <v>5.953548465952232E-3</v>
      </c>
      <c r="AF58" s="42">
        <v>6.5948452085317112E-3</v>
      </c>
      <c r="AG58" s="42">
        <v>8.0867093946584215E-3</v>
      </c>
      <c r="AH58" s="42">
        <v>7.1391327337992621E-3</v>
      </c>
      <c r="AI58" s="42">
        <v>7.1453761912917127E-3</v>
      </c>
      <c r="AJ58" s="42">
        <v>7.2990605136247465E-3</v>
      </c>
      <c r="AK58" s="42">
        <v>6.9543421229862432E-3</v>
      </c>
      <c r="AL58" s="42">
        <v>6.2075484935187643E-3</v>
      </c>
      <c r="AM58" s="42">
        <v>6.87205167880524E-3</v>
      </c>
      <c r="AN58" s="42">
        <v>5.1202396266207132E-3</v>
      </c>
      <c r="AO58" s="42">
        <v>8.5538062868067439E-3</v>
      </c>
      <c r="AP58" s="42">
        <v>5.6440982181286759E-3</v>
      </c>
      <c r="AQ58" s="42">
        <v>5.6514348090994501E-3</v>
      </c>
      <c r="AR58" s="42">
        <v>1.8425715966565625E-2</v>
      </c>
      <c r="AS58" s="42">
        <v>2.6699514033696126E-2</v>
      </c>
      <c r="AT58" s="42">
        <v>6.4721108579411024E-3</v>
      </c>
      <c r="AU58" s="42">
        <v>7.5790786383323075E-3</v>
      </c>
      <c r="AV58" s="42">
        <v>7.135607260348684E-3</v>
      </c>
      <c r="AW58" s="42">
        <v>1.6992245988005514E-2</v>
      </c>
      <c r="AX58" s="42">
        <v>3.19462681652063E-2</v>
      </c>
      <c r="AY58" s="42">
        <v>1.7189375185452934E-2</v>
      </c>
      <c r="AZ58" s="42">
        <v>1.4456955124205072E-2</v>
      </c>
      <c r="BA58" s="42">
        <v>1.5410150011650513E-2</v>
      </c>
      <c r="BB58" s="42">
        <v>1.695006466694611E-2</v>
      </c>
      <c r="BC58" s="42">
        <v>1.1163974232968416E-2</v>
      </c>
      <c r="BD58" s="42">
        <v>1.0205873753137746E-2</v>
      </c>
      <c r="BE58" s="42">
        <v>0.80396615445300457</v>
      </c>
      <c r="BF58" s="42">
        <v>1.9795538301405985E-2</v>
      </c>
      <c r="BG58" s="42">
        <v>1.1832355082339421E-2</v>
      </c>
      <c r="BH58" s="42">
        <v>1.5065860546961496E-2</v>
      </c>
      <c r="BI58" s="42">
        <v>1.8024917655556309E-2</v>
      </c>
      <c r="BJ58" s="42">
        <v>1.1098386059795268E-2</v>
      </c>
      <c r="BK58" s="42">
        <v>5.9717443970976917E-3</v>
      </c>
      <c r="BL58" s="42">
        <v>5.2121091029966853E-3</v>
      </c>
      <c r="BM58" s="42">
        <v>3.3160322702739087E-3</v>
      </c>
      <c r="BN58" s="42">
        <v>2.6640041876349069E-2</v>
      </c>
      <c r="BO58" s="42">
        <v>5.2314948232724682E-3</v>
      </c>
      <c r="BP58" s="42">
        <v>9.8451352526493525E-3</v>
      </c>
      <c r="BQ58" s="42">
        <v>7.1156861799235777E-2</v>
      </c>
      <c r="BR58" s="42">
        <v>1.7980526355023899E-2</v>
      </c>
      <c r="BS58" s="42">
        <v>0</v>
      </c>
    </row>
    <row r="59" spans="1:71" ht="15.5" x14ac:dyDescent="0.35">
      <c r="A59" s="12" t="s">
        <v>98</v>
      </c>
      <c r="B59" s="24" t="s">
        <v>221</v>
      </c>
      <c r="C59">
        <f t="shared" si="2"/>
        <v>55</v>
      </c>
      <c r="D59" s="42">
        <v>0.12599876157828477</v>
      </c>
      <c r="E59" s="42">
        <v>0.13016856971464649</v>
      </c>
      <c r="F59" s="42">
        <v>6.2677360698778245E-2</v>
      </c>
      <c r="G59" s="42">
        <v>0.3784668774307301</v>
      </c>
      <c r="H59" s="42">
        <v>0.39365894358806147</v>
      </c>
      <c r="I59" s="42">
        <v>0.39690187050626113</v>
      </c>
      <c r="J59" s="42">
        <v>0.36401711706499718</v>
      </c>
      <c r="K59" s="42">
        <v>0.3513510208922434</v>
      </c>
      <c r="L59" s="42">
        <v>0.30051649337005043</v>
      </c>
      <c r="M59" s="42">
        <v>0.43205798537133699</v>
      </c>
      <c r="N59" s="42">
        <v>0.40787140242402248</v>
      </c>
      <c r="O59" s="42">
        <v>0.56532489738590685</v>
      </c>
      <c r="P59" s="42">
        <v>0.19793118111589819</v>
      </c>
      <c r="Q59" s="42">
        <v>0.15383590221781701</v>
      </c>
      <c r="R59" s="42">
        <v>0.19549738680920714</v>
      </c>
      <c r="S59" s="42">
        <v>0.19354318682633681</v>
      </c>
      <c r="T59" s="42">
        <v>0.40915732896929313</v>
      </c>
      <c r="U59" s="42">
        <v>0.21452205724803555</v>
      </c>
      <c r="V59" s="42">
        <v>0.40600100095838093</v>
      </c>
      <c r="W59" s="42">
        <v>0.2682697039966172</v>
      </c>
      <c r="X59" s="42">
        <v>0.37522905844659082</v>
      </c>
      <c r="Y59" s="42">
        <v>0.6283186315220336</v>
      </c>
      <c r="Z59" s="42">
        <v>0.51459065049602681</v>
      </c>
      <c r="AA59" s="42">
        <v>0.72802195444530482</v>
      </c>
      <c r="AB59" s="42">
        <v>0.31918404524230132</v>
      </c>
      <c r="AC59" s="42">
        <v>0.42493978733127896</v>
      </c>
      <c r="AD59" s="42">
        <v>0.29526361571700077</v>
      </c>
      <c r="AE59" s="42">
        <v>0.32010230470503653</v>
      </c>
      <c r="AF59" s="42">
        <v>0.23227001995570207</v>
      </c>
      <c r="AG59" s="42">
        <v>0.46549117696268866</v>
      </c>
      <c r="AH59" s="42">
        <v>0.45230547672106586</v>
      </c>
      <c r="AI59" s="42">
        <v>0.29769495409109353</v>
      </c>
      <c r="AJ59" s="42">
        <v>0.34527170528985301</v>
      </c>
      <c r="AK59" s="42">
        <v>0.28504337836180399</v>
      </c>
      <c r="AL59" s="42">
        <v>0.22787148385469952</v>
      </c>
      <c r="AM59" s="42">
        <v>0.16920730345795687</v>
      </c>
      <c r="AN59" s="42">
        <v>0.22504118397902226</v>
      </c>
      <c r="AO59" s="42">
        <v>0.21487143041301449</v>
      </c>
      <c r="AP59" s="42">
        <v>0.25424085010440906</v>
      </c>
      <c r="AQ59" s="42">
        <v>0.21355036781770231</v>
      </c>
      <c r="AR59" s="42">
        <v>0.48931961732696705</v>
      </c>
      <c r="AS59" s="42">
        <v>0.29009512882112226</v>
      </c>
      <c r="AT59" s="42">
        <v>0.21526822163615714</v>
      </c>
      <c r="AU59" s="42">
        <v>0.17337459095996083</v>
      </c>
      <c r="AV59" s="42">
        <v>0.23150140234631519</v>
      </c>
      <c r="AW59" s="42">
        <v>0.25224767171904039</v>
      </c>
      <c r="AX59" s="42">
        <v>0.16797071318417867</v>
      </c>
      <c r="AY59" s="42">
        <v>0.16776210995449509</v>
      </c>
      <c r="AZ59" s="42">
        <v>0.34811235341712021</v>
      </c>
      <c r="BA59" s="42">
        <v>0.68583398985627075</v>
      </c>
      <c r="BB59" s="42">
        <v>0.34142196737398373</v>
      </c>
      <c r="BC59" s="42">
        <v>0.26977897309332233</v>
      </c>
      <c r="BD59" s="42">
        <v>0.3670279657326887</v>
      </c>
      <c r="BE59" s="42">
        <v>6.2442301250274376E-2</v>
      </c>
      <c r="BF59" s="42">
        <v>10.375898672553454</v>
      </c>
      <c r="BG59" s="42">
        <v>0.69116843576749765</v>
      </c>
      <c r="BH59" s="42">
        <v>0.33183696673623742</v>
      </c>
      <c r="BI59" s="42">
        <v>0.22954606273874617</v>
      </c>
      <c r="BJ59" s="42">
        <v>0.21234220767899364</v>
      </c>
      <c r="BK59" s="42">
        <v>0.32858207086559155</v>
      </c>
      <c r="BL59" s="42">
        <v>0.13902628823213803</v>
      </c>
      <c r="BM59" s="42">
        <v>5.0460099252857563E-2</v>
      </c>
      <c r="BN59" s="42">
        <v>0.23209695808935935</v>
      </c>
      <c r="BO59" s="42">
        <v>0.10157255967383989</v>
      </c>
      <c r="BP59" s="42">
        <v>0.17613513478409304</v>
      </c>
      <c r="BQ59" s="42">
        <v>0.36448492631446744</v>
      </c>
      <c r="BR59" s="42">
        <v>0.2915982040809959</v>
      </c>
      <c r="BS59" s="42">
        <v>0</v>
      </c>
    </row>
    <row r="60" spans="1:71" ht="15.5" x14ac:dyDescent="0.35">
      <c r="A60" s="11" t="s">
        <v>99</v>
      </c>
      <c r="B60" s="24" t="s">
        <v>223</v>
      </c>
      <c r="C60">
        <f t="shared" si="2"/>
        <v>56</v>
      </c>
      <c r="D60" s="42">
        <v>5.7247798651126725E-2</v>
      </c>
      <c r="E60" s="42">
        <v>3.9809817569312955E-2</v>
      </c>
      <c r="F60" s="42">
        <v>1.557560689016687E-2</v>
      </c>
      <c r="G60" s="42">
        <v>8.1873605945106009E-2</v>
      </c>
      <c r="H60" s="42">
        <v>0.12701546060804761</v>
      </c>
      <c r="I60" s="42">
        <v>8.8035595704348144E-2</v>
      </c>
      <c r="J60" s="42">
        <v>0.22259690350784192</v>
      </c>
      <c r="K60" s="42">
        <v>0.10521821828822764</v>
      </c>
      <c r="L60" s="42">
        <v>0.1448103004496942</v>
      </c>
      <c r="M60" s="42">
        <v>0.1053903166133458</v>
      </c>
      <c r="N60" s="42">
        <v>9.2184435943712617E-2</v>
      </c>
      <c r="O60" s="42">
        <v>0.12690911212065348</v>
      </c>
      <c r="P60" s="42">
        <v>5.8725931387653842E-2</v>
      </c>
      <c r="Q60" s="42">
        <v>6.0464409376377981E-2</v>
      </c>
      <c r="R60" s="42">
        <v>7.4787316001761417E-2</v>
      </c>
      <c r="S60" s="42">
        <v>5.5684191905168448E-2</v>
      </c>
      <c r="T60" s="42">
        <v>0.13096613762124806</v>
      </c>
      <c r="U60" s="42">
        <v>7.0549019301558019E-2</v>
      </c>
      <c r="V60" s="42">
        <v>8.48527312007097E-2</v>
      </c>
      <c r="W60" s="42">
        <v>0.12253181010519223</v>
      </c>
      <c r="X60" s="42">
        <v>0.11375784278417278</v>
      </c>
      <c r="Y60" s="42">
        <v>0.14745930800602317</v>
      </c>
      <c r="Z60" s="42">
        <v>0.18858579378412832</v>
      </c>
      <c r="AA60" s="42">
        <v>0.2205330650482118</v>
      </c>
      <c r="AB60" s="42">
        <v>0.1546691444545836</v>
      </c>
      <c r="AC60" s="42">
        <v>0.13545859788984924</v>
      </c>
      <c r="AD60" s="42">
        <v>9.9457963807498592E-2</v>
      </c>
      <c r="AE60" s="42">
        <v>0.13571397796337947</v>
      </c>
      <c r="AF60" s="42">
        <v>0.10828538947285452</v>
      </c>
      <c r="AG60" s="42">
        <v>0.14882646507051017</v>
      </c>
      <c r="AH60" s="42">
        <v>0.12238628860558333</v>
      </c>
      <c r="AI60" s="42">
        <v>0.21583165285346134</v>
      </c>
      <c r="AJ60" s="42">
        <v>0.2137612568239893</v>
      </c>
      <c r="AK60" s="42">
        <v>0.15671799573552375</v>
      </c>
      <c r="AL60" s="42">
        <v>0.12174369325474498</v>
      </c>
      <c r="AM60" s="42">
        <v>7.7274339716233098E-2</v>
      </c>
      <c r="AN60" s="42">
        <v>8.8036384443802768E-2</v>
      </c>
      <c r="AO60" s="42">
        <v>0.28975652402631707</v>
      </c>
      <c r="AP60" s="42">
        <v>0.11676638371391657</v>
      </c>
      <c r="AQ60" s="42">
        <v>0.13243975091961699</v>
      </c>
      <c r="AR60" s="42">
        <v>3.7173440236185067E-2</v>
      </c>
      <c r="AS60" s="42">
        <v>4.5020205914064026E-2</v>
      </c>
      <c r="AT60" s="42">
        <v>5.7913996373136316E-2</v>
      </c>
      <c r="AU60" s="42">
        <v>0.1063751816258811</v>
      </c>
      <c r="AV60" s="42">
        <v>6.8531449277506998E-2</v>
      </c>
      <c r="AW60" s="42">
        <v>0.49598536354795852</v>
      </c>
      <c r="AX60" s="42">
        <v>3.4872455004084126E-2</v>
      </c>
      <c r="AY60" s="42">
        <v>3.3781411561961586E-2</v>
      </c>
      <c r="AZ60" s="42">
        <v>3.2546791856302368E-2</v>
      </c>
      <c r="BA60" s="42">
        <v>1.8842153469561942E-2</v>
      </c>
      <c r="BB60" s="42">
        <v>2.4507227629358641E-2</v>
      </c>
      <c r="BC60" s="42">
        <v>4.7031178410306622E-2</v>
      </c>
      <c r="BD60" s="42">
        <v>3.2657844021351995E-2</v>
      </c>
      <c r="BE60" s="42">
        <v>4.5490778530642628E-3</v>
      </c>
      <c r="BF60" s="42">
        <v>1.4041486433881652E-2</v>
      </c>
      <c r="BG60" s="42">
        <v>9.6398193759504238</v>
      </c>
      <c r="BH60" s="42">
        <v>1.9925757583497596E-2</v>
      </c>
      <c r="BI60" s="42">
        <v>3.6399368780895232E-2</v>
      </c>
      <c r="BJ60" s="42">
        <v>2.3616605959041598E-2</v>
      </c>
      <c r="BK60" s="42">
        <v>7.8626849086569639E-3</v>
      </c>
      <c r="BL60" s="42">
        <v>9.0733763770458151E-2</v>
      </c>
      <c r="BM60" s="42">
        <v>6.9947362512855951E-2</v>
      </c>
      <c r="BN60" s="42">
        <v>2.9458567261040576E-2</v>
      </c>
      <c r="BO60" s="42">
        <v>0.11774592803622304</v>
      </c>
      <c r="BP60" s="42">
        <v>2.0542004223824639E-2</v>
      </c>
      <c r="BQ60" s="42">
        <v>2.6329268833884024E-2</v>
      </c>
      <c r="BR60" s="42">
        <v>2.9507780434927949E-2</v>
      </c>
      <c r="BS60" s="42">
        <v>0</v>
      </c>
    </row>
    <row r="61" spans="1:71" ht="15.5" x14ac:dyDescent="0.35">
      <c r="A61" s="11" t="s">
        <v>100</v>
      </c>
      <c r="B61" s="24" t="s">
        <v>225</v>
      </c>
      <c r="C61">
        <f t="shared" si="2"/>
        <v>57</v>
      </c>
      <c r="D61" s="42">
        <v>2.4843269079351221E-2</v>
      </c>
      <c r="E61" s="42">
        <v>5.28744260536217E-2</v>
      </c>
      <c r="F61" s="42">
        <v>3.049486703133026E-2</v>
      </c>
      <c r="G61" s="42">
        <v>4.5870284640821414E-2</v>
      </c>
      <c r="H61" s="42">
        <v>3.5298158550614772E-2</v>
      </c>
      <c r="I61" s="42">
        <v>2.7062869415286385E-2</v>
      </c>
      <c r="J61" s="42">
        <v>4.8701074191119118E-2</v>
      </c>
      <c r="K61" s="42">
        <v>0.11118002762260519</v>
      </c>
      <c r="L61" s="42">
        <v>5.3024457262593437E-2</v>
      </c>
      <c r="M61" s="42">
        <v>0.12752547252693172</v>
      </c>
      <c r="N61" s="42">
        <v>0.46599502385525615</v>
      </c>
      <c r="O61" s="42">
        <v>0.13783082678933989</v>
      </c>
      <c r="P61" s="42">
        <v>4.8039688162850279E-2</v>
      </c>
      <c r="Q61" s="42">
        <v>7.148946696540516E-2</v>
      </c>
      <c r="R61" s="42">
        <v>0.17159738985971973</v>
      </c>
      <c r="S61" s="42">
        <v>4.0615294402916523E-2</v>
      </c>
      <c r="T61" s="42">
        <v>8.9234407665624418E-2</v>
      </c>
      <c r="U61" s="42">
        <v>6.0187174913111895E-2</v>
      </c>
      <c r="V61" s="42">
        <v>3.8723326733327554E-2</v>
      </c>
      <c r="W61" s="42">
        <v>4.7705855569314885E-2</v>
      </c>
      <c r="X61" s="42">
        <v>4.1734805440375833E-2</v>
      </c>
      <c r="Y61" s="42">
        <v>8.030866675547596E-2</v>
      </c>
      <c r="Z61" s="42">
        <v>0.23534674571253322</v>
      </c>
      <c r="AA61" s="42">
        <v>0.22557289865610347</v>
      </c>
      <c r="AB61" s="42">
        <v>6.6568317277836492E-2</v>
      </c>
      <c r="AC61" s="42">
        <v>6.15820664840908E-2</v>
      </c>
      <c r="AD61" s="42">
        <v>4.5043806334594136E-2</v>
      </c>
      <c r="AE61" s="42">
        <v>4.3353412232471085E-2</v>
      </c>
      <c r="AF61" s="42">
        <v>6.5764627227768255E-2</v>
      </c>
      <c r="AG61" s="42">
        <v>0.15760149140007718</v>
      </c>
      <c r="AH61" s="42">
        <v>0.10009502447761684</v>
      </c>
      <c r="AI61" s="42">
        <v>6.3738419468648208E-2</v>
      </c>
      <c r="AJ61" s="42">
        <v>0.20587310002337986</v>
      </c>
      <c r="AK61" s="42">
        <v>5.1362544296931482E-2</v>
      </c>
      <c r="AL61" s="42">
        <v>7.6991045606392361E-2</v>
      </c>
      <c r="AM61" s="42">
        <v>6.5709944626383937E-2</v>
      </c>
      <c r="AN61" s="42">
        <v>4.3508088867770654E-2</v>
      </c>
      <c r="AO61" s="42">
        <v>0.14552826763796642</v>
      </c>
      <c r="AP61" s="42">
        <v>4.2200217918685869E-2</v>
      </c>
      <c r="AQ61" s="42">
        <v>5.0091566564565405E-2</v>
      </c>
      <c r="AR61" s="42">
        <v>0.12598729491085861</v>
      </c>
      <c r="AS61" s="42">
        <v>0.12231445347472761</v>
      </c>
      <c r="AT61" s="42">
        <v>4.1496411219432906E-2</v>
      </c>
      <c r="AU61" s="42">
        <v>4.4451552709970352E-2</v>
      </c>
      <c r="AV61" s="42">
        <v>6.3556201135459858E-2</v>
      </c>
      <c r="AW61" s="42">
        <v>7.8483554791193705E-2</v>
      </c>
      <c r="AX61" s="42">
        <v>0.10737155810238937</v>
      </c>
      <c r="AY61" s="42">
        <v>9.5458421815697844E-2</v>
      </c>
      <c r="AZ61" s="42">
        <v>0.31472596929205754</v>
      </c>
      <c r="BA61" s="42">
        <v>0.32855060271153813</v>
      </c>
      <c r="BB61" s="42">
        <v>0.20886655146726105</v>
      </c>
      <c r="BC61" s="42">
        <v>9.8736360123597045E-2</v>
      </c>
      <c r="BD61" s="42">
        <v>0.15422296883097042</v>
      </c>
      <c r="BE61" s="42">
        <v>1.8671321128589026E-2</v>
      </c>
      <c r="BF61" s="42">
        <v>0.15587973376587896</v>
      </c>
      <c r="BG61" s="42">
        <v>6.0025539375604134E-2</v>
      </c>
      <c r="BH61" s="42">
        <v>5.9890261082092051</v>
      </c>
      <c r="BI61" s="42">
        <v>0.13925492232092512</v>
      </c>
      <c r="BJ61" s="42">
        <v>6.2571735676566972E-2</v>
      </c>
      <c r="BK61" s="42">
        <v>4.1167241229892543E-2</v>
      </c>
      <c r="BL61" s="42">
        <v>5.8302342470936692E-2</v>
      </c>
      <c r="BM61" s="42">
        <v>2.8922800712599159E-2</v>
      </c>
      <c r="BN61" s="42">
        <v>0.15693540675676701</v>
      </c>
      <c r="BO61" s="42">
        <v>6.2341198380027052E-2</v>
      </c>
      <c r="BP61" s="42">
        <v>3.1523584454873486E-2</v>
      </c>
      <c r="BQ61" s="42">
        <v>0.26769947480175738</v>
      </c>
      <c r="BR61" s="42">
        <v>9.6932458405717042E-2</v>
      </c>
      <c r="BS61" s="42">
        <v>0</v>
      </c>
    </row>
    <row r="62" spans="1:71" ht="15.5" x14ac:dyDescent="0.35">
      <c r="A62" s="11" t="s">
        <v>101</v>
      </c>
      <c r="B62" s="25" t="s">
        <v>227</v>
      </c>
      <c r="C62">
        <f t="shared" si="2"/>
        <v>58</v>
      </c>
      <c r="D62" s="42">
        <v>2.5245343229352249E-2</v>
      </c>
      <c r="E62" s="42">
        <v>2.3739155071684923E-2</v>
      </c>
      <c r="F62" s="42">
        <v>2.2348745037954552E-2</v>
      </c>
      <c r="G62" s="42">
        <v>8.4477603108704544E-2</v>
      </c>
      <c r="H62" s="42">
        <v>0.21733186536182461</v>
      </c>
      <c r="I62" s="42">
        <v>8.6039883729103275E-2</v>
      </c>
      <c r="J62" s="42">
        <v>0.15261830982263555</v>
      </c>
      <c r="K62" s="42">
        <v>4.2873881764400733E-2</v>
      </c>
      <c r="L62" s="42">
        <v>7.0342870189429363E-2</v>
      </c>
      <c r="M62" s="42">
        <v>5.6353829806103685E-2</v>
      </c>
      <c r="N62" s="42">
        <v>6.3727460767958169E-2</v>
      </c>
      <c r="O62" s="42">
        <v>3.6774749410487369E-2</v>
      </c>
      <c r="P62" s="42">
        <v>3.1834231824037482E-2</v>
      </c>
      <c r="Q62" s="42">
        <v>2.9095020239791526E-2</v>
      </c>
      <c r="R62" s="42">
        <v>3.6223349034383116E-2</v>
      </c>
      <c r="S62" s="42">
        <v>5.169672624165781E-2</v>
      </c>
      <c r="T62" s="42">
        <v>8.8389389496273757E-2</v>
      </c>
      <c r="U62" s="42">
        <v>8.2497455810290665E-2</v>
      </c>
      <c r="V62" s="42">
        <v>0.12221213750215576</v>
      </c>
      <c r="W62" s="42">
        <v>4.2630823063508648E-2</v>
      </c>
      <c r="X62" s="42">
        <v>5.6990585842574264E-2</v>
      </c>
      <c r="Y62" s="42">
        <v>6.3183498854162856E-2</v>
      </c>
      <c r="Z62" s="42">
        <v>4.9150559371884305E-2</v>
      </c>
      <c r="AA62" s="42">
        <v>4.308745067000011E-2</v>
      </c>
      <c r="AB62" s="42">
        <v>5.7743365086890056E-2</v>
      </c>
      <c r="AC62" s="42">
        <v>6.5662453927997716E-2</v>
      </c>
      <c r="AD62" s="42">
        <v>8.3497245046199667E-2</v>
      </c>
      <c r="AE62" s="42">
        <v>8.024407387425464E-2</v>
      </c>
      <c r="AF62" s="42">
        <v>7.0725299718758197E-2</v>
      </c>
      <c r="AG62" s="42">
        <v>5.9677593914976963E-2</v>
      </c>
      <c r="AH62" s="42">
        <v>5.1570666818131036E-2</v>
      </c>
      <c r="AI62" s="42">
        <v>5.9519925773894589E-2</v>
      </c>
      <c r="AJ62" s="42">
        <v>8.6959853991225175E-2</v>
      </c>
      <c r="AK62" s="42">
        <v>6.6816448930772959E-2</v>
      </c>
      <c r="AL62" s="42">
        <v>9.4849819931102641E-2</v>
      </c>
      <c r="AM62" s="42">
        <v>4.30641581016468E-2</v>
      </c>
      <c r="AN62" s="42">
        <v>5.3562799774225282E-2</v>
      </c>
      <c r="AO62" s="42">
        <v>6.7881963977856938E-2</v>
      </c>
      <c r="AP62" s="42">
        <v>0.11445503552896226</v>
      </c>
      <c r="AQ62" s="42">
        <v>6.1027710442685665E-2</v>
      </c>
      <c r="AR62" s="42">
        <v>4.3766276537899412E-2</v>
      </c>
      <c r="AS62" s="42">
        <v>5.5460315532432247E-2</v>
      </c>
      <c r="AT62" s="42">
        <v>8.9346940918437825E-2</v>
      </c>
      <c r="AU62" s="42">
        <v>0.26432513269797248</v>
      </c>
      <c r="AV62" s="42">
        <v>0.31222285890849322</v>
      </c>
      <c r="AW62" s="42">
        <v>0.10111987354859736</v>
      </c>
      <c r="AX62" s="42">
        <v>4.3690998357212206E-2</v>
      </c>
      <c r="AY62" s="42">
        <v>4.2608848566629672E-2</v>
      </c>
      <c r="AZ62" s="42">
        <v>0.19930371966873986</v>
      </c>
      <c r="BA62" s="42">
        <v>0.143539718418975</v>
      </c>
      <c r="BB62" s="42">
        <v>0.18149886342270147</v>
      </c>
      <c r="BC62" s="42">
        <v>9.7919400492667522E-2</v>
      </c>
      <c r="BD62" s="42">
        <v>3.2105491606540838E-2</v>
      </c>
      <c r="BE62" s="42">
        <v>5.3895328084580781E-3</v>
      </c>
      <c r="BF62" s="42">
        <v>3.5160283800753922E-2</v>
      </c>
      <c r="BG62" s="42">
        <v>7.5298348949621896E-2</v>
      </c>
      <c r="BH62" s="42">
        <v>8.3860827661746712E-2</v>
      </c>
      <c r="BI62" s="42">
        <v>7.7229339870863303</v>
      </c>
      <c r="BJ62" s="42">
        <v>3.6235209942515827E-2</v>
      </c>
      <c r="BK62" s="42">
        <v>4.2792988945310903E-2</v>
      </c>
      <c r="BL62" s="42">
        <v>3.459863061570459E-2</v>
      </c>
      <c r="BM62" s="42">
        <v>2.920014179278578E-2</v>
      </c>
      <c r="BN62" s="42">
        <v>0.1020016314500649</v>
      </c>
      <c r="BO62" s="42">
        <v>5.5744864440989299E-2</v>
      </c>
      <c r="BP62" s="42">
        <v>2.9301138557694058E-2</v>
      </c>
      <c r="BQ62" s="42">
        <v>8.7142903114060158E-2</v>
      </c>
      <c r="BR62" s="42">
        <v>4.2849544884140327E-2</v>
      </c>
      <c r="BS62" s="42">
        <v>0</v>
      </c>
    </row>
    <row r="63" spans="1:71" ht="15.5" x14ac:dyDescent="0.35">
      <c r="A63" s="11" t="s">
        <v>102</v>
      </c>
      <c r="B63" s="24" t="s">
        <v>229</v>
      </c>
      <c r="C63">
        <f t="shared" si="2"/>
        <v>59</v>
      </c>
      <c r="D63" s="42">
        <v>0.14036359078425528</v>
      </c>
      <c r="E63" s="42">
        <v>0.16165435127617123</v>
      </c>
      <c r="F63" s="42">
        <v>9.2472093662319246E-2</v>
      </c>
      <c r="G63" s="42">
        <v>0.64636093105925096</v>
      </c>
      <c r="H63" s="42">
        <v>0.18261257970518008</v>
      </c>
      <c r="I63" s="42">
        <v>0.24816043477379504</v>
      </c>
      <c r="J63" s="42">
        <v>0.54554376368545854</v>
      </c>
      <c r="K63" s="42">
        <v>0.32367459762756007</v>
      </c>
      <c r="L63" s="42">
        <v>0.40403226376074325</v>
      </c>
      <c r="M63" s="42">
        <v>0.35351071197880768</v>
      </c>
      <c r="N63" s="42">
        <v>0.54553034955010193</v>
      </c>
      <c r="O63" s="42">
        <v>0.37583350059839155</v>
      </c>
      <c r="P63" s="42">
        <v>0.29763956381188494</v>
      </c>
      <c r="Q63" s="42">
        <v>0.2587764003672357</v>
      </c>
      <c r="R63" s="42">
        <v>0.35291932922628166</v>
      </c>
      <c r="S63" s="42">
        <v>0.21578788210713004</v>
      </c>
      <c r="T63" s="42">
        <v>0.41967122351748914</v>
      </c>
      <c r="U63" s="42">
        <v>0.27437782097237079</v>
      </c>
      <c r="V63" s="42">
        <v>0.21188876865632647</v>
      </c>
      <c r="W63" s="42">
        <v>0.3946532882026107</v>
      </c>
      <c r="X63" s="42">
        <v>0.29208832733298262</v>
      </c>
      <c r="Y63" s="42">
        <v>0.45922786764378737</v>
      </c>
      <c r="Z63" s="42">
        <v>0.46185409661686688</v>
      </c>
      <c r="AA63" s="42">
        <v>0.63507087076307023</v>
      </c>
      <c r="AB63" s="42">
        <v>0.35835678003059634</v>
      </c>
      <c r="AC63" s="42">
        <v>0.43870796910556614</v>
      </c>
      <c r="AD63" s="42">
        <v>0.30759910133022045</v>
      </c>
      <c r="AE63" s="42">
        <v>0.44550328036176645</v>
      </c>
      <c r="AF63" s="42">
        <v>0.35203976608398346</v>
      </c>
      <c r="AG63" s="42">
        <v>0.48291701104026635</v>
      </c>
      <c r="AH63" s="42">
        <v>0.45058619116301507</v>
      </c>
      <c r="AI63" s="42">
        <v>0.54171316630323041</v>
      </c>
      <c r="AJ63" s="42">
        <v>0.46499775505555069</v>
      </c>
      <c r="AK63" s="42">
        <v>0.33500356358426681</v>
      </c>
      <c r="AL63" s="42">
        <v>0.32632168666553929</v>
      </c>
      <c r="AM63" s="42">
        <v>0.26675834591273834</v>
      </c>
      <c r="AN63" s="42">
        <v>0.31368419038551931</v>
      </c>
      <c r="AO63" s="42">
        <v>0.54493919786666467</v>
      </c>
      <c r="AP63" s="42">
        <v>0.24476834058241509</v>
      </c>
      <c r="AQ63" s="42">
        <v>0.26572824227383884</v>
      </c>
      <c r="AR63" s="42">
        <v>0.40170234117209663</v>
      </c>
      <c r="AS63" s="42">
        <v>0.67978815938763071</v>
      </c>
      <c r="AT63" s="42">
        <v>0.27455961068531765</v>
      </c>
      <c r="AU63" s="42">
        <v>0.32183145285247533</v>
      </c>
      <c r="AV63" s="42">
        <v>0.62464246088439102</v>
      </c>
      <c r="AW63" s="42">
        <v>0.64905422852485506</v>
      </c>
      <c r="AX63" s="42">
        <v>0.81277690286683357</v>
      </c>
      <c r="AY63" s="42">
        <v>0.33339959364615041</v>
      </c>
      <c r="AZ63" s="42">
        <v>0.53812673686421375</v>
      </c>
      <c r="BA63" s="42">
        <v>0.69371253114675457</v>
      </c>
      <c r="BB63" s="42">
        <v>2.4373777082660926</v>
      </c>
      <c r="BC63" s="42">
        <v>0.97568600538410266</v>
      </c>
      <c r="BD63" s="42">
        <v>0.94854766268808344</v>
      </c>
      <c r="BE63" s="42">
        <v>0.10145426978413416</v>
      </c>
      <c r="BF63" s="42">
        <v>0.54610286242118355</v>
      </c>
      <c r="BG63" s="42">
        <v>0.31193354867509654</v>
      </c>
      <c r="BH63" s="42">
        <v>0.55456829756298442</v>
      </c>
      <c r="BI63" s="42">
        <v>0.37015852354289897</v>
      </c>
      <c r="BJ63" s="42">
        <v>21.547543750718717</v>
      </c>
      <c r="BK63" s="42">
        <v>0.27246886086343652</v>
      </c>
      <c r="BL63" s="42">
        <v>0.81118973201151401</v>
      </c>
      <c r="BM63" s="42">
        <v>0.83840862589542375</v>
      </c>
      <c r="BN63" s="42">
        <v>0.75262675113811828</v>
      </c>
      <c r="BO63" s="42">
        <v>1.3013972765222777</v>
      </c>
      <c r="BP63" s="42">
        <v>0.43925442244771473</v>
      </c>
      <c r="BQ63" s="42">
        <v>0.73108674872149748</v>
      </c>
      <c r="BR63" s="42">
        <v>0.97500915293032964</v>
      </c>
      <c r="BS63" s="42">
        <v>0</v>
      </c>
    </row>
    <row r="64" spans="1:71" ht="15.5" x14ac:dyDescent="0.35">
      <c r="A64" s="11" t="s">
        <v>103</v>
      </c>
      <c r="B64" s="24" t="s">
        <v>231</v>
      </c>
      <c r="C64">
        <f t="shared" si="2"/>
        <v>60</v>
      </c>
      <c r="D64" s="42">
        <v>4.3213158073907625E-2</v>
      </c>
      <c r="E64" s="42">
        <v>4.5915822091313264E-2</v>
      </c>
      <c r="F64" s="42">
        <v>2.6171740220629441E-2</v>
      </c>
      <c r="G64" s="42">
        <v>6.60983584224141E-2</v>
      </c>
      <c r="H64" s="42">
        <v>5.3159332688676224E-2</v>
      </c>
      <c r="I64" s="42">
        <v>7.199910603875008E-2</v>
      </c>
      <c r="J64" s="42">
        <v>0.14049412307183179</v>
      </c>
      <c r="K64" s="42">
        <v>0.11200375607038811</v>
      </c>
      <c r="L64" s="42">
        <v>0.13902814984466594</v>
      </c>
      <c r="M64" s="42">
        <v>0.10815215406811865</v>
      </c>
      <c r="N64" s="42">
        <v>0.13057391854388906</v>
      </c>
      <c r="O64" s="42">
        <v>0.24846720650908274</v>
      </c>
      <c r="P64" s="42">
        <v>7.5078116938061212E-2</v>
      </c>
      <c r="Q64" s="42">
        <v>6.4459645698289672E-2</v>
      </c>
      <c r="R64" s="42">
        <v>9.2956812160663135E-2</v>
      </c>
      <c r="S64" s="42">
        <v>9.8888022858140037E-2</v>
      </c>
      <c r="T64" s="42">
        <v>0.19304938429327714</v>
      </c>
      <c r="U64" s="42">
        <v>8.9768728680235194E-2</v>
      </c>
      <c r="V64" s="42">
        <v>6.4875233520757622E-2</v>
      </c>
      <c r="W64" s="42">
        <v>6.8264855354277038E-2</v>
      </c>
      <c r="X64" s="42">
        <v>0.10538462404006702</v>
      </c>
      <c r="Y64" s="42">
        <v>0.12857626217539025</v>
      </c>
      <c r="Z64" s="42">
        <v>0.10699126169257461</v>
      </c>
      <c r="AA64" s="42">
        <v>0.15139101336503075</v>
      </c>
      <c r="AB64" s="42">
        <v>0.11287496021298625</v>
      </c>
      <c r="AC64" s="42">
        <v>0.19511548195979025</v>
      </c>
      <c r="AD64" s="42">
        <v>9.3762292973597505E-2</v>
      </c>
      <c r="AE64" s="42">
        <v>0.10620008402367571</v>
      </c>
      <c r="AF64" s="42">
        <v>0.1188738956234245</v>
      </c>
      <c r="AG64" s="42">
        <v>0.11642108540951328</v>
      </c>
      <c r="AH64" s="42">
        <v>0.1074299233439449</v>
      </c>
      <c r="AI64" s="42">
        <v>0.11701319742291129</v>
      </c>
      <c r="AJ64" s="42">
        <v>0.18567173748739607</v>
      </c>
      <c r="AK64" s="42">
        <v>0.14518090121415059</v>
      </c>
      <c r="AL64" s="42">
        <v>0.14107012143765374</v>
      </c>
      <c r="AM64" s="42">
        <v>7.5464474020908681E-2</v>
      </c>
      <c r="AN64" s="42">
        <v>0.11607025893740919</v>
      </c>
      <c r="AO64" s="42">
        <v>0.10131918898171755</v>
      </c>
      <c r="AP64" s="42">
        <v>0.1977732960525985</v>
      </c>
      <c r="AQ64" s="42">
        <v>8.7570052639458121E-2</v>
      </c>
      <c r="AR64" s="42">
        <v>0.15677431901214819</v>
      </c>
      <c r="AS64" s="42">
        <v>0.16277625988531533</v>
      </c>
      <c r="AT64" s="42">
        <v>0.15665507922371122</v>
      </c>
      <c r="AU64" s="42">
        <v>0.15389719203127369</v>
      </c>
      <c r="AV64" s="42">
        <v>0.20848883138835131</v>
      </c>
      <c r="AW64" s="42">
        <v>0.58533999415824334</v>
      </c>
      <c r="AX64" s="42">
        <v>0.13490641543615045</v>
      </c>
      <c r="AY64" s="42">
        <v>0.10723587550337751</v>
      </c>
      <c r="AZ64" s="42">
        <v>0.12063314198256114</v>
      </c>
      <c r="BA64" s="42">
        <v>0.23238858086445124</v>
      </c>
      <c r="BB64" s="42">
        <v>0.17588392898517252</v>
      </c>
      <c r="BC64" s="42">
        <v>0.12001364678405882</v>
      </c>
      <c r="BD64" s="42">
        <v>0.30782190654809566</v>
      </c>
      <c r="BE64" s="42">
        <v>2.4915438454236188E-2</v>
      </c>
      <c r="BF64" s="42">
        <v>0.14394809436575687</v>
      </c>
      <c r="BG64" s="42">
        <v>4.4437706920998195E-2</v>
      </c>
      <c r="BH64" s="42">
        <v>0.15892269630388839</v>
      </c>
      <c r="BI64" s="42">
        <v>9.6584769238944254E-2</v>
      </c>
      <c r="BJ64" s="42">
        <v>0.10307074910352468</v>
      </c>
      <c r="BK64" s="42">
        <v>22.899440798611483</v>
      </c>
      <c r="BL64" s="42">
        <v>0.26694381119778954</v>
      </c>
      <c r="BM64" s="42">
        <v>0.24681364012898677</v>
      </c>
      <c r="BN64" s="42">
        <v>0.31912918065231149</v>
      </c>
      <c r="BO64" s="42">
        <v>0.20639011529740151</v>
      </c>
      <c r="BP64" s="42">
        <v>3.7846949750904441E-2</v>
      </c>
      <c r="BQ64" s="42">
        <v>0.15185080335480514</v>
      </c>
      <c r="BR64" s="42">
        <v>6.0741325025877181E-2</v>
      </c>
      <c r="BS64" s="42">
        <v>0</v>
      </c>
    </row>
    <row r="65" spans="1:71" ht="15.5" x14ac:dyDescent="0.35">
      <c r="A65" s="11" t="s">
        <v>104</v>
      </c>
      <c r="B65" s="24" t="s">
        <v>233</v>
      </c>
      <c r="C65">
        <f t="shared" si="2"/>
        <v>61</v>
      </c>
      <c r="D65" s="42">
        <v>1.5540197751108811E-2</v>
      </c>
      <c r="E65" s="42">
        <v>1.9657665542957059E-2</v>
      </c>
      <c r="F65" s="42">
        <v>9.8052317928548315E-3</v>
      </c>
      <c r="G65" s="42">
        <v>2.5413938056015085E-2</v>
      </c>
      <c r="H65" s="42">
        <v>2.6351421128560149E-2</v>
      </c>
      <c r="I65" s="42">
        <v>3.1710405486553545E-2</v>
      </c>
      <c r="J65" s="42">
        <v>4.9208040339479092E-2</v>
      </c>
      <c r="K65" s="42">
        <v>3.8335352563122253E-2</v>
      </c>
      <c r="L65" s="42">
        <v>3.5955493323989195E-2</v>
      </c>
      <c r="M65" s="42">
        <v>5.3485250466270944E-2</v>
      </c>
      <c r="N65" s="42">
        <v>8.3349992213999982E-2</v>
      </c>
      <c r="O65" s="42">
        <v>5.1651167152645262E-2</v>
      </c>
      <c r="P65" s="42">
        <v>2.0615665584756505E-2</v>
      </c>
      <c r="Q65" s="42">
        <v>1.9638760369893059E-2</v>
      </c>
      <c r="R65" s="42">
        <v>3.4492936223368825E-2</v>
      </c>
      <c r="S65" s="42">
        <v>2.5256703829035439E-2</v>
      </c>
      <c r="T65" s="42">
        <v>3.926351191177381E-2</v>
      </c>
      <c r="U65" s="42">
        <v>2.2175629561152706E-2</v>
      </c>
      <c r="V65" s="42">
        <v>2.5293878489968783E-2</v>
      </c>
      <c r="W65" s="42">
        <v>2.8229359400134397E-2</v>
      </c>
      <c r="X65" s="42">
        <v>4.1055242728425076E-2</v>
      </c>
      <c r="Y65" s="42">
        <v>4.5191343275624296E-2</v>
      </c>
      <c r="Z65" s="42">
        <v>6.1621193562164764E-2</v>
      </c>
      <c r="AA65" s="42">
        <v>6.6943516950609072E-2</v>
      </c>
      <c r="AB65" s="42">
        <v>3.0991460442203592E-2</v>
      </c>
      <c r="AC65" s="42">
        <v>3.4035588104666684E-2</v>
      </c>
      <c r="AD65" s="42">
        <v>4.0229150383960278E-2</v>
      </c>
      <c r="AE65" s="42">
        <v>4.3302666086118366E-2</v>
      </c>
      <c r="AF65" s="42">
        <v>2.9973569096583073E-2</v>
      </c>
      <c r="AG65" s="42">
        <v>4.2277643568293437E-2</v>
      </c>
      <c r="AH65" s="42">
        <v>4.2197812657403543E-2</v>
      </c>
      <c r="AI65" s="42">
        <v>3.3062563779443249E-2</v>
      </c>
      <c r="AJ65" s="42">
        <v>5.4113105566659929E-2</v>
      </c>
      <c r="AK65" s="42">
        <v>3.148159386689782E-2</v>
      </c>
      <c r="AL65" s="42">
        <v>3.0015100225766665E-2</v>
      </c>
      <c r="AM65" s="42">
        <v>2.2024025578741255E-2</v>
      </c>
      <c r="AN65" s="42">
        <v>2.2180638877538256E-2</v>
      </c>
      <c r="AO65" s="42">
        <v>4.3263465360876968E-2</v>
      </c>
      <c r="AP65" s="42">
        <v>2.347530110501695E-2</v>
      </c>
      <c r="AQ65" s="42">
        <v>2.0794343139692497E-2</v>
      </c>
      <c r="AR65" s="42">
        <v>3.479656549050706E-2</v>
      </c>
      <c r="AS65" s="42">
        <v>3.383881092919467E-2</v>
      </c>
      <c r="AT65" s="42">
        <v>2.3566466761206318E-2</v>
      </c>
      <c r="AU65" s="42">
        <v>5.8849726111496449E-2</v>
      </c>
      <c r="AV65" s="42">
        <v>4.6885765680324196E-2</v>
      </c>
      <c r="AW65" s="42">
        <v>4.1392233659287653E-2</v>
      </c>
      <c r="AX65" s="42">
        <v>2.9518486077690125E-2</v>
      </c>
      <c r="AY65" s="42">
        <v>2.5013984357802735E-2</v>
      </c>
      <c r="AZ65" s="42">
        <v>5.488420600076642E-2</v>
      </c>
      <c r="BA65" s="42">
        <v>7.4080653314052503E-2</v>
      </c>
      <c r="BB65" s="42">
        <v>4.6256415369501092E-2</v>
      </c>
      <c r="BC65" s="42">
        <v>3.094168453806628E-2</v>
      </c>
      <c r="BD65" s="42">
        <v>3.7444410772891006E-2</v>
      </c>
      <c r="BE65" s="42">
        <v>5.397961114139504E-3</v>
      </c>
      <c r="BF65" s="42">
        <v>4.9970683116294087E-2</v>
      </c>
      <c r="BG65" s="42">
        <v>6.1621880518305444E-2</v>
      </c>
      <c r="BH65" s="42">
        <v>6.0052293439159937E-2</v>
      </c>
      <c r="BI65" s="42">
        <v>2.9481148573722679E-2</v>
      </c>
      <c r="BJ65" s="42">
        <v>2.4447894116102636E-2</v>
      </c>
      <c r="BK65" s="42">
        <v>1.748633338963259E-2</v>
      </c>
      <c r="BL65" s="42">
        <v>7.793443332074105</v>
      </c>
      <c r="BM65" s="42">
        <v>1.3578528541719972E-2</v>
      </c>
      <c r="BN65" s="42">
        <v>3.5048620777121439E-2</v>
      </c>
      <c r="BO65" s="42">
        <v>2.3830936953330911E-2</v>
      </c>
      <c r="BP65" s="42">
        <v>1.8902828621538314E-2</v>
      </c>
      <c r="BQ65" s="42">
        <v>5.5296648547450755E-2</v>
      </c>
      <c r="BR65" s="42">
        <v>4.1859596318470742E-2</v>
      </c>
      <c r="BS65" s="42">
        <v>0</v>
      </c>
    </row>
    <row r="66" spans="1:71" ht="15.5" x14ac:dyDescent="0.35">
      <c r="A66" s="11" t="s">
        <v>105</v>
      </c>
      <c r="B66" s="24" t="s">
        <v>33</v>
      </c>
      <c r="C66">
        <f t="shared" si="2"/>
        <v>62</v>
      </c>
      <c r="D66" s="42">
        <v>2.1017305111659221E-3</v>
      </c>
      <c r="E66" s="42">
        <v>2.0378465702674403E-3</v>
      </c>
      <c r="F66" s="42">
        <v>7.3287321853197115E-4</v>
      </c>
      <c r="G66" s="42">
        <v>4.0182738511209751E-3</v>
      </c>
      <c r="H66" s="42">
        <v>2.7951854444042941E-3</v>
      </c>
      <c r="I66" s="42">
        <v>9.1311619570242294E-3</v>
      </c>
      <c r="J66" s="42">
        <v>5.5004218694228177E-3</v>
      </c>
      <c r="K66" s="42">
        <v>5.5497256348051426E-3</v>
      </c>
      <c r="L66" s="42">
        <v>4.6200575226034522E-3</v>
      </c>
      <c r="M66" s="42">
        <v>4.4472015504425123E-3</v>
      </c>
      <c r="N66" s="42">
        <v>1.0303189599259919E-2</v>
      </c>
      <c r="O66" s="42">
        <v>9.8934295511968525E-3</v>
      </c>
      <c r="P66" s="42">
        <v>2.5867750543334938E-3</v>
      </c>
      <c r="Q66" s="42">
        <v>3.4527774008558617E-3</v>
      </c>
      <c r="R66" s="42">
        <v>6.2689992095941406E-3</v>
      </c>
      <c r="S66" s="42">
        <v>4.0129607852515516E-3</v>
      </c>
      <c r="T66" s="42">
        <v>6.1336089853558521E-3</v>
      </c>
      <c r="U66" s="42">
        <v>3.0187982169174506E-3</v>
      </c>
      <c r="V66" s="42">
        <v>2.4587444296921808E-3</v>
      </c>
      <c r="W66" s="42">
        <v>3.1159368440844336E-3</v>
      </c>
      <c r="X66" s="42">
        <v>7.5370252682736292E-3</v>
      </c>
      <c r="Y66" s="42">
        <v>6.7827375546926031E-3</v>
      </c>
      <c r="Z66" s="42">
        <v>1.5143229585215827E-2</v>
      </c>
      <c r="AA66" s="42">
        <v>2.4773743016851233E-2</v>
      </c>
      <c r="AB66" s="42">
        <v>6.1031105318591627E-3</v>
      </c>
      <c r="AC66" s="42">
        <v>5.7825129565416489E-3</v>
      </c>
      <c r="AD66" s="42">
        <v>5.2835224786946461E-3</v>
      </c>
      <c r="AE66" s="42">
        <v>1.4911107041106297E-2</v>
      </c>
      <c r="AF66" s="42">
        <v>4.1850207192367442E-3</v>
      </c>
      <c r="AG66" s="42">
        <v>7.906899470325076E-3</v>
      </c>
      <c r="AH66" s="42">
        <v>1.5047817630561181E-2</v>
      </c>
      <c r="AI66" s="42">
        <v>1.0552452999245641E-2</v>
      </c>
      <c r="AJ66" s="42">
        <v>1.4839227683144938E-2</v>
      </c>
      <c r="AK66" s="42">
        <v>1.3115715296061165E-2</v>
      </c>
      <c r="AL66" s="42">
        <v>7.1361537202916069E-3</v>
      </c>
      <c r="AM66" s="42">
        <v>4.4893767010781398E-3</v>
      </c>
      <c r="AN66" s="42">
        <v>3.9442625394389367E-3</v>
      </c>
      <c r="AO66" s="42">
        <v>8.8782772526329688E-3</v>
      </c>
      <c r="AP66" s="42">
        <v>3.3712327621433684E-3</v>
      </c>
      <c r="AQ66" s="42">
        <v>3.4965058737823572E-3</v>
      </c>
      <c r="AR66" s="42">
        <v>3.3129885532156705E-3</v>
      </c>
      <c r="AS66" s="42">
        <v>3.7331944157293468E-3</v>
      </c>
      <c r="AT66" s="42">
        <v>2.5471482894566487E-3</v>
      </c>
      <c r="AU66" s="42">
        <v>3.0329357245117935E-3</v>
      </c>
      <c r="AV66" s="42">
        <v>2.6127266581360518E-3</v>
      </c>
      <c r="AW66" s="42">
        <v>7.3212491045142915E-3</v>
      </c>
      <c r="AX66" s="42">
        <v>3.2151007092959924E-3</v>
      </c>
      <c r="AY66" s="42">
        <v>2.675748793837935E-3</v>
      </c>
      <c r="AZ66" s="42">
        <v>3.5587649803758676E-3</v>
      </c>
      <c r="BA66" s="42">
        <v>2.9771475245908658E-3</v>
      </c>
      <c r="BB66" s="42">
        <v>9.6511636779601003E-3</v>
      </c>
      <c r="BC66" s="42">
        <v>6.0637435348439399E-3</v>
      </c>
      <c r="BD66" s="42">
        <v>3.7643688280369807E-3</v>
      </c>
      <c r="BE66" s="42">
        <v>4.2631444932860889E-4</v>
      </c>
      <c r="BF66" s="42">
        <v>4.5815114376456904E-3</v>
      </c>
      <c r="BG66" s="42">
        <v>6.3733482618413106E-2</v>
      </c>
      <c r="BH66" s="42">
        <v>3.3225835197293785E-3</v>
      </c>
      <c r="BI66" s="42">
        <v>5.5617148606608253E-3</v>
      </c>
      <c r="BJ66" s="42">
        <v>2.7437375386030133E-3</v>
      </c>
      <c r="BK66" s="42">
        <v>1.8013641663771794E-3</v>
      </c>
      <c r="BL66" s="42">
        <v>3.0727968616807697E-3</v>
      </c>
      <c r="BM66" s="42">
        <v>15.453463022515786</v>
      </c>
      <c r="BN66" s="42">
        <v>2.5375024646057012E-3</v>
      </c>
      <c r="BO66" s="42">
        <v>4.7092707397930773E-3</v>
      </c>
      <c r="BP66" s="42">
        <v>3.2467305288761891E-3</v>
      </c>
      <c r="BQ66" s="42">
        <v>3.3687493950552852E-3</v>
      </c>
      <c r="BR66" s="42">
        <v>4.0311272971318346E-3</v>
      </c>
      <c r="BS66" s="42">
        <v>0</v>
      </c>
    </row>
    <row r="67" spans="1:71" ht="15.5" x14ac:dyDescent="0.35">
      <c r="A67" s="11" t="s">
        <v>106</v>
      </c>
      <c r="B67" s="24" t="s">
        <v>118</v>
      </c>
      <c r="C67">
        <f t="shared" si="2"/>
        <v>63</v>
      </c>
      <c r="D67" s="42">
        <v>1.612884508992677E-2</v>
      </c>
      <c r="E67" s="42">
        <v>1.7338443687565271E-2</v>
      </c>
      <c r="F67" s="42">
        <v>9.4424072200633234E-3</v>
      </c>
      <c r="G67" s="42">
        <v>3.4707355224678042E-2</v>
      </c>
      <c r="H67" s="42">
        <v>3.1484631860485841E-2</v>
      </c>
      <c r="I67" s="42">
        <v>6.2967095417340774E-2</v>
      </c>
      <c r="J67" s="42">
        <v>8.9446694764128379E-2</v>
      </c>
      <c r="K67" s="42">
        <v>3.6951938395754072E-2</v>
      </c>
      <c r="L67" s="42">
        <v>3.4813603433456033E-2</v>
      </c>
      <c r="M67" s="42">
        <v>4.1994698486551761E-2</v>
      </c>
      <c r="N67" s="42">
        <v>4.8269106072519725E-2</v>
      </c>
      <c r="O67" s="42">
        <v>4.0207683608808456E-2</v>
      </c>
      <c r="P67" s="42">
        <v>2.422259690664226E-2</v>
      </c>
      <c r="Q67" s="42">
        <v>2.0567744666924282E-2</v>
      </c>
      <c r="R67" s="42">
        <v>2.8378703820026042E-2</v>
      </c>
      <c r="S67" s="42">
        <v>2.3816738309081247E-2</v>
      </c>
      <c r="T67" s="42">
        <v>5.2098809228443635E-2</v>
      </c>
      <c r="U67" s="42">
        <v>2.4935265967381437E-2</v>
      </c>
      <c r="V67" s="42">
        <v>3.1533613112221241E-2</v>
      </c>
      <c r="W67" s="42">
        <v>2.9731504470202494E-2</v>
      </c>
      <c r="X67" s="42">
        <v>3.4935399487298367E-2</v>
      </c>
      <c r="Y67" s="42">
        <v>5.082369424146669E-2</v>
      </c>
      <c r="Z67" s="42">
        <v>4.6512017244209912E-2</v>
      </c>
      <c r="AA67" s="42">
        <v>5.1671579769472169E-2</v>
      </c>
      <c r="AB67" s="42">
        <v>3.1486123723297628E-2</v>
      </c>
      <c r="AC67" s="42">
        <v>3.6586119552039796E-2</v>
      </c>
      <c r="AD67" s="42">
        <v>7.5750327117218824E-2</v>
      </c>
      <c r="AE67" s="42">
        <v>7.1661930804446689E-2</v>
      </c>
      <c r="AF67" s="42">
        <v>5.2570212109266143E-2</v>
      </c>
      <c r="AG67" s="42">
        <v>3.8327708909788177E-2</v>
      </c>
      <c r="AH67" s="42">
        <v>4.3601111940153488E-2</v>
      </c>
      <c r="AI67" s="42">
        <v>4.097597249733935E-2</v>
      </c>
      <c r="AJ67" s="42">
        <v>5.5810243433816284E-2</v>
      </c>
      <c r="AK67" s="42">
        <v>3.6215151183941356E-2</v>
      </c>
      <c r="AL67" s="42">
        <v>2.9807084968727443E-2</v>
      </c>
      <c r="AM67" s="42">
        <v>2.3386935723301788E-2</v>
      </c>
      <c r="AN67" s="42">
        <v>2.7530616265602451E-2</v>
      </c>
      <c r="AO67" s="42">
        <v>4.832299660170062E-2</v>
      </c>
      <c r="AP67" s="42">
        <v>2.1007010498329797E-2</v>
      </c>
      <c r="AQ67" s="42">
        <v>2.3384094158604443E-2</v>
      </c>
      <c r="AR67" s="42">
        <v>3.5865847957705359E-2</v>
      </c>
      <c r="AS67" s="42">
        <v>4.7312845453687517E-2</v>
      </c>
      <c r="AT67" s="42">
        <v>9.4340756802972409E-2</v>
      </c>
      <c r="AU67" s="42">
        <v>0.12208700801881067</v>
      </c>
      <c r="AV67" s="42">
        <v>3.808416274201961E-2</v>
      </c>
      <c r="AW67" s="42">
        <v>8.4110187224773342E-2</v>
      </c>
      <c r="AX67" s="42">
        <v>2.5506612564428443E-2</v>
      </c>
      <c r="AY67" s="42">
        <v>2.1515728034591813E-2</v>
      </c>
      <c r="AZ67" s="42">
        <v>3.806410486750797E-2</v>
      </c>
      <c r="BA67" s="42">
        <v>4.6642414914741519E-2</v>
      </c>
      <c r="BB67" s="42">
        <v>5.6889526036678524E-2</v>
      </c>
      <c r="BC67" s="42">
        <v>2.592155131289231E-2</v>
      </c>
      <c r="BD67" s="42">
        <v>0.11780060980013175</v>
      </c>
      <c r="BE67" s="42">
        <v>7.7151258632541814E-3</v>
      </c>
      <c r="BF67" s="42">
        <v>0.374752650154272</v>
      </c>
      <c r="BG67" s="42">
        <v>0.10050904942562294</v>
      </c>
      <c r="BH67" s="42">
        <v>0.17429033546180056</v>
      </c>
      <c r="BI67" s="42">
        <v>5.3569321112056506E-2</v>
      </c>
      <c r="BJ67" s="42">
        <v>0.16746105504880496</v>
      </c>
      <c r="BK67" s="42">
        <v>0.10416518385866885</v>
      </c>
      <c r="BL67" s="42">
        <v>4.0000263530034628E-2</v>
      </c>
      <c r="BM67" s="42">
        <v>6.6475576902117278E-2</v>
      </c>
      <c r="BN67" s="42">
        <v>24.608466304022986</v>
      </c>
      <c r="BO67" s="42">
        <v>0.10436176015902286</v>
      </c>
      <c r="BP67" s="42">
        <v>1.7847525092148736E-2</v>
      </c>
      <c r="BQ67" s="42">
        <v>3.5467160817102064E-2</v>
      </c>
      <c r="BR67" s="42">
        <v>9.2118137278252465E-2</v>
      </c>
      <c r="BS67" s="42">
        <v>0</v>
      </c>
    </row>
    <row r="68" spans="1:71" ht="15.5" x14ac:dyDescent="0.35">
      <c r="A68" s="11" t="s">
        <v>107</v>
      </c>
      <c r="B68" s="24" t="s">
        <v>34</v>
      </c>
      <c r="C68">
        <f t="shared" si="2"/>
        <v>64</v>
      </c>
      <c r="D68" s="42">
        <v>9.3335435234106202E-5</v>
      </c>
      <c r="E68" s="42">
        <v>8.6933987232491654E-5</v>
      </c>
      <c r="F68" s="42">
        <v>2.5390583475047079E-5</v>
      </c>
      <c r="G68" s="42">
        <v>1.2072700223861992E-4</v>
      </c>
      <c r="H68" s="42">
        <v>9.1168803405620058E-5</v>
      </c>
      <c r="I68" s="42">
        <v>5.0842614589938033E-4</v>
      </c>
      <c r="J68" s="42">
        <v>1.8847452766520452E-4</v>
      </c>
      <c r="K68" s="42">
        <v>2.3635857248332086E-4</v>
      </c>
      <c r="L68" s="42">
        <v>2.0007894362719043E-4</v>
      </c>
      <c r="M68" s="42">
        <v>1.7679185683907461E-4</v>
      </c>
      <c r="N68" s="42">
        <v>5.4104699781139264E-4</v>
      </c>
      <c r="O68" s="42">
        <v>5.1617375388481425E-4</v>
      </c>
      <c r="P68" s="42">
        <v>9.5381277409684647E-5</v>
      </c>
      <c r="Q68" s="42">
        <v>1.5944327287807834E-4</v>
      </c>
      <c r="R68" s="42">
        <v>3.2616204412134559E-4</v>
      </c>
      <c r="S68" s="42">
        <v>2.0617118514183665E-4</v>
      </c>
      <c r="T68" s="42">
        <v>2.9037010220038832E-4</v>
      </c>
      <c r="U68" s="42">
        <v>1.2620921776650026E-4</v>
      </c>
      <c r="V68" s="42">
        <v>7.5275120101394338E-5</v>
      </c>
      <c r="W68" s="42">
        <v>1.1646713722747958E-4</v>
      </c>
      <c r="X68" s="42">
        <v>3.9936997004330496E-4</v>
      </c>
      <c r="Y68" s="42">
        <v>3.0639348298627225E-4</v>
      </c>
      <c r="Z68" s="42">
        <v>8.5201706263941595E-4</v>
      </c>
      <c r="AA68" s="42">
        <v>1.4504957208010215E-3</v>
      </c>
      <c r="AB68" s="42">
        <v>3.0000661300237056E-4</v>
      </c>
      <c r="AC68" s="42">
        <v>2.5191951347354848E-4</v>
      </c>
      <c r="AD68" s="42">
        <v>2.4310663770231767E-4</v>
      </c>
      <c r="AE68" s="42">
        <v>8.6121666827198066E-4</v>
      </c>
      <c r="AF68" s="42">
        <v>1.7375325971270505E-4</v>
      </c>
      <c r="AG68" s="42">
        <v>3.761914399040528E-4</v>
      </c>
      <c r="AH68" s="42">
        <v>8.7089258717321007E-4</v>
      </c>
      <c r="AI68" s="42">
        <v>5.4777774577064548E-4</v>
      </c>
      <c r="AJ68" s="42">
        <v>8.4533687851773558E-4</v>
      </c>
      <c r="AK68" s="42">
        <v>7.6460996312447641E-4</v>
      </c>
      <c r="AL68" s="42">
        <v>3.8432716213566043E-4</v>
      </c>
      <c r="AM68" s="42">
        <v>2.2760434215277468E-4</v>
      </c>
      <c r="AN68" s="42">
        <v>1.746312986846072E-4</v>
      </c>
      <c r="AO68" s="42">
        <v>4.2064899322812759E-4</v>
      </c>
      <c r="AP68" s="42">
        <v>1.4516562476003342E-4</v>
      </c>
      <c r="AQ68" s="42">
        <v>1.4384542559944466E-4</v>
      </c>
      <c r="AR68" s="42">
        <v>1.0894195515880678E-4</v>
      </c>
      <c r="AS68" s="42">
        <v>1.1038658881821394E-4</v>
      </c>
      <c r="AT68" s="42">
        <v>7.7596987386659678E-5</v>
      </c>
      <c r="AU68" s="42">
        <v>8.1347111450203645E-5</v>
      </c>
      <c r="AV68" s="42">
        <v>6.8791548822392926E-5</v>
      </c>
      <c r="AW68" s="42">
        <v>2.5417871154702907E-4</v>
      </c>
      <c r="AX68" s="42">
        <v>7.6431279744044905E-5</v>
      </c>
      <c r="AY68" s="42">
        <v>1.0574669288538305E-4</v>
      </c>
      <c r="AZ68" s="42">
        <v>1.1554935615906848E-4</v>
      </c>
      <c r="BA68" s="42">
        <v>5.8400394201980516E-5</v>
      </c>
      <c r="BB68" s="42">
        <v>2.792067899869141E-4</v>
      </c>
      <c r="BC68" s="42">
        <v>2.526186649110253E-4</v>
      </c>
      <c r="BD68" s="42">
        <v>5.5013943010712354E-5</v>
      </c>
      <c r="BE68" s="42">
        <v>9.1001858129361903E-6</v>
      </c>
      <c r="BF68" s="42">
        <v>4.3938536701538699E-5</v>
      </c>
      <c r="BG68" s="42">
        <v>3.9893516845587833E-3</v>
      </c>
      <c r="BH68" s="42">
        <v>6.3303871019041534E-5</v>
      </c>
      <c r="BI68" s="42">
        <v>2.7286859037465693E-4</v>
      </c>
      <c r="BJ68" s="42">
        <v>5.3922348554215448E-5</v>
      </c>
      <c r="BK68" s="42">
        <v>2.0939996648532526E-5</v>
      </c>
      <c r="BL68" s="42">
        <v>7.9320453805891648E-5</v>
      </c>
      <c r="BM68" s="42">
        <v>5.518667243399514E-5</v>
      </c>
      <c r="BN68" s="42">
        <v>5.3956243423898256E-5</v>
      </c>
      <c r="BO68" s="42">
        <v>10.665913469738559</v>
      </c>
      <c r="BP68" s="42">
        <v>1.1352372283191638E-2</v>
      </c>
      <c r="BQ68" s="42">
        <v>7.0944412058357721E-5</v>
      </c>
      <c r="BR68" s="42">
        <v>6.7699944594141949E-5</v>
      </c>
      <c r="BS68" s="42">
        <v>0</v>
      </c>
    </row>
    <row r="69" spans="1:71" ht="15.5" x14ac:dyDescent="0.35">
      <c r="A69" s="11" t="s">
        <v>108</v>
      </c>
      <c r="B69" s="24" t="s">
        <v>119</v>
      </c>
      <c r="C69">
        <f t="shared" si="2"/>
        <v>65</v>
      </c>
      <c r="D69" s="42">
        <v>2.3345018209502556E-4</v>
      </c>
      <c r="E69" s="42">
        <v>2.9100389661813105E-4</v>
      </c>
      <c r="F69" s="42">
        <v>1.4062686790981108E-4</v>
      </c>
      <c r="G69" s="42">
        <v>3.6596264880726914E-4</v>
      </c>
      <c r="H69" s="42">
        <v>2.9069123406624819E-4</v>
      </c>
      <c r="I69" s="42">
        <v>3.0721470856135769E-4</v>
      </c>
      <c r="J69" s="42">
        <v>5.7564934687601133E-4</v>
      </c>
      <c r="K69" s="42">
        <v>6.5860750799698125E-4</v>
      </c>
      <c r="L69" s="42">
        <v>5.1406309107999005E-4</v>
      </c>
      <c r="M69" s="42">
        <v>5.9813030734962079E-4</v>
      </c>
      <c r="N69" s="42">
        <v>5.8755815757506212E-4</v>
      </c>
      <c r="O69" s="42">
        <v>5.4704930317288022E-4</v>
      </c>
      <c r="P69" s="42">
        <v>7.0588050626509949E-4</v>
      </c>
      <c r="Q69" s="42">
        <v>7.2028306750291662E-4</v>
      </c>
      <c r="R69" s="42">
        <v>6.2404118697467065E-4</v>
      </c>
      <c r="S69" s="42">
        <v>3.9433439537660942E-4</v>
      </c>
      <c r="T69" s="42">
        <v>5.5137707774004653E-4</v>
      </c>
      <c r="U69" s="42">
        <v>4.990561643326381E-4</v>
      </c>
      <c r="V69" s="42">
        <v>3.8486609294117991E-4</v>
      </c>
      <c r="W69" s="42">
        <v>5.2448281337940978E-4</v>
      </c>
      <c r="X69" s="42">
        <v>4.400002651837439E-4</v>
      </c>
      <c r="Y69" s="42">
        <v>4.9909903391234247E-4</v>
      </c>
      <c r="Z69" s="42">
        <v>7.3270237915764713E-4</v>
      </c>
      <c r="AA69" s="42">
        <v>7.1362996836764586E-4</v>
      </c>
      <c r="AB69" s="42">
        <v>5.9396691511132127E-4</v>
      </c>
      <c r="AC69" s="42">
        <v>5.2785355393733275E-4</v>
      </c>
      <c r="AD69" s="42">
        <v>4.7641584022728049E-4</v>
      </c>
      <c r="AE69" s="42">
        <v>4.946361197075077E-4</v>
      </c>
      <c r="AF69" s="42">
        <v>4.9074620207460913E-4</v>
      </c>
      <c r="AG69" s="42">
        <v>6.13789641403078E-4</v>
      </c>
      <c r="AH69" s="42">
        <v>5.8025081047382806E-4</v>
      </c>
      <c r="AI69" s="42">
        <v>5.5649632076837905E-4</v>
      </c>
      <c r="AJ69" s="42">
        <v>5.917393119022115E-4</v>
      </c>
      <c r="AK69" s="42">
        <v>5.5784217332001385E-4</v>
      </c>
      <c r="AL69" s="42">
        <v>4.7754565607728317E-4</v>
      </c>
      <c r="AM69" s="42">
        <v>5.1319328445942629E-4</v>
      </c>
      <c r="AN69" s="42">
        <v>3.8354564929665095E-4</v>
      </c>
      <c r="AO69" s="42">
        <v>6.5040306641266088E-4</v>
      </c>
      <c r="AP69" s="42">
        <v>4.1936078175363277E-4</v>
      </c>
      <c r="AQ69" s="42">
        <v>4.1928019937199603E-4</v>
      </c>
      <c r="AR69" s="42">
        <v>1.3375231789650882E-3</v>
      </c>
      <c r="AS69" s="42">
        <v>1.9321710193741307E-3</v>
      </c>
      <c r="AT69" s="42">
        <v>4.7434080641089191E-4</v>
      </c>
      <c r="AU69" s="42">
        <v>5.601063395157805E-4</v>
      </c>
      <c r="AV69" s="42">
        <v>5.2526033660866916E-4</v>
      </c>
      <c r="AW69" s="42">
        <v>1.2447440377519551E-3</v>
      </c>
      <c r="AX69" s="42">
        <v>2.3062589055147424E-3</v>
      </c>
      <c r="AY69" s="42">
        <v>1.2469539235591166E-3</v>
      </c>
      <c r="AZ69" s="42">
        <v>1.0558755134356642E-3</v>
      </c>
      <c r="BA69" s="42">
        <v>1.1236477974170811E-3</v>
      </c>
      <c r="BB69" s="42">
        <v>1.2441255848445643E-3</v>
      </c>
      <c r="BC69" s="42">
        <v>8.2466789567975265E-4</v>
      </c>
      <c r="BD69" s="42">
        <v>7.430501278629316E-4</v>
      </c>
      <c r="BE69" s="42">
        <v>2.4593348083699662E-4</v>
      </c>
      <c r="BF69" s="42">
        <v>1.4339219451945428E-3</v>
      </c>
      <c r="BG69" s="42">
        <v>1.1368454422053893E-3</v>
      </c>
      <c r="BH69" s="42">
        <v>1.0970720866603305E-3</v>
      </c>
      <c r="BI69" s="42">
        <v>1.3192844276503743E-3</v>
      </c>
      <c r="BJ69" s="42">
        <v>8.0539414212290727E-4</v>
      </c>
      <c r="BK69" s="42">
        <v>4.3342340964737575E-4</v>
      </c>
      <c r="BL69" s="42">
        <v>1.7206144735521412E-3</v>
      </c>
      <c r="BM69" s="42">
        <v>4.4941963823817059E-4</v>
      </c>
      <c r="BN69" s="42">
        <v>1.9242333940241963E-3</v>
      </c>
      <c r="BO69" s="42">
        <v>1.5219030638593365E-3</v>
      </c>
      <c r="BP69" s="42">
        <v>15.274801920702082</v>
      </c>
      <c r="BQ69" s="42">
        <v>5.1288937392492111E-3</v>
      </c>
      <c r="BR69" s="42">
        <v>1.3037664566915026E-3</v>
      </c>
      <c r="BS69" s="42">
        <v>0</v>
      </c>
    </row>
    <row r="70" spans="1:71" ht="15.5" x14ac:dyDescent="0.35">
      <c r="A70" s="12" t="s">
        <v>109</v>
      </c>
      <c r="B70" s="24" t="s">
        <v>239</v>
      </c>
      <c r="C70">
        <f t="shared" ref="C70:C72" si="3">C69+1</f>
        <v>66</v>
      </c>
      <c r="D70" s="42">
        <v>6.59740499896501E-3</v>
      </c>
      <c r="E70" s="42">
        <v>1.3002789460296389E-2</v>
      </c>
      <c r="F70" s="42">
        <v>7.4257414148188802E-3</v>
      </c>
      <c r="G70" s="42">
        <v>1.195087897903168E-2</v>
      </c>
      <c r="H70" s="42">
        <v>9.2636955341263635E-3</v>
      </c>
      <c r="I70" s="42">
        <v>7.4843932230024791E-3</v>
      </c>
      <c r="J70" s="42">
        <v>1.3757443538815344E-2</v>
      </c>
      <c r="K70" s="42">
        <v>2.7379787569074405E-2</v>
      </c>
      <c r="L70" s="42">
        <v>1.4039440635283411E-2</v>
      </c>
      <c r="M70" s="42">
        <v>3.1032888718767495E-2</v>
      </c>
      <c r="N70" s="42">
        <v>0.10550125262876665</v>
      </c>
      <c r="O70" s="42">
        <v>3.2651528736442184E-2</v>
      </c>
      <c r="P70" s="42">
        <v>1.3418153249652218E-2</v>
      </c>
      <c r="Q70" s="42">
        <v>1.9126907742391275E-2</v>
      </c>
      <c r="R70" s="42">
        <v>4.0720086829166238E-2</v>
      </c>
      <c r="S70" s="42">
        <v>1.110670642393668E-2</v>
      </c>
      <c r="T70" s="42">
        <v>2.2410370826867202E-2</v>
      </c>
      <c r="U70" s="42">
        <v>1.7145040829632585E-2</v>
      </c>
      <c r="V70" s="42">
        <v>1.0339218570684389E-2</v>
      </c>
      <c r="W70" s="42">
        <v>1.2732749412687898E-2</v>
      </c>
      <c r="X70" s="42">
        <v>1.1220608815065021E-2</v>
      </c>
      <c r="Y70" s="42">
        <v>2.0054599106985291E-2</v>
      </c>
      <c r="Z70" s="42">
        <v>5.442676379511497E-2</v>
      </c>
      <c r="AA70" s="42">
        <v>5.2308904660481367E-2</v>
      </c>
      <c r="AB70" s="42">
        <v>1.7219210205462441E-2</v>
      </c>
      <c r="AC70" s="42">
        <v>1.6312875512660942E-2</v>
      </c>
      <c r="AD70" s="42">
        <v>1.196482848885847E-2</v>
      </c>
      <c r="AE70" s="42">
        <v>1.179371350097847E-2</v>
      </c>
      <c r="AF70" s="42">
        <v>1.7046222443703733E-2</v>
      </c>
      <c r="AG70" s="42">
        <v>3.8637139239649065E-2</v>
      </c>
      <c r="AH70" s="42">
        <v>2.5081004350724682E-2</v>
      </c>
      <c r="AI70" s="42">
        <v>1.6770794678737225E-2</v>
      </c>
      <c r="AJ70" s="42">
        <v>4.8617910370611951E-2</v>
      </c>
      <c r="AK70" s="42">
        <v>1.4884757746062243E-2</v>
      </c>
      <c r="AL70" s="42">
        <v>1.9423837094959491E-2</v>
      </c>
      <c r="AM70" s="42">
        <v>1.7106369565799796E-2</v>
      </c>
      <c r="AN70" s="42">
        <v>1.1380143416108575E-2</v>
      </c>
      <c r="AO70" s="42">
        <v>3.4620927259019489E-2</v>
      </c>
      <c r="AP70" s="42">
        <v>1.0683708626777599E-2</v>
      </c>
      <c r="AQ70" s="42">
        <v>1.2819421875980074E-2</v>
      </c>
      <c r="AR70" s="42">
        <v>3.105092284220675E-2</v>
      </c>
      <c r="AS70" s="42">
        <v>3.1225617430668016E-2</v>
      </c>
      <c r="AT70" s="42">
        <v>1.1140450832365917E-2</v>
      </c>
      <c r="AU70" s="42">
        <v>1.1780268553302655E-2</v>
      </c>
      <c r="AV70" s="42">
        <v>1.5969877536514507E-2</v>
      </c>
      <c r="AW70" s="42">
        <v>2.184465273500473E-2</v>
      </c>
      <c r="AX70" s="42">
        <v>4.1440507776547196E-2</v>
      </c>
      <c r="AY70" s="42">
        <v>2.4083490452706274E-2</v>
      </c>
      <c r="AZ70" s="42">
        <v>7.3977954760411635E-2</v>
      </c>
      <c r="BA70" s="42">
        <v>1.3827250793401704</v>
      </c>
      <c r="BB70" s="42">
        <v>0.15778685494926442</v>
      </c>
      <c r="BC70" s="42">
        <v>2.6051843203073983E-2</v>
      </c>
      <c r="BD70" s="42">
        <v>3.8057132233987732E-2</v>
      </c>
      <c r="BE70" s="42">
        <v>4.7806498932992051E-3</v>
      </c>
      <c r="BF70" s="42">
        <v>3.8560524115766007E-2</v>
      </c>
      <c r="BG70" s="42">
        <v>1.5862284670161621E-2</v>
      </c>
      <c r="BH70" s="42">
        <v>0.50680664010002197</v>
      </c>
      <c r="BI70" s="42">
        <v>3.3461779330313558E-2</v>
      </c>
      <c r="BJ70" s="42">
        <v>1.9081663751485185E-2</v>
      </c>
      <c r="BK70" s="42">
        <v>1.0942170734825726E-2</v>
      </c>
      <c r="BL70" s="42">
        <v>3.6210163596611278E-2</v>
      </c>
      <c r="BM70" s="42">
        <v>1.3791264837336913E-2</v>
      </c>
      <c r="BN70" s="42">
        <v>3.9324954454628004E-2</v>
      </c>
      <c r="BO70" s="42">
        <v>2.4404162338592911E-2</v>
      </c>
      <c r="BP70" s="42">
        <v>1.0825693695921063E-2</v>
      </c>
      <c r="BQ70" s="42">
        <v>30.0617682851898</v>
      </c>
      <c r="BR70" s="42">
        <v>0.18838174057633267</v>
      </c>
      <c r="BS70" s="42">
        <v>0</v>
      </c>
    </row>
    <row r="71" spans="1:71" ht="15.5" x14ac:dyDescent="0.35">
      <c r="A71" s="12" t="s">
        <v>110</v>
      </c>
      <c r="B71" s="24" t="s">
        <v>241</v>
      </c>
      <c r="C71">
        <f t="shared" si="3"/>
        <v>67</v>
      </c>
      <c r="D71" s="42">
        <v>4.2144242404819357E-2</v>
      </c>
      <c r="E71" s="42">
        <v>4.4107547944506997E-2</v>
      </c>
      <c r="F71" s="42">
        <v>3.5118205369196145E-2</v>
      </c>
      <c r="G71" s="42">
        <v>8.8125463042256644E-2</v>
      </c>
      <c r="H71" s="42">
        <v>8.2981079772856084E-2</v>
      </c>
      <c r="I71" s="42">
        <v>9.8013548774519649E-2</v>
      </c>
      <c r="J71" s="42">
        <v>0.17997156637126591</v>
      </c>
      <c r="K71" s="42">
        <v>8.5435601423543756E-2</v>
      </c>
      <c r="L71" s="42">
        <v>9.8941960773679311E-2</v>
      </c>
      <c r="M71" s="42">
        <v>8.6625292326524592E-2</v>
      </c>
      <c r="N71" s="42">
        <v>0.1200424469381343</v>
      </c>
      <c r="O71" s="42">
        <v>7.3588609108577868E-2</v>
      </c>
      <c r="P71" s="42">
        <v>8.2455382673490563E-2</v>
      </c>
      <c r="Q71" s="42">
        <v>9.4007535341890533E-2</v>
      </c>
      <c r="R71" s="42">
        <v>9.3973056429719759E-2</v>
      </c>
      <c r="S71" s="42">
        <v>9.7009794135264588E-2</v>
      </c>
      <c r="T71" s="42">
        <v>0.10171265275020584</v>
      </c>
      <c r="U71" s="42">
        <v>0.11799194782960845</v>
      </c>
      <c r="V71" s="42">
        <v>7.4298777448593492E-2</v>
      </c>
      <c r="W71" s="42">
        <v>7.9918382927367554E-2</v>
      </c>
      <c r="X71" s="42">
        <v>7.1429049803767311E-2</v>
      </c>
      <c r="Y71" s="42">
        <v>7.2807721976226397E-2</v>
      </c>
      <c r="Z71" s="42">
        <v>9.4009691734559045E-2</v>
      </c>
      <c r="AA71" s="42">
        <v>9.4789881812913201E-2</v>
      </c>
      <c r="AB71" s="42">
        <v>9.5032371420221806E-2</v>
      </c>
      <c r="AC71" s="42">
        <v>0.10447030229221245</v>
      </c>
      <c r="AD71" s="42">
        <v>8.5043390870678415E-2</v>
      </c>
      <c r="AE71" s="42">
        <v>8.8931419080987409E-2</v>
      </c>
      <c r="AF71" s="42">
        <v>0.11732424997396486</v>
      </c>
      <c r="AG71" s="42">
        <v>0.18464894313029642</v>
      </c>
      <c r="AH71" s="42">
        <v>0.11722877337421031</v>
      </c>
      <c r="AI71" s="42">
        <v>0.10351512249203514</v>
      </c>
      <c r="AJ71" s="42">
        <v>0.11378384658519351</v>
      </c>
      <c r="AK71" s="42">
        <v>0.10330661989265438</v>
      </c>
      <c r="AL71" s="42">
        <v>8.9770612887112494E-2</v>
      </c>
      <c r="AM71" s="42">
        <v>8.8054961813097202E-2</v>
      </c>
      <c r="AN71" s="42">
        <v>4.8526150821118851E-2</v>
      </c>
      <c r="AO71" s="42">
        <v>0.14756739777254144</v>
      </c>
      <c r="AP71" s="42">
        <v>3.0049054826467844E-2</v>
      </c>
      <c r="AQ71" s="42">
        <v>4.9150023579755071E-2</v>
      </c>
      <c r="AR71" s="42">
        <v>5.1148626924867706E-2</v>
      </c>
      <c r="AS71" s="42">
        <v>0.11435926019349371</v>
      </c>
      <c r="AT71" s="42">
        <v>7.7953267231497508E-2</v>
      </c>
      <c r="AU71" s="42">
        <v>8.2904161664426115E-2</v>
      </c>
      <c r="AV71" s="42">
        <v>7.2166443726239787E-2</v>
      </c>
      <c r="AW71" s="42">
        <v>0.32274855116216261</v>
      </c>
      <c r="AX71" s="42">
        <v>0.17618468542950186</v>
      </c>
      <c r="AY71" s="42">
        <v>6.2837962131304048E-2</v>
      </c>
      <c r="AZ71" s="42">
        <v>0.1275895643874882</v>
      </c>
      <c r="BA71" s="42">
        <v>0.15906815697616011</v>
      </c>
      <c r="BB71" s="42">
        <v>0.73723190309286191</v>
      </c>
      <c r="BC71" s="42">
        <v>0.27989352124247807</v>
      </c>
      <c r="BD71" s="42">
        <v>0.15874173759036198</v>
      </c>
      <c r="BE71" s="42">
        <v>1.6576956482775383E-2</v>
      </c>
      <c r="BF71" s="42">
        <v>0.10312600505962022</v>
      </c>
      <c r="BG71" s="42">
        <v>5.8517747717808412E-2</v>
      </c>
      <c r="BH71" s="42">
        <v>0.21785751709045764</v>
      </c>
      <c r="BI71" s="42">
        <v>8.0575067416666979E-2</v>
      </c>
      <c r="BJ71" s="42">
        <v>0.14397630181271839</v>
      </c>
      <c r="BK71" s="42">
        <v>4.4236116394699279E-2</v>
      </c>
      <c r="BL71" s="42">
        <v>5.8077193872719368E-2</v>
      </c>
      <c r="BM71" s="42">
        <v>2.9947194992858844E-2</v>
      </c>
      <c r="BN71" s="42">
        <v>0.14637878739213092</v>
      </c>
      <c r="BO71" s="42">
        <v>0.27755654966437737</v>
      </c>
      <c r="BP71" s="42">
        <v>0.32383140898171209</v>
      </c>
      <c r="BQ71" s="42">
        <v>5.9540341760522524E-2</v>
      </c>
      <c r="BR71" s="42">
        <v>29.4464688856003</v>
      </c>
      <c r="BS71" s="42">
        <v>0</v>
      </c>
    </row>
    <row r="72" spans="1:71" ht="15.5" x14ac:dyDescent="0.35">
      <c r="A72" s="10" t="s">
        <v>111</v>
      </c>
      <c r="B72" s="24" t="s">
        <v>36</v>
      </c>
      <c r="C72">
        <f t="shared" si="3"/>
        <v>68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42">
        <v>0</v>
      </c>
      <c r="AY72" s="42">
        <v>0</v>
      </c>
      <c r="AZ72" s="42">
        <v>0</v>
      </c>
      <c r="BA72" s="42">
        <v>0</v>
      </c>
      <c r="BB72" s="42">
        <v>0</v>
      </c>
      <c r="BC72" s="42">
        <v>0</v>
      </c>
      <c r="BD72" s="42">
        <v>0</v>
      </c>
      <c r="BE72" s="42">
        <v>0</v>
      </c>
      <c r="BF72" s="42">
        <v>0</v>
      </c>
      <c r="BG72" s="42">
        <v>0</v>
      </c>
      <c r="BH72" s="42">
        <v>0</v>
      </c>
      <c r="BI72" s="42">
        <v>0</v>
      </c>
      <c r="BJ72" s="42">
        <v>0</v>
      </c>
      <c r="BK72" s="42">
        <v>0</v>
      </c>
      <c r="BL72" s="42">
        <v>0</v>
      </c>
      <c r="BM72" s="42">
        <v>0</v>
      </c>
      <c r="BN72" s="42">
        <v>0</v>
      </c>
      <c r="BO72" s="42">
        <v>0</v>
      </c>
      <c r="BP72" s="42">
        <v>0</v>
      </c>
      <c r="BQ72" s="42">
        <v>0</v>
      </c>
      <c r="BR72" s="42">
        <v>0</v>
      </c>
      <c r="BS72" s="42">
        <v>113.51741627123306</v>
      </c>
    </row>
    <row r="73" spans="1:71" ht="15.5" x14ac:dyDescent="0.35">
      <c r="A73" s="1"/>
      <c r="B73" s="26"/>
    </row>
    <row r="74" spans="1:71" ht="15.5" x14ac:dyDescent="0.35">
      <c r="A74" s="2"/>
      <c r="B74" s="27" t="s">
        <v>276</v>
      </c>
      <c r="D74" s="42">
        <f>SUM(D5:D72)</f>
        <v>27.349687274879454</v>
      </c>
      <c r="E74" s="42">
        <f t="shared" ref="E74:BP74" si="4">SUM(E5:E72)</f>
        <v>62.644565518838284</v>
      </c>
      <c r="F74" s="42">
        <f t="shared" si="4"/>
        <v>34.876364966047262</v>
      </c>
      <c r="G74" s="42">
        <f t="shared" si="4"/>
        <v>12.902285198894216</v>
      </c>
      <c r="H74" s="42">
        <f t="shared" si="4"/>
        <v>3.7352289117818667</v>
      </c>
      <c r="I74" s="42">
        <f t="shared" si="4"/>
        <v>4.7631830913293687</v>
      </c>
      <c r="J74" s="42">
        <f t="shared" si="4"/>
        <v>11.484494737290602</v>
      </c>
      <c r="K74" s="42">
        <f t="shared" si="4"/>
        <v>32.448049522657811</v>
      </c>
      <c r="L74" s="42">
        <f t="shared" si="4"/>
        <v>22.698647335191893</v>
      </c>
      <c r="M74" s="42">
        <f t="shared" si="4"/>
        <v>20.324686646862322</v>
      </c>
      <c r="N74" s="42">
        <f t="shared" si="4"/>
        <v>11.731406920655141</v>
      </c>
      <c r="O74" s="42">
        <f t="shared" si="4"/>
        <v>14.459618456538237</v>
      </c>
      <c r="P74" s="42">
        <f t="shared" si="4"/>
        <v>24.332106615861253</v>
      </c>
      <c r="Q74" s="42">
        <f t="shared" si="4"/>
        <v>39.005128569819512</v>
      </c>
      <c r="R74" s="42">
        <f t="shared" si="4"/>
        <v>23.584333120099888</v>
      </c>
      <c r="S74" s="42">
        <f t="shared" si="4"/>
        <v>26.221504161602549</v>
      </c>
      <c r="T74" s="42">
        <f t="shared" si="4"/>
        <v>11.728321850321251</v>
      </c>
      <c r="U74" s="42">
        <f t="shared" si="4"/>
        <v>16.104886872966652</v>
      </c>
      <c r="V74" s="42">
        <f t="shared" si="4"/>
        <v>5.7544828413672597</v>
      </c>
      <c r="W74" s="42">
        <f t="shared" si="4"/>
        <v>19.735079563648039</v>
      </c>
      <c r="X74" s="42">
        <f t="shared" si="4"/>
        <v>6.4893846863054412</v>
      </c>
      <c r="Y74" s="42">
        <f t="shared" si="4"/>
        <v>7.903966351204593</v>
      </c>
      <c r="Z74" s="42">
        <f t="shared" si="4"/>
        <v>12.954421000294241</v>
      </c>
      <c r="AA74" s="42">
        <f t="shared" si="4"/>
        <v>8.4650271683311651</v>
      </c>
      <c r="AB74" s="42">
        <f t="shared" si="4"/>
        <v>11.797781369913544</v>
      </c>
      <c r="AC74" s="42">
        <f t="shared" si="4"/>
        <v>14.943532254051432</v>
      </c>
      <c r="AD74" s="42">
        <f t="shared" si="4"/>
        <v>8.1018118046114758</v>
      </c>
      <c r="AE74" s="42">
        <f t="shared" si="4"/>
        <v>10.02398400611724</v>
      </c>
      <c r="AF74" s="42">
        <f t="shared" si="4"/>
        <v>14.832726996254681</v>
      </c>
      <c r="AG74" s="42">
        <f t="shared" si="4"/>
        <v>8.7351280293934757</v>
      </c>
      <c r="AH74" s="42">
        <f t="shared" si="4"/>
        <v>10.853862114235202</v>
      </c>
      <c r="AI74" s="42">
        <f t="shared" si="4"/>
        <v>10.976914372438694</v>
      </c>
      <c r="AJ74" s="42">
        <f t="shared" si="4"/>
        <v>10.077957666347263</v>
      </c>
      <c r="AK74" s="42">
        <f t="shared" si="4"/>
        <v>11.124036626308257</v>
      </c>
      <c r="AL74" s="42">
        <f t="shared" si="4"/>
        <v>9.8252232981029373</v>
      </c>
      <c r="AM74" s="42">
        <f t="shared" si="4"/>
        <v>18.749347219113602</v>
      </c>
      <c r="AN74" s="42">
        <f t="shared" si="4"/>
        <v>14.904977721048043</v>
      </c>
      <c r="AO74" s="42">
        <f t="shared" si="4"/>
        <v>5.9763258377761277</v>
      </c>
      <c r="AP74" s="42">
        <f t="shared" si="4"/>
        <v>13.142484434813753</v>
      </c>
      <c r="AQ74" s="42">
        <f t="shared" si="4"/>
        <v>20.980020704991666</v>
      </c>
      <c r="AR74" s="42">
        <f t="shared" si="4"/>
        <v>24.123031345546803</v>
      </c>
      <c r="AS74" s="42">
        <f t="shared" si="4"/>
        <v>22.39255817607771</v>
      </c>
      <c r="AT74" s="42">
        <f t="shared" si="4"/>
        <v>17.381792129444797</v>
      </c>
      <c r="AU74" s="42">
        <f t="shared" si="4"/>
        <v>9.1461292930647602</v>
      </c>
      <c r="AV74" s="42">
        <f t="shared" si="4"/>
        <v>7.3505731089741406</v>
      </c>
      <c r="AW74" s="42">
        <f t="shared" si="4"/>
        <v>13.010884198797301</v>
      </c>
      <c r="AX74" s="42">
        <f t="shared" si="4"/>
        <v>24.790836725623443</v>
      </c>
      <c r="AY74" s="42">
        <f t="shared" si="4"/>
        <v>30.086369699967346</v>
      </c>
      <c r="AZ74" s="42">
        <f t="shared" si="4"/>
        <v>15.057927948747105</v>
      </c>
      <c r="BA74" s="42">
        <f t="shared" si="4"/>
        <v>11.51210590142426</v>
      </c>
      <c r="BB74" s="42">
        <f t="shared" si="4"/>
        <v>9.4065101409573284</v>
      </c>
      <c r="BC74" s="42">
        <f t="shared" si="4"/>
        <v>10.887815336017354</v>
      </c>
      <c r="BD74" s="42">
        <f t="shared" si="4"/>
        <v>6.4794709200517682</v>
      </c>
      <c r="BE74" s="42">
        <f t="shared" si="4"/>
        <v>1.5503989059631675</v>
      </c>
      <c r="BF74" s="42">
        <f t="shared" si="4"/>
        <v>13.470362852840745</v>
      </c>
      <c r="BG74" s="42">
        <f t="shared" si="4"/>
        <v>13.203169556339768</v>
      </c>
      <c r="BH74" s="42">
        <f t="shared" si="4"/>
        <v>13.268407103550063</v>
      </c>
      <c r="BI74" s="42">
        <f t="shared" si="4"/>
        <v>11.155848154652363</v>
      </c>
      <c r="BJ74" s="42">
        <f t="shared" si="4"/>
        <v>24.466470031478998</v>
      </c>
      <c r="BK74" s="42">
        <f t="shared" si="4"/>
        <v>24.876084011901742</v>
      </c>
      <c r="BL74" s="42">
        <f t="shared" si="4"/>
        <v>11.661497278683974</v>
      </c>
      <c r="BM74" s="42">
        <f t="shared" si="4"/>
        <v>18.503543189188424</v>
      </c>
      <c r="BN74" s="42">
        <f t="shared" si="4"/>
        <v>28.186775921645655</v>
      </c>
      <c r="BO74" s="42">
        <f t="shared" si="4"/>
        <v>16.30232718969663</v>
      </c>
      <c r="BP74" s="42">
        <f t="shared" si="4"/>
        <v>19.804446185673498</v>
      </c>
      <c r="BQ74" s="42">
        <f t="shared" ref="BQ74:BS74" si="5">SUM(BQ5:BQ72)</f>
        <v>34.248978292051241</v>
      </c>
      <c r="BR74" s="42">
        <f t="shared" si="5"/>
        <v>36.153739634501434</v>
      </c>
      <c r="BS74" s="42">
        <f t="shared" si="5"/>
        <v>113.51741627123306</v>
      </c>
    </row>
    <row r="75" spans="1:71" ht="15.5" x14ac:dyDescent="0.35">
      <c r="B75" s="27"/>
    </row>
    <row r="76" spans="1:71" s="77" customFormat="1" ht="15.5" x14ac:dyDescent="0.35">
      <c r="B76" s="78"/>
    </row>
    <row r="77" spans="1:71" ht="15.5" x14ac:dyDescent="0.35">
      <c r="B77" s="27"/>
    </row>
    <row r="78" spans="1:71" ht="15.5" x14ac:dyDescent="0.35">
      <c r="B78" s="27"/>
      <c r="D78" s="79">
        <v>1</v>
      </c>
      <c r="E78" s="79">
        <v>2</v>
      </c>
      <c r="F78" s="79">
        <v>3</v>
      </c>
      <c r="G78" s="79">
        <v>4</v>
      </c>
      <c r="H78" s="79">
        <v>5</v>
      </c>
      <c r="I78" s="79">
        <v>6</v>
      </c>
      <c r="J78" s="79">
        <v>7</v>
      </c>
      <c r="K78" s="79">
        <v>8</v>
      </c>
      <c r="L78" s="79">
        <v>9</v>
      </c>
      <c r="M78" s="79">
        <v>10</v>
      </c>
      <c r="N78" s="79">
        <v>11</v>
      </c>
      <c r="O78" s="79">
        <v>12</v>
      </c>
      <c r="P78" s="79">
        <v>13</v>
      </c>
      <c r="Q78" s="79">
        <v>14</v>
      </c>
      <c r="R78" s="79">
        <v>15</v>
      </c>
      <c r="S78" s="79">
        <v>16</v>
      </c>
      <c r="T78" s="79">
        <v>17</v>
      </c>
      <c r="U78" s="79">
        <v>18</v>
      </c>
      <c r="V78" s="79">
        <v>19</v>
      </c>
      <c r="W78" s="79">
        <v>20</v>
      </c>
      <c r="X78" s="79">
        <v>21</v>
      </c>
      <c r="Y78" s="79">
        <v>22</v>
      </c>
      <c r="Z78" s="79">
        <v>23</v>
      </c>
      <c r="AA78" s="79">
        <v>24</v>
      </c>
      <c r="AB78" s="79">
        <v>25</v>
      </c>
      <c r="AC78" s="79">
        <v>26</v>
      </c>
      <c r="AD78" s="79">
        <v>27</v>
      </c>
      <c r="AE78" s="79">
        <v>28</v>
      </c>
      <c r="AF78" s="79">
        <v>29</v>
      </c>
      <c r="AG78" s="79">
        <v>30</v>
      </c>
      <c r="AH78" s="79">
        <v>31</v>
      </c>
      <c r="AI78" s="79">
        <v>32</v>
      </c>
      <c r="AJ78" s="79">
        <v>33</v>
      </c>
      <c r="AK78" s="79">
        <v>34</v>
      </c>
      <c r="AL78" s="79">
        <v>35</v>
      </c>
      <c r="AM78" s="79">
        <v>36</v>
      </c>
      <c r="AN78" s="79">
        <v>37</v>
      </c>
      <c r="AO78" s="79">
        <v>38</v>
      </c>
      <c r="AP78" s="79">
        <v>39</v>
      </c>
      <c r="AQ78" s="79">
        <v>40</v>
      </c>
      <c r="AR78" s="79">
        <v>41</v>
      </c>
      <c r="AS78" s="79">
        <v>42</v>
      </c>
      <c r="AT78" s="79">
        <v>43</v>
      </c>
      <c r="AU78" s="79">
        <v>44</v>
      </c>
      <c r="AV78" s="79">
        <v>45</v>
      </c>
      <c r="AW78" s="79">
        <v>46</v>
      </c>
      <c r="AX78" s="79">
        <v>47</v>
      </c>
      <c r="AY78" s="79">
        <v>48</v>
      </c>
      <c r="AZ78" s="79">
        <v>49</v>
      </c>
      <c r="BA78" s="79">
        <v>50</v>
      </c>
      <c r="BB78" s="79">
        <v>51</v>
      </c>
      <c r="BC78" s="79">
        <v>52</v>
      </c>
      <c r="BD78" s="79">
        <v>53</v>
      </c>
      <c r="BE78" s="79">
        <v>54</v>
      </c>
      <c r="BF78" s="79">
        <v>55</v>
      </c>
      <c r="BG78" s="79">
        <v>56</v>
      </c>
      <c r="BH78" s="79">
        <v>57</v>
      </c>
      <c r="BI78" s="79">
        <v>58</v>
      </c>
      <c r="BJ78" s="79">
        <v>59</v>
      </c>
      <c r="BK78" s="79">
        <v>60</v>
      </c>
      <c r="BL78" s="79">
        <v>61</v>
      </c>
      <c r="BM78" s="79">
        <v>62</v>
      </c>
      <c r="BN78" s="79">
        <v>63</v>
      </c>
      <c r="BO78" s="79">
        <v>64</v>
      </c>
      <c r="BP78" s="79">
        <v>65</v>
      </c>
      <c r="BQ78" s="79">
        <v>66</v>
      </c>
      <c r="BR78" s="79">
        <v>67</v>
      </c>
      <c r="BS78" s="79">
        <v>68</v>
      </c>
    </row>
    <row r="79" spans="1:71" ht="15.5" x14ac:dyDescent="0.35">
      <c r="B79" s="27"/>
      <c r="C79" s="79">
        <v>1</v>
      </c>
      <c r="D79">
        <f>IF(D$78=$C79,D$148,0)</f>
        <v>23.133636634363192</v>
      </c>
      <c r="E79">
        <f>IF(E$78=$C79,E$148,0)</f>
        <v>0</v>
      </c>
      <c r="F79">
        <f t="shared" ref="F79:BQ82" si="6">IF(F$78=$C79,F$148,0)</f>
        <v>0</v>
      </c>
      <c r="G79">
        <f t="shared" si="6"/>
        <v>0</v>
      </c>
      <c r="H79">
        <f t="shared" si="6"/>
        <v>0</v>
      </c>
      <c r="I79">
        <f t="shared" si="6"/>
        <v>0</v>
      </c>
      <c r="J79">
        <f t="shared" si="6"/>
        <v>0</v>
      </c>
      <c r="K79">
        <f t="shared" si="6"/>
        <v>0</v>
      </c>
      <c r="L79">
        <f t="shared" si="6"/>
        <v>0</v>
      </c>
      <c r="M79">
        <f t="shared" si="6"/>
        <v>0</v>
      </c>
      <c r="N79">
        <f t="shared" si="6"/>
        <v>0</v>
      </c>
      <c r="O79">
        <f t="shared" si="6"/>
        <v>0</v>
      </c>
      <c r="P79">
        <f t="shared" si="6"/>
        <v>0</v>
      </c>
      <c r="Q79">
        <f t="shared" si="6"/>
        <v>0</v>
      </c>
      <c r="R79">
        <f t="shared" si="6"/>
        <v>0</v>
      </c>
      <c r="S79">
        <f t="shared" si="6"/>
        <v>0</v>
      </c>
      <c r="T79">
        <f t="shared" si="6"/>
        <v>0</v>
      </c>
      <c r="U79">
        <f t="shared" si="6"/>
        <v>0</v>
      </c>
      <c r="V79">
        <f t="shared" si="6"/>
        <v>0</v>
      </c>
      <c r="W79">
        <f t="shared" si="6"/>
        <v>0</v>
      </c>
      <c r="X79">
        <f t="shared" si="6"/>
        <v>0</v>
      </c>
      <c r="Y79">
        <f t="shared" si="6"/>
        <v>0</v>
      </c>
      <c r="Z79">
        <f t="shared" si="6"/>
        <v>0</v>
      </c>
      <c r="AA79">
        <f t="shared" si="6"/>
        <v>0</v>
      </c>
      <c r="AB79">
        <f t="shared" si="6"/>
        <v>0</v>
      </c>
      <c r="AC79">
        <f t="shared" si="6"/>
        <v>0</v>
      </c>
      <c r="AD79">
        <f t="shared" si="6"/>
        <v>0</v>
      </c>
      <c r="AE79">
        <f t="shared" si="6"/>
        <v>0</v>
      </c>
      <c r="AF79">
        <f t="shared" si="6"/>
        <v>0</v>
      </c>
      <c r="AG79">
        <f t="shared" si="6"/>
        <v>0</v>
      </c>
      <c r="AH79">
        <f t="shared" si="6"/>
        <v>0</v>
      </c>
      <c r="AI79">
        <f t="shared" si="6"/>
        <v>0</v>
      </c>
      <c r="AJ79">
        <f t="shared" si="6"/>
        <v>0</v>
      </c>
      <c r="AK79">
        <f t="shared" si="6"/>
        <v>0</v>
      </c>
      <c r="AL79">
        <f t="shared" si="6"/>
        <v>0</v>
      </c>
      <c r="AM79">
        <f t="shared" si="6"/>
        <v>0</v>
      </c>
      <c r="AN79">
        <f t="shared" si="6"/>
        <v>0</v>
      </c>
      <c r="AO79">
        <f t="shared" si="6"/>
        <v>0</v>
      </c>
      <c r="AP79">
        <f t="shared" si="6"/>
        <v>0</v>
      </c>
      <c r="AQ79">
        <f t="shared" si="6"/>
        <v>0</v>
      </c>
      <c r="AR79">
        <f t="shared" si="6"/>
        <v>0</v>
      </c>
      <c r="AS79">
        <f t="shared" si="6"/>
        <v>0</v>
      </c>
      <c r="AT79">
        <f t="shared" si="6"/>
        <v>0</v>
      </c>
      <c r="AU79">
        <f t="shared" si="6"/>
        <v>0</v>
      </c>
      <c r="AV79">
        <f t="shared" si="6"/>
        <v>0</v>
      </c>
      <c r="AW79">
        <f t="shared" si="6"/>
        <v>0</v>
      </c>
      <c r="AX79">
        <f t="shared" si="6"/>
        <v>0</v>
      </c>
      <c r="AY79">
        <f t="shared" si="6"/>
        <v>0</v>
      </c>
      <c r="AZ79">
        <f t="shared" si="6"/>
        <v>0</v>
      </c>
      <c r="BA79">
        <f t="shared" si="6"/>
        <v>0</v>
      </c>
      <c r="BB79">
        <f t="shared" si="6"/>
        <v>0</v>
      </c>
      <c r="BC79">
        <f t="shared" si="6"/>
        <v>0</v>
      </c>
      <c r="BD79">
        <f t="shared" si="6"/>
        <v>0</v>
      </c>
      <c r="BE79">
        <f t="shared" si="6"/>
        <v>0</v>
      </c>
      <c r="BF79">
        <f t="shared" si="6"/>
        <v>0</v>
      </c>
      <c r="BG79">
        <f t="shared" si="6"/>
        <v>0</v>
      </c>
      <c r="BH79">
        <f t="shared" si="6"/>
        <v>0</v>
      </c>
      <c r="BI79">
        <f t="shared" si="6"/>
        <v>0</v>
      </c>
      <c r="BJ79">
        <f t="shared" si="6"/>
        <v>0</v>
      </c>
      <c r="BK79">
        <f t="shared" si="6"/>
        <v>0</v>
      </c>
      <c r="BL79">
        <f t="shared" si="6"/>
        <v>0</v>
      </c>
      <c r="BM79">
        <f t="shared" si="6"/>
        <v>0</v>
      </c>
      <c r="BN79">
        <f t="shared" si="6"/>
        <v>0</v>
      </c>
      <c r="BO79">
        <f t="shared" si="6"/>
        <v>0</v>
      </c>
      <c r="BP79">
        <f t="shared" si="6"/>
        <v>0</v>
      </c>
      <c r="BQ79">
        <f t="shared" si="6"/>
        <v>0</v>
      </c>
      <c r="BR79">
        <f t="shared" ref="BR79:BS94" si="7">IF(BR$78=$C79,BR$148,0)</f>
        <v>0</v>
      </c>
      <c r="BS79">
        <f t="shared" si="7"/>
        <v>0</v>
      </c>
    </row>
    <row r="80" spans="1:71" ht="15.5" x14ac:dyDescent="0.35">
      <c r="B80" s="27"/>
      <c r="C80" s="79">
        <v>2</v>
      </c>
      <c r="D80">
        <f>IF(D$78=$C80,D$148,0)</f>
        <v>0</v>
      </c>
      <c r="E80">
        <f>IF(E$78=$C80,E$148,0)</f>
        <v>54.146999632640672</v>
      </c>
      <c r="F80">
        <f t="shared" si="6"/>
        <v>0</v>
      </c>
      <c r="G80">
        <f t="shared" si="6"/>
        <v>0</v>
      </c>
      <c r="H80">
        <f t="shared" si="6"/>
        <v>0</v>
      </c>
      <c r="I80">
        <f t="shared" si="6"/>
        <v>0</v>
      </c>
      <c r="J80">
        <f t="shared" si="6"/>
        <v>0</v>
      </c>
      <c r="K80">
        <f t="shared" si="6"/>
        <v>0</v>
      </c>
      <c r="L80">
        <f t="shared" si="6"/>
        <v>0</v>
      </c>
      <c r="M80">
        <f t="shared" si="6"/>
        <v>0</v>
      </c>
      <c r="N80">
        <f t="shared" si="6"/>
        <v>0</v>
      </c>
      <c r="O80">
        <f t="shared" si="6"/>
        <v>0</v>
      </c>
      <c r="P80">
        <f t="shared" si="6"/>
        <v>0</v>
      </c>
      <c r="Q80">
        <f t="shared" si="6"/>
        <v>0</v>
      </c>
      <c r="R80">
        <f t="shared" si="6"/>
        <v>0</v>
      </c>
      <c r="S80">
        <f t="shared" si="6"/>
        <v>0</v>
      </c>
      <c r="T80">
        <f t="shared" si="6"/>
        <v>0</v>
      </c>
      <c r="U80">
        <f t="shared" si="6"/>
        <v>0</v>
      </c>
      <c r="V80">
        <f t="shared" si="6"/>
        <v>0</v>
      </c>
      <c r="W80">
        <f t="shared" si="6"/>
        <v>0</v>
      </c>
      <c r="X80">
        <f t="shared" si="6"/>
        <v>0</v>
      </c>
      <c r="Y80">
        <f t="shared" si="6"/>
        <v>0</v>
      </c>
      <c r="Z80">
        <f t="shared" si="6"/>
        <v>0</v>
      </c>
      <c r="AA80">
        <f t="shared" si="6"/>
        <v>0</v>
      </c>
      <c r="AB80">
        <f t="shared" si="6"/>
        <v>0</v>
      </c>
      <c r="AC80">
        <f t="shared" si="6"/>
        <v>0</v>
      </c>
      <c r="AD80">
        <f t="shared" si="6"/>
        <v>0</v>
      </c>
      <c r="AE80">
        <f t="shared" si="6"/>
        <v>0</v>
      </c>
      <c r="AF80">
        <f t="shared" si="6"/>
        <v>0</v>
      </c>
      <c r="AG80">
        <f t="shared" si="6"/>
        <v>0</v>
      </c>
      <c r="AH80">
        <f t="shared" si="6"/>
        <v>0</v>
      </c>
      <c r="AI80">
        <f t="shared" si="6"/>
        <v>0</v>
      </c>
      <c r="AJ80">
        <f t="shared" si="6"/>
        <v>0</v>
      </c>
      <c r="AK80">
        <f t="shared" si="6"/>
        <v>0</v>
      </c>
      <c r="AL80">
        <f t="shared" si="6"/>
        <v>0</v>
      </c>
      <c r="AM80">
        <f t="shared" si="6"/>
        <v>0</v>
      </c>
      <c r="AN80">
        <f t="shared" si="6"/>
        <v>0</v>
      </c>
      <c r="AO80">
        <f t="shared" si="6"/>
        <v>0</v>
      </c>
      <c r="AP80">
        <f t="shared" si="6"/>
        <v>0</v>
      </c>
      <c r="AQ80">
        <f t="shared" si="6"/>
        <v>0</v>
      </c>
      <c r="AR80">
        <f t="shared" si="6"/>
        <v>0</v>
      </c>
      <c r="AS80">
        <f t="shared" si="6"/>
        <v>0</v>
      </c>
      <c r="AT80">
        <f t="shared" si="6"/>
        <v>0</v>
      </c>
      <c r="AU80">
        <f t="shared" si="6"/>
        <v>0</v>
      </c>
      <c r="AV80">
        <f t="shared" si="6"/>
        <v>0</v>
      </c>
      <c r="AW80">
        <f t="shared" si="6"/>
        <v>0</v>
      </c>
      <c r="AX80">
        <f t="shared" si="6"/>
        <v>0</v>
      </c>
      <c r="AY80">
        <f t="shared" si="6"/>
        <v>0</v>
      </c>
      <c r="AZ80">
        <f t="shared" si="6"/>
        <v>0</v>
      </c>
      <c r="BA80">
        <f t="shared" si="6"/>
        <v>0</v>
      </c>
      <c r="BB80">
        <f t="shared" si="6"/>
        <v>0</v>
      </c>
      <c r="BC80">
        <f t="shared" si="6"/>
        <v>0</v>
      </c>
      <c r="BD80">
        <f t="shared" si="6"/>
        <v>0</v>
      </c>
      <c r="BE80">
        <f t="shared" si="6"/>
        <v>0</v>
      </c>
      <c r="BF80">
        <f t="shared" si="6"/>
        <v>0</v>
      </c>
      <c r="BG80">
        <f t="shared" si="6"/>
        <v>0</v>
      </c>
      <c r="BH80">
        <f t="shared" si="6"/>
        <v>0</v>
      </c>
      <c r="BI80">
        <f t="shared" si="6"/>
        <v>0</v>
      </c>
      <c r="BJ80">
        <f t="shared" si="6"/>
        <v>0</v>
      </c>
      <c r="BK80">
        <f t="shared" si="6"/>
        <v>0</v>
      </c>
      <c r="BL80">
        <f t="shared" si="6"/>
        <v>0</v>
      </c>
      <c r="BM80">
        <f t="shared" si="6"/>
        <v>0</v>
      </c>
      <c r="BN80">
        <f t="shared" si="6"/>
        <v>0</v>
      </c>
      <c r="BO80">
        <f t="shared" si="6"/>
        <v>0</v>
      </c>
      <c r="BP80">
        <f t="shared" si="6"/>
        <v>0</v>
      </c>
      <c r="BQ80">
        <f t="shared" si="6"/>
        <v>0</v>
      </c>
      <c r="BR80">
        <f t="shared" si="7"/>
        <v>0</v>
      </c>
      <c r="BS80">
        <f t="shared" si="7"/>
        <v>0</v>
      </c>
    </row>
    <row r="81" spans="2:71" ht="15.5" x14ac:dyDescent="0.35">
      <c r="B81" s="27"/>
      <c r="C81" s="79">
        <v>3</v>
      </c>
      <c r="D81">
        <f t="shared" ref="D81:S98" si="8">IF(D$78=$C81,D$148,0)</f>
        <v>0</v>
      </c>
      <c r="E81">
        <f t="shared" si="8"/>
        <v>0</v>
      </c>
      <c r="F81">
        <f t="shared" si="6"/>
        <v>30.254376104062953</v>
      </c>
      <c r="G81">
        <f t="shared" si="6"/>
        <v>0</v>
      </c>
      <c r="H81">
        <f t="shared" si="6"/>
        <v>0</v>
      </c>
      <c r="I81">
        <f t="shared" si="6"/>
        <v>0</v>
      </c>
      <c r="J81">
        <f t="shared" si="6"/>
        <v>0</v>
      </c>
      <c r="K81">
        <f t="shared" si="6"/>
        <v>0</v>
      </c>
      <c r="L81">
        <f t="shared" si="6"/>
        <v>0</v>
      </c>
      <c r="M81">
        <f t="shared" si="6"/>
        <v>0</v>
      </c>
      <c r="N81">
        <f t="shared" si="6"/>
        <v>0</v>
      </c>
      <c r="O81">
        <f t="shared" si="6"/>
        <v>0</v>
      </c>
      <c r="P81">
        <f t="shared" si="6"/>
        <v>0</v>
      </c>
      <c r="Q81">
        <f t="shared" si="6"/>
        <v>0</v>
      </c>
      <c r="R81">
        <f t="shared" si="6"/>
        <v>0</v>
      </c>
      <c r="S81">
        <f t="shared" si="6"/>
        <v>0</v>
      </c>
      <c r="T81">
        <f t="shared" si="6"/>
        <v>0</v>
      </c>
      <c r="U81">
        <f t="shared" si="6"/>
        <v>0</v>
      </c>
      <c r="V81">
        <f t="shared" si="6"/>
        <v>0</v>
      </c>
      <c r="W81">
        <f t="shared" si="6"/>
        <v>0</v>
      </c>
      <c r="X81">
        <f t="shared" si="6"/>
        <v>0</v>
      </c>
      <c r="Y81">
        <f t="shared" si="6"/>
        <v>0</v>
      </c>
      <c r="Z81">
        <f t="shared" si="6"/>
        <v>0</v>
      </c>
      <c r="AA81">
        <f t="shared" si="6"/>
        <v>0</v>
      </c>
      <c r="AB81">
        <f t="shared" si="6"/>
        <v>0</v>
      </c>
      <c r="AC81">
        <f t="shared" si="6"/>
        <v>0</v>
      </c>
      <c r="AD81">
        <f t="shared" si="6"/>
        <v>0</v>
      </c>
      <c r="AE81">
        <f t="shared" si="6"/>
        <v>0</v>
      </c>
      <c r="AF81">
        <f t="shared" si="6"/>
        <v>0</v>
      </c>
      <c r="AG81">
        <f t="shared" si="6"/>
        <v>0</v>
      </c>
      <c r="AH81">
        <f t="shared" si="6"/>
        <v>0</v>
      </c>
      <c r="AI81">
        <f t="shared" si="6"/>
        <v>0</v>
      </c>
      <c r="AJ81">
        <f t="shared" si="6"/>
        <v>0</v>
      </c>
      <c r="AK81">
        <f t="shared" si="6"/>
        <v>0</v>
      </c>
      <c r="AL81">
        <f t="shared" si="6"/>
        <v>0</v>
      </c>
      <c r="AM81">
        <f t="shared" si="6"/>
        <v>0</v>
      </c>
      <c r="AN81">
        <f t="shared" si="6"/>
        <v>0</v>
      </c>
      <c r="AO81">
        <f t="shared" si="6"/>
        <v>0</v>
      </c>
      <c r="AP81">
        <f t="shared" si="6"/>
        <v>0</v>
      </c>
      <c r="AQ81">
        <f t="shared" si="6"/>
        <v>0</v>
      </c>
      <c r="AR81">
        <f t="shared" si="6"/>
        <v>0</v>
      </c>
      <c r="AS81">
        <f t="shared" si="6"/>
        <v>0</v>
      </c>
      <c r="AT81">
        <f t="shared" si="6"/>
        <v>0</v>
      </c>
      <c r="AU81">
        <f t="shared" si="6"/>
        <v>0</v>
      </c>
      <c r="AV81">
        <f t="shared" si="6"/>
        <v>0</v>
      </c>
      <c r="AW81">
        <f t="shared" si="6"/>
        <v>0</v>
      </c>
      <c r="AX81">
        <f t="shared" si="6"/>
        <v>0</v>
      </c>
      <c r="AY81">
        <f t="shared" si="6"/>
        <v>0</v>
      </c>
      <c r="AZ81">
        <f t="shared" si="6"/>
        <v>0</v>
      </c>
      <c r="BA81">
        <f t="shared" si="6"/>
        <v>0</v>
      </c>
      <c r="BB81">
        <f t="shared" si="6"/>
        <v>0</v>
      </c>
      <c r="BC81">
        <f t="shared" si="6"/>
        <v>0</v>
      </c>
      <c r="BD81">
        <f t="shared" si="6"/>
        <v>0</v>
      </c>
      <c r="BE81">
        <f t="shared" si="6"/>
        <v>0</v>
      </c>
      <c r="BF81">
        <f t="shared" si="6"/>
        <v>0</v>
      </c>
      <c r="BG81">
        <f t="shared" si="6"/>
        <v>0</v>
      </c>
      <c r="BH81">
        <f t="shared" si="6"/>
        <v>0</v>
      </c>
      <c r="BI81">
        <f t="shared" si="6"/>
        <v>0</v>
      </c>
      <c r="BJ81">
        <f t="shared" si="6"/>
        <v>0</v>
      </c>
      <c r="BK81">
        <f t="shared" si="6"/>
        <v>0</v>
      </c>
      <c r="BL81">
        <f t="shared" si="6"/>
        <v>0</v>
      </c>
      <c r="BM81">
        <f t="shared" si="6"/>
        <v>0</v>
      </c>
      <c r="BN81">
        <f t="shared" si="6"/>
        <v>0</v>
      </c>
      <c r="BO81">
        <f t="shared" si="6"/>
        <v>0</v>
      </c>
      <c r="BP81">
        <f t="shared" si="6"/>
        <v>0</v>
      </c>
      <c r="BQ81">
        <f t="shared" si="6"/>
        <v>0</v>
      </c>
      <c r="BR81">
        <f t="shared" si="7"/>
        <v>0</v>
      </c>
      <c r="BS81">
        <f t="shared" si="7"/>
        <v>0</v>
      </c>
    </row>
    <row r="82" spans="2:71" ht="15.5" x14ac:dyDescent="0.35">
      <c r="B82" s="27"/>
      <c r="C82" s="79">
        <v>4</v>
      </c>
      <c r="D82">
        <f t="shared" si="8"/>
        <v>0</v>
      </c>
      <c r="E82">
        <f t="shared" si="8"/>
        <v>0</v>
      </c>
      <c r="F82">
        <f t="shared" si="6"/>
        <v>0</v>
      </c>
      <c r="G82">
        <f t="shared" si="6"/>
        <v>7.3586426407926488</v>
      </c>
      <c r="H82">
        <f t="shared" si="6"/>
        <v>0</v>
      </c>
      <c r="I82">
        <f t="shared" si="6"/>
        <v>0</v>
      </c>
      <c r="J82">
        <f t="shared" si="6"/>
        <v>0</v>
      </c>
      <c r="K82">
        <f t="shared" si="6"/>
        <v>0</v>
      </c>
      <c r="L82">
        <f t="shared" si="6"/>
        <v>0</v>
      </c>
      <c r="M82">
        <f t="shared" si="6"/>
        <v>0</v>
      </c>
      <c r="N82">
        <f t="shared" si="6"/>
        <v>0</v>
      </c>
      <c r="O82">
        <f t="shared" si="6"/>
        <v>0</v>
      </c>
      <c r="P82">
        <f t="shared" si="6"/>
        <v>0</v>
      </c>
      <c r="Q82">
        <f t="shared" si="6"/>
        <v>0</v>
      </c>
      <c r="R82">
        <f t="shared" si="6"/>
        <v>0</v>
      </c>
      <c r="S82">
        <f t="shared" si="6"/>
        <v>0</v>
      </c>
      <c r="T82">
        <f t="shared" si="6"/>
        <v>0</v>
      </c>
      <c r="U82">
        <f t="shared" si="6"/>
        <v>0</v>
      </c>
      <c r="V82">
        <f t="shared" si="6"/>
        <v>0</v>
      </c>
      <c r="W82">
        <f t="shared" si="6"/>
        <v>0</v>
      </c>
      <c r="X82">
        <f t="shared" si="6"/>
        <v>0</v>
      </c>
      <c r="Y82">
        <f t="shared" si="6"/>
        <v>0</v>
      </c>
      <c r="Z82">
        <f t="shared" si="6"/>
        <v>0</v>
      </c>
      <c r="AA82">
        <f t="shared" si="6"/>
        <v>0</v>
      </c>
      <c r="AB82">
        <f t="shared" si="6"/>
        <v>0</v>
      </c>
      <c r="AC82">
        <f t="shared" si="6"/>
        <v>0</v>
      </c>
      <c r="AD82">
        <f t="shared" si="6"/>
        <v>0</v>
      </c>
      <c r="AE82">
        <f t="shared" si="6"/>
        <v>0</v>
      </c>
      <c r="AF82">
        <f t="shared" si="6"/>
        <v>0</v>
      </c>
      <c r="AG82">
        <f t="shared" si="6"/>
        <v>0</v>
      </c>
      <c r="AH82">
        <f t="shared" si="6"/>
        <v>0</v>
      </c>
      <c r="AI82">
        <f t="shared" si="6"/>
        <v>0</v>
      </c>
      <c r="AJ82">
        <f t="shared" si="6"/>
        <v>0</v>
      </c>
      <c r="AK82">
        <f t="shared" si="6"/>
        <v>0</v>
      </c>
      <c r="AL82">
        <f t="shared" si="6"/>
        <v>0</v>
      </c>
      <c r="AM82">
        <f t="shared" si="6"/>
        <v>0</v>
      </c>
      <c r="AN82">
        <f t="shared" si="6"/>
        <v>0</v>
      </c>
      <c r="AO82">
        <f t="shared" si="6"/>
        <v>0</v>
      </c>
      <c r="AP82">
        <f t="shared" si="6"/>
        <v>0</v>
      </c>
      <c r="AQ82">
        <f t="shared" si="6"/>
        <v>0</v>
      </c>
      <c r="AR82">
        <f t="shared" si="6"/>
        <v>0</v>
      </c>
      <c r="AS82">
        <f t="shared" si="6"/>
        <v>0</v>
      </c>
      <c r="AT82">
        <f t="shared" si="6"/>
        <v>0</v>
      </c>
      <c r="AU82">
        <f t="shared" si="6"/>
        <v>0</v>
      </c>
      <c r="AV82">
        <f t="shared" si="6"/>
        <v>0</v>
      </c>
      <c r="AW82">
        <f t="shared" si="6"/>
        <v>0</v>
      </c>
      <c r="AX82">
        <f t="shared" si="6"/>
        <v>0</v>
      </c>
      <c r="AY82">
        <f t="shared" si="6"/>
        <v>0</v>
      </c>
      <c r="AZ82">
        <f t="shared" si="6"/>
        <v>0</v>
      </c>
      <c r="BA82">
        <f t="shared" si="6"/>
        <v>0</v>
      </c>
      <c r="BB82">
        <f t="shared" si="6"/>
        <v>0</v>
      </c>
      <c r="BC82">
        <f t="shared" si="6"/>
        <v>0</v>
      </c>
      <c r="BD82">
        <f t="shared" si="6"/>
        <v>0</v>
      </c>
      <c r="BE82">
        <f t="shared" si="6"/>
        <v>0</v>
      </c>
      <c r="BF82">
        <f t="shared" si="6"/>
        <v>0</v>
      </c>
      <c r="BG82">
        <f t="shared" si="6"/>
        <v>0</v>
      </c>
      <c r="BH82">
        <f t="shared" si="6"/>
        <v>0</v>
      </c>
      <c r="BI82">
        <f t="shared" si="6"/>
        <v>0</v>
      </c>
      <c r="BJ82">
        <f t="shared" si="6"/>
        <v>0</v>
      </c>
      <c r="BK82">
        <f t="shared" si="6"/>
        <v>0</v>
      </c>
      <c r="BL82">
        <f t="shared" si="6"/>
        <v>0</v>
      </c>
      <c r="BM82">
        <f t="shared" si="6"/>
        <v>0</v>
      </c>
      <c r="BN82">
        <f t="shared" si="6"/>
        <v>0</v>
      </c>
      <c r="BO82">
        <f t="shared" si="6"/>
        <v>0</v>
      </c>
      <c r="BP82">
        <f t="shared" si="6"/>
        <v>0</v>
      </c>
      <c r="BQ82">
        <f t="shared" ref="BQ82" si="9">IF(BQ$78=$C82,BQ$148,0)</f>
        <v>0</v>
      </c>
      <c r="BR82">
        <f t="shared" si="7"/>
        <v>0</v>
      </c>
      <c r="BS82">
        <f t="shared" si="7"/>
        <v>0</v>
      </c>
    </row>
    <row r="83" spans="2:71" ht="15.5" x14ac:dyDescent="0.35">
      <c r="B83" s="27"/>
      <c r="C83" s="79">
        <v>5</v>
      </c>
      <c r="D83">
        <f t="shared" si="8"/>
        <v>0</v>
      </c>
      <c r="E83">
        <f t="shared" si="8"/>
        <v>0</v>
      </c>
      <c r="F83">
        <f t="shared" si="8"/>
        <v>0</v>
      </c>
      <c r="G83">
        <f t="shared" si="8"/>
        <v>0</v>
      </c>
      <c r="H83">
        <f t="shared" si="8"/>
        <v>0.33477614832999547</v>
      </c>
      <c r="I83">
        <f t="shared" si="8"/>
        <v>0</v>
      </c>
      <c r="J83">
        <f t="shared" si="8"/>
        <v>0</v>
      </c>
      <c r="K83">
        <f t="shared" si="8"/>
        <v>0</v>
      </c>
      <c r="L83">
        <f t="shared" si="8"/>
        <v>0</v>
      </c>
      <c r="M83">
        <f t="shared" si="8"/>
        <v>0</v>
      </c>
      <c r="N83">
        <f t="shared" si="8"/>
        <v>0</v>
      </c>
      <c r="O83">
        <f t="shared" si="8"/>
        <v>0</v>
      </c>
      <c r="P83">
        <f t="shared" si="8"/>
        <v>0</v>
      </c>
      <c r="Q83">
        <f t="shared" si="8"/>
        <v>0</v>
      </c>
      <c r="R83">
        <f t="shared" si="8"/>
        <v>0</v>
      </c>
      <c r="S83">
        <f t="shared" si="8"/>
        <v>0</v>
      </c>
      <c r="T83">
        <f t="shared" ref="T83:BQ88" si="10">IF(T$78=$C83,T$148,0)</f>
        <v>0</v>
      </c>
      <c r="U83">
        <f t="shared" si="10"/>
        <v>0</v>
      </c>
      <c r="V83">
        <f t="shared" si="10"/>
        <v>0</v>
      </c>
      <c r="W83">
        <f t="shared" si="10"/>
        <v>0</v>
      </c>
      <c r="X83">
        <f t="shared" si="10"/>
        <v>0</v>
      </c>
      <c r="Y83">
        <f t="shared" si="10"/>
        <v>0</v>
      </c>
      <c r="Z83">
        <f t="shared" si="10"/>
        <v>0</v>
      </c>
      <c r="AA83">
        <f t="shared" si="10"/>
        <v>0</v>
      </c>
      <c r="AB83">
        <f t="shared" si="10"/>
        <v>0</v>
      </c>
      <c r="AC83">
        <f t="shared" si="10"/>
        <v>0</v>
      </c>
      <c r="AD83">
        <f t="shared" si="10"/>
        <v>0</v>
      </c>
      <c r="AE83">
        <f t="shared" si="10"/>
        <v>0</v>
      </c>
      <c r="AF83">
        <f t="shared" si="10"/>
        <v>0</v>
      </c>
      <c r="AG83">
        <f t="shared" si="10"/>
        <v>0</v>
      </c>
      <c r="AH83">
        <f t="shared" si="10"/>
        <v>0</v>
      </c>
      <c r="AI83">
        <f t="shared" si="10"/>
        <v>0</v>
      </c>
      <c r="AJ83">
        <f t="shared" si="10"/>
        <v>0</v>
      </c>
      <c r="AK83">
        <f t="shared" si="10"/>
        <v>0</v>
      </c>
      <c r="AL83">
        <f t="shared" si="10"/>
        <v>0</v>
      </c>
      <c r="AM83">
        <f t="shared" si="10"/>
        <v>0</v>
      </c>
      <c r="AN83">
        <f t="shared" si="10"/>
        <v>0</v>
      </c>
      <c r="AO83">
        <f t="shared" si="10"/>
        <v>0</v>
      </c>
      <c r="AP83">
        <f t="shared" si="10"/>
        <v>0</v>
      </c>
      <c r="AQ83">
        <f t="shared" si="10"/>
        <v>0</v>
      </c>
      <c r="AR83">
        <f t="shared" si="10"/>
        <v>0</v>
      </c>
      <c r="AS83">
        <f t="shared" si="10"/>
        <v>0</v>
      </c>
      <c r="AT83">
        <f t="shared" si="10"/>
        <v>0</v>
      </c>
      <c r="AU83">
        <f t="shared" si="10"/>
        <v>0</v>
      </c>
      <c r="AV83">
        <f t="shared" si="10"/>
        <v>0</v>
      </c>
      <c r="AW83">
        <f t="shared" si="10"/>
        <v>0</v>
      </c>
      <c r="AX83">
        <f t="shared" si="10"/>
        <v>0</v>
      </c>
      <c r="AY83">
        <f t="shared" si="10"/>
        <v>0</v>
      </c>
      <c r="AZ83">
        <f t="shared" si="10"/>
        <v>0</v>
      </c>
      <c r="BA83">
        <f t="shared" si="10"/>
        <v>0</v>
      </c>
      <c r="BB83">
        <f t="shared" si="10"/>
        <v>0</v>
      </c>
      <c r="BC83">
        <f t="shared" si="10"/>
        <v>0</v>
      </c>
      <c r="BD83">
        <f t="shared" si="10"/>
        <v>0</v>
      </c>
      <c r="BE83">
        <f t="shared" si="10"/>
        <v>0</v>
      </c>
      <c r="BF83">
        <f t="shared" si="10"/>
        <v>0</v>
      </c>
      <c r="BG83">
        <f t="shared" si="10"/>
        <v>0</v>
      </c>
      <c r="BH83">
        <f t="shared" si="10"/>
        <v>0</v>
      </c>
      <c r="BI83">
        <f t="shared" si="10"/>
        <v>0</v>
      </c>
      <c r="BJ83">
        <f t="shared" si="10"/>
        <v>0</v>
      </c>
      <c r="BK83">
        <f t="shared" si="10"/>
        <v>0</v>
      </c>
      <c r="BL83">
        <f t="shared" si="10"/>
        <v>0</v>
      </c>
      <c r="BM83">
        <f t="shared" si="10"/>
        <v>0</v>
      </c>
      <c r="BN83">
        <f t="shared" si="10"/>
        <v>0</v>
      </c>
      <c r="BO83">
        <f t="shared" si="10"/>
        <v>0</v>
      </c>
      <c r="BP83">
        <f t="shared" si="10"/>
        <v>0</v>
      </c>
      <c r="BQ83">
        <f t="shared" si="10"/>
        <v>0</v>
      </c>
      <c r="BR83">
        <f t="shared" si="7"/>
        <v>0</v>
      </c>
      <c r="BS83">
        <f t="shared" si="7"/>
        <v>0</v>
      </c>
    </row>
    <row r="84" spans="2:71" ht="15.5" x14ac:dyDescent="0.35">
      <c r="B84" s="27"/>
      <c r="C84" s="79">
        <v>6</v>
      </c>
      <c r="D84">
        <f t="shared" si="8"/>
        <v>0</v>
      </c>
      <c r="E84">
        <f t="shared" si="8"/>
        <v>0</v>
      </c>
      <c r="F84">
        <f t="shared" si="8"/>
        <v>0</v>
      </c>
      <c r="G84">
        <f t="shared" si="8"/>
        <v>0</v>
      </c>
      <c r="H84">
        <f t="shared" si="8"/>
        <v>0</v>
      </c>
      <c r="I84">
        <f t="shared" si="8"/>
        <v>0.72441000352236706</v>
      </c>
      <c r="J84">
        <f t="shared" si="8"/>
        <v>0</v>
      </c>
      <c r="K84">
        <f t="shared" si="8"/>
        <v>0</v>
      </c>
      <c r="L84">
        <f t="shared" si="8"/>
        <v>0</v>
      </c>
      <c r="M84">
        <f t="shared" si="8"/>
        <v>0</v>
      </c>
      <c r="N84">
        <f t="shared" si="8"/>
        <v>0</v>
      </c>
      <c r="O84">
        <f t="shared" si="8"/>
        <v>0</v>
      </c>
      <c r="P84">
        <f t="shared" si="8"/>
        <v>0</v>
      </c>
      <c r="Q84">
        <f t="shared" si="8"/>
        <v>0</v>
      </c>
      <c r="R84">
        <f t="shared" si="8"/>
        <v>0</v>
      </c>
      <c r="S84">
        <f t="shared" si="8"/>
        <v>0</v>
      </c>
      <c r="T84">
        <f t="shared" si="10"/>
        <v>0</v>
      </c>
      <c r="U84">
        <f t="shared" si="10"/>
        <v>0</v>
      </c>
      <c r="V84">
        <f t="shared" si="10"/>
        <v>0</v>
      </c>
      <c r="W84">
        <f t="shared" si="10"/>
        <v>0</v>
      </c>
      <c r="X84">
        <f t="shared" si="10"/>
        <v>0</v>
      </c>
      <c r="Y84">
        <f t="shared" si="10"/>
        <v>0</v>
      </c>
      <c r="Z84">
        <f t="shared" si="10"/>
        <v>0</v>
      </c>
      <c r="AA84">
        <f t="shared" si="10"/>
        <v>0</v>
      </c>
      <c r="AB84">
        <f t="shared" si="10"/>
        <v>0</v>
      </c>
      <c r="AC84">
        <f t="shared" si="10"/>
        <v>0</v>
      </c>
      <c r="AD84">
        <f t="shared" si="10"/>
        <v>0</v>
      </c>
      <c r="AE84">
        <f t="shared" si="10"/>
        <v>0</v>
      </c>
      <c r="AF84">
        <f t="shared" si="10"/>
        <v>0</v>
      </c>
      <c r="AG84">
        <f t="shared" si="10"/>
        <v>0</v>
      </c>
      <c r="AH84">
        <f t="shared" si="10"/>
        <v>0</v>
      </c>
      <c r="AI84">
        <f t="shared" si="10"/>
        <v>0</v>
      </c>
      <c r="AJ84">
        <f t="shared" si="10"/>
        <v>0</v>
      </c>
      <c r="AK84">
        <f t="shared" si="10"/>
        <v>0</v>
      </c>
      <c r="AL84">
        <f t="shared" si="10"/>
        <v>0</v>
      </c>
      <c r="AM84">
        <f t="shared" si="10"/>
        <v>0</v>
      </c>
      <c r="AN84">
        <f t="shared" si="10"/>
        <v>0</v>
      </c>
      <c r="AO84">
        <f t="shared" si="10"/>
        <v>0</v>
      </c>
      <c r="AP84">
        <f t="shared" si="10"/>
        <v>0</v>
      </c>
      <c r="AQ84">
        <f t="shared" si="10"/>
        <v>0</v>
      </c>
      <c r="AR84">
        <f t="shared" si="10"/>
        <v>0</v>
      </c>
      <c r="AS84">
        <f t="shared" si="10"/>
        <v>0</v>
      </c>
      <c r="AT84">
        <f t="shared" si="10"/>
        <v>0</v>
      </c>
      <c r="AU84">
        <f t="shared" si="10"/>
        <v>0</v>
      </c>
      <c r="AV84">
        <f t="shared" si="10"/>
        <v>0</v>
      </c>
      <c r="AW84">
        <f t="shared" si="10"/>
        <v>0</v>
      </c>
      <c r="AX84">
        <f t="shared" si="10"/>
        <v>0</v>
      </c>
      <c r="AY84">
        <f t="shared" si="10"/>
        <v>0</v>
      </c>
      <c r="AZ84">
        <f t="shared" si="10"/>
        <v>0</v>
      </c>
      <c r="BA84">
        <f t="shared" si="10"/>
        <v>0</v>
      </c>
      <c r="BB84">
        <f t="shared" si="10"/>
        <v>0</v>
      </c>
      <c r="BC84">
        <f t="shared" si="10"/>
        <v>0</v>
      </c>
      <c r="BD84">
        <f t="shared" si="10"/>
        <v>0</v>
      </c>
      <c r="BE84">
        <f t="shared" si="10"/>
        <v>0</v>
      </c>
      <c r="BF84">
        <f t="shared" si="10"/>
        <v>0</v>
      </c>
      <c r="BG84">
        <f t="shared" si="10"/>
        <v>0</v>
      </c>
      <c r="BH84">
        <f t="shared" si="10"/>
        <v>0</v>
      </c>
      <c r="BI84">
        <f t="shared" si="10"/>
        <v>0</v>
      </c>
      <c r="BJ84">
        <f t="shared" si="10"/>
        <v>0</v>
      </c>
      <c r="BK84">
        <f t="shared" si="10"/>
        <v>0</v>
      </c>
      <c r="BL84">
        <f t="shared" si="10"/>
        <v>0</v>
      </c>
      <c r="BM84">
        <f t="shared" si="10"/>
        <v>0</v>
      </c>
      <c r="BN84">
        <f t="shared" si="10"/>
        <v>0</v>
      </c>
      <c r="BO84">
        <f t="shared" si="10"/>
        <v>0</v>
      </c>
      <c r="BP84">
        <f t="shared" si="10"/>
        <v>0</v>
      </c>
      <c r="BQ84">
        <f t="shared" si="10"/>
        <v>0</v>
      </c>
      <c r="BR84">
        <f t="shared" si="7"/>
        <v>0</v>
      </c>
      <c r="BS84">
        <f t="shared" si="7"/>
        <v>0</v>
      </c>
    </row>
    <row r="85" spans="2:71" ht="15.5" x14ac:dyDescent="0.35">
      <c r="B85" s="27"/>
      <c r="C85" s="79">
        <v>7</v>
      </c>
      <c r="D85">
        <f t="shared" si="8"/>
        <v>0</v>
      </c>
      <c r="E85">
        <f t="shared" si="8"/>
        <v>0</v>
      </c>
      <c r="F85">
        <f t="shared" si="8"/>
        <v>0</v>
      </c>
      <c r="G85">
        <f t="shared" si="8"/>
        <v>0</v>
      </c>
      <c r="H85">
        <f t="shared" si="8"/>
        <v>0</v>
      </c>
      <c r="I85">
        <f t="shared" si="8"/>
        <v>0</v>
      </c>
      <c r="J85">
        <f t="shared" si="8"/>
        <v>2.9066666666666667</v>
      </c>
      <c r="K85">
        <f t="shared" si="8"/>
        <v>0</v>
      </c>
      <c r="L85">
        <f t="shared" si="8"/>
        <v>0</v>
      </c>
      <c r="M85">
        <f t="shared" si="8"/>
        <v>0</v>
      </c>
      <c r="N85">
        <f t="shared" si="8"/>
        <v>0</v>
      </c>
      <c r="O85">
        <f t="shared" si="8"/>
        <v>0</v>
      </c>
      <c r="P85">
        <f t="shared" si="8"/>
        <v>0</v>
      </c>
      <c r="Q85">
        <f t="shared" si="8"/>
        <v>0</v>
      </c>
      <c r="R85">
        <f t="shared" si="8"/>
        <v>0</v>
      </c>
      <c r="S85">
        <f t="shared" si="8"/>
        <v>0</v>
      </c>
      <c r="T85">
        <f t="shared" si="10"/>
        <v>0</v>
      </c>
      <c r="U85">
        <f t="shared" si="10"/>
        <v>0</v>
      </c>
      <c r="V85">
        <f t="shared" si="10"/>
        <v>0</v>
      </c>
      <c r="W85">
        <f t="shared" si="10"/>
        <v>0</v>
      </c>
      <c r="X85">
        <f t="shared" si="10"/>
        <v>0</v>
      </c>
      <c r="Y85">
        <f t="shared" si="10"/>
        <v>0</v>
      </c>
      <c r="Z85">
        <f t="shared" si="10"/>
        <v>0</v>
      </c>
      <c r="AA85">
        <f t="shared" si="10"/>
        <v>0</v>
      </c>
      <c r="AB85">
        <f t="shared" si="10"/>
        <v>0</v>
      </c>
      <c r="AC85">
        <f t="shared" si="10"/>
        <v>0</v>
      </c>
      <c r="AD85">
        <f t="shared" si="10"/>
        <v>0</v>
      </c>
      <c r="AE85">
        <f t="shared" si="10"/>
        <v>0</v>
      </c>
      <c r="AF85">
        <f t="shared" si="10"/>
        <v>0</v>
      </c>
      <c r="AG85">
        <f t="shared" si="10"/>
        <v>0</v>
      </c>
      <c r="AH85">
        <f t="shared" si="10"/>
        <v>0</v>
      </c>
      <c r="AI85">
        <f t="shared" si="10"/>
        <v>0</v>
      </c>
      <c r="AJ85">
        <f t="shared" si="10"/>
        <v>0</v>
      </c>
      <c r="AK85">
        <f t="shared" si="10"/>
        <v>0</v>
      </c>
      <c r="AL85">
        <f t="shared" si="10"/>
        <v>0</v>
      </c>
      <c r="AM85">
        <f t="shared" si="10"/>
        <v>0</v>
      </c>
      <c r="AN85">
        <f t="shared" si="10"/>
        <v>0</v>
      </c>
      <c r="AO85">
        <f t="shared" si="10"/>
        <v>0</v>
      </c>
      <c r="AP85">
        <f t="shared" si="10"/>
        <v>0</v>
      </c>
      <c r="AQ85">
        <f t="shared" si="10"/>
        <v>0</v>
      </c>
      <c r="AR85">
        <f t="shared" si="10"/>
        <v>0</v>
      </c>
      <c r="AS85">
        <f t="shared" si="10"/>
        <v>0</v>
      </c>
      <c r="AT85">
        <f t="shared" si="10"/>
        <v>0</v>
      </c>
      <c r="AU85">
        <f t="shared" si="10"/>
        <v>0</v>
      </c>
      <c r="AV85">
        <f t="shared" si="10"/>
        <v>0</v>
      </c>
      <c r="AW85">
        <f t="shared" si="10"/>
        <v>0</v>
      </c>
      <c r="AX85">
        <f t="shared" si="10"/>
        <v>0</v>
      </c>
      <c r="AY85">
        <f t="shared" si="10"/>
        <v>0</v>
      </c>
      <c r="AZ85">
        <f t="shared" si="10"/>
        <v>0</v>
      </c>
      <c r="BA85">
        <f t="shared" si="10"/>
        <v>0</v>
      </c>
      <c r="BB85">
        <f t="shared" si="10"/>
        <v>0</v>
      </c>
      <c r="BC85">
        <f t="shared" si="10"/>
        <v>0</v>
      </c>
      <c r="BD85">
        <f t="shared" si="10"/>
        <v>0</v>
      </c>
      <c r="BE85">
        <f t="shared" si="10"/>
        <v>0</v>
      </c>
      <c r="BF85">
        <f t="shared" si="10"/>
        <v>0</v>
      </c>
      <c r="BG85">
        <f t="shared" si="10"/>
        <v>0</v>
      </c>
      <c r="BH85">
        <f t="shared" si="10"/>
        <v>0</v>
      </c>
      <c r="BI85">
        <f t="shared" si="10"/>
        <v>0</v>
      </c>
      <c r="BJ85">
        <f t="shared" si="10"/>
        <v>0</v>
      </c>
      <c r="BK85">
        <f t="shared" si="10"/>
        <v>0</v>
      </c>
      <c r="BL85">
        <f t="shared" si="10"/>
        <v>0</v>
      </c>
      <c r="BM85">
        <f t="shared" si="10"/>
        <v>0</v>
      </c>
      <c r="BN85">
        <f t="shared" si="10"/>
        <v>0</v>
      </c>
      <c r="BO85">
        <f t="shared" si="10"/>
        <v>0</v>
      </c>
      <c r="BP85">
        <f t="shared" si="10"/>
        <v>0</v>
      </c>
      <c r="BQ85">
        <f t="shared" si="10"/>
        <v>0</v>
      </c>
      <c r="BR85">
        <f t="shared" si="7"/>
        <v>0</v>
      </c>
      <c r="BS85">
        <f t="shared" si="7"/>
        <v>0</v>
      </c>
    </row>
    <row r="86" spans="2:71" ht="15.5" x14ac:dyDescent="0.35">
      <c r="B86" s="28"/>
      <c r="C86" s="79">
        <v>8</v>
      </c>
      <c r="D86">
        <f t="shared" si="8"/>
        <v>0</v>
      </c>
      <c r="E86">
        <f t="shared" si="8"/>
        <v>0</v>
      </c>
      <c r="F86">
        <f t="shared" si="8"/>
        <v>0</v>
      </c>
      <c r="G86">
        <f t="shared" si="8"/>
        <v>0</v>
      </c>
      <c r="H86">
        <f t="shared" si="8"/>
        <v>0</v>
      </c>
      <c r="I86">
        <f t="shared" si="8"/>
        <v>0</v>
      </c>
      <c r="J86">
        <f t="shared" si="8"/>
        <v>0</v>
      </c>
      <c r="K86">
        <f t="shared" si="8"/>
        <v>3.0710634425155865</v>
      </c>
      <c r="L86">
        <f t="shared" si="8"/>
        <v>0</v>
      </c>
      <c r="M86">
        <f t="shared" si="8"/>
        <v>0</v>
      </c>
      <c r="N86">
        <f t="shared" si="8"/>
        <v>0</v>
      </c>
      <c r="O86">
        <f t="shared" si="8"/>
        <v>0</v>
      </c>
      <c r="P86">
        <f t="shared" si="8"/>
        <v>0</v>
      </c>
      <c r="Q86">
        <f t="shared" si="8"/>
        <v>0</v>
      </c>
      <c r="R86">
        <f t="shared" si="8"/>
        <v>0</v>
      </c>
      <c r="S86">
        <f t="shared" si="8"/>
        <v>0</v>
      </c>
      <c r="T86">
        <f t="shared" si="10"/>
        <v>0</v>
      </c>
      <c r="U86">
        <f t="shared" si="10"/>
        <v>0</v>
      </c>
      <c r="V86">
        <f t="shared" si="10"/>
        <v>0</v>
      </c>
      <c r="W86">
        <f t="shared" si="10"/>
        <v>0</v>
      </c>
      <c r="X86">
        <f t="shared" si="10"/>
        <v>0</v>
      </c>
      <c r="Y86">
        <f t="shared" si="10"/>
        <v>0</v>
      </c>
      <c r="Z86">
        <f t="shared" si="10"/>
        <v>0</v>
      </c>
      <c r="AA86">
        <f t="shared" si="10"/>
        <v>0</v>
      </c>
      <c r="AB86">
        <f t="shared" si="10"/>
        <v>0</v>
      </c>
      <c r="AC86">
        <f t="shared" si="10"/>
        <v>0</v>
      </c>
      <c r="AD86">
        <f t="shared" si="10"/>
        <v>0</v>
      </c>
      <c r="AE86">
        <f t="shared" si="10"/>
        <v>0</v>
      </c>
      <c r="AF86">
        <f t="shared" si="10"/>
        <v>0</v>
      </c>
      <c r="AG86">
        <f t="shared" si="10"/>
        <v>0</v>
      </c>
      <c r="AH86">
        <f t="shared" si="10"/>
        <v>0</v>
      </c>
      <c r="AI86">
        <f t="shared" si="10"/>
        <v>0</v>
      </c>
      <c r="AJ86">
        <f t="shared" si="10"/>
        <v>0</v>
      </c>
      <c r="AK86">
        <f t="shared" si="10"/>
        <v>0</v>
      </c>
      <c r="AL86">
        <f t="shared" si="10"/>
        <v>0</v>
      </c>
      <c r="AM86">
        <f t="shared" si="10"/>
        <v>0</v>
      </c>
      <c r="AN86">
        <f t="shared" si="10"/>
        <v>0</v>
      </c>
      <c r="AO86">
        <f t="shared" si="10"/>
        <v>0</v>
      </c>
      <c r="AP86">
        <f t="shared" si="10"/>
        <v>0</v>
      </c>
      <c r="AQ86">
        <f t="shared" si="10"/>
        <v>0</v>
      </c>
      <c r="AR86">
        <f t="shared" si="10"/>
        <v>0</v>
      </c>
      <c r="AS86">
        <f t="shared" si="10"/>
        <v>0</v>
      </c>
      <c r="AT86">
        <f t="shared" si="10"/>
        <v>0</v>
      </c>
      <c r="AU86">
        <f t="shared" si="10"/>
        <v>0</v>
      </c>
      <c r="AV86">
        <f t="shared" si="10"/>
        <v>0</v>
      </c>
      <c r="AW86">
        <f t="shared" si="10"/>
        <v>0</v>
      </c>
      <c r="AX86">
        <f t="shared" si="10"/>
        <v>0</v>
      </c>
      <c r="AY86">
        <f t="shared" si="10"/>
        <v>0</v>
      </c>
      <c r="AZ86">
        <f t="shared" si="10"/>
        <v>0</v>
      </c>
      <c r="BA86">
        <f t="shared" si="10"/>
        <v>0</v>
      </c>
      <c r="BB86">
        <f t="shared" si="10"/>
        <v>0</v>
      </c>
      <c r="BC86">
        <f t="shared" si="10"/>
        <v>0</v>
      </c>
      <c r="BD86">
        <f t="shared" si="10"/>
        <v>0</v>
      </c>
      <c r="BE86">
        <f t="shared" si="10"/>
        <v>0</v>
      </c>
      <c r="BF86">
        <f t="shared" si="10"/>
        <v>0</v>
      </c>
      <c r="BG86">
        <f t="shared" si="10"/>
        <v>0</v>
      </c>
      <c r="BH86">
        <f t="shared" si="10"/>
        <v>0</v>
      </c>
      <c r="BI86">
        <f t="shared" si="10"/>
        <v>0</v>
      </c>
      <c r="BJ86">
        <f t="shared" si="10"/>
        <v>0</v>
      </c>
      <c r="BK86">
        <f t="shared" si="10"/>
        <v>0</v>
      </c>
      <c r="BL86">
        <f t="shared" si="10"/>
        <v>0</v>
      </c>
      <c r="BM86">
        <f t="shared" si="10"/>
        <v>0</v>
      </c>
      <c r="BN86">
        <f t="shared" si="10"/>
        <v>0</v>
      </c>
      <c r="BO86">
        <f t="shared" si="10"/>
        <v>0</v>
      </c>
      <c r="BP86">
        <f t="shared" si="10"/>
        <v>0</v>
      </c>
      <c r="BQ86">
        <f t="shared" si="10"/>
        <v>0</v>
      </c>
      <c r="BR86">
        <f t="shared" si="7"/>
        <v>0</v>
      </c>
      <c r="BS86">
        <f t="shared" si="7"/>
        <v>0</v>
      </c>
    </row>
    <row r="87" spans="2:71" ht="15.5" x14ac:dyDescent="0.35">
      <c r="B87" s="27"/>
      <c r="C87" s="79">
        <v>9</v>
      </c>
      <c r="D87">
        <f t="shared" si="8"/>
        <v>0</v>
      </c>
      <c r="E87">
        <f t="shared" si="8"/>
        <v>0</v>
      </c>
      <c r="F87">
        <f t="shared" si="8"/>
        <v>0</v>
      </c>
      <c r="G87">
        <f t="shared" si="8"/>
        <v>0</v>
      </c>
      <c r="H87">
        <f t="shared" si="8"/>
        <v>0</v>
      </c>
      <c r="I87">
        <f t="shared" si="8"/>
        <v>0</v>
      </c>
      <c r="J87">
        <f t="shared" si="8"/>
        <v>0</v>
      </c>
      <c r="K87">
        <f t="shared" si="8"/>
        <v>0</v>
      </c>
      <c r="L87">
        <f t="shared" si="8"/>
        <v>4.1379282017579886</v>
      </c>
      <c r="M87">
        <f t="shared" si="8"/>
        <v>0</v>
      </c>
      <c r="N87">
        <f t="shared" si="8"/>
        <v>0</v>
      </c>
      <c r="O87">
        <f t="shared" si="8"/>
        <v>0</v>
      </c>
      <c r="P87">
        <f t="shared" si="8"/>
        <v>0</v>
      </c>
      <c r="Q87">
        <f t="shared" si="8"/>
        <v>0</v>
      </c>
      <c r="R87">
        <f t="shared" si="8"/>
        <v>0</v>
      </c>
      <c r="S87">
        <f t="shared" si="8"/>
        <v>0</v>
      </c>
      <c r="T87">
        <f t="shared" si="10"/>
        <v>0</v>
      </c>
      <c r="U87">
        <f t="shared" si="10"/>
        <v>0</v>
      </c>
      <c r="V87">
        <f t="shared" si="10"/>
        <v>0</v>
      </c>
      <c r="W87">
        <f t="shared" si="10"/>
        <v>0</v>
      </c>
      <c r="X87">
        <f t="shared" si="10"/>
        <v>0</v>
      </c>
      <c r="Y87">
        <f t="shared" si="10"/>
        <v>0</v>
      </c>
      <c r="Z87">
        <f t="shared" si="10"/>
        <v>0</v>
      </c>
      <c r="AA87">
        <f t="shared" si="10"/>
        <v>0</v>
      </c>
      <c r="AB87">
        <f t="shared" si="10"/>
        <v>0</v>
      </c>
      <c r="AC87">
        <f t="shared" si="10"/>
        <v>0</v>
      </c>
      <c r="AD87">
        <f t="shared" si="10"/>
        <v>0</v>
      </c>
      <c r="AE87">
        <f t="shared" si="10"/>
        <v>0</v>
      </c>
      <c r="AF87">
        <f t="shared" si="10"/>
        <v>0</v>
      </c>
      <c r="AG87">
        <f t="shared" si="10"/>
        <v>0</v>
      </c>
      <c r="AH87">
        <f t="shared" si="10"/>
        <v>0</v>
      </c>
      <c r="AI87">
        <f t="shared" si="10"/>
        <v>0</v>
      </c>
      <c r="AJ87">
        <f t="shared" si="10"/>
        <v>0</v>
      </c>
      <c r="AK87">
        <f t="shared" si="10"/>
        <v>0</v>
      </c>
      <c r="AL87">
        <f t="shared" si="10"/>
        <v>0</v>
      </c>
      <c r="AM87">
        <f t="shared" si="10"/>
        <v>0</v>
      </c>
      <c r="AN87">
        <f t="shared" si="10"/>
        <v>0</v>
      </c>
      <c r="AO87">
        <f t="shared" si="10"/>
        <v>0</v>
      </c>
      <c r="AP87">
        <f t="shared" si="10"/>
        <v>0</v>
      </c>
      <c r="AQ87">
        <f t="shared" si="10"/>
        <v>0</v>
      </c>
      <c r="AR87">
        <f t="shared" si="10"/>
        <v>0</v>
      </c>
      <c r="AS87">
        <f t="shared" si="10"/>
        <v>0</v>
      </c>
      <c r="AT87">
        <f t="shared" si="10"/>
        <v>0</v>
      </c>
      <c r="AU87">
        <f t="shared" si="10"/>
        <v>0</v>
      </c>
      <c r="AV87">
        <f t="shared" si="10"/>
        <v>0</v>
      </c>
      <c r="AW87">
        <f t="shared" si="10"/>
        <v>0</v>
      </c>
      <c r="AX87">
        <f t="shared" si="10"/>
        <v>0</v>
      </c>
      <c r="AY87">
        <f t="shared" si="10"/>
        <v>0</v>
      </c>
      <c r="AZ87">
        <f t="shared" si="10"/>
        <v>0</v>
      </c>
      <c r="BA87">
        <f t="shared" si="10"/>
        <v>0</v>
      </c>
      <c r="BB87">
        <f t="shared" si="10"/>
        <v>0</v>
      </c>
      <c r="BC87">
        <f t="shared" si="10"/>
        <v>0</v>
      </c>
      <c r="BD87">
        <f t="shared" si="10"/>
        <v>0</v>
      </c>
      <c r="BE87">
        <f t="shared" si="10"/>
        <v>0</v>
      </c>
      <c r="BF87">
        <f t="shared" si="10"/>
        <v>0</v>
      </c>
      <c r="BG87">
        <f t="shared" si="10"/>
        <v>0</v>
      </c>
      <c r="BH87">
        <f t="shared" si="10"/>
        <v>0</v>
      </c>
      <c r="BI87">
        <f t="shared" si="10"/>
        <v>0</v>
      </c>
      <c r="BJ87">
        <f t="shared" si="10"/>
        <v>0</v>
      </c>
      <c r="BK87">
        <f t="shared" si="10"/>
        <v>0</v>
      </c>
      <c r="BL87">
        <f t="shared" si="10"/>
        <v>0</v>
      </c>
      <c r="BM87">
        <f t="shared" si="10"/>
        <v>0</v>
      </c>
      <c r="BN87">
        <f t="shared" si="10"/>
        <v>0</v>
      </c>
      <c r="BO87">
        <f t="shared" si="10"/>
        <v>0</v>
      </c>
      <c r="BP87">
        <f t="shared" si="10"/>
        <v>0</v>
      </c>
      <c r="BQ87">
        <f t="shared" si="10"/>
        <v>0</v>
      </c>
      <c r="BR87">
        <f t="shared" si="7"/>
        <v>0</v>
      </c>
      <c r="BS87">
        <f t="shared" si="7"/>
        <v>0</v>
      </c>
    </row>
    <row r="88" spans="2:71" ht="15.5" x14ac:dyDescent="0.35">
      <c r="B88" s="27"/>
      <c r="C88" s="79">
        <v>10</v>
      </c>
      <c r="D88">
        <f t="shared" si="8"/>
        <v>0</v>
      </c>
      <c r="E88">
        <f t="shared" si="8"/>
        <v>0</v>
      </c>
      <c r="F88">
        <f t="shared" si="8"/>
        <v>0</v>
      </c>
      <c r="G88">
        <f t="shared" si="8"/>
        <v>0</v>
      </c>
      <c r="H88">
        <f t="shared" si="8"/>
        <v>0</v>
      </c>
      <c r="I88">
        <f t="shared" si="8"/>
        <v>0</v>
      </c>
      <c r="J88">
        <f t="shared" si="8"/>
        <v>0</v>
      </c>
      <c r="K88">
        <f t="shared" si="8"/>
        <v>0</v>
      </c>
      <c r="L88">
        <f t="shared" si="8"/>
        <v>0</v>
      </c>
      <c r="M88">
        <f t="shared" si="8"/>
        <v>5.2208283485264628</v>
      </c>
      <c r="N88">
        <f t="shared" si="8"/>
        <v>0</v>
      </c>
      <c r="O88">
        <f t="shared" si="8"/>
        <v>0</v>
      </c>
      <c r="P88">
        <f t="shared" si="8"/>
        <v>0</v>
      </c>
      <c r="Q88">
        <f t="shared" si="8"/>
        <v>0</v>
      </c>
      <c r="R88">
        <f t="shared" si="8"/>
        <v>0</v>
      </c>
      <c r="S88">
        <f t="shared" si="8"/>
        <v>0</v>
      </c>
      <c r="T88">
        <f t="shared" si="10"/>
        <v>0</v>
      </c>
      <c r="U88">
        <f t="shared" si="10"/>
        <v>0</v>
      </c>
      <c r="V88">
        <f t="shared" si="10"/>
        <v>0</v>
      </c>
      <c r="W88">
        <f t="shared" si="10"/>
        <v>0</v>
      </c>
      <c r="X88">
        <f t="shared" si="10"/>
        <v>0</v>
      </c>
      <c r="Y88">
        <f t="shared" ref="Y88:AN124" si="11">IF(Y$78=$C88,Y$148,0)</f>
        <v>0</v>
      </c>
      <c r="Z88">
        <f t="shared" si="11"/>
        <v>0</v>
      </c>
      <c r="AA88">
        <f t="shared" si="11"/>
        <v>0</v>
      </c>
      <c r="AB88">
        <f t="shared" si="11"/>
        <v>0</v>
      </c>
      <c r="AC88">
        <f t="shared" si="11"/>
        <v>0</v>
      </c>
      <c r="AD88">
        <f t="shared" si="11"/>
        <v>0</v>
      </c>
      <c r="AE88">
        <f t="shared" si="11"/>
        <v>0</v>
      </c>
      <c r="AF88">
        <f t="shared" si="11"/>
        <v>0</v>
      </c>
      <c r="AG88">
        <f t="shared" si="11"/>
        <v>0</v>
      </c>
      <c r="AH88">
        <f t="shared" si="11"/>
        <v>0</v>
      </c>
      <c r="AI88">
        <f t="shared" si="11"/>
        <v>0</v>
      </c>
      <c r="AJ88">
        <f t="shared" si="11"/>
        <v>0</v>
      </c>
      <c r="AK88">
        <f t="shared" si="11"/>
        <v>0</v>
      </c>
      <c r="AL88">
        <f t="shared" si="11"/>
        <v>0</v>
      </c>
      <c r="AM88">
        <f t="shared" si="11"/>
        <v>0</v>
      </c>
      <c r="AN88">
        <f t="shared" si="11"/>
        <v>0</v>
      </c>
      <c r="AO88">
        <f t="shared" ref="AO88:BD103" si="12">IF(AO$78=$C88,AO$148,0)</f>
        <v>0</v>
      </c>
      <c r="AP88">
        <f t="shared" si="12"/>
        <v>0</v>
      </c>
      <c r="AQ88">
        <f t="shared" si="12"/>
        <v>0</v>
      </c>
      <c r="AR88">
        <f t="shared" si="12"/>
        <v>0</v>
      </c>
      <c r="AS88">
        <f t="shared" si="12"/>
        <v>0</v>
      </c>
      <c r="AT88">
        <f t="shared" si="12"/>
        <v>0</v>
      </c>
      <c r="AU88">
        <f t="shared" si="12"/>
        <v>0</v>
      </c>
      <c r="AV88">
        <f t="shared" si="12"/>
        <v>0</v>
      </c>
      <c r="AW88">
        <f t="shared" si="12"/>
        <v>0</v>
      </c>
      <c r="AX88">
        <f t="shared" si="12"/>
        <v>0</v>
      </c>
      <c r="AY88">
        <f t="shared" si="12"/>
        <v>0</v>
      </c>
      <c r="AZ88">
        <f t="shared" si="12"/>
        <v>0</v>
      </c>
      <c r="BA88">
        <f t="shared" si="12"/>
        <v>0</v>
      </c>
      <c r="BB88">
        <f t="shared" si="12"/>
        <v>0</v>
      </c>
      <c r="BC88">
        <f t="shared" si="12"/>
        <v>0</v>
      </c>
      <c r="BD88">
        <f t="shared" si="12"/>
        <v>0</v>
      </c>
      <c r="BE88">
        <f t="shared" ref="BE88:BS105" si="13">IF(BE$78=$C88,BE$148,0)</f>
        <v>0</v>
      </c>
      <c r="BF88">
        <f t="shared" si="13"/>
        <v>0</v>
      </c>
      <c r="BG88">
        <f t="shared" si="13"/>
        <v>0</v>
      </c>
      <c r="BH88">
        <f t="shared" si="13"/>
        <v>0</v>
      </c>
      <c r="BI88">
        <f t="shared" si="13"/>
        <v>0</v>
      </c>
      <c r="BJ88">
        <f t="shared" si="13"/>
        <v>0</v>
      </c>
      <c r="BK88">
        <f t="shared" si="13"/>
        <v>0</v>
      </c>
      <c r="BL88">
        <f t="shared" si="13"/>
        <v>0</v>
      </c>
      <c r="BM88">
        <f t="shared" si="13"/>
        <v>0</v>
      </c>
      <c r="BN88">
        <f t="shared" si="13"/>
        <v>0</v>
      </c>
      <c r="BO88">
        <f t="shared" si="13"/>
        <v>0</v>
      </c>
      <c r="BP88">
        <f t="shared" si="13"/>
        <v>0</v>
      </c>
      <c r="BQ88">
        <f t="shared" si="13"/>
        <v>0</v>
      </c>
      <c r="BR88">
        <f t="shared" si="7"/>
        <v>0</v>
      </c>
      <c r="BS88">
        <f t="shared" si="7"/>
        <v>0</v>
      </c>
    </row>
    <row r="89" spans="2:71" ht="15.5" x14ac:dyDescent="0.35">
      <c r="B89" s="27"/>
      <c r="C89" s="79">
        <v>11</v>
      </c>
      <c r="D89">
        <f t="shared" si="8"/>
        <v>0</v>
      </c>
      <c r="E89">
        <f t="shared" si="8"/>
        <v>0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0</v>
      </c>
      <c r="M89">
        <f t="shared" si="8"/>
        <v>0</v>
      </c>
      <c r="N89">
        <f t="shared" si="8"/>
        <v>2.4202726153157186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ref="T89:AI104" si="14">IF(T$78=$C89,T$148,0)</f>
        <v>0</v>
      </c>
      <c r="U89">
        <f t="shared" si="14"/>
        <v>0</v>
      </c>
      <c r="V89">
        <f t="shared" si="14"/>
        <v>0</v>
      </c>
      <c r="W89">
        <f t="shared" si="14"/>
        <v>0</v>
      </c>
      <c r="X89">
        <f t="shared" si="14"/>
        <v>0</v>
      </c>
      <c r="Y89">
        <f t="shared" si="14"/>
        <v>0</v>
      </c>
      <c r="Z89">
        <f t="shared" si="14"/>
        <v>0</v>
      </c>
      <c r="AA89">
        <f t="shared" si="14"/>
        <v>0</v>
      </c>
      <c r="AB89">
        <f t="shared" si="14"/>
        <v>0</v>
      </c>
      <c r="AC89">
        <f t="shared" si="14"/>
        <v>0</v>
      </c>
      <c r="AD89">
        <f t="shared" si="14"/>
        <v>0</v>
      </c>
      <c r="AE89">
        <f t="shared" si="14"/>
        <v>0</v>
      </c>
      <c r="AF89">
        <f t="shared" si="14"/>
        <v>0</v>
      </c>
      <c r="AG89">
        <f t="shared" si="14"/>
        <v>0</v>
      </c>
      <c r="AH89">
        <f t="shared" si="14"/>
        <v>0</v>
      </c>
      <c r="AI89">
        <f t="shared" si="14"/>
        <v>0</v>
      </c>
      <c r="AJ89">
        <f t="shared" si="11"/>
        <v>0</v>
      </c>
      <c r="AK89">
        <f t="shared" si="11"/>
        <v>0</v>
      </c>
      <c r="AL89">
        <f t="shared" si="11"/>
        <v>0</v>
      </c>
      <c r="AM89">
        <f t="shared" si="11"/>
        <v>0</v>
      </c>
      <c r="AN89">
        <f t="shared" si="11"/>
        <v>0</v>
      </c>
      <c r="AO89">
        <f t="shared" si="12"/>
        <v>0</v>
      </c>
      <c r="AP89">
        <f t="shared" si="12"/>
        <v>0</v>
      </c>
      <c r="AQ89">
        <f t="shared" si="12"/>
        <v>0</v>
      </c>
      <c r="AR89">
        <f t="shared" si="12"/>
        <v>0</v>
      </c>
      <c r="AS89">
        <f t="shared" si="12"/>
        <v>0</v>
      </c>
      <c r="AT89">
        <f t="shared" si="12"/>
        <v>0</v>
      </c>
      <c r="AU89">
        <f t="shared" si="12"/>
        <v>0</v>
      </c>
      <c r="AV89">
        <f t="shared" si="12"/>
        <v>0</v>
      </c>
      <c r="AW89">
        <f t="shared" si="12"/>
        <v>0</v>
      </c>
      <c r="AX89">
        <f t="shared" si="12"/>
        <v>0</v>
      </c>
      <c r="AY89">
        <f t="shared" si="12"/>
        <v>0</v>
      </c>
      <c r="AZ89">
        <f t="shared" si="12"/>
        <v>0</v>
      </c>
      <c r="BA89">
        <f t="shared" si="12"/>
        <v>0</v>
      </c>
      <c r="BB89">
        <f t="shared" si="12"/>
        <v>0</v>
      </c>
      <c r="BC89">
        <f t="shared" si="12"/>
        <v>0</v>
      </c>
      <c r="BD89">
        <f t="shared" si="12"/>
        <v>0</v>
      </c>
      <c r="BE89">
        <f t="shared" si="13"/>
        <v>0</v>
      </c>
      <c r="BF89">
        <f t="shared" si="13"/>
        <v>0</v>
      </c>
      <c r="BG89">
        <f t="shared" si="13"/>
        <v>0</v>
      </c>
      <c r="BH89">
        <f t="shared" si="13"/>
        <v>0</v>
      </c>
      <c r="BI89">
        <f t="shared" si="13"/>
        <v>0</v>
      </c>
      <c r="BJ89">
        <f t="shared" si="13"/>
        <v>0</v>
      </c>
      <c r="BK89">
        <f t="shared" si="13"/>
        <v>0</v>
      </c>
      <c r="BL89">
        <f t="shared" si="13"/>
        <v>0</v>
      </c>
      <c r="BM89">
        <f t="shared" si="13"/>
        <v>0</v>
      </c>
      <c r="BN89">
        <f t="shared" si="13"/>
        <v>0</v>
      </c>
      <c r="BO89">
        <f t="shared" si="13"/>
        <v>0</v>
      </c>
      <c r="BP89">
        <f t="shared" si="13"/>
        <v>0</v>
      </c>
      <c r="BQ89">
        <f t="shared" si="13"/>
        <v>0</v>
      </c>
      <c r="BR89">
        <f t="shared" si="7"/>
        <v>0</v>
      </c>
      <c r="BS89">
        <f t="shared" si="7"/>
        <v>0</v>
      </c>
    </row>
    <row r="90" spans="2:71" ht="15.5" x14ac:dyDescent="0.35">
      <c r="B90" s="27"/>
      <c r="C90" s="79">
        <v>12</v>
      </c>
      <c r="D90">
        <f t="shared" si="8"/>
        <v>0</v>
      </c>
      <c r="E90">
        <f t="shared" si="8"/>
        <v>0</v>
      </c>
      <c r="F90">
        <f t="shared" si="8"/>
        <v>0</v>
      </c>
      <c r="G90">
        <f t="shared" si="8"/>
        <v>0</v>
      </c>
      <c r="H90">
        <f t="shared" si="8"/>
        <v>0</v>
      </c>
      <c r="I90">
        <f t="shared" si="8"/>
        <v>0</v>
      </c>
      <c r="J90">
        <f t="shared" si="8"/>
        <v>0</v>
      </c>
      <c r="K90">
        <f t="shared" si="8"/>
        <v>0</v>
      </c>
      <c r="L90">
        <f t="shared" si="8"/>
        <v>0</v>
      </c>
      <c r="M90">
        <f t="shared" si="8"/>
        <v>0</v>
      </c>
      <c r="N90">
        <f t="shared" si="8"/>
        <v>0</v>
      </c>
      <c r="O90">
        <f t="shared" si="8"/>
        <v>1.1791460788040036</v>
      </c>
      <c r="P90">
        <f t="shared" si="8"/>
        <v>0</v>
      </c>
      <c r="Q90">
        <f t="shared" si="8"/>
        <v>0</v>
      </c>
      <c r="R90">
        <f t="shared" si="8"/>
        <v>0</v>
      </c>
      <c r="S90">
        <f t="shared" si="8"/>
        <v>0</v>
      </c>
      <c r="T90">
        <f t="shared" si="14"/>
        <v>0</v>
      </c>
      <c r="U90">
        <f t="shared" si="14"/>
        <v>0</v>
      </c>
      <c r="V90">
        <f t="shared" si="14"/>
        <v>0</v>
      </c>
      <c r="W90">
        <f t="shared" si="14"/>
        <v>0</v>
      </c>
      <c r="X90">
        <f t="shared" si="14"/>
        <v>0</v>
      </c>
      <c r="Y90">
        <f t="shared" si="14"/>
        <v>0</v>
      </c>
      <c r="Z90">
        <f t="shared" si="14"/>
        <v>0</v>
      </c>
      <c r="AA90">
        <f t="shared" si="14"/>
        <v>0</v>
      </c>
      <c r="AB90">
        <f t="shared" si="14"/>
        <v>0</v>
      </c>
      <c r="AC90">
        <f t="shared" si="14"/>
        <v>0</v>
      </c>
      <c r="AD90">
        <f t="shared" si="14"/>
        <v>0</v>
      </c>
      <c r="AE90">
        <f t="shared" si="14"/>
        <v>0</v>
      </c>
      <c r="AF90">
        <f t="shared" si="14"/>
        <v>0</v>
      </c>
      <c r="AG90">
        <f t="shared" si="14"/>
        <v>0</v>
      </c>
      <c r="AH90">
        <f t="shared" si="14"/>
        <v>0</v>
      </c>
      <c r="AI90">
        <f t="shared" si="14"/>
        <v>0</v>
      </c>
      <c r="AJ90">
        <f t="shared" si="11"/>
        <v>0</v>
      </c>
      <c r="AK90">
        <f t="shared" si="11"/>
        <v>0</v>
      </c>
      <c r="AL90">
        <f t="shared" si="11"/>
        <v>0</v>
      </c>
      <c r="AM90">
        <f t="shared" si="11"/>
        <v>0</v>
      </c>
      <c r="AN90">
        <f t="shared" si="11"/>
        <v>0</v>
      </c>
      <c r="AO90">
        <f t="shared" si="12"/>
        <v>0</v>
      </c>
      <c r="AP90">
        <f t="shared" si="12"/>
        <v>0</v>
      </c>
      <c r="AQ90">
        <f t="shared" si="12"/>
        <v>0</v>
      </c>
      <c r="AR90">
        <f t="shared" si="12"/>
        <v>0</v>
      </c>
      <c r="AS90">
        <f t="shared" si="12"/>
        <v>0</v>
      </c>
      <c r="AT90">
        <f t="shared" si="12"/>
        <v>0</v>
      </c>
      <c r="AU90">
        <f t="shared" si="12"/>
        <v>0</v>
      </c>
      <c r="AV90">
        <f t="shared" si="12"/>
        <v>0</v>
      </c>
      <c r="AW90">
        <f t="shared" si="12"/>
        <v>0</v>
      </c>
      <c r="AX90">
        <f t="shared" si="12"/>
        <v>0</v>
      </c>
      <c r="AY90">
        <f t="shared" si="12"/>
        <v>0</v>
      </c>
      <c r="AZ90">
        <f t="shared" si="12"/>
        <v>0</v>
      </c>
      <c r="BA90">
        <f t="shared" si="12"/>
        <v>0</v>
      </c>
      <c r="BB90">
        <f t="shared" si="12"/>
        <v>0</v>
      </c>
      <c r="BC90">
        <f t="shared" si="12"/>
        <v>0</v>
      </c>
      <c r="BD90">
        <f t="shared" si="12"/>
        <v>0</v>
      </c>
      <c r="BE90">
        <f t="shared" si="13"/>
        <v>0</v>
      </c>
      <c r="BF90">
        <f t="shared" si="13"/>
        <v>0</v>
      </c>
      <c r="BG90">
        <f t="shared" si="13"/>
        <v>0</v>
      </c>
      <c r="BH90">
        <f t="shared" si="13"/>
        <v>0</v>
      </c>
      <c r="BI90">
        <f t="shared" si="13"/>
        <v>0</v>
      </c>
      <c r="BJ90">
        <f t="shared" si="13"/>
        <v>0</v>
      </c>
      <c r="BK90">
        <f t="shared" si="13"/>
        <v>0</v>
      </c>
      <c r="BL90">
        <f t="shared" si="13"/>
        <v>0</v>
      </c>
      <c r="BM90">
        <f t="shared" si="13"/>
        <v>0</v>
      </c>
      <c r="BN90">
        <f t="shared" si="13"/>
        <v>0</v>
      </c>
      <c r="BO90">
        <f t="shared" si="13"/>
        <v>0</v>
      </c>
      <c r="BP90">
        <f t="shared" si="13"/>
        <v>0</v>
      </c>
      <c r="BQ90">
        <f t="shared" si="13"/>
        <v>0</v>
      </c>
      <c r="BR90">
        <f t="shared" si="7"/>
        <v>0</v>
      </c>
      <c r="BS90">
        <f t="shared" si="7"/>
        <v>0</v>
      </c>
    </row>
    <row r="91" spans="2:71" ht="15.5" x14ac:dyDescent="0.35">
      <c r="B91" s="27"/>
      <c r="C91" s="79">
        <v>13</v>
      </c>
      <c r="D91">
        <f t="shared" si="8"/>
        <v>0</v>
      </c>
      <c r="E91">
        <f t="shared" si="8"/>
        <v>0</v>
      </c>
      <c r="F91">
        <f t="shared" si="8"/>
        <v>0</v>
      </c>
      <c r="G91">
        <f t="shared" si="8"/>
        <v>0</v>
      </c>
      <c r="H91">
        <f t="shared" si="8"/>
        <v>0</v>
      </c>
      <c r="I91">
        <f t="shared" si="8"/>
        <v>0</v>
      </c>
      <c r="J91">
        <f t="shared" si="8"/>
        <v>0</v>
      </c>
      <c r="K91">
        <f t="shared" si="8"/>
        <v>0</v>
      </c>
      <c r="L91">
        <f t="shared" si="8"/>
        <v>0</v>
      </c>
      <c r="M91">
        <f t="shared" si="8"/>
        <v>0</v>
      </c>
      <c r="N91">
        <f t="shared" si="8"/>
        <v>0</v>
      </c>
      <c r="O91">
        <f t="shared" si="8"/>
        <v>0</v>
      </c>
      <c r="P91">
        <f t="shared" si="8"/>
        <v>13.804512357706901</v>
      </c>
      <c r="Q91">
        <f t="shared" si="8"/>
        <v>0</v>
      </c>
      <c r="R91">
        <f t="shared" si="8"/>
        <v>0</v>
      </c>
      <c r="S91">
        <f t="shared" si="8"/>
        <v>0</v>
      </c>
      <c r="T91">
        <f t="shared" si="14"/>
        <v>0</v>
      </c>
      <c r="U91">
        <f t="shared" si="14"/>
        <v>0</v>
      </c>
      <c r="V91">
        <f t="shared" si="14"/>
        <v>0</v>
      </c>
      <c r="W91">
        <f t="shared" si="14"/>
        <v>0</v>
      </c>
      <c r="X91">
        <f t="shared" si="14"/>
        <v>0</v>
      </c>
      <c r="Y91">
        <f t="shared" si="14"/>
        <v>0</v>
      </c>
      <c r="Z91">
        <f t="shared" si="14"/>
        <v>0</v>
      </c>
      <c r="AA91">
        <f t="shared" si="14"/>
        <v>0</v>
      </c>
      <c r="AB91">
        <f t="shared" si="14"/>
        <v>0</v>
      </c>
      <c r="AC91">
        <f t="shared" si="14"/>
        <v>0</v>
      </c>
      <c r="AD91">
        <f t="shared" si="14"/>
        <v>0</v>
      </c>
      <c r="AE91">
        <f t="shared" si="14"/>
        <v>0</v>
      </c>
      <c r="AF91">
        <f t="shared" si="14"/>
        <v>0</v>
      </c>
      <c r="AG91">
        <f t="shared" si="14"/>
        <v>0</v>
      </c>
      <c r="AH91">
        <f t="shared" si="14"/>
        <v>0</v>
      </c>
      <c r="AI91">
        <f t="shared" si="14"/>
        <v>0</v>
      </c>
      <c r="AJ91">
        <f t="shared" si="11"/>
        <v>0</v>
      </c>
      <c r="AK91">
        <f t="shared" si="11"/>
        <v>0</v>
      </c>
      <c r="AL91">
        <f t="shared" si="11"/>
        <v>0</v>
      </c>
      <c r="AM91">
        <f t="shared" si="11"/>
        <v>0</v>
      </c>
      <c r="AN91">
        <f t="shared" si="11"/>
        <v>0</v>
      </c>
      <c r="AO91">
        <f t="shared" si="12"/>
        <v>0</v>
      </c>
      <c r="AP91">
        <f t="shared" si="12"/>
        <v>0</v>
      </c>
      <c r="AQ91">
        <f t="shared" si="12"/>
        <v>0</v>
      </c>
      <c r="AR91">
        <f t="shared" si="12"/>
        <v>0</v>
      </c>
      <c r="AS91">
        <f t="shared" si="12"/>
        <v>0</v>
      </c>
      <c r="AT91">
        <f t="shared" si="12"/>
        <v>0</v>
      </c>
      <c r="AU91">
        <f t="shared" si="12"/>
        <v>0</v>
      </c>
      <c r="AV91">
        <f t="shared" si="12"/>
        <v>0</v>
      </c>
      <c r="AW91">
        <f t="shared" si="12"/>
        <v>0</v>
      </c>
      <c r="AX91">
        <f t="shared" si="12"/>
        <v>0</v>
      </c>
      <c r="AY91">
        <f t="shared" si="12"/>
        <v>0</v>
      </c>
      <c r="AZ91">
        <f t="shared" si="12"/>
        <v>0</v>
      </c>
      <c r="BA91">
        <f t="shared" si="12"/>
        <v>0</v>
      </c>
      <c r="BB91">
        <f t="shared" si="12"/>
        <v>0</v>
      </c>
      <c r="BC91">
        <f t="shared" si="12"/>
        <v>0</v>
      </c>
      <c r="BD91">
        <f t="shared" si="12"/>
        <v>0</v>
      </c>
      <c r="BE91">
        <f t="shared" si="13"/>
        <v>0</v>
      </c>
      <c r="BF91">
        <f t="shared" si="13"/>
        <v>0</v>
      </c>
      <c r="BG91">
        <f t="shared" si="13"/>
        <v>0</v>
      </c>
      <c r="BH91">
        <f t="shared" si="13"/>
        <v>0</v>
      </c>
      <c r="BI91">
        <f t="shared" si="13"/>
        <v>0</v>
      </c>
      <c r="BJ91">
        <f t="shared" si="13"/>
        <v>0</v>
      </c>
      <c r="BK91">
        <f t="shared" si="13"/>
        <v>0</v>
      </c>
      <c r="BL91">
        <f t="shared" si="13"/>
        <v>0</v>
      </c>
      <c r="BM91">
        <f t="shared" si="13"/>
        <v>0</v>
      </c>
      <c r="BN91">
        <f t="shared" si="13"/>
        <v>0</v>
      </c>
      <c r="BO91">
        <f t="shared" si="13"/>
        <v>0</v>
      </c>
      <c r="BP91">
        <f t="shared" si="13"/>
        <v>0</v>
      </c>
      <c r="BQ91">
        <f t="shared" si="13"/>
        <v>0</v>
      </c>
      <c r="BR91">
        <f t="shared" si="7"/>
        <v>0</v>
      </c>
      <c r="BS91">
        <f t="shared" si="7"/>
        <v>0</v>
      </c>
    </row>
    <row r="92" spans="2:71" ht="15.5" x14ac:dyDescent="0.35">
      <c r="B92" s="27"/>
      <c r="C92" s="79">
        <v>14</v>
      </c>
      <c r="D92">
        <f t="shared" si="8"/>
        <v>0</v>
      </c>
      <c r="E92">
        <f t="shared" si="8"/>
        <v>0</v>
      </c>
      <c r="F92">
        <f t="shared" si="8"/>
        <v>0</v>
      </c>
      <c r="G92">
        <f t="shared" si="8"/>
        <v>0</v>
      </c>
      <c r="H92">
        <f t="shared" si="8"/>
        <v>0</v>
      </c>
      <c r="I92">
        <f t="shared" si="8"/>
        <v>0</v>
      </c>
      <c r="J92">
        <f t="shared" si="8"/>
        <v>0</v>
      </c>
      <c r="K92">
        <f t="shared" si="8"/>
        <v>0</v>
      </c>
      <c r="L92">
        <f t="shared" si="8"/>
        <v>0</v>
      </c>
      <c r="M92">
        <f t="shared" si="8"/>
        <v>0</v>
      </c>
      <c r="N92">
        <f t="shared" si="8"/>
        <v>0</v>
      </c>
      <c r="O92">
        <f t="shared" si="8"/>
        <v>0</v>
      </c>
      <c r="P92">
        <f t="shared" si="8"/>
        <v>0</v>
      </c>
      <c r="Q92">
        <f t="shared" si="8"/>
        <v>28.666655972794789</v>
      </c>
      <c r="R92">
        <f t="shared" si="8"/>
        <v>0</v>
      </c>
      <c r="S92">
        <f t="shared" si="8"/>
        <v>0</v>
      </c>
      <c r="T92">
        <f t="shared" si="14"/>
        <v>0</v>
      </c>
      <c r="U92">
        <f t="shared" si="14"/>
        <v>0</v>
      </c>
      <c r="V92">
        <f t="shared" si="14"/>
        <v>0</v>
      </c>
      <c r="W92">
        <f t="shared" si="14"/>
        <v>0</v>
      </c>
      <c r="X92">
        <f t="shared" si="14"/>
        <v>0</v>
      </c>
      <c r="Y92">
        <f t="shared" si="14"/>
        <v>0</v>
      </c>
      <c r="Z92">
        <f t="shared" si="14"/>
        <v>0</v>
      </c>
      <c r="AA92">
        <f t="shared" si="14"/>
        <v>0</v>
      </c>
      <c r="AB92">
        <f t="shared" si="14"/>
        <v>0</v>
      </c>
      <c r="AC92">
        <f t="shared" si="14"/>
        <v>0</v>
      </c>
      <c r="AD92">
        <f t="shared" si="14"/>
        <v>0</v>
      </c>
      <c r="AE92">
        <f t="shared" si="14"/>
        <v>0</v>
      </c>
      <c r="AF92">
        <f t="shared" si="14"/>
        <v>0</v>
      </c>
      <c r="AG92">
        <f t="shared" si="14"/>
        <v>0</v>
      </c>
      <c r="AH92">
        <f t="shared" si="14"/>
        <v>0</v>
      </c>
      <c r="AI92">
        <f t="shared" si="14"/>
        <v>0</v>
      </c>
      <c r="AJ92">
        <f t="shared" si="11"/>
        <v>0</v>
      </c>
      <c r="AK92">
        <f t="shared" si="11"/>
        <v>0</v>
      </c>
      <c r="AL92">
        <f t="shared" si="11"/>
        <v>0</v>
      </c>
      <c r="AM92">
        <f t="shared" si="11"/>
        <v>0</v>
      </c>
      <c r="AN92">
        <f t="shared" si="11"/>
        <v>0</v>
      </c>
      <c r="AO92">
        <f t="shared" si="12"/>
        <v>0</v>
      </c>
      <c r="AP92">
        <f t="shared" si="12"/>
        <v>0</v>
      </c>
      <c r="AQ92">
        <f t="shared" si="12"/>
        <v>0</v>
      </c>
      <c r="AR92">
        <f t="shared" si="12"/>
        <v>0</v>
      </c>
      <c r="AS92">
        <f t="shared" si="12"/>
        <v>0</v>
      </c>
      <c r="AT92">
        <f t="shared" si="12"/>
        <v>0</v>
      </c>
      <c r="AU92">
        <f t="shared" si="12"/>
        <v>0</v>
      </c>
      <c r="AV92">
        <f t="shared" si="12"/>
        <v>0</v>
      </c>
      <c r="AW92">
        <f t="shared" si="12"/>
        <v>0</v>
      </c>
      <c r="AX92">
        <f t="shared" si="12"/>
        <v>0</v>
      </c>
      <c r="AY92">
        <f t="shared" si="12"/>
        <v>0</v>
      </c>
      <c r="AZ92">
        <f t="shared" si="12"/>
        <v>0</v>
      </c>
      <c r="BA92">
        <f t="shared" si="12"/>
        <v>0</v>
      </c>
      <c r="BB92">
        <f t="shared" si="12"/>
        <v>0</v>
      </c>
      <c r="BC92">
        <f t="shared" si="12"/>
        <v>0</v>
      </c>
      <c r="BD92">
        <f t="shared" si="12"/>
        <v>0</v>
      </c>
      <c r="BE92">
        <f t="shared" si="13"/>
        <v>0</v>
      </c>
      <c r="BF92">
        <f t="shared" si="13"/>
        <v>0</v>
      </c>
      <c r="BG92">
        <f t="shared" si="13"/>
        <v>0</v>
      </c>
      <c r="BH92">
        <f t="shared" si="13"/>
        <v>0</v>
      </c>
      <c r="BI92">
        <f t="shared" si="13"/>
        <v>0</v>
      </c>
      <c r="BJ92">
        <f t="shared" si="13"/>
        <v>0</v>
      </c>
      <c r="BK92">
        <f t="shared" si="13"/>
        <v>0</v>
      </c>
      <c r="BL92">
        <f t="shared" si="13"/>
        <v>0</v>
      </c>
      <c r="BM92">
        <f t="shared" si="13"/>
        <v>0</v>
      </c>
      <c r="BN92">
        <f t="shared" si="13"/>
        <v>0</v>
      </c>
      <c r="BO92">
        <f t="shared" si="13"/>
        <v>0</v>
      </c>
      <c r="BP92">
        <f t="shared" si="13"/>
        <v>0</v>
      </c>
      <c r="BQ92">
        <f t="shared" si="13"/>
        <v>0</v>
      </c>
      <c r="BR92">
        <f t="shared" si="7"/>
        <v>0</v>
      </c>
      <c r="BS92">
        <f t="shared" si="7"/>
        <v>0</v>
      </c>
    </row>
    <row r="93" spans="2:71" ht="15.5" x14ac:dyDescent="0.35">
      <c r="B93" s="27"/>
      <c r="C93" s="79">
        <v>15</v>
      </c>
      <c r="D93">
        <f t="shared" si="8"/>
        <v>0</v>
      </c>
      <c r="E93">
        <f t="shared" si="8"/>
        <v>0</v>
      </c>
      <c r="F93">
        <f t="shared" si="8"/>
        <v>0</v>
      </c>
      <c r="G93">
        <f t="shared" si="8"/>
        <v>0</v>
      </c>
      <c r="H93">
        <f t="shared" si="8"/>
        <v>0</v>
      </c>
      <c r="I93">
        <f t="shared" si="8"/>
        <v>0</v>
      </c>
      <c r="J93">
        <f t="shared" si="8"/>
        <v>0</v>
      </c>
      <c r="K93">
        <f t="shared" si="8"/>
        <v>0</v>
      </c>
      <c r="L93">
        <f t="shared" si="8"/>
        <v>0</v>
      </c>
      <c r="M93">
        <f t="shared" si="8"/>
        <v>0</v>
      </c>
      <c r="N93">
        <f t="shared" si="8"/>
        <v>0</v>
      </c>
      <c r="O93">
        <f t="shared" si="8"/>
        <v>0</v>
      </c>
      <c r="P93">
        <f t="shared" si="8"/>
        <v>0</v>
      </c>
      <c r="Q93">
        <f t="shared" si="8"/>
        <v>0</v>
      </c>
      <c r="R93">
        <f t="shared" si="8"/>
        <v>12.837346330108387</v>
      </c>
      <c r="S93">
        <f t="shared" si="8"/>
        <v>0</v>
      </c>
      <c r="T93">
        <f t="shared" si="14"/>
        <v>0</v>
      </c>
      <c r="U93">
        <f t="shared" si="14"/>
        <v>0</v>
      </c>
      <c r="V93">
        <f t="shared" si="14"/>
        <v>0</v>
      </c>
      <c r="W93">
        <f t="shared" si="14"/>
        <v>0</v>
      </c>
      <c r="X93">
        <f t="shared" si="14"/>
        <v>0</v>
      </c>
      <c r="Y93">
        <f t="shared" si="14"/>
        <v>0</v>
      </c>
      <c r="Z93">
        <f t="shared" si="14"/>
        <v>0</v>
      </c>
      <c r="AA93">
        <f t="shared" si="14"/>
        <v>0</v>
      </c>
      <c r="AB93">
        <f t="shared" si="14"/>
        <v>0</v>
      </c>
      <c r="AC93">
        <f t="shared" si="14"/>
        <v>0</v>
      </c>
      <c r="AD93">
        <f t="shared" si="14"/>
        <v>0</v>
      </c>
      <c r="AE93">
        <f t="shared" si="14"/>
        <v>0</v>
      </c>
      <c r="AF93">
        <f t="shared" si="14"/>
        <v>0</v>
      </c>
      <c r="AG93">
        <f t="shared" si="14"/>
        <v>0</v>
      </c>
      <c r="AH93">
        <f t="shared" si="14"/>
        <v>0</v>
      </c>
      <c r="AI93">
        <f t="shared" si="14"/>
        <v>0</v>
      </c>
      <c r="AJ93">
        <f t="shared" si="11"/>
        <v>0</v>
      </c>
      <c r="AK93">
        <f t="shared" si="11"/>
        <v>0</v>
      </c>
      <c r="AL93">
        <f t="shared" si="11"/>
        <v>0</v>
      </c>
      <c r="AM93">
        <f t="shared" si="11"/>
        <v>0</v>
      </c>
      <c r="AN93">
        <f t="shared" si="11"/>
        <v>0</v>
      </c>
      <c r="AO93">
        <f t="shared" si="12"/>
        <v>0</v>
      </c>
      <c r="AP93">
        <f t="shared" si="12"/>
        <v>0</v>
      </c>
      <c r="AQ93">
        <f t="shared" si="12"/>
        <v>0</v>
      </c>
      <c r="AR93">
        <f t="shared" si="12"/>
        <v>0</v>
      </c>
      <c r="AS93">
        <f t="shared" si="12"/>
        <v>0</v>
      </c>
      <c r="AT93">
        <f t="shared" si="12"/>
        <v>0</v>
      </c>
      <c r="AU93">
        <f t="shared" si="12"/>
        <v>0</v>
      </c>
      <c r="AV93">
        <f t="shared" si="12"/>
        <v>0</v>
      </c>
      <c r="AW93">
        <f t="shared" si="12"/>
        <v>0</v>
      </c>
      <c r="AX93">
        <f t="shared" si="12"/>
        <v>0</v>
      </c>
      <c r="AY93">
        <f t="shared" si="12"/>
        <v>0</v>
      </c>
      <c r="AZ93">
        <f t="shared" si="12"/>
        <v>0</v>
      </c>
      <c r="BA93">
        <f t="shared" si="12"/>
        <v>0</v>
      </c>
      <c r="BB93">
        <f t="shared" si="12"/>
        <v>0</v>
      </c>
      <c r="BC93">
        <f t="shared" si="12"/>
        <v>0</v>
      </c>
      <c r="BD93">
        <f t="shared" si="12"/>
        <v>0</v>
      </c>
      <c r="BE93">
        <f t="shared" si="13"/>
        <v>0</v>
      </c>
      <c r="BF93">
        <f t="shared" si="13"/>
        <v>0</v>
      </c>
      <c r="BG93">
        <f t="shared" si="13"/>
        <v>0</v>
      </c>
      <c r="BH93">
        <f t="shared" si="13"/>
        <v>0</v>
      </c>
      <c r="BI93">
        <f t="shared" si="13"/>
        <v>0</v>
      </c>
      <c r="BJ93">
        <f t="shared" si="13"/>
        <v>0</v>
      </c>
      <c r="BK93">
        <f t="shared" si="13"/>
        <v>0</v>
      </c>
      <c r="BL93">
        <f t="shared" si="13"/>
        <v>0</v>
      </c>
      <c r="BM93">
        <f t="shared" si="13"/>
        <v>0</v>
      </c>
      <c r="BN93">
        <f t="shared" si="13"/>
        <v>0</v>
      </c>
      <c r="BO93">
        <f t="shared" si="13"/>
        <v>0</v>
      </c>
      <c r="BP93">
        <f t="shared" si="13"/>
        <v>0</v>
      </c>
      <c r="BQ93">
        <f t="shared" si="13"/>
        <v>0</v>
      </c>
      <c r="BR93">
        <f t="shared" si="7"/>
        <v>0</v>
      </c>
      <c r="BS93">
        <f t="shared" si="7"/>
        <v>0</v>
      </c>
    </row>
    <row r="94" spans="2:71" ht="15.5" x14ac:dyDescent="0.35">
      <c r="B94" s="27"/>
      <c r="C94" s="79">
        <v>16</v>
      </c>
      <c r="D94">
        <f t="shared" si="8"/>
        <v>0</v>
      </c>
      <c r="E94">
        <f t="shared" si="8"/>
        <v>0</v>
      </c>
      <c r="F94">
        <f t="shared" si="8"/>
        <v>0</v>
      </c>
      <c r="G94">
        <f t="shared" si="8"/>
        <v>0</v>
      </c>
      <c r="H94">
        <f t="shared" si="8"/>
        <v>0</v>
      </c>
      <c r="I94">
        <f t="shared" si="8"/>
        <v>0</v>
      </c>
      <c r="J94">
        <f t="shared" si="8"/>
        <v>0</v>
      </c>
      <c r="K94">
        <f t="shared" si="8"/>
        <v>0</v>
      </c>
      <c r="L94">
        <f t="shared" si="8"/>
        <v>0</v>
      </c>
      <c r="M94">
        <f t="shared" si="8"/>
        <v>0</v>
      </c>
      <c r="N94">
        <f t="shared" si="8"/>
        <v>0</v>
      </c>
      <c r="O94">
        <f t="shared" si="8"/>
        <v>0</v>
      </c>
      <c r="P94">
        <f t="shared" si="8"/>
        <v>0</v>
      </c>
      <c r="Q94">
        <f t="shared" si="8"/>
        <v>0</v>
      </c>
      <c r="R94">
        <f t="shared" si="8"/>
        <v>0</v>
      </c>
      <c r="S94">
        <f t="shared" si="8"/>
        <v>15.256708719592947</v>
      </c>
      <c r="T94">
        <f t="shared" si="14"/>
        <v>0</v>
      </c>
      <c r="U94">
        <f t="shared" si="14"/>
        <v>0</v>
      </c>
      <c r="V94">
        <f t="shared" si="14"/>
        <v>0</v>
      </c>
      <c r="W94">
        <f t="shared" si="14"/>
        <v>0</v>
      </c>
      <c r="X94">
        <f t="shared" si="14"/>
        <v>0</v>
      </c>
      <c r="Y94">
        <f t="shared" si="14"/>
        <v>0</v>
      </c>
      <c r="Z94">
        <f t="shared" si="14"/>
        <v>0</v>
      </c>
      <c r="AA94">
        <f t="shared" si="14"/>
        <v>0</v>
      </c>
      <c r="AB94">
        <f t="shared" si="14"/>
        <v>0</v>
      </c>
      <c r="AC94">
        <f t="shared" si="14"/>
        <v>0</v>
      </c>
      <c r="AD94">
        <f t="shared" si="14"/>
        <v>0</v>
      </c>
      <c r="AE94">
        <f t="shared" si="14"/>
        <v>0</v>
      </c>
      <c r="AF94">
        <f t="shared" si="14"/>
        <v>0</v>
      </c>
      <c r="AG94">
        <f t="shared" si="14"/>
        <v>0</v>
      </c>
      <c r="AH94">
        <f t="shared" si="14"/>
        <v>0</v>
      </c>
      <c r="AI94">
        <f t="shared" si="14"/>
        <v>0</v>
      </c>
      <c r="AJ94">
        <f t="shared" si="11"/>
        <v>0</v>
      </c>
      <c r="AK94">
        <f t="shared" si="11"/>
        <v>0</v>
      </c>
      <c r="AL94">
        <f t="shared" si="11"/>
        <v>0</v>
      </c>
      <c r="AM94">
        <f t="shared" si="11"/>
        <v>0</v>
      </c>
      <c r="AN94">
        <f t="shared" si="11"/>
        <v>0</v>
      </c>
      <c r="AO94">
        <f t="shared" si="12"/>
        <v>0</v>
      </c>
      <c r="AP94">
        <f t="shared" si="12"/>
        <v>0</v>
      </c>
      <c r="AQ94">
        <f t="shared" si="12"/>
        <v>0</v>
      </c>
      <c r="AR94">
        <f t="shared" si="12"/>
        <v>0</v>
      </c>
      <c r="AS94">
        <f t="shared" si="12"/>
        <v>0</v>
      </c>
      <c r="AT94">
        <f t="shared" si="12"/>
        <v>0</v>
      </c>
      <c r="AU94">
        <f t="shared" si="12"/>
        <v>0</v>
      </c>
      <c r="AV94">
        <f t="shared" si="12"/>
        <v>0</v>
      </c>
      <c r="AW94">
        <f t="shared" si="12"/>
        <v>0</v>
      </c>
      <c r="AX94">
        <f t="shared" si="12"/>
        <v>0</v>
      </c>
      <c r="AY94">
        <f t="shared" si="12"/>
        <v>0</v>
      </c>
      <c r="AZ94">
        <f t="shared" si="12"/>
        <v>0</v>
      </c>
      <c r="BA94">
        <f t="shared" si="12"/>
        <v>0</v>
      </c>
      <c r="BB94">
        <f t="shared" si="12"/>
        <v>0</v>
      </c>
      <c r="BC94">
        <f t="shared" si="12"/>
        <v>0</v>
      </c>
      <c r="BD94">
        <f t="shared" si="12"/>
        <v>0</v>
      </c>
      <c r="BE94">
        <f t="shared" si="13"/>
        <v>0</v>
      </c>
      <c r="BF94">
        <f t="shared" si="13"/>
        <v>0</v>
      </c>
      <c r="BG94">
        <f t="shared" si="13"/>
        <v>0</v>
      </c>
      <c r="BH94">
        <f t="shared" si="13"/>
        <v>0</v>
      </c>
      <c r="BI94">
        <f t="shared" si="13"/>
        <v>0</v>
      </c>
      <c r="BJ94">
        <f t="shared" si="13"/>
        <v>0</v>
      </c>
      <c r="BK94">
        <f t="shared" si="13"/>
        <v>0</v>
      </c>
      <c r="BL94">
        <f t="shared" si="13"/>
        <v>0</v>
      </c>
      <c r="BM94">
        <f t="shared" si="13"/>
        <v>0</v>
      </c>
      <c r="BN94">
        <f t="shared" si="13"/>
        <v>0</v>
      </c>
      <c r="BO94">
        <f t="shared" si="13"/>
        <v>0</v>
      </c>
      <c r="BP94">
        <f t="shared" si="13"/>
        <v>0</v>
      </c>
      <c r="BQ94">
        <f t="shared" si="13"/>
        <v>0</v>
      </c>
      <c r="BR94">
        <f t="shared" si="7"/>
        <v>0</v>
      </c>
      <c r="BS94">
        <f t="shared" si="7"/>
        <v>0</v>
      </c>
    </row>
    <row r="95" spans="2:71" ht="15.5" x14ac:dyDescent="0.35">
      <c r="B95" s="29"/>
      <c r="C95" s="79">
        <v>17</v>
      </c>
      <c r="D95">
        <f t="shared" si="8"/>
        <v>0</v>
      </c>
      <c r="E95">
        <f t="shared" si="8"/>
        <v>0</v>
      </c>
      <c r="F95">
        <f t="shared" si="8"/>
        <v>0</v>
      </c>
      <c r="G95">
        <f t="shared" si="8"/>
        <v>0</v>
      </c>
      <c r="H95">
        <f t="shared" si="8"/>
        <v>0</v>
      </c>
      <c r="I95">
        <f t="shared" si="8"/>
        <v>0</v>
      </c>
      <c r="J95">
        <f t="shared" si="8"/>
        <v>0</v>
      </c>
      <c r="K95">
        <f t="shared" si="8"/>
        <v>0</v>
      </c>
      <c r="L95">
        <f t="shared" si="8"/>
        <v>0</v>
      </c>
      <c r="M95">
        <f t="shared" si="8"/>
        <v>0</v>
      </c>
      <c r="N95">
        <f t="shared" si="8"/>
        <v>0</v>
      </c>
      <c r="O95">
        <f t="shared" si="8"/>
        <v>0</v>
      </c>
      <c r="P95">
        <f t="shared" si="8"/>
        <v>0</v>
      </c>
      <c r="Q95">
        <f t="shared" si="8"/>
        <v>0</v>
      </c>
      <c r="R95">
        <f t="shared" si="8"/>
        <v>0</v>
      </c>
      <c r="S95">
        <f t="shared" si="8"/>
        <v>0</v>
      </c>
      <c r="T95">
        <f t="shared" si="14"/>
        <v>2.8247530329884727</v>
      </c>
      <c r="U95">
        <f t="shared" si="14"/>
        <v>0</v>
      </c>
      <c r="V95">
        <f t="shared" si="14"/>
        <v>0</v>
      </c>
      <c r="W95">
        <f t="shared" si="14"/>
        <v>0</v>
      </c>
      <c r="X95">
        <f t="shared" si="14"/>
        <v>0</v>
      </c>
      <c r="Y95">
        <f t="shared" si="14"/>
        <v>0</v>
      </c>
      <c r="Z95">
        <f t="shared" si="14"/>
        <v>0</v>
      </c>
      <c r="AA95">
        <f t="shared" si="14"/>
        <v>0</v>
      </c>
      <c r="AB95">
        <f t="shared" si="14"/>
        <v>0</v>
      </c>
      <c r="AC95">
        <f t="shared" si="14"/>
        <v>0</v>
      </c>
      <c r="AD95">
        <f t="shared" si="14"/>
        <v>0</v>
      </c>
      <c r="AE95">
        <f t="shared" si="14"/>
        <v>0</v>
      </c>
      <c r="AF95">
        <f t="shared" si="14"/>
        <v>0</v>
      </c>
      <c r="AG95">
        <f t="shared" si="14"/>
        <v>0</v>
      </c>
      <c r="AH95">
        <f t="shared" si="14"/>
        <v>0</v>
      </c>
      <c r="AI95">
        <f t="shared" si="14"/>
        <v>0</v>
      </c>
      <c r="AJ95">
        <f t="shared" si="11"/>
        <v>0</v>
      </c>
      <c r="AK95">
        <f t="shared" si="11"/>
        <v>0</v>
      </c>
      <c r="AL95">
        <f t="shared" si="11"/>
        <v>0</v>
      </c>
      <c r="AM95">
        <f t="shared" si="11"/>
        <v>0</v>
      </c>
      <c r="AN95">
        <f t="shared" si="11"/>
        <v>0</v>
      </c>
      <c r="AO95">
        <f t="shared" si="12"/>
        <v>0</v>
      </c>
      <c r="AP95">
        <f t="shared" si="12"/>
        <v>0</v>
      </c>
      <c r="AQ95">
        <f t="shared" si="12"/>
        <v>0</v>
      </c>
      <c r="AR95">
        <f t="shared" si="12"/>
        <v>0</v>
      </c>
      <c r="AS95">
        <f t="shared" si="12"/>
        <v>0</v>
      </c>
      <c r="AT95">
        <f t="shared" si="12"/>
        <v>0</v>
      </c>
      <c r="AU95">
        <f t="shared" si="12"/>
        <v>0</v>
      </c>
      <c r="AV95">
        <f t="shared" si="12"/>
        <v>0</v>
      </c>
      <c r="AW95">
        <f t="shared" si="12"/>
        <v>0</v>
      </c>
      <c r="AX95">
        <f t="shared" si="12"/>
        <v>0</v>
      </c>
      <c r="AY95">
        <f t="shared" si="12"/>
        <v>0</v>
      </c>
      <c r="AZ95">
        <f t="shared" si="12"/>
        <v>0</v>
      </c>
      <c r="BA95">
        <f t="shared" si="12"/>
        <v>0</v>
      </c>
      <c r="BB95">
        <f t="shared" si="12"/>
        <v>0</v>
      </c>
      <c r="BC95">
        <f t="shared" si="12"/>
        <v>0</v>
      </c>
      <c r="BD95">
        <f t="shared" si="12"/>
        <v>0</v>
      </c>
      <c r="BE95">
        <f t="shared" si="13"/>
        <v>0</v>
      </c>
      <c r="BF95">
        <f t="shared" si="13"/>
        <v>0</v>
      </c>
      <c r="BG95">
        <f t="shared" si="13"/>
        <v>0</v>
      </c>
      <c r="BH95">
        <f t="shared" si="13"/>
        <v>0</v>
      </c>
      <c r="BI95">
        <f t="shared" si="13"/>
        <v>0</v>
      </c>
      <c r="BJ95">
        <f t="shared" si="13"/>
        <v>0</v>
      </c>
      <c r="BK95">
        <f t="shared" si="13"/>
        <v>0</v>
      </c>
      <c r="BL95">
        <f t="shared" si="13"/>
        <v>0</v>
      </c>
      <c r="BM95">
        <f t="shared" si="13"/>
        <v>0</v>
      </c>
      <c r="BN95">
        <f t="shared" si="13"/>
        <v>0</v>
      </c>
      <c r="BO95">
        <f t="shared" si="13"/>
        <v>0</v>
      </c>
      <c r="BP95">
        <f t="shared" si="13"/>
        <v>0</v>
      </c>
      <c r="BQ95">
        <f t="shared" si="13"/>
        <v>0</v>
      </c>
      <c r="BR95">
        <f t="shared" si="13"/>
        <v>0</v>
      </c>
      <c r="BS95">
        <f t="shared" si="13"/>
        <v>0</v>
      </c>
    </row>
    <row r="96" spans="2:71" ht="15.5" x14ac:dyDescent="0.35">
      <c r="B96" s="29"/>
      <c r="C96" s="79">
        <v>18</v>
      </c>
      <c r="D96">
        <f t="shared" si="8"/>
        <v>0</v>
      </c>
      <c r="E96">
        <f t="shared" si="8"/>
        <v>0</v>
      </c>
      <c r="F96">
        <f t="shared" si="8"/>
        <v>0</v>
      </c>
      <c r="G96">
        <f t="shared" si="8"/>
        <v>0</v>
      </c>
      <c r="H96">
        <f t="shared" si="8"/>
        <v>0</v>
      </c>
      <c r="I96">
        <f t="shared" si="8"/>
        <v>0</v>
      </c>
      <c r="J96">
        <f t="shared" si="8"/>
        <v>0</v>
      </c>
      <c r="K96">
        <f t="shared" si="8"/>
        <v>0</v>
      </c>
      <c r="L96">
        <f t="shared" si="8"/>
        <v>0</v>
      </c>
      <c r="M96">
        <f t="shared" si="8"/>
        <v>0</v>
      </c>
      <c r="N96">
        <f t="shared" si="8"/>
        <v>0</v>
      </c>
      <c r="O96">
        <f t="shared" si="8"/>
        <v>0</v>
      </c>
      <c r="P96">
        <f t="shared" si="8"/>
        <v>0</v>
      </c>
      <c r="Q96">
        <f t="shared" si="8"/>
        <v>0</v>
      </c>
      <c r="R96">
        <f t="shared" si="8"/>
        <v>0</v>
      </c>
      <c r="S96">
        <f t="shared" si="8"/>
        <v>0</v>
      </c>
      <c r="T96">
        <f t="shared" si="14"/>
        <v>0</v>
      </c>
      <c r="U96">
        <f t="shared" si="14"/>
        <v>9.6254076347592559</v>
      </c>
      <c r="V96">
        <f t="shared" si="14"/>
        <v>0</v>
      </c>
      <c r="W96">
        <f t="shared" si="14"/>
        <v>0</v>
      </c>
      <c r="X96">
        <f t="shared" si="14"/>
        <v>0</v>
      </c>
      <c r="Y96">
        <f t="shared" si="14"/>
        <v>0</v>
      </c>
      <c r="Z96">
        <f t="shared" si="14"/>
        <v>0</v>
      </c>
      <c r="AA96">
        <f t="shared" si="14"/>
        <v>0</v>
      </c>
      <c r="AB96">
        <f t="shared" si="14"/>
        <v>0</v>
      </c>
      <c r="AC96">
        <f t="shared" si="14"/>
        <v>0</v>
      </c>
      <c r="AD96">
        <f t="shared" si="14"/>
        <v>0</v>
      </c>
      <c r="AE96">
        <f t="shared" si="14"/>
        <v>0</v>
      </c>
      <c r="AF96">
        <f t="shared" si="14"/>
        <v>0</v>
      </c>
      <c r="AG96">
        <f t="shared" si="14"/>
        <v>0</v>
      </c>
      <c r="AH96">
        <f t="shared" si="14"/>
        <v>0</v>
      </c>
      <c r="AI96">
        <f t="shared" si="14"/>
        <v>0</v>
      </c>
      <c r="AJ96">
        <f t="shared" si="11"/>
        <v>0</v>
      </c>
      <c r="AK96">
        <f t="shared" si="11"/>
        <v>0</v>
      </c>
      <c r="AL96">
        <f t="shared" si="11"/>
        <v>0</v>
      </c>
      <c r="AM96">
        <f t="shared" si="11"/>
        <v>0</v>
      </c>
      <c r="AN96">
        <f t="shared" si="11"/>
        <v>0</v>
      </c>
      <c r="AO96">
        <f t="shared" si="12"/>
        <v>0</v>
      </c>
      <c r="AP96">
        <f t="shared" si="12"/>
        <v>0</v>
      </c>
      <c r="AQ96">
        <f t="shared" si="12"/>
        <v>0</v>
      </c>
      <c r="AR96">
        <f t="shared" si="12"/>
        <v>0</v>
      </c>
      <c r="AS96">
        <f t="shared" si="12"/>
        <v>0</v>
      </c>
      <c r="AT96">
        <f t="shared" si="12"/>
        <v>0</v>
      </c>
      <c r="AU96">
        <f t="shared" si="12"/>
        <v>0</v>
      </c>
      <c r="AV96">
        <f t="shared" si="12"/>
        <v>0</v>
      </c>
      <c r="AW96">
        <f t="shared" si="12"/>
        <v>0</v>
      </c>
      <c r="AX96">
        <f t="shared" si="12"/>
        <v>0</v>
      </c>
      <c r="AY96">
        <f t="shared" si="12"/>
        <v>0</v>
      </c>
      <c r="AZ96">
        <f t="shared" si="12"/>
        <v>0</v>
      </c>
      <c r="BA96">
        <f t="shared" si="12"/>
        <v>0</v>
      </c>
      <c r="BB96">
        <f t="shared" si="12"/>
        <v>0</v>
      </c>
      <c r="BC96">
        <f t="shared" si="12"/>
        <v>0</v>
      </c>
      <c r="BD96">
        <f t="shared" si="12"/>
        <v>0</v>
      </c>
      <c r="BE96">
        <f t="shared" si="13"/>
        <v>0</v>
      </c>
      <c r="BF96">
        <f t="shared" si="13"/>
        <v>0</v>
      </c>
      <c r="BG96">
        <f t="shared" si="13"/>
        <v>0</v>
      </c>
      <c r="BH96">
        <f t="shared" si="13"/>
        <v>0</v>
      </c>
      <c r="BI96">
        <f t="shared" si="13"/>
        <v>0</v>
      </c>
      <c r="BJ96">
        <f t="shared" si="13"/>
        <v>0</v>
      </c>
      <c r="BK96">
        <f t="shared" si="13"/>
        <v>0</v>
      </c>
      <c r="BL96">
        <f t="shared" si="13"/>
        <v>0</v>
      </c>
      <c r="BM96">
        <f t="shared" si="13"/>
        <v>0</v>
      </c>
      <c r="BN96">
        <f t="shared" si="13"/>
        <v>0</v>
      </c>
      <c r="BO96">
        <f t="shared" si="13"/>
        <v>0</v>
      </c>
      <c r="BP96">
        <f t="shared" si="13"/>
        <v>0</v>
      </c>
      <c r="BQ96">
        <f t="shared" si="13"/>
        <v>0</v>
      </c>
      <c r="BR96">
        <f t="shared" si="13"/>
        <v>0</v>
      </c>
      <c r="BS96">
        <f t="shared" si="13"/>
        <v>0</v>
      </c>
    </row>
    <row r="97" spans="2:71" ht="15.5" x14ac:dyDescent="0.35">
      <c r="B97" s="27"/>
      <c r="C97" s="79">
        <v>19</v>
      </c>
      <c r="D97">
        <f t="shared" si="8"/>
        <v>0</v>
      </c>
      <c r="E97">
        <f t="shared" si="8"/>
        <v>0</v>
      </c>
      <c r="F97">
        <f t="shared" si="8"/>
        <v>0</v>
      </c>
      <c r="G97">
        <f t="shared" si="8"/>
        <v>0</v>
      </c>
      <c r="H97">
        <f t="shared" si="8"/>
        <v>0</v>
      </c>
      <c r="I97">
        <f t="shared" si="8"/>
        <v>0</v>
      </c>
      <c r="J97">
        <f t="shared" si="8"/>
        <v>0</v>
      </c>
      <c r="K97">
        <f t="shared" si="8"/>
        <v>0</v>
      </c>
      <c r="L97">
        <f t="shared" si="8"/>
        <v>0</v>
      </c>
      <c r="M97">
        <f t="shared" si="8"/>
        <v>0</v>
      </c>
      <c r="N97">
        <f t="shared" si="8"/>
        <v>0</v>
      </c>
      <c r="O97">
        <f t="shared" si="8"/>
        <v>0</v>
      </c>
      <c r="P97">
        <f t="shared" si="8"/>
        <v>0</v>
      </c>
      <c r="Q97">
        <f t="shared" si="8"/>
        <v>0</v>
      </c>
      <c r="R97">
        <f t="shared" si="8"/>
        <v>0</v>
      </c>
      <c r="S97">
        <f t="shared" si="8"/>
        <v>0</v>
      </c>
      <c r="T97">
        <f t="shared" si="14"/>
        <v>0</v>
      </c>
      <c r="U97">
        <f t="shared" si="14"/>
        <v>0</v>
      </c>
      <c r="V97">
        <f t="shared" si="14"/>
        <v>7.0377710709615876E-2</v>
      </c>
      <c r="W97">
        <f t="shared" si="14"/>
        <v>0</v>
      </c>
      <c r="X97">
        <f t="shared" si="14"/>
        <v>0</v>
      </c>
      <c r="Y97">
        <f t="shared" si="14"/>
        <v>0</v>
      </c>
      <c r="Z97">
        <f t="shared" si="14"/>
        <v>0</v>
      </c>
      <c r="AA97">
        <f t="shared" si="14"/>
        <v>0</v>
      </c>
      <c r="AB97">
        <f t="shared" si="14"/>
        <v>0</v>
      </c>
      <c r="AC97">
        <f t="shared" si="14"/>
        <v>0</v>
      </c>
      <c r="AD97">
        <f t="shared" si="14"/>
        <v>0</v>
      </c>
      <c r="AE97">
        <f t="shared" si="14"/>
        <v>0</v>
      </c>
      <c r="AF97">
        <f t="shared" si="14"/>
        <v>0</v>
      </c>
      <c r="AG97">
        <f t="shared" si="14"/>
        <v>0</v>
      </c>
      <c r="AH97">
        <f t="shared" si="14"/>
        <v>0</v>
      </c>
      <c r="AI97">
        <f t="shared" si="14"/>
        <v>0</v>
      </c>
      <c r="AJ97">
        <f t="shared" si="11"/>
        <v>0</v>
      </c>
      <c r="AK97">
        <f t="shared" si="11"/>
        <v>0</v>
      </c>
      <c r="AL97">
        <f t="shared" si="11"/>
        <v>0</v>
      </c>
      <c r="AM97">
        <f t="shared" si="11"/>
        <v>0</v>
      </c>
      <c r="AN97">
        <f t="shared" si="11"/>
        <v>0</v>
      </c>
      <c r="AO97">
        <f t="shared" si="12"/>
        <v>0</v>
      </c>
      <c r="AP97">
        <f t="shared" si="12"/>
        <v>0</v>
      </c>
      <c r="AQ97">
        <f t="shared" si="12"/>
        <v>0</v>
      </c>
      <c r="AR97">
        <f t="shared" si="12"/>
        <v>0</v>
      </c>
      <c r="AS97">
        <f t="shared" si="12"/>
        <v>0</v>
      </c>
      <c r="AT97">
        <f t="shared" si="12"/>
        <v>0</v>
      </c>
      <c r="AU97">
        <f t="shared" si="12"/>
        <v>0</v>
      </c>
      <c r="AV97">
        <f t="shared" si="12"/>
        <v>0</v>
      </c>
      <c r="AW97">
        <f t="shared" si="12"/>
        <v>0</v>
      </c>
      <c r="AX97">
        <f t="shared" si="12"/>
        <v>0</v>
      </c>
      <c r="AY97">
        <f t="shared" si="12"/>
        <v>0</v>
      </c>
      <c r="AZ97">
        <f t="shared" si="12"/>
        <v>0</v>
      </c>
      <c r="BA97">
        <f t="shared" si="12"/>
        <v>0</v>
      </c>
      <c r="BB97">
        <f t="shared" si="12"/>
        <v>0</v>
      </c>
      <c r="BC97">
        <f t="shared" si="12"/>
        <v>0</v>
      </c>
      <c r="BD97">
        <f t="shared" si="12"/>
        <v>0</v>
      </c>
      <c r="BE97">
        <f t="shared" si="13"/>
        <v>0</v>
      </c>
      <c r="BF97">
        <f t="shared" si="13"/>
        <v>0</v>
      </c>
      <c r="BG97">
        <f t="shared" si="13"/>
        <v>0</v>
      </c>
      <c r="BH97">
        <f t="shared" si="13"/>
        <v>0</v>
      </c>
      <c r="BI97">
        <f t="shared" si="13"/>
        <v>0</v>
      </c>
      <c r="BJ97">
        <f t="shared" si="13"/>
        <v>0</v>
      </c>
      <c r="BK97">
        <f t="shared" si="13"/>
        <v>0</v>
      </c>
      <c r="BL97">
        <f t="shared" si="13"/>
        <v>0</v>
      </c>
      <c r="BM97">
        <f t="shared" si="13"/>
        <v>0</v>
      </c>
      <c r="BN97">
        <f t="shared" si="13"/>
        <v>0</v>
      </c>
      <c r="BO97">
        <f t="shared" si="13"/>
        <v>0</v>
      </c>
      <c r="BP97">
        <f t="shared" si="13"/>
        <v>0</v>
      </c>
      <c r="BQ97">
        <f t="shared" si="13"/>
        <v>0</v>
      </c>
      <c r="BR97">
        <f t="shared" si="13"/>
        <v>0</v>
      </c>
      <c r="BS97">
        <f t="shared" si="13"/>
        <v>0</v>
      </c>
    </row>
    <row r="98" spans="2:71" ht="13" x14ac:dyDescent="0.25">
      <c r="C98" s="79">
        <v>20</v>
      </c>
      <c r="D98">
        <f t="shared" si="8"/>
        <v>0</v>
      </c>
      <c r="E98">
        <f t="shared" si="8"/>
        <v>0</v>
      </c>
      <c r="F98">
        <f t="shared" si="8"/>
        <v>0</v>
      </c>
      <c r="G98">
        <f t="shared" si="8"/>
        <v>0</v>
      </c>
      <c r="H98">
        <f t="shared" si="8"/>
        <v>0</v>
      </c>
      <c r="I98">
        <f t="shared" si="8"/>
        <v>0</v>
      </c>
      <c r="J98">
        <f t="shared" si="8"/>
        <v>0</v>
      </c>
      <c r="K98">
        <f t="shared" si="8"/>
        <v>0</v>
      </c>
      <c r="L98">
        <f t="shared" si="8"/>
        <v>0</v>
      </c>
      <c r="M98">
        <f t="shared" si="8"/>
        <v>0</v>
      </c>
      <c r="N98">
        <f t="shared" si="8"/>
        <v>0</v>
      </c>
      <c r="O98">
        <f t="shared" ref="O98:S98" si="15">IF(O$78=$C98,O$148,0)</f>
        <v>0</v>
      </c>
      <c r="P98">
        <f t="shared" si="15"/>
        <v>0</v>
      </c>
      <c r="Q98">
        <f t="shared" si="15"/>
        <v>0</v>
      </c>
      <c r="R98">
        <f t="shared" si="15"/>
        <v>0</v>
      </c>
      <c r="S98">
        <f t="shared" si="15"/>
        <v>0</v>
      </c>
      <c r="T98">
        <f t="shared" si="14"/>
        <v>0</v>
      </c>
      <c r="U98">
        <f t="shared" si="14"/>
        <v>0</v>
      </c>
      <c r="V98">
        <f t="shared" si="14"/>
        <v>0</v>
      </c>
      <c r="W98">
        <f t="shared" si="14"/>
        <v>2.7561381723768132</v>
      </c>
      <c r="X98">
        <f t="shared" si="14"/>
        <v>0</v>
      </c>
      <c r="Y98">
        <f t="shared" si="14"/>
        <v>0</v>
      </c>
      <c r="Z98">
        <f t="shared" si="14"/>
        <v>0</v>
      </c>
      <c r="AA98">
        <f t="shared" si="14"/>
        <v>0</v>
      </c>
      <c r="AB98">
        <f t="shared" si="14"/>
        <v>0</v>
      </c>
      <c r="AC98">
        <f t="shared" si="14"/>
        <v>0</v>
      </c>
      <c r="AD98">
        <f t="shared" si="14"/>
        <v>0</v>
      </c>
      <c r="AE98">
        <f t="shared" si="14"/>
        <v>0</v>
      </c>
      <c r="AF98">
        <f t="shared" si="14"/>
        <v>0</v>
      </c>
      <c r="AG98">
        <f t="shared" si="14"/>
        <v>0</v>
      </c>
      <c r="AH98">
        <f t="shared" si="14"/>
        <v>0</v>
      </c>
      <c r="AI98">
        <f t="shared" si="14"/>
        <v>0</v>
      </c>
      <c r="AJ98">
        <f t="shared" si="11"/>
        <v>0</v>
      </c>
      <c r="AK98">
        <f t="shared" si="11"/>
        <v>0</v>
      </c>
      <c r="AL98">
        <f t="shared" si="11"/>
        <v>0</v>
      </c>
      <c r="AM98">
        <f t="shared" si="11"/>
        <v>0</v>
      </c>
      <c r="AN98">
        <f t="shared" si="11"/>
        <v>0</v>
      </c>
      <c r="AO98">
        <f t="shared" si="12"/>
        <v>0</v>
      </c>
      <c r="AP98">
        <f t="shared" si="12"/>
        <v>0</v>
      </c>
      <c r="AQ98">
        <f t="shared" si="12"/>
        <v>0</v>
      </c>
      <c r="AR98">
        <f t="shared" si="12"/>
        <v>0</v>
      </c>
      <c r="AS98">
        <f t="shared" si="12"/>
        <v>0</v>
      </c>
      <c r="AT98">
        <f t="shared" si="12"/>
        <v>0</v>
      </c>
      <c r="AU98">
        <f t="shared" si="12"/>
        <v>0</v>
      </c>
      <c r="AV98">
        <f t="shared" si="12"/>
        <v>0</v>
      </c>
      <c r="AW98">
        <f t="shared" si="12"/>
        <v>0</v>
      </c>
      <c r="AX98">
        <f t="shared" si="12"/>
        <v>0</v>
      </c>
      <c r="AY98">
        <f t="shared" si="12"/>
        <v>0</v>
      </c>
      <c r="AZ98">
        <f t="shared" si="12"/>
        <v>0</v>
      </c>
      <c r="BA98">
        <f t="shared" si="12"/>
        <v>0</v>
      </c>
      <c r="BB98">
        <f t="shared" si="12"/>
        <v>0</v>
      </c>
      <c r="BC98">
        <f t="shared" si="12"/>
        <v>0</v>
      </c>
      <c r="BD98">
        <f t="shared" si="12"/>
        <v>0</v>
      </c>
      <c r="BE98">
        <f t="shared" si="13"/>
        <v>0</v>
      </c>
      <c r="BF98">
        <f t="shared" si="13"/>
        <v>0</v>
      </c>
      <c r="BG98">
        <f t="shared" si="13"/>
        <v>0</v>
      </c>
      <c r="BH98">
        <f t="shared" si="13"/>
        <v>0</v>
      </c>
      <c r="BI98">
        <f t="shared" si="13"/>
        <v>0</v>
      </c>
      <c r="BJ98">
        <f t="shared" si="13"/>
        <v>0</v>
      </c>
      <c r="BK98">
        <f t="shared" si="13"/>
        <v>0</v>
      </c>
      <c r="BL98">
        <f t="shared" si="13"/>
        <v>0</v>
      </c>
      <c r="BM98">
        <f t="shared" si="13"/>
        <v>0</v>
      </c>
      <c r="BN98">
        <f t="shared" si="13"/>
        <v>0</v>
      </c>
      <c r="BO98">
        <f t="shared" si="13"/>
        <v>0</v>
      </c>
      <c r="BP98">
        <f t="shared" si="13"/>
        <v>0</v>
      </c>
      <c r="BQ98">
        <f t="shared" si="13"/>
        <v>0</v>
      </c>
      <c r="BR98">
        <f t="shared" si="13"/>
        <v>0</v>
      </c>
      <c r="BS98">
        <f t="shared" si="13"/>
        <v>0</v>
      </c>
    </row>
    <row r="99" spans="2:71" ht="13" x14ac:dyDescent="0.25">
      <c r="C99" s="79">
        <v>21</v>
      </c>
      <c r="D99">
        <f t="shared" ref="D99:S114" si="16">IF(D$78=$C99,D$148,0)</f>
        <v>0</v>
      </c>
      <c r="E99">
        <f t="shared" si="16"/>
        <v>0</v>
      </c>
      <c r="F99">
        <f t="shared" si="16"/>
        <v>0</v>
      </c>
      <c r="G99">
        <f t="shared" si="16"/>
        <v>0</v>
      </c>
      <c r="H99">
        <f t="shared" si="16"/>
        <v>0</v>
      </c>
      <c r="I99">
        <f t="shared" si="16"/>
        <v>0</v>
      </c>
      <c r="J99">
        <f t="shared" si="16"/>
        <v>0</v>
      </c>
      <c r="K99">
        <f t="shared" si="16"/>
        <v>0</v>
      </c>
      <c r="L99">
        <f t="shared" si="16"/>
        <v>0</v>
      </c>
      <c r="M99">
        <f t="shared" si="16"/>
        <v>0</v>
      </c>
      <c r="N99">
        <f t="shared" si="16"/>
        <v>0</v>
      </c>
      <c r="O99">
        <f t="shared" si="16"/>
        <v>0</v>
      </c>
      <c r="P99">
        <f t="shared" si="16"/>
        <v>0</v>
      </c>
      <c r="Q99">
        <f t="shared" si="16"/>
        <v>0</v>
      </c>
      <c r="R99">
        <f t="shared" si="16"/>
        <v>0</v>
      </c>
      <c r="S99">
        <f t="shared" si="16"/>
        <v>0</v>
      </c>
      <c r="T99">
        <f t="shared" si="14"/>
        <v>0</v>
      </c>
      <c r="U99">
        <f t="shared" si="14"/>
        <v>0</v>
      </c>
      <c r="V99">
        <f t="shared" si="14"/>
        <v>0</v>
      </c>
      <c r="W99">
        <f t="shared" si="14"/>
        <v>0</v>
      </c>
      <c r="X99">
        <f t="shared" si="14"/>
        <v>0.76506001819405511</v>
      </c>
      <c r="Y99">
        <f t="shared" si="14"/>
        <v>0</v>
      </c>
      <c r="Z99">
        <f t="shared" si="14"/>
        <v>0</v>
      </c>
      <c r="AA99">
        <f t="shared" si="14"/>
        <v>0</v>
      </c>
      <c r="AB99">
        <f t="shared" si="14"/>
        <v>0</v>
      </c>
      <c r="AC99">
        <f t="shared" si="14"/>
        <v>0</v>
      </c>
      <c r="AD99">
        <f t="shared" si="14"/>
        <v>0</v>
      </c>
      <c r="AE99">
        <f t="shared" si="14"/>
        <v>0</v>
      </c>
      <c r="AF99">
        <f t="shared" si="14"/>
        <v>0</v>
      </c>
      <c r="AG99">
        <f t="shared" si="14"/>
        <v>0</v>
      </c>
      <c r="AH99">
        <f t="shared" si="14"/>
        <v>0</v>
      </c>
      <c r="AI99">
        <f t="shared" si="14"/>
        <v>0</v>
      </c>
      <c r="AJ99">
        <f t="shared" si="11"/>
        <v>0</v>
      </c>
      <c r="AK99">
        <f t="shared" si="11"/>
        <v>0</v>
      </c>
      <c r="AL99">
        <f t="shared" si="11"/>
        <v>0</v>
      </c>
      <c r="AM99">
        <f t="shared" si="11"/>
        <v>0</v>
      </c>
      <c r="AN99">
        <f t="shared" si="11"/>
        <v>0</v>
      </c>
      <c r="AO99">
        <f t="shared" si="12"/>
        <v>0</v>
      </c>
      <c r="AP99">
        <f t="shared" si="12"/>
        <v>0</v>
      </c>
      <c r="AQ99">
        <f t="shared" si="12"/>
        <v>0</v>
      </c>
      <c r="AR99">
        <f t="shared" si="12"/>
        <v>0</v>
      </c>
      <c r="AS99">
        <f t="shared" si="12"/>
        <v>0</v>
      </c>
      <c r="AT99">
        <f t="shared" si="12"/>
        <v>0</v>
      </c>
      <c r="AU99">
        <f t="shared" si="12"/>
        <v>0</v>
      </c>
      <c r="AV99">
        <f t="shared" si="12"/>
        <v>0</v>
      </c>
      <c r="AW99">
        <f t="shared" si="12"/>
        <v>0</v>
      </c>
      <c r="AX99">
        <f t="shared" si="12"/>
        <v>0</v>
      </c>
      <c r="AY99">
        <f t="shared" si="12"/>
        <v>0</v>
      </c>
      <c r="AZ99">
        <f t="shared" si="12"/>
        <v>0</v>
      </c>
      <c r="BA99">
        <f t="shared" si="12"/>
        <v>0</v>
      </c>
      <c r="BB99">
        <f t="shared" si="12"/>
        <v>0</v>
      </c>
      <c r="BC99">
        <f t="shared" si="12"/>
        <v>0</v>
      </c>
      <c r="BD99">
        <f t="shared" si="12"/>
        <v>0</v>
      </c>
      <c r="BE99">
        <f t="shared" si="13"/>
        <v>0</v>
      </c>
      <c r="BF99">
        <f t="shared" si="13"/>
        <v>0</v>
      </c>
      <c r="BG99">
        <f t="shared" si="13"/>
        <v>0</v>
      </c>
      <c r="BH99">
        <f t="shared" si="13"/>
        <v>0</v>
      </c>
      <c r="BI99">
        <f t="shared" si="13"/>
        <v>0</v>
      </c>
      <c r="BJ99">
        <f t="shared" si="13"/>
        <v>0</v>
      </c>
      <c r="BK99">
        <f t="shared" si="13"/>
        <v>0</v>
      </c>
      <c r="BL99">
        <f t="shared" si="13"/>
        <v>0</v>
      </c>
      <c r="BM99">
        <f t="shared" si="13"/>
        <v>0</v>
      </c>
      <c r="BN99">
        <f t="shared" si="13"/>
        <v>0</v>
      </c>
      <c r="BO99">
        <f t="shared" si="13"/>
        <v>0</v>
      </c>
      <c r="BP99">
        <f t="shared" si="13"/>
        <v>0</v>
      </c>
      <c r="BQ99">
        <f t="shared" si="13"/>
        <v>0</v>
      </c>
      <c r="BR99">
        <f t="shared" si="13"/>
        <v>0</v>
      </c>
      <c r="BS99">
        <f t="shared" si="13"/>
        <v>0</v>
      </c>
    </row>
    <row r="100" spans="2:71" ht="13" x14ac:dyDescent="0.25">
      <c r="C100" s="79">
        <v>22</v>
      </c>
      <c r="D100">
        <f t="shared" si="16"/>
        <v>0</v>
      </c>
      <c r="E100">
        <f t="shared" si="16"/>
        <v>0</v>
      </c>
      <c r="F100">
        <f t="shared" si="16"/>
        <v>0</v>
      </c>
      <c r="G100">
        <f t="shared" si="16"/>
        <v>0</v>
      </c>
      <c r="H100">
        <f t="shared" si="16"/>
        <v>0</v>
      </c>
      <c r="I100">
        <f t="shared" si="16"/>
        <v>0</v>
      </c>
      <c r="J100">
        <f t="shared" si="16"/>
        <v>0</v>
      </c>
      <c r="K100">
        <f t="shared" si="16"/>
        <v>0</v>
      </c>
      <c r="L100">
        <f t="shared" si="16"/>
        <v>0</v>
      </c>
      <c r="M100">
        <f t="shared" si="16"/>
        <v>0</v>
      </c>
      <c r="N100">
        <f t="shared" si="16"/>
        <v>0</v>
      </c>
      <c r="O100">
        <f t="shared" si="16"/>
        <v>0</v>
      </c>
      <c r="P100">
        <f t="shared" si="16"/>
        <v>0</v>
      </c>
      <c r="Q100">
        <f t="shared" si="16"/>
        <v>0</v>
      </c>
      <c r="R100">
        <f t="shared" si="16"/>
        <v>0</v>
      </c>
      <c r="S100">
        <f t="shared" si="16"/>
        <v>0</v>
      </c>
      <c r="T100">
        <f t="shared" si="14"/>
        <v>0</v>
      </c>
      <c r="U100">
        <f t="shared" si="14"/>
        <v>0</v>
      </c>
      <c r="V100">
        <f t="shared" si="14"/>
        <v>0</v>
      </c>
      <c r="W100">
        <f t="shared" si="14"/>
        <v>0</v>
      </c>
      <c r="X100">
        <f t="shared" si="14"/>
        <v>0</v>
      </c>
      <c r="Y100">
        <f t="shared" si="14"/>
        <v>1.4612025219129632</v>
      </c>
      <c r="Z100">
        <f t="shared" si="14"/>
        <v>0</v>
      </c>
      <c r="AA100">
        <f t="shared" si="14"/>
        <v>0</v>
      </c>
      <c r="AB100">
        <f t="shared" si="14"/>
        <v>0</v>
      </c>
      <c r="AC100">
        <f t="shared" si="14"/>
        <v>0</v>
      </c>
      <c r="AD100">
        <f t="shared" si="14"/>
        <v>0</v>
      </c>
      <c r="AE100">
        <f t="shared" si="14"/>
        <v>0</v>
      </c>
      <c r="AF100">
        <f t="shared" si="14"/>
        <v>0</v>
      </c>
      <c r="AG100">
        <f t="shared" si="14"/>
        <v>0</v>
      </c>
      <c r="AH100">
        <f t="shared" si="14"/>
        <v>0</v>
      </c>
      <c r="AI100">
        <f t="shared" si="14"/>
        <v>0</v>
      </c>
      <c r="AJ100">
        <f t="shared" si="11"/>
        <v>0</v>
      </c>
      <c r="AK100">
        <f t="shared" si="11"/>
        <v>0</v>
      </c>
      <c r="AL100">
        <f t="shared" si="11"/>
        <v>0</v>
      </c>
      <c r="AM100">
        <f t="shared" si="11"/>
        <v>0</v>
      </c>
      <c r="AN100">
        <f t="shared" si="11"/>
        <v>0</v>
      </c>
      <c r="AO100">
        <f t="shared" si="12"/>
        <v>0</v>
      </c>
      <c r="AP100">
        <f t="shared" si="12"/>
        <v>0</v>
      </c>
      <c r="AQ100">
        <f t="shared" si="12"/>
        <v>0</v>
      </c>
      <c r="AR100">
        <f t="shared" si="12"/>
        <v>0</v>
      </c>
      <c r="AS100">
        <f t="shared" si="12"/>
        <v>0</v>
      </c>
      <c r="AT100">
        <f t="shared" si="12"/>
        <v>0</v>
      </c>
      <c r="AU100">
        <f t="shared" si="12"/>
        <v>0</v>
      </c>
      <c r="AV100">
        <f t="shared" si="12"/>
        <v>0</v>
      </c>
      <c r="AW100">
        <f t="shared" si="12"/>
        <v>0</v>
      </c>
      <c r="AX100">
        <f t="shared" si="12"/>
        <v>0</v>
      </c>
      <c r="AY100">
        <f t="shared" si="12"/>
        <v>0</v>
      </c>
      <c r="AZ100">
        <f t="shared" si="12"/>
        <v>0</v>
      </c>
      <c r="BA100">
        <f t="shared" si="12"/>
        <v>0</v>
      </c>
      <c r="BB100">
        <f t="shared" si="12"/>
        <v>0</v>
      </c>
      <c r="BC100">
        <f t="shared" si="12"/>
        <v>0</v>
      </c>
      <c r="BD100">
        <f t="shared" si="12"/>
        <v>0</v>
      </c>
      <c r="BE100">
        <f t="shared" si="13"/>
        <v>0</v>
      </c>
      <c r="BF100">
        <f t="shared" si="13"/>
        <v>0</v>
      </c>
      <c r="BG100">
        <f t="shared" si="13"/>
        <v>0</v>
      </c>
      <c r="BH100">
        <f t="shared" si="13"/>
        <v>0</v>
      </c>
      <c r="BI100">
        <f t="shared" si="13"/>
        <v>0</v>
      </c>
      <c r="BJ100">
        <f t="shared" si="13"/>
        <v>0</v>
      </c>
      <c r="BK100">
        <f t="shared" si="13"/>
        <v>0</v>
      </c>
      <c r="BL100">
        <f t="shared" si="13"/>
        <v>0</v>
      </c>
      <c r="BM100">
        <f t="shared" si="13"/>
        <v>0</v>
      </c>
      <c r="BN100">
        <f t="shared" si="13"/>
        <v>0</v>
      </c>
      <c r="BO100">
        <f t="shared" si="13"/>
        <v>0</v>
      </c>
      <c r="BP100">
        <f t="shared" si="13"/>
        <v>0</v>
      </c>
      <c r="BQ100">
        <f t="shared" si="13"/>
        <v>0</v>
      </c>
      <c r="BR100">
        <f t="shared" si="13"/>
        <v>0</v>
      </c>
      <c r="BS100">
        <f t="shared" si="13"/>
        <v>0</v>
      </c>
    </row>
    <row r="101" spans="2:71" ht="13" x14ac:dyDescent="0.25">
      <c r="C101" s="79">
        <v>23</v>
      </c>
      <c r="D101">
        <f t="shared" si="16"/>
        <v>0</v>
      </c>
      <c r="E101">
        <f t="shared" si="16"/>
        <v>0</v>
      </c>
      <c r="F101">
        <f t="shared" si="16"/>
        <v>0</v>
      </c>
      <c r="G101">
        <f t="shared" si="16"/>
        <v>0</v>
      </c>
      <c r="H101">
        <f t="shared" si="16"/>
        <v>0</v>
      </c>
      <c r="I101">
        <f t="shared" si="16"/>
        <v>0</v>
      </c>
      <c r="J101">
        <f t="shared" si="16"/>
        <v>0</v>
      </c>
      <c r="K101">
        <f t="shared" si="16"/>
        <v>0</v>
      </c>
      <c r="L101">
        <f t="shared" si="16"/>
        <v>0</v>
      </c>
      <c r="M101">
        <f t="shared" si="16"/>
        <v>0</v>
      </c>
      <c r="N101">
        <f t="shared" si="16"/>
        <v>0</v>
      </c>
      <c r="O101">
        <f t="shared" si="16"/>
        <v>0</v>
      </c>
      <c r="P101">
        <f t="shared" si="16"/>
        <v>0</v>
      </c>
      <c r="Q101">
        <f t="shared" si="16"/>
        <v>0</v>
      </c>
      <c r="R101">
        <f t="shared" si="16"/>
        <v>0</v>
      </c>
      <c r="S101">
        <f t="shared" si="16"/>
        <v>0</v>
      </c>
      <c r="T101">
        <f t="shared" si="14"/>
        <v>0</v>
      </c>
      <c r="U101">
        <f t="shared" si="14"/>
        <v>0</v>
      </c>
      <c r="V101">
        <f t="shared" si="14"/>
        <v>0</v>
      </c>
      <c r="W101">
        <f t="shared" si="14"/>
        <v>0</v>
      </c>
      <c r="X101">
        <f t="shared" si="14"/>
        <v>0</v>
      </c>
      <c r="Y101">
        <f t="shared" si="14"/>
        <v>0</v>
      </c>
      <c r="Z101">
        <f t="shared" si="14"/>
        <v>3.9859672569328435</v>
      </c>
      <c r="AA101">
        <f t="shared" si="14"/>
        <v>0</v>
      </c>
      <c r="AB101">
        <f t="shared" si="14"/>
        <v>0</v>
      </c>
      <c r="AC101">
        <f t="shared" si="14"/>
        <v>0</v>
      </c>
      <c r="AD101">
        <f t="shared" si="14"/>
        <v>0</v>
      </c>
      <c r="AE101">
        <f t="shared" si="14"/>
        <v>0</v>
      </c>
      <c r="AF101">
        <f t="shared" si="14"/>
        <v>0</v>
      </c>
      <c r="AG101">
        <f t="shared" si="14"/>
        <v>0</v>
      </c>
      <c r="AH101">
        <f t="shared" si="14"/>
        <v>0</v>
      </c>
      <c r="AI101">
        <f t="shared" si="14"/>
        <v>0</v>
      </c>
      <c r="AJ101">
        <f t="shared" si="11"/>
        <v>0</v>
      </c>
      <c r="AK101">
        <f t="shared" si="11"/>
        <v>0</v>
      </c>
      <c r="AL101">
        <f t="shared" si="11"/>
        <v>0</v>
      </c>
      <c r="AM101">
        <f t="shared" si="11"/>
        <v>0</v>
      </c>
      <c r="AN101">
        <f t="shared" si="11"/>
        <v>0</v>
      </c>
      <c r="AO101">
        <f t="shared" si="12"/>
        <v>0</v>
      </c>
      <c r="AP101">
        <f t="shared" si="12"/>
        <v>0</v>
      </c>
      <c r="AQ101">
        <f t="shared" si="12"/>
        <v>0</v>
      </c>
      <c r="AR101">
        <f t="shared" si="12"/>
        <v>0</v>
      </c>
      <c r="AS101">
        <f t="shared" si="12"/>
        <v>0</v>
      </c>
      <c r="AT101">
        <f t="shared" si="12"/>
        <v>0</v>
      </c>
      <c r="AU101">
        <f t="shared" si="12"/>
        <v>0</v>
      </c>
      <c r="AV101">
        <f t="shared" si="12"/>
        <v>0</v>
      </c>
      <c r="AW101">
        <f t="shared" si="12"/>
        <v>0</v>
      </c>
      <c r="AX101">
        <f t="shared" si="12"/>
        <v>0</v>
      </c>
      <c r="AY101">
        <f t="shared" si="12"/>
        <v>0</v>
      </c>
      <c r="AZ101">
        <f t="shared" si="12"/>
        <v>0</v>
      </c>
      <c r="BA101">
        <f t="shared" si="12"/>
        <v>0</v>
      </c>
      <c r="BB101">
        <f t="shared" si="12"/>
        <v>0</v>
      </c>
      <c r="BC101">
        <f t="shared" si="12"/>
        <v>0</v>
      </c>
      <c r="BD101">
        <f t="shared" si="12"/>
        <v>0</v>
      </c>
      <c r="BE101">
        <f t="shared" si="13"/>
        <v>0</v>
      </c>
      <c r="BF101">
        <f t="shared" si="13"/>
        <v>0</v>
      </c>
      <c r="BG101">
        <f t="shared" si="13"/>
        <v>0</v>
      </c>
      <c r="BH101">
        <f t="shared" si="13"/>
        <v>0</v>
      </c>
      <c r="BI101">
        <f t="shared" si="13"/>
        <v>0</v>
      </c>
      <c r="BJ101">
        <f t="shared" si="13"/>
        <v>0</v>
      </c>
      <c r="BK101">
        <f t="shared" si="13"/>
        <v>0</v>
      </c>
      <c r="BL101">
        <f t="shared" si="13"/>
        <v>0</v>
      </c>
      <c r="BM101">
        <f t="shared" si="13"/>
        <v>0</v>
      </c>
      <c r="BN101">
        <f t="shared" si="13"/>
        <v>0</v>
      </c>
      <c r="BO101">
        <f t="shared" si="13"/>
        <v>0</v>
      </c>
      <c r="BP101">
        <f t="shared" si="13"/>
        <v>0</v>
      </c>
      <c r="BQ101">
        <f t="shared" si="13"/>
        <v>0</v>
      </c>
      <c r="BR101">
        <f t="shared" si="13"/>
        <v>0</v>
      </c>
      <c r="BS101">
        <f t="shared" si="13"/>
        <v>0</v>
      </c>
    </row>
    <row r="102" spans="2:71" ht="13" x14ac:dyDescent="0.25">
      <c r="C102" s="79">
        <v>24</v>
      </c>
      <c r="D102">
        <f t="shared" si="16"/>
        <v>0</v>
      </c>
      <c r="E102">
        <f t="shared" si="16"/>
        <v>0</v>
      </c>
      <c r="F102">
        <f t="shared" si="16"/>
        <v>0</v>
      </c>
      <c r="G102">
        <f t="shared" si="16"/>
        <v>0</v>
      </c>
      <c r="H102">
        <f t="shared" si="16"/>
        <v>0</v>
      </c>
      <c r="I102">
        <f t="shared" si="16"/>
        <v>0</v>
      </c>
      <c r="J102">
        <f t="shared" si="16"/>
        <v>0</v>
      </c>
      <c r="K102">
        <f t="shared" si="16"/>
        <v>0</v>
      </c>
      <c r="L102">
        <f t="shared" si="16"/>
        <v>0</v>
      </c>
      <c r="M102">
        <f t="shared" si="16"/>
        <v>0</v>
      </c>
      <c r="N102">
        <f t="shared" si="16"/>
        <v>0</v>
      </c>
      <c r="O102">
        <f t="shared" si="16"/>
        <v>0</v>
      </c>
      <c r="P102">
        <f t="shared" si="16"/>
        <v>0</v>
      </c>
      <c r="Q102">
        <f t="shared" si="16"/>
        <v>0</v>
      </c>
      <c r="R102">
        <f t="shared" si="16"/>
        <v>0</v>
      </c>
      <c r="S102">
        <f t="shared" si="16"/>
        <v>0</v>
      </c>
      <c r="T102">
        <f t="shared" si="14"/>
        <v>0</v>
      </c>
      <c r="U102">
        <f t="shared" si="14"/>
        <v>0</v>
      </c>
      <c r="V102">
        <f t="shared" si="14"/>
        <v>0</v>
      </c>
      <c r="W102">
        <f t="shared" si="14"/>
        <v>0</v>
      </c>
      <c r="X102">
        <f t="shared" si="14"/>
        <v>0</v>
      </c>
      <c r="Y102">
        <f t="shared" si="14"/>
        <v>0</v>
      </c>
      <c r="Z102">
        <f t="shared" si="14"/>
        <v>0</v>
      </c>
      <c r="AA102">
        <f t="shared" si="14"/>
        <v>1.9302346139566131</v>
      </c>
      <c r="AB102">
        <f t="shared" si="14"/>
        <v>0</v>
      </c>
      <c r="AC102">
        <f t="shared" si="14"/>
        <v>0</v>
      </c>
      <c r="AD102">
        <f t="shared" si="14"/>
        <v>0</v>
      </c>
      <c r="AE102">
        <f t="shared" si="14"/>
        <v>0</v>
      </c>
      <c r="AF102">
        <f t="shared" si="14"/>
        <v>0</v>
      </c>
      <c r="AG102">
        <f t="shared" si="14"/>
        <v>0</v>
      </c>
      <c r="AH102">
        <f t="shared" si="14"/>
        <v>0</v>
      </c>
      <c r="AI102">
        <f t="shared" si="14"/>
        <v>0</v>
      </c>
      <c r="AJ102">
        <f t="shared" si="11"/>
        <v>0</v>
      </c>
      <c r="AK102">
        <f t="shared" si="11"/>
        <v>0</v>
      </c>
      <c r="AL102">
        <f t="shared" si="11"/>
        <v>0</v>
      </c>
      <c r="AM102">
        <f t="shared" si="11"/>
        <v>0</v>
      </c>
      <c r="AN102">
        <f t="shared" si="11"/>
        <v>0</v>
      </c>
      <c r="AO102">
        <f t="shared" si="12"/>
        <v>0</v>
      </c>
      <c r="AP102">
        <f t="shared" si="12"/>
        <v>0</v>
      </c>
      <c r="AQ102">
        <f t="shared" si="12"/>
        <v>0</v>
      </c>
      <c r="AR102">
        <f t="shared" si="12"/>
        <v>0</v>
      </c>
      <c r="AS102">
        <f t="shared" si="12"/>
        <v>0</v>
      </c>
      <c r="AT102">
        <f t="shared" si="12"/>
        <v>0</v>
      </c>
      <c r="AU102">
        <f t="shared" si="12"/>
        <v>0</v>
      </c>
      <c r="AV102">
        <f t="shared" si="12"/>
        <v>0</v>
      </c>
      <c r="AW102">
        <f t="shared" si="12"/>
        <v>0</v>
      </c>
      <c r="AX102">
        <f t="shared" si="12"/>
        <v>0</v>
      </c>
      <c r="AY102">
        <f t="shared" si="12"/>
        <v>0</v>
      </c>
      <c r="AZ102">
        <f t="shared" si="12"/>
        <v>0</v>
      </c>
      <c r="BA102">
        <f t="shared" si="12"/>
        <v>0</v>
      </c>
      <c r="BB102">
        <f t="shared" si="12"/>
        <v>0</v>
      </c>
      <c r="BC102">
        <f t="shared" si="12"/>
        <v>0</v>
      </c>
      <c r="BD102">
        <f t="shared" si="12"/>
        <v>0</v>
      </c>
      <c r="BE102">
        <f t="shared" si="13"/>
        <v>0</v>
      </c>
      <c r="BF102">
        <f t="shared" si="13"/>
        <v>0</v>
      </c>
      <c r="BG102">
        <f t="shared" si="13"/>
        <v>0</v>
      </c>
      <c r="BH102">
        <f t="shared" si="13"/>
        <v>0</v>
      </c>
      <c r="BI102">
        <f t="shared" si="13"/>
        <v>0</v>
      </c>
      <c r="BJ102">
        <f t="shared" si="13"/>
        <v>0</v>
      </c>
      <c r="BK102">
        <f t="shared" si="13"/>
        <v>0</v>
      </c>
      <c r="BL102">
        <f t="shared" si="13"/>
        <v>0</v>
      </c>
      <c r="BM102">
        <f t="shared" si="13"/>
        <v>0</v>
      </c>
      <c r="BN102">
        <f t="shared" si="13"/>
        <v>0</v>
      </c>
      <c r="BO102">
        <f t="shared" si="13"/>
        <v>0</v>
      </c>
      <c r="BP102">
        <f t="shared" si="13"/>
        <v>0</v>
      </c>
      <c r="BQ102">
        <f t="shared" si="13"/>
        <v>0</v>
      </c>
      <c r="BR102">
        <f t="shared" si="13"/>
        <v>0</v>
      </c>
      <c r="BS102">
        <f t="shared" si="13"/>
        <v>0</v>
      </c>
    </row>
    <row r="103" spans="2:71" ht="13" x14ac:dyDescent="0.25">
      <c r="C103" s="79">
        <v>25</v>
      </c>
      <c r="D103">
        <f t="shared" si="16"/>
        <v>0</v>
      </c>
      <c r="E103">
        <f t="shared" si="16"/>
        <v>0</v>
      </c>
      <c r="F103">
        <f t="shared" si="16"/>
        <v>0</v>
      </c>
      <c r="G103">
        <f t="shared" si="16"/>
        <v>0</v>
      </c>
      <c r="H103">
        <f t="shared" si="16"/>
        <v>0</v>
      </c>
      <c r="I103">
        <f t="shared" si="16"/>
        <v>0</v>
      </c>
      <c r="J103">
        <f t="shared" si="16"/>
        <v>0</v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6"/>
        <v>0</v>
      </c>
      <c r="R103">
        <f t="shared" si="16"/>
        <v>0</v>
      </c>
      <c r="S103">
        <f t="shared" si="16"/>
        <v>0</v>
      </c>
      <c r="T103">
        <f t="shared" si="14"/>
        <v>0</v>
      </c>
      <c r="U103">
        <f t="shared" si="14"/>
        <v>0</v>
      </c>
      <c r="V103">
        <f t="shared" si="14"/>
        <v>0</v>
      </c>
      <c r="W103">
        <f t="shared" si="14"/>
        <v>0</v>
      </c>
      <c r="X103">
        <f t="shared" si="14"/>
        <v>0</v>
      </c>
      <c r="Y103">
        <f t="shared" si="14"/>
        <v>0</v>
      </c>
      <c r="Z103">
        <f t="shared" si="14"/>
        <v>0</v>
      </c>
      <c r="AA103">
        <f t="shared" si="14"/>
        <v>0</v>
      </c>
      <c r="AB103">
        <f t="shared" si="14"/>
        <v>4.8152458426179097</v>
      </c>
      <c r="AC103">
        <f t="shared" si="14"/>
        <v>0</v>
      </c>
      <c r="AD103">
        <f t="shared" si="14"/>
        <v>0</v>
      </c>
      <c r="AE103">
        <f t="shared" si="14"/>
        <v>0</v>
      </c>
      <c r="AF103">
        <f t="shared" si="14"/>
        <v>0</v>
      </c>
      <c r="AG103">
        <f t="shared" si="14"/>
        <v>0</v>
      </c>
      <c r="AH103">
        <f t="shared" si="14"/>
        <v>0</v>
      </c>
      <c r="AI103">
        <f t="shared" si="14"/>
        <v>0</v>
      </c>
      <c r="AJ103">
        <f t="shared" si="11"/>
        <v>0</v>
      </c>
      <c r="AK103">
        <f t="shared" si="11"/>
        <v>0</v>
      </c>
      <c r="AL103">
        <f t="shared" si="11"/>
        <v>0</v>
      </c>
      <c r="AM103">
        <f t="shared" si="11"/>
        <v>0</v>
      </c>
      <c r="AN103">
        <f t="shared" si="11"/>
        <v>0</v>
      </c>
      <c r="AO103">
        <f t="shared" si="12"/>
        <v>0</v>
      </c>
      <c r="AP103">
        <f t="shared" si="12"/>
        <v>0</v>
      </c>
      <c r="AQ103">
        <f t="shared" si="12"/>
        <v>0</v>
      </c>
      <c r="AR103">
        <f t="shared" si="12"/>
        <v>0</v>
      </c>
      <c r="AS103">
        <f t="shared" si="12"/>
        <v>0</v>
      </c>
      <c r="AT103">
        <f t="shared" si="12"/>
        <v>0</v>
      </c>
      <c r="AU103">
        <f t="shared" si="12"/>
        <v>0</v>
      </c>
      <c r="AV103">
        <f t="shared" si="12"/>
        <v>0</v>
      </c>
      <c r="AW103">
        <f t="shared" si="12"/>
        <v>0</v>
      </c>
      <c r="AX103">
        <f t="shared" si="12"/>
        <v>0</v>
      </c>
      <c r="AY103">
        <f t="shared" si="12"/>
        <v>0</v>
      </c>
      <c r="AZ103">
        <f t="shared" si="12"/>
        <v>0</v>
      </c>
      <c r="BA103">
        <f t="shared" si="12"/>
        <v>0</v>
      </c>
      <c r="BB103">
        <f t="shared" si="12"/>
        <v>0</v>
      </c>
      <c r="BC103">
        <f t="shared" si="12"/>
        <v>0</v>
      </c>
      <c r="BD103">
        <f t="shared" ref="BD103" si="17">IF(BD$78=$C103,BD$148,0)</f>
        <v>0</v>
      </c>
      <c r="BE103">
        <f t="shared" si="13"/>
        <v>0</v>
      </c>
      <c r="BF103">
        <f t="shared" si="13"/>
        <v>0</v>
      </c>
      <c r="BG103">
        <f t="shared" si="13"/>
        <v>0</v>
      </c>
      <c r="BH103">
        <f t="shared" si="13"/>
        <v>0</v>
      </c>
      <c r="BI103">
        <f t="shared" si="13"/>
        <v>0</v>
      </c>
      <c r="BJ103">
        <f t="shared" si="13"/>
        <v>0</v>
      </c>
      <c r="BK103">
        <f t="shared" si="13"/>
        <v>0</v>
      </c>
      <c r="BL103">
        <f t="shared" si="13"/>
        <v>0</v>
      </c>
      <c r="BM103">
        <f t="shared" si="13"/>
        <v>0</v>
      </c>
      <c r="BN103">
        <f t="shared" si="13"/>
        <v>0</v>
      </c>
      <c r="BO103">
        <f t="shared" si="13"/>
        <v>0</v>
      </c>
      <c r="BP103">
        <f t="shared" si="13"/>
        <v>0</v>
      </c>
      <c r="BQ103">
        <f t="shared" si="13"/>
        <v>0</v>
      </c>
      <c r="BR103">
        <f t="shared" si="13"/>
        <v>0</v>
      </c>
      <c r="BS103">
        <f t="shared" si="13"/>
        <v>0</v>
      </c>
    </row>
    <row r="104" spans="2:71" ht="13" x14ac:dyDescent="0.25">
      <c r="C104" s="79">
        <v>26</v>
      </c>
      <c r="D104">
        <f t="shared" si="16"/>
        <v>0</v>
      </c>
      <c r="E104">
        <f t="shared" si="16"/>
        <v>0</v>
      </c>
      <c r="F104">
        <f t="shared" si="16"/>
        <v>0</v>
      </c>
      <c r="G104">
        <f t="shared" si="16"/>
        <v>0</v>
      </c>
      <c r="H104">
        <f t="shared" si="16"/>
        <v>0</v>
      </c>
      <c r="I104">
        <f t="shared" si="16"/>
        <v>0</v>
      </c>
      <c r="J104">
        <f t="shared" si="16"/>
        <v>0</v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6"/>
        <v>0</v>
      </c>
      <c r="R104">
        <f t="shared" si="16"/>
        <v>0</v>
      </c>
      <c r="S104">
        <f t="shared" si="16"/>
        <v>0</v>
      </c>
      <c r="T104">
        <f t="shared" si="14"/>
        <v>0</v>
      </c>
      <c r="U104">
        <f t="shared" si="14"/>
        <v>0</v>
      </c>
      <c r="V104">
        <f t="shared" si="14"/>
        <v>0</v>
      </c>
      <c r="W104">
        <f t="shared" si="14"/>
        <v>0</v>
      </c>
      <c r="X104">
        <f t="shared" si="14"/>
        <v>0</v>
      </c>
      <c r="Y104">
        <f t="shared" si="14"/>
        <v>0</v>
      </c>
      <c r="Z104">
        <f t="shared" si="14"/>
        <v>0</v>
      </c>
      <c r="AA104">
        <f t="shared" si="14"/>
        <v>0</v>
      </c>
      <c r="AB104">
        <f t="shared" si="14"/>
        <v>0</v>
      </c>
      <c r="AC104">
        <f t="shared" si="14"/>
        <v>7.4312323352529912</v>
      </c>
      <c r="AD104">
        <f t="shared" si="14"/>
        <v>0</v>
      </c>
      <c r="AE104">
        <f t="shared" si="14"/>
        <v>0</v>
      </c>
      <c r="AF104">
        <f t="shared" si="14"/>
        <v>0</v>
      </c>
      <c r="AG104">
        <f t="shared" si="14"/>
        <v>0</v>
      </c>
      <c r="AH104">
        <f t="shared" si="14"/>
        <v>0</v>
      </c>
      <c r="AI104">
        <f t="shared" ref="AI104:AX136" si="18">IF(AI$78=$C104,AI$148,0)</f>
        <v>0</v>
      </c>
      <c r="AJ104">
        <f t="shared" si="18"/>
        <v>0</v>
      </c>
      <c r="AK104">
        <f t="shared" si="18"/>
        <v>0</v>
      </c>
      <c r="AL104">
        <f t="shared" si="18"/>
        <v>0</v>
      </c>
      <c r="AM104">
        <f t="shared" si="11"/>
        <v>0</v>
      </c>
      <c r="AN104">
        <f t="shared" si="11"/>
        <v>0</v>
      </c>
      <c r="AO104">
        <f t="shared" ref="AO104:BD119" si="19">IF(AO$78=$C104,AO$148,0)</f>
        <v>0</v>
      </c>
      <c r="AP104">
        <f t="shared" si="19"/>
        <v>0</v>
      </c>
      <c r="AQ104">
        <f t="shared" si="19"/>
        <v>0</v>
      </c>
      <c r="AR104">
        <f t="shared" si="19"/>
        <v>0</v>
      </c>
      <c r="AS104">
        <f t="shared" si="19"/>
        <v>0</v>
      </c>
      <c r="AT104">
        <f t="shared" si="19"/>
        <v>0</v>
      </c>
      <c r="AU104">
        <f t="shared" si="19"/>
        <v>0</v>
      </c>
      <c r="AV104">
        <f t="shared" si="19"/>
        <v>0</v>
      </c>
      <c r="AW104">
        <f t="shared" si="19"/>
        <v>0</v>
      </c>
      <c r="AX104">
        <f t="shared" si="19"/>
        <v>0</v>
      </c>
      <c r="AY104">
        <f t="shared" si="19"/>
        <v>0</v>
      </c>
      <c r="AZ104">
        <f t="shared" si="19"/>
        <v>0</v>
      </c>
      <c r="BA104">
        <f t="shared" si="19"/>
        <v>0</v>
      </c>
      <c r="BB104">
        <f t="shared" si="19"/>
        <v>0</v>
      </c>
      <c r="BC104">
        <f t="shared" si="19"/>
        <v>0</v>
      </c>
      <c r="BD104">
        <f t="shared" si="19"/>
        <v>0</v>
      </c>
      <c r="BE104">
        <f t="shared" si="13"/>
        <v>0</v>
      </c>
      <c r="BF104">
        <f t="shared" si="13"/>
        <v>0</v>
      </c>
      <c r="BG104">
        <f t="shared" si="13"/>
        <v>0</v>
      </c>
      <c r="BH104">
        <f t="shared" si="13"/>
        <v>0</v>
      </c>
      <c r="BI104">
        <f t="shared" si="13"/>
        <v>0</v>
      </c>
      <c r="BJ104">
        <f t="shared" si="13"/>
        <v>0</v>
      </c>
      <c r="BK104">
        <f t="shared" si="13"/>
        <v>0</v>
      </c>
      <c r="BL104">
        <f t="shared" si="13"/>
        <v>0</v>
      </c>
      <c r="BM104">
        <f t="shared" si="13"/>
        <v>0</v>
      </c>
      <c r="BN104">
        <f t="shared" si="13"/>
        <v>0</v>
      </c>
      <c r="BO104">
        <f t="shared" si="13"/>
        <v>0</v>
      </c>
      <c r="BP104">
        <f t="shared" si="13"/>
        <v>0</v>
      </c>
      <c r="BQ104">
        <f t="shared" si="13"/>
        <v>0</v>
      </c>
      <c r="BR104">
        <f t="shared" si="13"/>
        <v>0</v>
      </c>
      <c r="BS104">
        <f t="shared" si="13"/>
        <v>0</v>
      </c>
    </row>
    <row r="105" spans="2:71" ht="13" x14ac:dyDescent="0.25">
      <c r="C105" s="79">
        <v>27</v>
      </c>
      <c r="D105">
        <f t="shared" si="16"/>
        <v>0</v>
      </c>
      <c r="E105">
        <f t="shared" si="16"/>
        <v>0</v>
      </c>
      <c r="F105">
        <f t="shared" si="16"/>
        <v>0</v>
      </c>
      <c r="G105">
        <f t="shared" si="16"/>
        <v>0</v>
      </c>
      <c r="H105">
        <f t="shared" si="16"/>
        <v>0</v>
      </c>
      <c r="I105">
        <f t="shared" si="16"/>
        <v>0</v>
      </c>
      <c r="J105">
        <f t="shared" si="16"/>
        <v>0</v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6"/>
        <v>0</v>
      </c>
      <c r="R105">
        <f t="shared" si="16"/>
        <v>0</v>
      </c>
      <c r="S105">
        <f t="shared" si="16"/>
        <v>0</v>
      </c>
      <c r="T105">
        <f t="shared" ref="T105:AI121" si="20">IF(T$78=$C105,T$148,0)</f>
        <v>0</v>
      </c>
      <c r="U105">
        <f t="shared" si="20"/>
        <v>0</v>
      </c>
      <c r="V105">
        <f t="shared" si="20"/>
        <v>0</v>
      </c>
      <c r="W105">
        <f t="shared" si="20"/>
        <v>0</v>
      </c>
      <c r="X105">
        <f t="shared" si="20"/>
        <v>0</v>
      </c>
      <c r="Y105">
        <f t="shared" si="20"/>
        <v>0</v>
      </c>
      <c r="Z105">
        <f t="shared" si="20"/>
        <v>0</v>
      </c>
      <c r="AA105">
        <f t="shared" si="20"/>
        <v>0</v>
      </c>
      <c r="AB105">
        <f t="shared" si="20"/>
        <v>0</v>
      </c>
      <c r="AC105">
        <f t="shared" si="20"/>
        <v>0</v>
      </c>
      <c r="AD105">
        <f t="shared" si="20"/>
        <v>1.3116620124646312</v>
      </c>
      <c r="AE105">
        <f t="shared" si="20"/>
        <v>0</v>
      </c>
      <c r="AF105">
        <f t="shared" si="20"/>
        <v>0</v>
      </c>
      <c r="AG105">
        <f t="shared" si="20"/>
        <v>0</v>
      </c>
      <c r="AH105">
        <f t="shared" si="20"/>
        <v>0</v>
      </c>
      <c r="AI105">
        <f t="shared" si="20"/>
        <v>0</v>
      </c>
      <c r="AJ105">
        <f t="shared" si="18"/>
        <v>0</v>
      </c>
      <c r="AK105">
        <f t="shared" si="18"/>
        <v>0</v>
      </c>
      <c r="AL105">
        <f t="shared" si="18"/>
        <v>0</v>
      </c>
      <c r="AM105">
        <f t="shared" si="11"/>
        <v>0</v>
      </c>
      <c r="AN105">
        <f t="shared" si="11"/>
        <v>0</v>
      </c>
      <c r="AO105">
        <f t="shared" si="19"/>
        <v>0</v>
      </c>
      <c r="AP105">
        <f t="shared" si="19"/>
        <v>0</v>
      </c>
      <c r="AQ105">
        <f t="shared" si="19"/>
        <v>0</v>
      </c>
      <c r="AR105">
        <f t="shared" si="19"/>
        <v>0</v>
      </c>
      <c r="AS105">
        <f t="shared" si="19"/>
        <v>0</v>
      </c>
      <c r="AT105">
        <f t="shared" si="19"/>
        <v>0</v>
      </c>
      <c r="AU105">
        <f t="shared" si="19"/>
        <v>0</v>
      </c>
      <c r="AV105">
        <f t="shared" si="19"/>
        <v>0</v>
      </c>
      <c r="AW105">
        <f t="shared" si="19"/>
        <v>0</v>
      </c>
      <c r="AX105">
        <f t="shared" si="19"/>
        <v>0</v>
      </c>
      <c r="AY105">
        <f t="shared" si="19"/>
        <v>0</v>
      </c>
      <c r="AZ105">
        <f t="shared" si="19"/>
        <v>0</v>
      </c>
      <c r="BA105">
        <f t="shared" si="19"/>
        <v>0</v>
      </c>
      <c r="BB105">
        <f t="shared" si="19"/>
        <v>0</v>
      </c>
      <c r="BC105">
        <f t="shared" si="19"/>
        <v>0</v>
      </c>
      <c r="BD105">
        <f t="shared" si="19"/>
        <v>0</v>
      </c>
      <c r="BE105">
        <f t="shared" si="13"/>
        <v>0</v>
      </c>
      <c r="BF105">
        <f t="shared" si="13"/>
        <v>0</v>
      </c>
      <c r="BG105">
        <f t="shared" si="13"/>
        <v>0</v>
      </c>
      <c r="BH105">
        <f t="shared" si="13"/>
        <v>0</v>
      </c>
      <c r="BI105">
        <f t="shared" si="13"/>
        <v>0</v>
      </c>
      <c r="BJ105">
        <f t="shared" si="13"/>
        <v>0</v>
      </c>
      <c r="BK105">
        <f t="shared" si="13"/>
        <v>0</v>
      </c>
      <c r="BL105">
        <f t="shared" si="13"/>
        <v>0</v>
      </c>
      <c r="BM105">
        <f t="shared" si="13"/>
        <v>0</v>
      </c>
      <c r="BN105">
        <f t="shared" si="13"/>
        <v>0</v>
      </c>
      <c r="BO105">
        <f t="shared" si="13"/>
        <v>0</v>
      </c>
      <c r="BP105">
        <f t="shared" si="13"/>
        <v>0</v>
      </c>
      <c r="BQ105">
        <f t="shared" si="13"/>
        <v>0</v>
      </c>
      <c r="BR105">
        <f t="shared" si="13"/>
        <v>0</v>
      </c>
      <c r="BS105">
        <f t="shared" ref="BP105:BS146" si="21">IF(BS$78=$C105,BS$148,0)</f>
        <v>0</v>
      </c>
    </row>
    <row r="106" spans="2:71" ht="13" x14ac:dyDescent="0.25">
      <c r="C106" s="79">
        <v>28</v>
      </c>
      <c r="D106">
        <f t="shared" si="16"/>
        <v>0</v>
      </c>
      <c r="E106">
        <f t="shared" si="16"/>
        <v>0</v>
      </c>
      <c r="F106">
        <f t="shared" si="16"/>
        <v>0</v>
      </c>
      <c r="G106">
        <f t="shared" si="16"/>
        <v>0</v>
      </c>
      <c r="H106">
        <f t="shared" si="16"/>
        <v>0</v>
      </c>
      <c r="I106">
        <f t="shared" si="16"/>
        <v>0</v>
      </c>
      <c r="J106">
        <f t="shared" si="16"/>
        <v>0</v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6"/>
        <v>0</v>
      </c>
      <c r="R106">
        <f t="shared" si="16"/>
        <v>0</v>
      </c>
      <c r="S106">
        <f t="shared" si="16"/>
        <v>0</v>
      </c>
      <c r="T106">
        <f t="shared" si="20"/>
        <v>0</v>
      </c>
      <c r="U106">
        <f t="shared" si="20"/>
        <v>0</v>
      </c>
      <c r="V106">
        <f t="shared" si="20"/>
        <v>0</v>
      </c>
      <c r="W106">
        <f t="shared" si="20"/>
        <v>0</v>
      </c>
      <c r="X106">
        <f t="shared" si="20"/>
        <v>0</v>
      </c>
      <c r="Y106">
        <f t="shared" si="20"/>
        <v>0</v>
      </c>
      <c r="Z106">
        <f t="shared" si="20"/>
        <v>0</v>
      </c>
      <c r="AA106">
        <f t="shared" si="20"/>
        <v>0</v>
      </c>
      <c r="AB106">
        <f t="shared" si="20"/>
        <v>0</v>
      </c>
      <c r="AC106">
        <f t="shared" si="20"/>
        <v>0</v>
      </c>
      <c r="AD106">
        <f t="shared" si="20"/>
        <v>0</v>
      </c>
      <c r="AE106">
        <f t="shared" si="20"/>
        <v>2.2027122226135964</v>
      </c>
      <c r="AF106">
        <f t="shared" si="20"/>
        <v>0</v>
      </c>
      <c r="AG106">
        <f t="shared" si="20"/>
        <v>0</v>
      </c>
      <c r="AH106">
        <f t="shared" si="20"/>
        <v>0</v>
      </c>
      <c r="AI106">
        <f t="shared" si="20"/>
        <v>0</v>
      </c>
      <c r="AJ106">
        <f t="shared" si="18"/>
        <v>0</v>
      </c>
      <c r="AK106">
        <f t="shared" si="18"/>
        <v>0</v>
      </c>
      <c r="AL106">
        <f t="shared" si="18"/>
        <v>0</v>
      </c>
      <c r="AM106">
        <f t="shared" si="11"/>
        <v>0</v>
      </c>
      <c r="AN106">
        <f t="shared" si="11"/>
        <v>0</v>
      </c>
      <c r="AO106">
        <f t="shared" si="19"/>
        <v>0</v>
      </c>
      <c r="AP106">
        <f t="shared" si="19"/>
        <v>0</v>
      </c>
      <c r="AQ106">
        <f t="shared" si="19"/>
        <v>0</v>
      </c>
      <c r="AR106">
        <f t="shared" si="19"/>
        <v>0</v>
      </c>
      <c r="AS106">
        <f t="shared" si="19"/>
        <v>0</v>
      </c>
      <c r="AT106">
        <f t="shared" si="19"/>
        <v>0</v>
      </c>
      <c r="AU106">
        <f t="shared" si="19"/>
        <v>0</v>
      </c>
      <c r="AV106">
        <f t="shared" si="19"/>
        <v>0</v>
      </c>
      <c r="AW106">
        <f t="shared" si="19"/>
        <v>0</v>
      </c>
      <c r="AX106">
        <f t="shared" si="19"/>
        <v>0</v>
      </c>
      <c r="AY106">
        <f t="shared" si="19"/>
        <v>0</v>
      </c>
      <c r="AZ106">
        <f t="shared" si="19"/>
        <v>0</v>
      </c>
      <c r="BA106">
        <f t="shared" si="19"/>
        <v>0</v>
      </c>
      <c r="BB106">
        <f t="shared" si="19"/>
        <v>0</v>
      </c>
      <c r="BC106">
        <f t="shared" si="19"/>
        <v>0</v>
      </c>
      <c r="BD106">
        <f t="shared" si="19"/>
        <v>0</v>
      </c>
      <c r="BE106">
        <f t="shared" ref="BE106:BQ127" si="22">IF(BE$78=$C106,BE$148,0)</f>
        <v>0</v>
      </c>
      <c r="BF106">
        <f t="shared" si="22"/>
        <v>0</v>
      </c>
      <c r="BG106">
        <f t="shared" si="22"/>
        <v>0</v>
      </c>
      <c r="BH106">
        <f t="shared" si="22"/>
        <v>0</v>
      </c>
      <c r="BI106">
        <f t="shared" si="22"/>
        <v>0</v>
      </c>
      <c r="BJ106">
        <f t="shared" si="22"/>
        <v>0</v>
      </c>
      <c r="BK106">
        <f t="shared" si="22"/>
        <v>0</v>
      </c>
      <c r="BL106">
        <f t="shared" si="22"/>
        <v>0</v>
      </c>
      <c r="BM106">
        <f t="shared" si="22"/>
        <v>0</v>
      </c>
      <c r="BN106">
        <f t="shared" si="22"/>
        <v>0</v>
      </c>
      <c r="BO106">
        <f t="shared" si="22"/>
        <v>0</v>
      </c>
      <c r="BP106">
        <f t="shared" si="21"/>
        <v>0</v>
      </c>
      <c r="BQ106">
        <f t="shared" si="21"/>
        <v>0</v>
      </c>
      <c r="BR106">
        <f t="shared" si="21"/>
        <v>0</v>
      </c>
      <c r="BS106">
        <f t="shared" si="21"/>
        <v>0</v>
      </c>
    </row>
    <row r="107" spans="2:71" ht="13" x14ac:dyDescent="0.25">
      <c r="C107" s="79">
        <v>29</v>
      </c>
      <c r="D107">
        <f t="shared" si="16"/>
        <v>0</v>
      </c>
      <c r="E107">
        <f t="shared" si="16"/>
        <v>0</v>
      </c>
      <c r="F107">
        <f t="shared" si="16"/>
        <v>0</v>
      </c>
      <c r="G107">
        <f t="shared" si="16"/>
        <v>0</v>
      </c>
      <c r="H107">
        <f t="shared" si="16"/>
        <v>0</v>
      </c>
      <c r="I107">
        <f t="shared" si="16"/>
        <v>0</v>
      </c>
      <c r="J107">
        <f t="shared" si="16"/>
        <v>0</v>
      </c>
      <c r="K107">
        <f t="shared" si="16"/>
        <v>0</v>
      </c>
      <c r="L107">
        <f t="shared" si="16"/>
        <v>0</v>
      </c>
      <c r="M107">
        <f t="shared" si="16"/>
        <v>0</v>
      </c>
      <c r="N107">
        <f t="shared" si="16"/>
        <v>0</v>
      </c>
      <c r="O107">
        <f t="shared" si="16"/>
        <v>0</v>
      </c>
      <c r="P107">
        <f t="shared" si="16"/>
        <v>0</v>
      </c>
      <c r="Q107">
        <f t="shared" si="16"/>
        <v>0</v>
      </c>
      <c r="R107">
        <f t="shared" si="16"/>
        <v>0</v>
      </c>
      <c r="S107">
        <f t="shared" si="16"/>
        <v>0</v>
      </c>
      <c r="T107">
        <f t="shared" si="20"/>
        <v>0</v>
      </c>
      <c r="U107">
        <f t="shared" si="20"/>
        <v>0</v>
      </c>
      <c r="V107">
        <f t="shared" si="20"/>
        <v>0</v>
      </c>
      <c r="W107">
        <f t="shared" si="20"/>
        <v>0</v>
      </c>
      <c r="X107">
        <f t="shared" si="20"/>
        <v>0</v>
      </c>
      <c r="Y107">
        <f t="shared" si="20"/>
        <v>0</v>
      </c>
      <c r="Z107">
        <f t="shared" si="20"/>
        <v>0</v>
      </c>
      <c r="AA107">
        <f t="shared" si="20"/>
        <v>0</v>
      </c>
      <c r="AB107">
        <f t="shared" si="20"/>
        <v>0</v>
      </c>
      <c r="AC107">
        <f t="shared" si="20"/>
        <v>0</v>
      </c>
      <c r="AD107">
        <f t="shared" si="20"/>
        <v>0</v>
      </c>
      <c r="AE107">
        <f t="shared" si="20"/>
        <v>0</v>
      </c>
      <c r="AF107">
        <f t="shared" si="20"/>
        <v>8.4222759526938233</v>
      </c>
      <c r="AG107">
        <f t="shared" si="20"/>
        <v>0</v>
      </c>
      <c r="AH107">
        <f t="shared" si="20"/>
        <v>0</v>
      </c>
      <c r="AI107">
        <f t="shared" si="20"/>
        <v>0</v>
      </c>
      <c r="AJ107">
        <f t="shared" si="18"/>
        <v>0</v>
      </c>
      <c r="AK107">
        <f t="shared" si="18"/>
        <v>0</v>
      </c>
      <c r="AL107">
        <f t="shared" si="18"/>
        <v>0</v>
      </c>
      <c r="AM107">
        <f t="shared" si="11"/>
        <v>0</v>
      </c>
      <c r="AN107">
        <f t="shared" si="11"/>
        <v>0</v>
      </c>
      <c r="AO107">
        <f t="shared" si="19"/>
        <v>0</v>
      </c>
      <c r="AP107">
        <f t="shared" si="19"/>
        <v>0</v>
      </c>
      <c r="AQ107">
        <f t="shared" si="19"/>
        <v>0</v>
      </c>
      <c r="AR107">
        <f t="shared" si="19"/>
        <v>0</v>
      </c>
      <c r="AS107">
        <f t="shared" si="19"/>
        <v>0</v>
      </c>
      <c r="AT107">
        <f t="shared" si="19"/>
        <v>0</v>
      </c>
      <c r="AU107">
        <f t="shared" si="19"/>
        <v>0</v>
      </c>
      <c r="AV107">
        <f t="shared" si="19"/>
        <v>0</v>
      </c>
      <c r="AW107">
        <f t="shared" si="19"/>
        <v>0</v>
      </c>
      <c r="AX107">
        <f t="shared" si="19"/>
        <v>0</v>
      </c>
      <c r="AY107">
        <f t="shared" si="19"/>
        <v>0</v>
      </c>
      <c r="AZ107">
        <f t="shared" si="19"/>
        <v>0</v>
      </c>
      <c r="BA107">
        <f t="shared" si="19"/>
        <v>0</v>
      </c>
      <c r="BB107">
        <f t="shared" si="19"/>
        <v>0</v>
      </c>
      <c r="BC107">
        <f t="shared" si="19"/>
        <v>0</v>
      </c>
      <c r="BD107">
        <f t="shared" si="19"/>
        <v>0</v>
      </c>
      <c r="BE107">
        <f t="shared" si="22"/>
        <v>0</v>
      </c>
      <c r="BF107">
        <f t="shared" si="22"/>
        <v>0</v>
      </c>
      <c r="BG107">
        <f t="shared" si="22"/>
        <v>0</v>
      </c>
      <c r="BH107">
        <f t="shared" si="22"/>
        <v>0</v>
      </c>
      <c r="BI107">
        <f t="shared" si="22"/>
        <v>0</v>
      </c>
      <c r="BJ107">
        <f t="shared" si="22"/>
        <v>0</v>
      </c>
      <c r="BK107">
        <f t="shared" si="22"/>
        <v>0</v>
      </c>
      <c r="BL107">
        <f t="shared" si="22"/>
        <v>0</v>
      </c>
      <c r="BM107">
        <f t="shared" si="22"/>
        <v>0</v>
      </c>
      <c r="BN107">
        <f t="shared" si="22"/>
        <v>0</v>
      </c>
      <c r="BO107">
        <f t="shared" si="22"/>
        <v>0</v>
      </c>
      <c r="BP107">
        <f t="shared" si="21"/>
        <v>0</v>
      </c>
      <c r="BQ107">
        <f t="shared" si="21"/>
        <v>0</v>
      </c>
      <c r="BR107">
        <f t="shared" si="21"/>
        <v>0</v>
      </c>
      <c r="BS107">
        <f t="shared" si="21"/>
        <v>0</v>
      </c>
    </row>
    <row r="108" spans="2:71" ht="13" x14ac:dyDescent="0.25">
      <c r="C108" s="79">
        <v>30</v>
      </c>
      <c r="D108">
        <f t="shared" si="16"/>
        <v>0</v>
      </c>
      <c r="E108">
        <f t="shared" si="16"/>
        <v>0</v>
      </c>
      <c r="F108">
        <f t="shared" si="16"/>
        <v>0</v>
      </c>
      <c r="G108">
        <f t="shared" si="16"/>
        <v>0</v>
      </c>
      <c r="H108">
        <f t="shared" si="16"/>
        <v>0</v>
      </c>
      <c r="I108">
        <f t="shared" si="16"/>
        <v>0</v>
      </c>
      <c r="J108">
        <f t="shared" si="16"/>
        <v>0</v>
      </c>
      <c r="K108">
        <f t="shared" si="16"/>
        <v>0</v>
      </c>
      <c r="L108">
        <f t="shared" si="16"/>
        <v>0</v>
      </c>
      <c r="M108">
        <f t="shared" si="16"/>
        <v>0</v>
      </c>
      <c r="N108">
        <f t="shared" si="16"/>
        <v>0</v>
      </c>
      <c r="O108">
        <f t="shared" si="16"/>
        <v>0</v>
      </c>
      <c r="P108">
        <f t="shared" si="16"/>
        <v>0</v>
      </c>
      <c r="Q108">
        <f t="shared" si="16"/>
        <v>0</v>
      </c>
      <c r="R108">
        <f t="shared" si="16"/>
        <v>0</v>
      </c>
      <c r="S108">
        <f t="shared" si="16"/>
        <v>0</v>
      </c>
      <c r="T108">
        <f t="shared" si="20"/>
        <v>0</v>
      </c>
      <c r="U108">
        <f t="shared" si="20"/>
        <v>0</v>
      </c>
      <c r="V108">
        <f t="shared" si="20"/>
        <v>0</v>
      </c>
      <c r="W108">
        <f t="shared" si="20"/>
        <v>0</v>
      </c>
      <c r="X108">
        <f t="shared" si="20"/>
        <v>0</v>
      </c>
      <c r="Y108">
        <f t="shared" si="20"/>
        <v>0</v>
      </c>
      <c r="Z108">
        <f t="shared" si="20"/>
        <v>0</v>
      </c>
      <c r="AA108">
        <f t="shared" si="20"/>
        <v>0</v>
      </c>
      <c r="AB108">
        <f t="shared" si="20"/>
        <v>0</v>
      </c>
      <c r="AC108">
        <f t="shared" si="20"/>
        <v>0</v>
      </c>
      <c r="AD108">
        <f t="shared" si="20"/>
        <v>0</v>
      </c>
      <c r="AE108">
        <f t="shared" si="20"/>
        <v>0</v>
      </c>
      <c r="AF108">
        <f t="shared" si="20"/>
        <v>0</v>
      </c>
      <c r="AG108">
        <f t="shared" si="20"/>
        <v>1.899626651349799</v>
      </c>
      <c r="AH108">
        <f t="shared" si="20"/>
        <v>0</v>
      </c>
      <c r="AI108">
        <f t="shared" si="20"/>
        <v>0</v>
      </c>
      <c r="AJ108">
        <f t="shared" si="18"/>
        <v>0</v>
      </c>
      <c r="AK108">
        <f t="shared" si="18"/>
        <v>0</v>
      </c>
      <c r="AL108">
        <f t="shared" si="18"/>
        <v>0</v>
      </c>
      <c r="AM108">
        <f t="shared" si="11"/>
        <v>0</v>
      </c>
      <c r="AN108">
        <f t="shared" si="11"/>
        <v>0</v>
      </c>
      <c r="AO108">
        <f t="shared" si="19"/>
        <v>0</v>
      </c>
      <c r="AP108">
        <f t="shared" si="19"/>
        <v>0</v>
      </c>
      <c r="AQ108">
        <f t="shared" si="19"/>
        <v>0</v>
      </c>
      <c r="AR108">
        <f t="shared" si="19"/>
        <v>0</v>
      </c>
      <c r="AS108">
        <f t="shared" si="19"/>
        <v>0</v>
      </c>
      <c r="AT108">
        <f t="shared" si="19"/>
        <v>0</v>
      </c>
      <c r="AU108">
        <f t="shared" si="19"/>
        <v>0</v>
      </c>
      <c r="AV108">
        <f t="shared" si="19"/>
        <v>0</v>
      </c>
      <c r="AW108">
        <f t="shared" si="19"/>
        <v>0</v>
      </c>
      <c r="AX108">
        <f t="shared" si="19"/>
        <v>0</v>
      </c>
      <c r="AY108">
        <f t="shared" si="19"/>
        <v>0</v>
      </c>
      <c r="AZ108">
        <f t="shared" si="19"/>
        <v>0</v>
      </c>
      <c r="BA108">
        <f t="shared" si="19"/>
        <v>0</v>
      </c>
      <c r="BB108">
        <f t="shared" si="19"/>
        <v>0</v>
      </c>
      <c r="BC108">
        <f t="shared" si="19"/>
        <v>0</v>
      </c>
      <c r="BD108">
        <f t="shared" si="19"/>
        <v>0</v>
      </c>
      <c r="BE108">
        <f t="shared" si="22"/>
        <v>0</v>
      </c>
      <c r="BF108">
        <f t="shared" si="22"/>
        <v>0</v>
      </c>
      <c r="BG108">
        <f t="shared" si="22"/>
        <v>0</v>
      </c>
      <c r="BH108">
        <f t="shared" si="22"/>
        <v>0</v>
      </c>
      <c r="BI108">
        <f t="shared" si="22"/>
        <v>0</v>
      </c>
      <c r="BJ108">
        <f t="shared" si="22"/>
        <v>0</v>
      </c>
      <c r="BK108">
        <f t="shared" si="22"/>
        <v>0</v>
      </c>
      <c r="BL108">
        <f t="shared" si="22"/>
        <v>0</v>
      </c>
      <c r="BM108">
        <f t="shared" si="22"/>
        <v>0</v>
      </c>
      <c r="BN108">
        <f t="shared" si="22"/>
        <v>0</v>
      </c>
      <c r="BO108">
        <f t="shared" si="22"/>
        <v>0</v>
      </c>
      <c r="BP108">
        <f t="shared" si="21"/>
        <v>0</v>
      </c>
      <c r="BQ108">
        <f t="shared" si="21"/>
        <v>0</v>
      </c>
      <c r="BR108">
        <f t="shared" si="21"/>
        <v>0</v>
      </c>
      <c r="BS108">
        <f t="shared" si="21"/>
        <v>0</v>
      </c>
    </row>
    <row r="109" spans="2:71" ht="13" x14ac:dyDescent="0.25">
      <c r="C109" s="79">
        <v>31</v>
      </c>
      <c r="D109">
        <f t="shared" si="16"/>
        <v>0</v>
      </c>
      <c r="E109">
        <f t="shared" si="16"/>
        <v>0</v>
      </c>
      <c r="F109">
        <f t="shared" si="16"/>
        <v>0</v>
      </c>
      <c r="G109">
        <f t="shared" si="16"/>
        <v>0</v>
      </c>
      <c r="H109">
        <f t="shared" si="16"/>
        <v>0</v>
      </c>
      <c r="I109">
        <f t="shared" si="16"/>
        <v>0</v>
      </c>
      <c r="J109">
        <f t="shared" si="16"/>
        <v>0</v>
      </c>
      <c r="K109">
        <f t="shared" si="16"/>
        <v>0</v>
      </c>
      <c r="L109">
        <f t="shared" si="16"/>
        <v>0</v>
      </c>
      <c r="M109">
        <f t="shared" si="16"/>
        <v>0</v>
      </c>
      <c r="N109">
        <f t="shared" si="16"/>
        <v>0</v>
      </c>
      <c r="O109">
        <f t="shared" si="16"/>
        <v>0</v>
      </c>
      <c r="P109">
        <f t="shared" si="16"/>
        <v>0</v>
      </c>
      <c r="Q109">
        <f t="shared" si="16"/>
        <v>0</v>
      </c>
      <c r="R109">
        <f t="shared" si="16"/>
        <v>0</v>
      </c>
      <c r="S109">
        <f t="shared" si="16"/>
        <v>0</v>
      </c>
      <c r="T109">
        <f t="shared" si="20"/>
        <v>0</v>
      </c>
      <c r="U109">
        <f t="shared" si="20"/>
        <v>0</v>
      </c>
      <c r="V109">
        <f t="shared" si="20"/>
        <v>0</v>
      </c>
      <c r="W109">
        <f t="shared" si="20"/>
        <v>0</v>
      </c>
      <c r="X109">
        <f t="shared" si="20"/>
        <v>0</v>
      </c>
      <c r="Y109">
        <f t="shared" si="20"/>
        <v>0</v>
      </c>
      <c r="Z109">
        <f t="shared" si="20"/>
        <v>0</v>
      </c>
      <c r="AA109">
        <f t="shared" si="20"/>
        <v>0</v>
      </c>
      <c r="AB109">
        <f t="shared" si="20"/>
        <v>0</v>
      </c>
      <c r="AC109">
        <f t="shared" si="20"/>
        <v>0</v>
      </c>
      <c r="AD109">
        <f t="shared" si="20"/>
        <v>0</v>
      </c>
      <c r="AE109">
        <f t="shared" si="20"/>
        <v>0</v>
      </c>
      <c r="AF109">
        <f t="shared" si="20"/>
        <v>0</v>
      </c>
      <c r="AG109">
        <f t="shared" si="20"/>
        <v>0</v>
      </c>
      <c r="AH109">
        <f t="shared" si="20"/>
        <v>3.6093684416710974</v>
      </c>
      <c r="AI109">
        <f t="shared" si="20"/>
        <v>0</v>
      </c>
      <c r="AJ109">
        <f t="shared" si="18"/>
        <v>0</v>
      </c>
      <c r="AK109">
        <f t="shared" si="18"/>
        <v>0</v>
      </c>
      <c r="AL109">
        <f t="shared" si="18"/>
        <v>0</v>
      </c>
      <c r="AM109">
        <f t="shared" si="11"/>
        <v>0</v>
      </c>
      <c r="AN109">
        <f t="shared" si="11"/>
        <v>0</v>
      </c>
      <c r="AO109">
        <f t="shared" si="19"/>
        <v>0</v>
      </c>
      <c r="AP109">
        <f t="shared" si="19"/>
        <v>0</v>
      </c>
      <c r="AQ109">
        <f t="shared" si="19"/>
        <v>0</v>
      </c>
      <c r="AR109">
        <f t="shared" si="19"/>
        <v>0</v>
      </c>
      <c r="AS109">
        <f t="shared" si="19"/>
        <v>0</v>
      </c>
      <c r="AT109">
        <f t="shared" si="19"/>
        <v>0</v>
      </c>
      <c r="AU109">
        <f t="shared" si="19"/>
        <v>0</v>
      </c>
      <c r="AV109">
        <f t="shared" si="19"/>
        <v>0</v>
      </c>
      <c r="AW109">
        <f t="shared" si="19"/>
        <v>0</v>
      </c>
      <c r="AX109">
        <f t="shared" si="19"/>
        <v>0</v>
      </c>
      <c r="AY109">
        <f t="shared" si="19"/>
        <v>0</v>
      </c>
      <c r="AZ109">
        <f t="shared" si="19"/>
        <v>0</v>
      </c>
      <c r="BA109">
        <f t="shared" si="19"/>
        <v>0</v>
      </c>
      <c r="BB109">
        <f t="shared" si="19"/>
        <v>0</v>
      </c>
      <c r="BC109">
        <f t="shared" si="19"/>
        <v>0</v>
      </c>
      <c r="BD109">
        <f t="shared" si="19"/>
        <v>0</v>
      </c>
      <c r="BE109">
        <f t="shared" si="22"/>
        <v>0</v>
      </c>
      <c r="BF109">
        <f t="shared" si="22"/>
        <v>0</v>
      </c>
      <c r="BG109">
        <f t="shared" si="22"/>
        <v>0</v>
      </c>
      <c r="BH109">
        <f t="shared" si="22"/>
        <v>0</v>
      </c>
      <c r="BI109">
        <f t="shared" si="22"/>
        <v>0</v>
      </c>
      <c r="BJ109">
        <f t="shared" si="22"/>
        <v>0</v>
      </c>
      <c r="BK109">
        <f t="shared" si="22"/>
        <v>0</v>
      </c>
      <c r="BL109">
        <f t="shared" si="22"/>
        <v>0</v>
      </c>
      <c r="BM109">
        <f t="shared" si="22"/>
        <v>0</v>
      </c>
      <c r="BN109">
        <f t="shared" si="22"/>
        <v>0</v>
      </c>
      <c r="BO109">
        <f t="shared" si="22"/>
        <v>0</v>
      </c>
      <c r="BP109">
        <f t="shared" si="21"/>
        <v>0</v>
      </c>
      <c r="BQ109">
        <f t="shared" si="21"/>
        <v>0</v>
      </c>
      <c r="BR109">
        <f t="shared" si="21"/>
        <v>0</v>
      </c>
      <c r="BS109">
        <f t="shared" si="21"/>
        <v>0</v>
      </c>
    </row>
    <row r="110" spans="2:71" ht="13" x14ac:dyDescent="0.25">
      <c r="C110" s="79">
        <v>32</v>
      </c>
      <c r="D110">
        <f t="shared" si="16"/>
        <v>0</v>
      </c>
      <c r="E110">
        <f t="shared" si="16"/>
        <v>0</v>
      </c>
      <c r="F110">
        <f t="shared" si="16"/>
        <v>0</v>
      </c>
      <c r="G110">
        <f t="shared" si="16"/>
        <v>0</v>
      </c>
      <c r="H110">
        <f t="shared" si="16"/>
        <v>0</v>
      </c>
      <c r="I110">
        <f t="shared" si="16"/>
        <v>0</v>
      </c>
      <c r="J110">
        <f t="shared" si="16"/>
        <v>0</v>
      </c>
      <c r="K110">
        <f t="shared" si="16"/>
        <v>0</v>
      </c>
      <c r="L110">
        <f t="shared" si="16"/>
        <v>0</v>
      </c>
      <c r="M110">
        <f t="shared" si="16"/>
        <v>0</v>
      </c>
      <c r="N110">
        <f t="shared" si="16"/>
        <v>0</v>
      </c>
      <c r="O110">
        <f t="shared" si="16"/>
        <v>0</v>
      </c>
      <c r="P110">
        <f t="shared" si="16"/>
        <v>0</v>
      </c>
      <c r="Q110">
        <f t="shared" si="16"/>
        <v>0</v>
      </c>
      <c r="R110">
        <f t="shared" si="16"/>
        <v>0</v>
      </c>
      <c r="S110">
        <f t="shared" si="16"/>
        <v>0</v>
      </c>
      <c r="T110">
        <f t="shared" si="20"/>
        <v>0</v>
      </c>
      <c r="U110">
        <f t="shared" si="20"/>
        <v>0</v>
      </c>
      <c r="V110">
        <f t="shared" si="20"/>
        <v>0</v>
      </c>
      <c r="W110">
        <f t="shared" si="20"/>
        <v>0</v>
      </c>
      <c r="X110">
        <f t="shared" si="20"/>
        <v>0</v>
      </c>
      <c r="Y110">
        <f t="shared" si="20"/>
        <v>0</v>
      </c>
      <c r="Z110">
        <f t="shared" si="20"/>
        <v>0</v>
      </c>
      <c r="AA110">
        <f t="shared" si="20"/>
        <v>0</v>
      </c>
      <c r="AB110">
        <f t="shared" si="20"/>
        <v>0</v>
      </c>
      <c r="AC110">
        <f t="shared" si="20"/>
        <v>0</v>
      </c>
      <c r="AD110">
        <f t="shared" si="20"/>
        <v>0</v>
      </c>
      <c r="AE110">
        <f t="shared" si="20"/>
        <v>0</v>
      </c>
      <c r="AF110">
        <f t="shared" si="20"/>
        <v>0</v>
      </c>
      <c r="AG110">
        <f t="shared" si="20"/>
        <v>0</v>
      </c>
      <c r="AH110">
        <f t="shared" si="20"/>
        <v>0</v>
      </c>
      <c r="AI110">
        <f t="shared" si="20"/>
        <v>3.5309795240730493</v>
      </c>
      <c r="AJ110">
        <f t="shared" si="18"/>
        <v>0</v>
      </c>
      <c r="AK110">
        <f t="shared" si="18"/>
        <v>0</v>
      </c>
      <c r="AL110">
        <f t="shared" si="18"/>
        <v>0</v>
      </c>
      <c r="AM110">
        <f t="shared" si="11"/>
        <v>0</v>
      </c>
      <c r="AN110">
        <f t="shared" si="11"/>
        <v>0</v>
      </c>
      <c r="AO110">
        <f t="shared" si="19"/>
        <v>0</v>
      </c>
      <c r="AP110">
        <f t="shared" si="19"/>
        <v>0</v>
      </c>
      <c r="AQ110">
        <f t="shared" si="19"/>
        <v>0</v>
      </c>
      <c r="AR110">
        <f t="shared" si="19"/>
        <v>0</v>
      </c>
      <c r="AS110">
        <f t="shared" si="19"/>
        <v>0</v>
      </c>
      <c r="AT110">
        <f t="shared" si="19"/>
        <v>0</v>
      </c>
      <c r="AU110">
        <f t="shared" si="19"/>
        <v>0</v>
      </c>
      <c r="AV110">
        <f t="shared" si="19"/>
        <v>0</v>
      </c>
      <c r="AW110">
        <f t="shared" si="19"/>
        <v>0</v>
      </c>
      <c r="AX110">
        <f t="shared" si="19"/>
        <v>0</v>
      </c>
      <c r="AY110">
        <f t="shared" si="19"/>
        <v>0</v>
      </c>
      <c r="AZ110">
        <f t="shared" si="19"/>
        <v>0</v>
      </c>
      <c r="BA110">
        <f t="shared" si="19"/>
        <v>0</v>
      </c>
      <c r="BB110">
        <f t="shared" si="19"/>
        <v>0</v>
      </c>
      <c r="BC110">
        <f t="shared" si="19"/>
        <v>0</v>
      </c>
      <c r="BD110">
        <f t="shared" si="19"/>
        <v>0</v>
      </c>
      <c r="BE110">
        <f t="shared" si="22"/>
        <v>0</v>
      </c>
      <c r="BF110">
        <f t="shared" si="22"/>
        <v>0</v>
      </c>
      <c r="BG110">
        <f t="shared" si="22"/>
        <v>0</v>
      </c>
      <c r="BH110">
        <f t="shared" si="22"/>
        <v>0</v>
      </c>
      <c r="BI110">
        <f t="shared" si="22"/>
        <v>0</v>
      </c>
      <c r="BJ110">
        <f t="shared" si="22"/>
        <v>0</v>
      </c>
      <c r="BK110">
        <f t="shared" si="22"/>
        <v>0</v>
      </c>
      <c r="BL110">
        <f t="shared" si="22"/>
        <v>0</v>
      </c>
      <c r="BM110">
        <f t="shared" si="22"/>
        <v>0</v>
      </c>
      <c r="BN110">
        <f t="shared" si="22"/>
        <v>0</v>
      </c>
      <c r="BO110">
        <f t="shared" si="22"/>
        <v>0</v>
      </c>
      <c r="BP110">
        <f t="shared" si="21"/>
        <v>0</v>
      </c>
      <c r="BQ110">
        <f t="shared" si="21"/>
        <v>0</v>
      </c>
      <c r="BR110">
        <f t="shared" si="21"/>
        <v>0</v>
      </c>
      <c r="BS110">
        <f t="shared" si="21"/>
        <v>0</v>
      </c>
    </row>
    <row r="111" spans="2:71" ht="13" x14ac:dyDescent="0.25">
      <c r="C111" s="79">
        <v>33</v>
      </c>
      <c r="D111">
        <f t="shared" si="16"/>
        <v>0</v>
      </c>
      <c r="E111">
        <f t="shared" si="16"/>
        <v>0</v>
      </c>
      <c r="F111">
        <f t="shared" si="16"/>
        <v>0</v>
      </c>
      <c r="G111">
        <f t="shared" si="16"/>
        <v>0</v>
      </c>
      <c r="H111">
        <f t="shared" si="16"/>
        <v>0</v>
      </c>
      <c r="I111">
        <f t="shared" si="16"/>
        <v>0</v>
      </c>
      <c r="J111">
        <f t="shared" si="16"/>
        <v>0</v>
      </c>
      <c r="K111">
        <f t="shared" si="16"/>
        <v>0</v>
      </c>
      <c r="L111">
        <f t="shared" si="16"/>
        <v>0</v>
      </c>
      <c r="M111">
        <f t="shared" si="16"/>
        <v>0</v>
      </c>
      <c r="N111">
        <f t="shared" si="16"/>
        <v>0</v>
      </c>
      <c r="O111">
        <f t="shared" si="16"/>
        <v>0</v>
      </c>
      <c r="P111">
        <f t="shared" si="16"/>
        <v>0</v>
      </c>
      <c r="Q111">
        <f t="shared" si="16"/>
        <v>0</v>
      </c>
      <c r="R111">
        <f t="shared" si="16"/>
        <v>0</v>
      </c>
      <c r="S111">
        <f t="shared" si="16"/>
        <v>0</v>
      </c>
      <c r="T111">
        <f t="shared" si="20"/>
        <v>0</v>
      </c>
      <c r="U111">
        <f t="shared" si="20"/>
        <v>0</v>
      </c>
      <c r="V111">
        <f t="shared" si="20"/>
        <v>0</v>
      </c>
      <c r="W111">
        <f t="shared" si="20"/>
        <v>0</v>
      </c>
      <c r="X111">
        <f t="shared" si="20"/>
        <v>0</v>
      </c>
      <c r="Y111">
        <f t="shared" si="20"/>
        <v>0</v>
      </c>
      <c r="Z111">
        <f t="shared" si="20"/>
        <v>0</v>
      </c>
      <c r="AA111">
        <f t="shared" si="20"/>
        <v>0</v>
      </c>
      <c r="AB111">
        <f t="shared" si="20"/>
        <v>0</v>
      </c>
      <c r="AC111">
        <f t="shared" si="20"/>
        <v>0</v>
      </c>
      <c r="AD111">
        <f t="shared" si="20"/>
        <v>0</v>
      </c>
      <c r="AE111">
        <f t="shared" si="20"/>
        <v>0</v>
      </c>
      <c r="AF111">
        <f t="shared" si="20"/>
        <v>0</v>
      </c>
      <c r="AG111">
        <f t="shared" si="20"/>
        <v>0</v>
      </c>
      <c r="AH111">
        <f t="shared" si="20"/>
        <v>0</v>
      </c>
      <c r="AI111">
        <f t="shared" si="20"/>
        <v>0</v>
      </c>
      <c r="AJ111">
        <f t="shared" si="18"/>
        <v>1.1597923811289277</v>
      </c>
      <c r="AK111">
        <f t="shared" si="18"/>
        <v>0</v>
      </c>
      <c r="AL111">
        <f t="shared" si="18"/>
        <v>0</v>
      </c>
      <c r="AM111">
        <f t="shared" si="11"/>
        <v>0</v>
      </c>
      <c r="AN111">
        <f t="shared" si="11"/>
        <v>0</v>
      </c>
      <c r="AO111">
        <f t="shared" si="19"/>
        <v>0</v>
      </c>
      <c r="AP111">
        <f t="shared" si="19"/>
        <v>0</v>
      </c>
      <c r="AQ111">
        <f t="shared" si="19"/>
        <v>0</v>
      </c>
      <c r="AR111">
        <f t="shared" si="19"/>
        <v>0</v>
      </c>
      <c r="AS111">
        <f t="shared" si="19"/>
        <v>0</v>
      </c>
      <c r="AT111">
        <f t="shared" si="19"/>
        <v>0</v>
      </c>
      <c r="AU111">
        <f t="shared" si="19"/>
        <v>0</v>
      </c>
      <c r="AV111">
        <f t="shared" si="19"/>
        <v>0</v>
      </c>
      <c r="AW111">
        <f t="shared" si="19"/>
        <v>0</v>
      </c>
      <c r="AX111">
        <f t="shared" si="19"/>
        <v>0</v>
      </c>
      <c r="AY111">
        <f t="shared" si="19"/>
        <v>0</v>
      </c>
      <c r="AZ111">
        <f t="shared" si="19"/>
        <v>0</v>
      </c>
      <c r="BA111">
        <f t="shared" si="19"/>
        <v>0</v>
      </c>
      <c r="BB111">
        <f t="shared" si="19"/>
        <v>0</v>
      </c>
      <c r="BC111">
        <f t="shared" si="19"/>
        <v>0</v>
      </c>
      <c r="BD111">
        <f t="shared" si="19"/>
        <v>0</v>
      </c>
      <c r="BE111">
        <f t="shared" si="22"/>
        <v>0</v>
      </c>
      <c r="BF111">
        <f t="shared" si="22"/>
        <v>0</v>
      </c>
      <c r="BG111">
        <f t="shared" si="22"/>
        <v>0</v>
      </c>
      <c r="BH111">
        <f t="shared" si="22"/>
        <v>0</v>
      </c>
      <c r="BI111">
        <f t="shared" si="22"/>
        <v>0</v>
      </c>
      <c r="BJ111">
        <f t="shared" si="22"/>
        <v>0</v>
      </c>
      <c r="BK111">
        <f t="shared" si="22"/>
        <v>0</v>
      </c>
      <c r="BL111">
        <f t="shared" si="22"/>
        <v>0</v>
      </c>
      <c r="BM111">
        <f t="shared" si="22"/>
        <v>0</v>
      </c>
      <c r="BN111">
        <f t="shared" si="22"/>
        <v>0</v>
      </c>
      <c r="BO111">
        <f t="shared" si="22"/>
        <v>0</v>
      </c>
      <c r="BP111">
        <f t="shared" si="21"/>
        <v>0</v>
      </c>
      <c r="BQ111">
        <f t="shared" si="21"/>
        <v>0</v>
      </c>
      <c r="BR111">
        <f t="shared" si="21"/>
        <v>0</v>
      </c>
      <c r="BS111">
        <f t="shared" si="21"/>
        <v>0</v>
      </c>
    </row>
    <row r="112" spans="2:71" ht="13" x14ac:dyDescent="0.25">
      <c r="C112" s="79">
        <v>34</v>
      </c>
      <c r="D112">
        <f t="shared" si="16"/>
        <v>0</v>
      </c>
      <c r="E112">
        <f t="shared" si="16"/>
        <v>0</v>
      </c>
      <c r="F112">
        <f t="shared" si="16"/>
        <v>0</v>
      </c>
      <c r="G112">
        <f t="shared" si="16"/>
        <v>0</v>
      </c>
      <c r="H112">
        <f t="shared" si="16"/>
        <v>0</v>
      </c>
      <c r="I112">
        <f t="shared" si="16"/>
        <v>0</v>
      </c>
      <c r="J112">
        <f t="shared" si="16"/>
        <v>0</v>
      </c>
      <c r="K112">
        <f t="shared" si="16"/>
        <v>0</v>
      </c>
      <c r="L112">
        <f t="shared" si="16"/>
        <v>0</v>
      </c>
      <c r="M112">
        <f t="shared" si="16"/>
        <v>0</v>
      </c>
      <c r="N112">
        <f t="shared" si="16"/>
        <v>0</v>
      </c>
      <c r="O112">
        <f t="shared" si="16"/>
        <v>0</v>
      </c>
      <c r="P112">
        <f t="shared" si="16"/>
        <v>0</v>
      </c>
      <c r="Q112">
        <f t="shared" si="16"/>
        <v>0</v>
      </c>
      <c r="R112">
        <f t="shared" si="16"/>
        <v>0</v>
      </c>
      <c r="S112">
        <f t="shared" si="16"/>
        <v>0</v>
      </c>
      <c r="T112">
        <f t="shared" si="20"/>
        <v>0</v>
      </c>
      <c r="U112">
        <f t="shared" si="20"/>
        <v>0</v>
      </c>
      <c r="V112">
        <f t="shared" si="20"/>
        <v>0</v>
      </c>
      <c r="W112">
        <f t="shared" si="20"/>
        <v>0</v>
      </c>
      <c r="X112">
        <f t="shared" si="20"/>
        <v>0</v>
      </c>
      <c r="Y112">
        <f t="shared" si="20"/>
        <v>0</v>
      </c>
      <c r="Z112">
        <f t="shared" si="20"/>
        <v>0</v>
      </c>
      <c r="AA112">
        <f t="shared" si="20"/>
        <v>0</v>
      </c>
      <c r="AB112">
        <f t="shared" si="20"/>
        <v>0</v>
      </c>
      <c r="AC112">
        <f t="shared" si="20"/>
        <v>0</v>
      </c>
      <c r="AD112">
        <f t="shared" si="20"/>
        <v>0</v>
      </c>
      <c r="AE112">
        <f t="shared" si="20"/>
        <v>0</v>
      </c>
      <c r="AF112">
        <f t="shared" si="20"/>
        <v>0</v>
      </c>
      <c r="AG112">
        <f t="shared" si="20"/>
        <v>0</v>
      </c>
      <c r="AH112">
        <f t="shared" si="20"/>
        <v>0</v>
      </c>
      <c r="AI112">
        <f t="shared" si="20"/>
        <v>0</v>
      </c>
      <c r="AJ112">
        <f t="shared" si="18"/>
        <v>0</v>
      </c>
      <c r="AK112">
        <f t="shared" si="18"/>
        <v>3.8706087606704469</v>
      </c>
      <c r="AL112">
        <f t="shared" si="18"/>
        <v>0</v>
      </c>
      <c r="AM112">
        <f t="shared" si="11"/>
        <v>0</v>
      </c>
      <c r="AN112">
        <f t="shared" si="11"/>
        <v>0</v>
      </c>
      <c r="AO112">
        <f t="shared" si="19"/>
        <v>0</v>
      </c>
      <c r="AP112">
        <f t="shared" si="19"/>
        <v>0</v>
      </c>
      <c r="AQ112">
        <f t="shared" si="19"/>
        <v>0</v>
      </c>
      <c r="AR112">
        <f t="shared" si="19"/>
        <v>0</v>
      </c>
      <c r="AS112">
        <f t="shared" si="19"/>
        <v>0</v>
      </c>
      <c r="AT112">
        <f t="shared" si="19"/>
        <v>0</v>
      </c>
      <c r="AU112">
        <f t="shared" si="19"/>
        <v>0</v>
      </c>
      <c r="AV112">
        <f t="shared" si="19"/>
        <v>0</v>
      </c>
      <c r="AW112">
        <f t="shared" si="19"/>
        <v>0</v>
      </c>
      <c r="AX112">
        <f t="shared" si="19"/>
        <v>0</v>
      </c>
      <c r="AY112">
        <f t="shared" si="19"/>
        <v>0</v>
      </c>
      <c r="AZ112">
        <f t="shared" si="19"/>
        <v>0</v>
      </c>
      <c r="BA112">
        <f t="shared" si="19"/>
        <v>0</v>
      </c>
      <c r="BB112">
        <f t="shared" si="19"/>
        <v>0</v>
      </c>
      <c r="BC112">
        <f t="shared" si="19"/>
        <v>0</v>
      </c>
      <c r="BD112">
        <f t="shared" si="19"/>
        <v>0</v>
      </c>
      <c r="BE112">
        <f t="shared" si="22"/>
        <v>0</v>
      </c>
      <c r="BF112">
        <f t="shared" si="22"/>
        <v>0</v>
      </c>
      <c r="BG112">
        <f t="shared" si="22"/>
        <v>0</v>
      </c>
      <c r="BH112">
        <f t="shared" si="22"/>
        <v>0</v>
      </c>
      <c r="BI112">
        <f t="shared" si="22"/>
        <v>0</v>
      </c>
      <c r="BJ112">
        <f t="shared" si="22"/>
        <v>0</v>
      </c>
      <c r="BK112">
        <f t="shared" si="22"/>
        <v>0</v>
      </c>
      <c r="BL112">
        <f t="shared" si="22"/>
        <v>0</v>
      </c>
      <c r="BM112">
        <f t="shared" si="22"/>
        <v>0</v>
      </c>
      <c r="BN112">
        <f t="shared" si="22"/>
        <v>0</v>
      </c>
      <c r="BO112">
        <f t="shared" si="22"/>
        <v>0</v>
      </c>
      <c r="BP112">
        <f t="shared" si="21"/>
        <v>0</v>
      </c>
      <c r="BQ112">
        <f t="shared" si="21"/>
        <v>0</v>
      </c>
      <c r="BR112">
        <f t="shared" si="21"/>
        <v>0</v>
      </c>
      <c r="BS112">
        <f t="shared" si="21"/>
        <v>0</v>
      </c>
    </row>
    <row r="113" spans="3:71" ht="13" x14ac:dyDescent="0.25">
      <c r="C113" s="79">
        <v>35</v>
      </c>
      <c r="D113">
        <f t="shared" si="16"/>
        <v>0</v>
      </c>
      <c r="E113">
        <f t="shared" si="16"/>
        <v>0</v>
      </c>
      <c r="F113">
        <f t="shared" si="16"/>
        <v>0</v>
      </c>
      <c r="G113">
        <f t="shared" si="16"/>
        <v>0</v>
      </c>
      <c r="H113">
        <f t="shared" si="16"/>
        <v>0</v>
      </c>
      <c r="I113">
        <f t="shared" si="16"/>
        <v>0</v>
      </c>
      <c r="J113">
        <f t="shared" si="16"/>
        <v>0</v>
      </c>
      <c r="K113">
        <f t="shared" si="16"/>
        <v>0</v>
      </c>
      <c r="L113">
        <f t="shared" si="16"/>
        <v>0</v>
      </c>
      <c r="M113">
        <f t="shared" si="16"/>
        <v>0</v>
      </c>
      <c r="N113">
        <f t="shared" si="16"/>
        <v>0</v>
      </c>
      <c r="O113">
        <f t="shared" si="16"/>
        <v>0</v>
      </c>
      <c r="P113">
        <f t="shared" si="16"/>
        <v>0</v>
      </c>
      <c r="Q113">
        <f t="shared" si="16"/>
        <v>0</v>
      </c>
      <c r="R113">
        <f t="shared" si="16"/>
        <v>0</v>
      </c>
      <c r="S113">
        <f t="shared" si="16"/>
        <v>0</v>
      </c>
      <c r="T113">
        <f t="shared" si="20"/>
        <v>0</v>
      </c>
      <c r="U113">
        <f t="shared" si="20"/>
        <v>0</v>
      </c>
      <c r="V113">
        <f t="shared" si="20"/>
        <v>0</v>
      </c>
      <c r="W113">
        <f t="shared" si="20"/>
        <v>0</v>
      </c>
      <c r="X113">
        <f t="shared" si="20"/>
        <v>0</v>
      </c>
      <c r="Y113">
        <f t="shared" si="20"/>
        <v>0</v>
      </c>
      <c r="Z113">
        <f t="shared" si="20"/>
        <v>0</v>
      </c>
      <c r="AA113">
        <f t="shared" si="20"/>
        <v>0</v>
      </c>
      <c r="AB113">
        <f t="shared" si="20"/>
        <v>0</v>
      </c>
      <c r="AC113">
        <f t="shared" si="20"/>
        <v>0</v>
      </c>
      <c r="AD113">
        <f t="shared" si="20"/>
        <v>0</v>
      </c>
      <c r="AE113">
        <f t="shared" si="20"/>
        <v>0</v>
      </c>
      <c r="AF113">
        <f t="shared" si="20"/>
        <v>0</v>
      </c>
      <c r="AG113">
        <f t="shared" si="20"/>
        <v>0</v>
      </c>
      <c r="AH113">
        <f t="shared" si="20"/>
        <v>0</v>
      </c>
      <c r="AI113">
        <f t="shared" si="20"/>
        <v>0</v>
      </c>
      <c r="AJ113">
        <f t="shared" si="18"/>
        <v>0</v>
      </c>
      <c r="AK113">
        <f t="shared" si="18"/>
        <v>0</v>
      </c>
      <c r="AL113">
        <f t="shared" si="18"/>
        <v>2.7550555806226669</v>
      </c>
      <c r="AM113">
        <f t="shared" si="11"/>
        <v>0</v>
      </c>
      <c r="AN113">
        <f t="shared" si="11"/>
        <v>0</v>
      </c>
      <c r="AO113">
        <f t="shared" si="19"/>
        <v>0</v>
      </c>
      <c r="AP113">
        <f t="shared" si="19"/>
        <v>0</v>
      </c>
      <c r="AQ113">
        <f t="shared" si="19"/>
        <v>0</v>
      </c>
      <c r="AR113">
        <f t="shared" si="19"/>
        <v>0</v>
      </c>
      <c r="AS113">
        <f t="shared" si="19"/>
        <v>0</v>
      </c>
      <c r="AT113">
        <f t="shared" si="19"/>
        <v>0</v>
      </c>
      <c r="AU113">
        <f t="shared" si="19"/>
        <v>0</v>
      </c>
      <c r="AV113">
        <f t="shared" si="19"/>
        <v>0</v>
      </c>
      <c r="AW113">
        <f t="shared" si="19"/>
        <v>0</v>
      </c>
      <c r="AX113">
        <f t="shared" si="19"/>
        <v>0</v>
      </c>
      <c r="AY113">
        <f t="shared" si="19"/>
        <v>0</v>
      </c>
      <c r="AZ113">
        <f t="shared" si="19"/>
        <v>0</v>
      </c>
      <c r="BA113">
        <f t="shared" si="19"/>
        <v>0</v>
      </c>
      <c r="BB113">
        <f t="shared" si="19"/>
        <v>0</v>
      </c>
      <c r="BC113">
        <f t="shared" si="19"/>
        <v>0</v>
      </c>
      <c r="BD113">
        <f t="shared" si="19"/>
        <v>0</v>
      </c>
      <c r="BE113">
        <f t="shared" si="22"/>
        <v>0</v>
      </c>
      <c r="BF113">
        <f t="shared" si="22"/>
        <v>0</v>
      </c>
      <c r="BG113">
        <f t="shared" si="22"/>
        <v>0</v>
      </c>
      <c r="BH113">
        <f t="shared" si="22"/>
        <v>0</v>
      </c>
      <c r="BI113">
        <f t="shared" si="22"/>
        <v>0</v>
      </c>
      <c r="BJ113">
        <f t="shared" si="22"/>
        <v>0</v>
      </c>
      <c r="BK113">
        <f t="shared" si="22"/>
        <v>0</v>
      </c>
      <c r="BL113">
        <f t="shared" si="22"/>
        <v>0</v>
      </c>
      <c r="BM113">
        <f t="shared" si="22"/>
        <v>0</v>
      </c>
      <c r="BN113">
        <f t="shared" si="22"/>
        <v>0</v>
      </c>
      <c r="BO113">
        <f t="shared" si="22"/>
        <v>0</v>
      </c>
      <c r="BP113">
        <f t="shared" si="21"/>
        <v>0</v>
      </c>
      <c r="BQ113">
        <f t="shared" si="21"/>
        <v>0</v>
      </c>
      <c r="BR113">
        <f t="shared" si="21"/>
        <v>0</v>
      </c>
      <c r="BS113">
        <f t="shared" si="21"/>
        <v>0</v>
      </c>
    </row>
    <row r="114" spans="3:71" ht="13" x14ac:dyDescent="0.25">
      <c r="C114" s="79">
        <v>36</v>
      </c>
      <c r="D114">
        <f t="shared" si="16"/>
        <v>0</v>
      </c>
      <c r="E114">
        <f t="shared" si="16"/>
        <v>0</v>
      </c>
      <c r="F114">
        <f t="shared" si="16"/>
        <v>0</v>
      </c>
      <c r="G114">
        <f t="shared" si="16"/>
        <v>0</v>
      </c>
      <c r="H114">
        <f t="shared" si="16"/>
        <v>0</v>
      </c>
      <c r="I114">
        <f t="shared" si="16"/>
        <v>0</v>
      </c>
      <c r="J114">
        <f t="shared" si="16"/>
        <v>0</v>
      </c>
      <c r="K114">
        <f t="shared" si="16"/>
        <v>0</v>
      </c>
      <c r="L114">
        <f t="shared" si="16"/>
        <v>0</v>
      </c>
      <c r="M114">
        <f t="shared" si="16"/>
        <v>0</v>
      </c>
      <c r="N114">
        <f t="shared" si="16"/>
        <v>0</v>
      </c>
      <c r="O114">
        <f t="shared" si="16"/>
        <v>0</v>
      </c>
      <c r="P114">
        <f t="shared" si="16"/>
        <v>0</v>
      </c>
      <c r="Q114">
        <f t="shared" si="16"/>
        <v>0</v>
      </c>
      <c r="R114">
        <f t="shared" si="16"/>
        <v>0</v>
      </c>
      <c r="S114">
        <f t="shared" ref="S114" si="23">IF(S$78=$C114,S$148,0)</f>
        <v>0</v>
      </c>
      <c r="T114">
        <f t="shared" si="20"/>
        <v>0</v>
      </c>
      <c r="U114">
        <f t="shared" si="20"/>
        <v>0</v>
      </c>
      <c r="V114">
        <f t="shared" si="20"/>
        <v>0</v>
      </c>
      <c r="W114">
        <f t="shared" si="20"/>
        <v>0</v>
      </c>
      <c r="X114">
        <f t="shared" si="20"/>
        <v>0</v>
      </c>
      <c r="Y114">
        <f t="shared" si="20"/>
        <v>0</v>
      </c>
      <c r="Z114">
        <f t="shared" si="20"/>
        <v>0</v>
      </c>
      <c r="AA114">
        <f t="shared" si="20"/>
        <v>0</v>
      </c>
      <c r="AB114">
        <f t="shared" si="20"/>
        <v>0</v>
      </c>
      <c r="AC114">
        <f t="shared" si="20"/>
        <v>0</v>
      </c>
      <c r="AD114">
        <f t="shared" si="20"/>
        <v>0</v>
      </c>
      <c r="AE114">
        <f t="shared" si="20"/>
        <v>0</v>
      </c>
      <c r="AF114">
        <f t="shared" si="20"/>
        <v>0</v>
      </c>
      <c r="AG114">
        <f t="shared" si="20"/>
        <v>0</v>
      </c>
      <c r="AH114">
        <f t="shared" si="20"/>
        <v>0</v>
      </c>
      <c r="AI114">
        <f t="shared" si="20"/>
        <v>0</v>
      </c>
      <c r="AJ114">
        <f t="shared" si="18"/>
        <v>0</v>
      </c>
      <c r="AK114">
        <f t="shared" si="18"/>
        <v>0</v>
      </c>
      <c r="AL114">
        <f t="shared" si="18"/>
        <v>0</v>
      </c>
      <c r="AM114">
        <f t="shared" si="11"/>
        <v>11.104674497256488</v>
      </c>
      <c r="AN114">
        <f t="shared" si="11"/>
        <v>0</v>
      </c>
      <c r="AO114">
        <f t="shared" si="19"/>
        <v>0</v>
      </c>
      <c r="AP114">
        <f t="shared" si="19"/>
        <v>0</v>
      </c>
      <c r="AQ114">
        <f t="shared" si="19"/>
        <v>0</v>
      </c>
      <c r="AR114">
        <f t="shared" si="19"/>
        <v>0</v>
      </c>
      <c r="AS114">
        <f t="shared" si="19"/>
        <v>0</v>
      </c>
      <c r="AT114">
        <f t="shared" si="19"/>
        <v>0</v>
      </c>
      <c r="AU114">
        <f t="shared" si="19"/>
        <v>0</v>
      </c>
      <c r="AV114">
        <f t="shared" si="19"/>
        <v>0</v>
      </c>
      <c r="AW114">
        <f t="shared" si="19"/>
        <v>0</v>
      </c>
      <c r="AX114">
        <f t="shared" si="19"/>
        <v>0</v>
      </c>
      <c r="AY114">
        <f t="shared" si="19"/>
        <v>0</v>
      </c>
      <c r="AZ114">
        <f t="shared" si="19"/>
        <v>0</v>
      </c>
      <c r="BA114">
        <f t="shared" si="19"/>
        <v>0</v>
      </c>
      <c r="BB114">
        <f t="shared" si="19"/>
        <v>0</v>
      </c>
      <c r="BC114">
        <f t="shared" si="19"/>
        <v>0</v>
      </c>
      <c r="BD114">
        <f t="shared" si="19"/>
        <v>0</v>
      </c>
      <c r="BE114">
        <f t="shared" si="22"/>
        <v>0</v>
      </c>
      <c r="BF114">
        <f t="shared" si="22"/>
        <v>0</v>
      </c>
      <c r="BG114">
        <f t="shared" si="22"/>
        <v>0</v>
      </c>
      <c r="BH114">
        <f t="shared" si="22"/>
        <v>0</v>
      </c>
      <c r="BI114">
        <f t="shared" si="22"/>
        <v>0</v>
      </c>
      <c r="BJ114">
        <f t="shared" si="22"/>
        <v>0</v>
      </c>
      <c r="BK114">
        <f t="shared" si="22"/>
        <v>0</v>
      </c>
      <c r="BL114">
        <f t="shared" si="22"/>
        <v>0</v>
      </c>
      <c r="BM114">
        <f t="shared" si="22"/>
        <v>0</v>
      </c>
      <c r="BN114">
        <f t="shared" si="22"/>
        <v>0</v>
      </c>
      <c r="BO114">
        <f t="shared" si="22"/>
        <v>0</v>
      </c>
      <c r="BP114">
        <f t="shared" si="21"/>
        <v>0</v>
      </c>
      <c r="BQ114">
        <f t="shared" si="21"/>
        <v>0</v>
      </c>
      <c r="BR114">
        <f t="shared" si="21"/>
        <v>0</v>
      </c>
      <c r="BS114">
        <f t="shared" si="21"/>
        <v>0</v>
      </c>
    </row>
    <row r="115" spans="3:71" ht="13" x14ac:dyDescent="0.25">
      <c r="C115" s="79">
        <v>37</v>
      </c>
      <c r="D115">
        <f t="shared" ref="D115:S130" si="24">IF(D$78=$C115,D$148,0)</f>
        <v>0</v>
      </c>
      <c r="E115">
        <f t="shared" si="24"/>
        <v>0</v>
      </c>
      <c r="F115">
        <f t="shared" si="24"/>
        <v>0</v>
      </c>
      <c r="G115">
        <f t="shared" si="24"/>
        <v>0</v>
      </c>
      <c r="H115">
        <f t="shared" si="24"/>
        <v>0</v>
      </c>
      <c r="I115">
        <f t="shared" si="24"/>
        <v>0</v>
      </c>
      <c r="J115">
        <f t="shared" si="24"/>
        <v>0</v>
      </c>
      <c r="K115">
        <f t="shared" si="24"/>
        <v>0</v>
      </c>
      <c r="L115">
        <f t="shared" si="24"/>
        <v>0</v>
      </c>
      <c r="M115">
        <f t="shared" si="24"/>
        <v>0</v>
      </c>
      <c r="N115">
        <f t="shared" si="24"/>
        <v>0</v>
      </c>
      <c r="O115">
        <f t="shared" si="24"/>
        <v>0</v>
      </c>
      <c r="P115">
        <f t="shared" si="24"/>
        <v>0</v>
      </c>
      <c r="Q115">
        <f t="shared" si="24"/>
        <v>0</v>
      </c>
      <c r="R115">
        <f t="shared" si="24"/>
        <v>0</v>
      </c>
      <c r="S115">
        <f t="shared" si="24"/>
        <v>0</v>
      </c>
      <c r="T115">
        <f t="shared" si="20"/>
        <v>0</v>
      </c>
      <c r="U115">
        <f t="shared" si="20"/>
        <v>0</v>
      </c>
      <c r="V115">
        <f t="shared" si="20"/>
        <v>0</v>
      </c>
      <c r="W115">
        <f t="shared" si="20"/>
        <v>0</v>
      </c>
      <c r="X115">
        <f t="shared" si="20"/>
        <v>0</v>
      </c>
      <c r="Y115">
        <f t="shared" si="20"/>
        <v>0</v>
      </c>
      <c r="Z115">
        <f t="shared" si="20"/>
        <v>0</v>
      </c>
      <c r="AA115">
        <f t="shared" si="20"/>
        <v>0</v>
      </c>
      <c r="AB115">
        <f t="shared" si="20"/>
        <v>0</v>
      </c>
      <c r="AC115">
        <f t="shared" si="20"/>
        <v>0</v>
      </c>
      <c r="AD115">
        <f t="shared" si="20"/>
        <v>0</v>
      </c>
      <c r="AE115">
        <f t="shared" si="20"/>
        <v>0</v>
      </c>
      <c r="AF115">
        <f t="shared" si="20"/>
        <v>0</v>
      </c>
      <c r="AG115">
        <f t="shared" si="20"/>
        <v>0</v>
      </c>
      <c r="AH115">
        <f t="shared" si="20"/>
        <v>0</v>
      </c>
      <c r="AI115">
        <f t="shared" si="20"/>
        <v>0</v>
      </c>
      <c r="AJ115">
        <f t="shared" si="18"/>
        <v>0</v>
      </c>
      <c r="AK115">
        <f t="shared" si="18"/>
        <v>0</v>
      </c>
      <c r="AL115">
        <f t="shared" si="18"/>
        <v>0</v>
      </c>
      <c r="AM115">
        <f t="shared" si="11"/>
        <v>0</v>
      </c>
      <c r="AN115">
        <f t="shared" si="11"/>
        <v>9.1979142136248946</v>
      </c>
      <c r="AO115">
        <f t="shared" si="19"/>
        <v>0</v>
      </c>
      <c r="AP115">
        <f t="shared" si="19"/>
        <v>0</v>
      </c>
      <c r="AQ115">
        <f t="shared" si="19"/>
        <v>0</v>
      </c>
      <c r="AR115">
        <f t="shared" si="19"/>
        <v>0</v>
      </c>
      <c r="AS115">
        <f t="shared" si="19"/>
        <v>0</v>
      </c>
      <c r="AT115">
        <f t="shared" si="19"/>
        <v>0</v>
      </c>
      <c r="AU115">
        <f t="shared" si="19"/>
        <v>0</v>
      </c>
      <c r="AV115">
        <f t="shared" si="19"/>
        <v>0</v>
      </c>
      <c r="AW115">
        <f t="shared" si="19"/>
        <v>0</v>
      </c>
      <c r="AX115">
        <f t="shared" si="19"/>
        <v>0</v>
      </c>
      <c r="AY115">
        <f t="shared" si="19"/>
        <v>0</v>
      </c>
      <c r="AZ115">
        <f t="shared" si="19"/>
        <v>0</v>
      </c>
      <c r="BA115">
        <f t="shared" si="19"/>
        <v>0</v>
      </c>
      <c r="BB115">
        <f t="shared" si="19"/>
        <v>0</v>
      </c>
      <c r="BC115">
        <f t="shared" si="19"/>
        <v>0</v>
      </c>
      <c r="BD115">
        <f t="shared" si="19"/>
        <v>0</v>
      </c>
      <c r="BE115">
        <f t="shared" si="22"/>
        <v>0</v>
      </c>
      <c r="BF115">
        <f t="shared" si="22"/>
        <v>0</v>
      </c>
      <c r="BG115">
        <f t="shared" si="22"/>
        <v>0</v>
      </c>
      <c r="BH115">
        <f t="shared" si="22"/>
        <v>0</v>
      </c>
      <c r="BI115">
        <f t="shared" si="22"/>
        <v>0</v>
      </c>
      <c r="BJ115">
        <f t="shared" si="22"/>
        <v>0</v>
      </c>
      <c r="BK115">
        <f t="shared" si="22"/>
        <v>0</v>
      </c>
      <c r="BL115">
        <f t="shared" si="22"/>
        <v>0</v>
      </c>
      <c r="BM115">
        <f t="shared" si="22"/>
        <v>0</v>
      </c>
      <c r="BN115">
        <f t="shared" si="22"/>
        <v>0</v>
      </c>
      <c r="BO115">
        <f t="shared" si="22"/>
        <v>0</v>
      </c>
      <c r="BP115">
        <f t="shared" si="21"/>
        <v>0</v>
      </c>
      <c r="BQ115">
        <f t="shared" si="21"/>
        <v>0</v>
      </c>
      <c r="BR115">
        <f t="shared" si="21"/>
        <v>0</v>
      </c>
      <c r="BS115">
        <f t="shared" si="21"/>
        <v>0</v>
      </c>
    </row>
    <row r="116" spans="3:71" ht="13" x14ac:dyDescent="0.25">
      <c r="C116" s="79">
        <v>38</v>
      </c>
      <c r="D116">
        <f t="shared" si="24"/>
        <v>0</v>
      </c>
      <c r="E116">
        <f t="shared" si="24"/>
        <v>0</v>
      </c>
      <c r="F116">
        <f t="shared" si="24"/>
        <v>0</v>
      </c>
      <c r="G116">
        <f t="shared" si="24"/>
        <v>0</v>
      </c>
      <c r="H116">
        <f t="shared" si="24"/>
        <v>0</v>
      </c>
      <c r="I116">
        <f t="shared" si="24"/>
        <v>0</v>
      </c>
      <c r="J116">
        <f t="shared" si="24"/>
        <v>0</v>
      </c>
      <c r="K116">
        <f t="shared" si="24"/>
        <v>0</v>
      </c>
      <c r="L116">
        <f t="shared" si="24"/>
        <v>0</v>
      </c>
      <c r="M116">
        <f t="shared" si="24"/>
        <v>0</v>
      </c>
      <c r="N116">
        <f t="shared" si="24"/>
        <v>0</v>
      </c>
      <c r="O116">
        <f t="shared" si="24"/>
        <v>0</v>
      </c>
      <c r="P116">
        <f t="shared" si="24"/>
        <v>0</v>
      </c>
      <c r="Q116">
        <f t="shared" si="24"/>
        <v>0</v>
      </c>
      <c r="R116">
        <f t="shared" si="24"/>
        <v>0</v>
      </c>
      <c r="S116">
        <f t="shared" si="24"/>
        <v>0</v>
      </c>
      <c r="T116">
        <f t="shared" si="20"/>
        <v>0</v>
      </c>
      <c r="U116">
        <f t="shared" si="20"/>
        <v>0</v>
      </c>
      <c r="V116">
        <f t="shared" si="20"/>
        <v>0</v>
      </c>
      <c r="W116">
        <f t="shared" si="20"/>
        <v>0</v>
      </c>
      <c r="X116">
        <f t="shared" si="20"/>
        <v>0</v>
      </c>
      <c r="Y116">
        <f t="shared" si="20"/>
        <v>0</v>
      </c>
      <c r="Z116">
        <f t="shared" si="20"/>
        <v>0</v>
      </c>
      <c r="AA116">
        <f t="shared" si="20"/>
        <v>0</v>
      </c>
      <c r="AB116">
        <f t="shared" si="20"/>
        <v>0</v>
      </c>
      <c r="AC116">
        <f t="shared" si="20"/>
        <v>0</v>
      </c>
      <c r="AD116">
        <f t="shared" si="20"/>
        <v>0</v>
      </c>
      <c r="AE116">
        <f t="shared" si="20"/>
        <v>0</v>
      </c>
      <c r="AF116">
        <f t="shared" si="20"/>
        <v>0</v>
      </c>
      <c r="AG116">
        <f t="shared" si="20"/>
        <v>0</v>
      </c>
      <c r="AH116">
        <f t="shared" si="20"/>
        <v>0</v>
      </c>
      <c r="AI116">
        <f t="shared" si="20"/>
        <v>0</v>
      </c>
      <c r="AJ116">
        <f t="shared" si="18"/>
        <v>0</v>
      </c>
      <c r="AK116">
        <f t="shared" si="18"/>
        <v>0</v>
      </c>
      <c r="AL116">
        <f t="shared" si="18"/>
        <v>0</v>
      </c>
      <c r="AM116">
        <f t="shared" si="11"/>
        <v>0</v>
      </c>
      <c r="AN116">
        <f t="shared" si="11"/>
        <v>0</v>
      </c>
      <c r="AO116">
        <f t="shared" si="19"/>
        <v>0.74435449913182539</v>
      </c>
      <c r="AP116">
        <f t="shared" si="19"/>
        <v>0</v>
      </c>
      <c r="AQ116">
        <f t="shared" si="19"/>
        <v>0</v>
      </c>
      <c r="AR116">
        <f t="shared" si="19"/>
        <v>0</v>
      </c>
      <c r="AS116">
        <f t="shared" si="19"/>
        <v>0</v>
      </c>
      <c r="AT116">
        <f t="shared" si="19"/>
        <v>0</v>
      </c>
      <c r="AU116">
        <f t="shared" si="19"/>
        <v>0</v>
      </c>
      <c r="AV116">
        <f t="shared" si="19"/>
        <v>0</v>
      </c>
      <c r="AW116">
        <f t="shared" si="19"/>
        <v>0</v>
      </c>
      <c r="AX116">
        <f t="shared" si="19"/>
        <v>0</v>
      </c>
      <c r="AY116">
        <f t="shared" si="19"/>
        <v>0</v>
      </c>
      <c r="AZ116">
        <f t="shared" si="19"/>
        <v>0</v>
      </c>
      <c r="BA116">
        <f t="shared" si="19"/>
        <v>0</v>
      </c>
      <c r="BB116">
        <f t="shared" si="19"/>
        <v>0</v>
      </c>
      <c r="BC116">
        <f t="shared" si="19"/>
        <v>0</v>
      </c>
      <c r="BD116">
        <f t="shared" si="19"/>
        <v>0</v>
      </c>
      <c r="BE116">
        <f t="shared" si="22"/>
        <v>0</v>
      </c>
      <c r="BF116">
        <f t="shared" si="22"/>
        <v>0</v>
      </c>
      <c r="BG116">
        <f t="shared" si="22"/>
        <v>0</v>
      </c>
      <c r="BH116">
        <f t="shared" si="22"/>
        <v>0</v>
      </c>
      <c r="BI116">
        <f t="shared" si="22"/>
        <v>0</v>
      </c>
      <c r="BJ116">
        <f t="shared" si="22"/>
        <v>0</v>
      </c>
      <c r="BK116">
        <f t="shared" si="22"/>
        <v>0</v>
      </c>
      <c r="BL116">
        <f t="shared" si="22"/>
        <v>0</v>
      </c>
      <c r="BM116">
        <f t="shared" si="22"/>
        <v>0</v>
      </c>
      <c r="BN116">
        <f t="shared" si="22"/>
        <v>0</v>
      </c>
      <c r="BO116">
        <f t="shared" si="22"/>
        <v>0</v>
      </c>
      <c r="BP116">
        <f t="shared" si="21"/>
        <v>0</v>
      </c>
      <c r="BQ116">
        <f t="shared" si="21"/>
        <v>0</v>
      </c>
      <c r="BR116">
        <f t="shared" si="21"/>
        <v>0</v>
      </c>
      <c r="BS116">
        <f t="shared" si="21"/>
        <v>0</v>
      </c>
    </row>
    <row r="117" spans="3:71" ht="13" x14ac:dyDescent="0.25">
      <c r="C117" s="79">
        <v>39</v>
      </c>
      <c r="D117">
        <f t="shared" si="24"/>
        <v>0</v>
      </c>
      <c r="E117">
        <f t="shared" si="24"/>
        <v>0</v>
      </c>
      <c r="F117">
        <f t="shared" si="24"/>
        <v>0</v>
      </c>
      <c r="G117">
        <f t="shared" si="24"/>
        <v>0</v>
      </c>
      <c r="H117">
        <f t="shared" si="24"/>
        <v>0</v>
      </c>
      <c r="I117">
        <f t="shared" si="24"/>
        <v>0</v>
      </c>
      <c r="J117">
        <f t="shared" si="24"/>
        <v>0</v>
      </c>
      <c r="K117">
        <f t="shared" si="24"/>
        <v>0</v>
      </c>
      <c r="L117">
        <f t="shared" si="24"/>
        <v>0</v>
      </c>
      <c r="M117">
        <f t="shared" si="24"/>
        <v>0</v>
      </c>
      <c r="N117">
        <f t="shared" si="24"/>
        <v>0</v>
      </c>
      <c r="O117">
        <f t="shared" si="24"/>
        <v>0</v>
      </c>
      <c r="P117">
        <f t="shared" si="24"/>
        <v>0</v>
      </c>
      <c r="Q117">
        <f t="shared" si="24"/>
        <v>0</v>
      </c>
      <c r="R117">
        <f t="shared" si="24"/>
        <v>0</v>
      </c>
      <c r="S117">
        <f t="shared" si="24"/>
        <v>0</v>
      </c>
      <c r="T117">
        <f t="shared" si="20"/>
        <v>0</v>
      </c>
      <c r="U117">
        <f t="shared" si="20"/>
        <v>0</v>
      </c>
      <c r="V117">
        <f t="shared" si="20"/>
        <v>0</v>
      </c>
      <c r="W117">
        <f t="shared" si="20"/>
        <v>0</v>
      </c>
      <c r="X117">
        <f t="shared" si="20"/>
        <v>0</v>
      </c>
      <c r="Y117">
        <f t="shared" si="20"/>
        <v>0</v>
      </c>
      <c r="Z117">
        <f t="shared" si="20"/>
        <v>0</v>
      </c>
      <c r="AA117">
        <f t="shared" si="20"/>
        <v>0</v>
      </c>
      <c r="AB117">
        <f t="shared" si="20"/>
        <v>0</v>
      </c>
      <c r="AC117">
        <f t="shared" si="20"/>
        <v>0</v>
      </c>
      <c r="AD117">
        <f t="shared" si="20"/>
        <v>0</v>
      </c>
      <c r="AE117">
        <f t="shared" si="20"/>
        <v>0</v>
      </c>
      <c r="AF117">
        <f t="shared" si="20"/>
        <v>0</v>
      </c>
      <c r="AG117">
        <f t="shared" si="20"/>
        <v>0</v>
      </c>
      <c r="AH117">
        <f t="shared" si="20"/>
        <v>0</v>
      </c>
      <c r="AI117">
        <f t="shared" si="20"/>
        <v>0</v>
      </c>
      <c r="AJ117">
        <f t="shared" si="18"/>
        <v>0</v>
      </c>
      <c r="AK117">
        <f t="shared" si="18"/>
        <v>0</v>
      </c>
      <c r="AL117">
        <f t="shared" si="18"/>
        <v>0</v>
      </c>
      <c r="AM117">
        <f t="shared" si="11"/>
        <v>0</v>
      </c>
      <c r="AN117">
        <f t="shared" si="11"/>
        <v>0</v>
      </c>
      <c r="AO117">
        <f t="shared" si="19"/>
        <v>0</v>
      </c>
      <c r="AP117">
        <f t="shared" si="19"/>
        <v>8.6969552101020433</v>
      </c>
      <c r="AQ117">
        <f t="shared" si="19"/>
        <v>0</v>
      </c>
      <c r="AR117">
        <f t="shared" si="19"/>
        <v>0</v>
      </c>
      <c r="AS117">
        <f t="shared" si="19"/>
        <v>0</v>
      </c>
      <c r="AT117">
        <f t="shared" si="19"/>
        <v>0</v>
      </c>
      <c r="AU117">
        <f t="shared" si="19"/>
        <v>0</v>
      </c>
      <c r="AV117">
        <f t="shared" si="19"/>
        <v>0</v>
      </c>
      <c r="AW117">
        <f t="shared" si="19"/>
        <v>0</v>
      </c>
      <c r="AX117">
        <f t="shared" si="19"/>
        <v>0</v>
      </c>
      <c r="AY117">
        <f t="shared" si="19"/>
        <v>0</v>
      </c>
      <c r="AZ117">
        <f t="shared" si="19"/>
        <v>0</v>
      </c>
      <c r="BA117">
        <f t="shared" si="19"/>
        <v>0</v>
      </c>
      <c r="BB117">
        <f t="shared" si="19"/>
        <v>0</v>
      </c>
      <c r="BC117">
        <f t="shared" si="19"/>
        <v>0</v>
      </c>
      <c r="BD117">
        <f t="shared" si="19"/>
        <v>0</v>
      </c>
      <c r="BE117">
        <f t="shared" si="22"/>
        <v>0</v>
      </c>
      <c r="BF117">
        <f t="shared" si="22"/>
        <v>0</v>
      </c>
      <c r="BG117">
        <f t="shared" si="22"/>
        <v>0</v>
      </c>
      <c r="BH117">
        <f t="shared" si="22"/>
        <v>0</v>
      </c>
      <c r="BI117">
        <f t="shared" si="22"/>
        <v>0</v>
      </c>
      <c r="BJ117">
        <f t="shared" si="22"/>
        <v>0</v>
      </c>
      <c r="BK117">
        <f t="shared" si="22"/>
        <v>0</v>
      </c>
      <c r="BL117">
        <f t="shared" si="22"/>
        <v>0</v>
      </c>
      <c r="BM117">
        <f t="shared" si="22"/>
        <v>0</v>
      </c>
      <c r="BN117">
        <f t="shared" si="22"/>
        <v>0</v>
      </c>
      <c r="BO117">
        <f t="shared" si="22"/>
        <v>0</v>
      </c>
      <c r="BP117">
        <f t="shared" si="22"/>
        <v>0</v>
      </c>
      <c r="BQ117">
        <f t="shared" si="22"/>
        <v>0</v>
      </c>
      <c r="BR117">
        <f t="shared" si="21"/>
        <v>0</v>
      </c>
      <c r="BS117">
        <f t="shared" si="21"/>
        <v>0</v>
      </c>
    </row>
    <row r="118" spans="3:71" ht="13" x14ac:dyDescent="0.25">
      <c r="C118" s="79">
        <v>40</v>
      </c>
      <c r="D118">
        <f t="shared" si="24"/>
        <v>0</v>
      </c>
      <c r="E118">
        <f t="shared" si="24"/>
        <v>0</v>
      </c>
      <c r="F118">
        <f t="shared" si="24"/>
        <v>0</v>
      </c>
      <c r="G118">
        <f t="shared" si="24"/>
        <v>0</v>
      </c>
      <c r="H118">
        <f t="shared" si="24"/>
        <v>0</v>
      </c>
      <c r="I118">
        <f t="shared" si="24"/>
        <v>0</v>
      </c>
      <c r="J118">
        <f t="shared" si="24"/>
        <v>0</v>
      </c>
      <c r="K118">
        <f t="shared" si="24"/>
        <v>0</v>
      </c>
      <c r="L118">
        <f t="shared" si="24"/>
        <v>0</v>
      </c>
      <c r="M118">
        <f t="shared" si="24"/>
        <v>0</v>
      </c>
      <c r="N118">
        <f t="shared" si="24"/>
        <v>0</v>
      </c>
      <c r="O118">
        <f t="shared" si="24"/>
        <v>0</v>
      </c>
      <c r="P118">
        <f t="shared" si="24"/>
        <v>0</v>
      </c>
      <c r="Q118">
        <f t="shared" si="24"/>
        <v>0</v>
      </c>
      <c r="R118">
        <f t="shared" si="24"/>
        <v>0</v>
      </c>
      <c r="S118">
        <f t="shared" si="24"/>
        <v>0</v>
      </c>
      <c r="T118">
        <f t="shared" si="20"/>
        <v>0</v>
      </c>
      <c r="U118">
        <f t="shared" si="20"/>
        <v>0</v>
      </c>
      <c r="V118">
        <f t="shared" si="20"/>
        <v>0</v>
      </c>
      <c r="W118">
        <f t="shared" si="20"/>
        <v>0</v>
      </c>
      <c r="X118">
        <f t="shared" si="20"/>
        <v>0</v>
      </c>
      <c r="Y118">
        <f t="shared" si="20"/>
        <v>0</v>
      </c>
      <c r="Z118">
        <f t="shared" si="20"/>
        <v>0</v>
      </c>
      <c r="AA118">
        <f t="shared" si="20"/>
        <v>0</v>
      </c>
      <c r="AB118">
        <f t="shared" si="20"/>
        <v>0</v>
      </c>
      <c r="AC118">
        <f t="shared" si="20"/>
        <v>0</v>
      </c>
      <c r="AD118">
        <f t="shared" si="20"/>
        <v>0</v>
      </c>
      <c r="AE118">
        <f t="shared" si="20"/>
        <v>0</v>
      </c>
      <c r="AF118">
        <f t="shared" si="20"/>
        <v>0</v>
      </c>
      <c r="AG118">
        <f t="shared" si="20"/>
        <v>0</v>
      </c>
      <c r="AH118">
        <f t="shared" si="20"/>
        <v>0</v>
      </c>
      <c r="AI118">
        <f t="shared" si="18"/>
        <v>0</v>
      </c>
      <c r="AJ118">
        <f t="shared" si="18"/>
        <v>0</v>
      </c>
      <c r="AK118">
        <f t="shared" si="18"/>
        <v>0</v>
      </c>
      <c r="AL118">
        <f t="shared" si="18"/>
        <v>0</v>
      </c>
      <c r="AM118">
        <f t="shared" si="11"/>
        <v>0</v>
      </c>
      <c r="AN118">
        <f t="shared" si="11"/>
        <v>0</v>
      </c>
      <c r="AO118">
        <f t="shared" si="19"/>
        <v>0</v>
      </c>
      <c r="AP118">
        <f t="shared" si="19"/>
        <v>0</v>
      </c>
      <c r="AQ118">
        <f t="shared" si="19"/>
        <v>13.813548855629151</v>
      </c>
      <c r="AR118">
        <f t="shared" si="19"/>
        <v>0</v>
      </c>
      <c r="AS118">
        <f t="shared" si="19"/>
        <v>0</v>
      </c>
      <c r="AT118">
        <f t="shared" si="19"/>
        <v>0</v>
      </c>
      <c r="AU118">
        <f t="shared" si="19"/>
        <v>0</v>
      </c>
      <c r="AV118">
        <f t="shared" si="19"/>
        <v>0</v>
      </c>
      <c r="AW118">
        <f t="shared" si="19"/>
        <v>0</v>
      </c>
      <c r="AX118">
        <f t="shared" si="19"/>
        <v>0</v>
      </c>
      <c r="AY118">
        <f t="shared" si="19"/>
        <v>0</v>
      </c>
      <c r="AZ118">
        <f t="shared" si="19"/>
        <v>0</v>
      </c>
      <c r="BA118">
        <f t="shared" si="19"/>
        <v>0</v>
      </c>
      <c r="BB118">
        <f t="shared" si="19"/>
        <v>0</v>
      </c>
      <c r="BC118">
        <f t="shared" si="19"/>
        <v>0</v>
      </c>
      <c r="BD118">
        <f t="shared" si="19"/>
        <v>0</v>
      </c>
      <c r="BE118">
        <f t="shared" si="22"/>
        <v>0</v>
      </c>
      <c r="BF118">
        <f t="shared" si="22"/>
        <v>0</v>
      </c>
      <c r="BG118">
        <f t="shared" si="22"/>
        <v>0</v>
      </c>
      <c r="BH118">
        <f t="shared" si="22"/>
        <v>0</v>
      </c>
      <c r="BI118">
        <f t="shared" si="22"/>
        <v>0</v>
      </c>
      <c r="BJ118">
        <f t="shared" si="22"/>
        <v>0</v>
      </c>
      <c r="BK118">
        <f t="shared" si="22"/>
        <v>0</v>
      </c>
      <c r="BL118">
        <f t="shared" si="22"/>
        <v>0</v>
      </c>
      <c r="BM118">
        <f t="shared" si="22"/>
        <v>0</v>
      </c>
      <c r="BN118">
        <f t="shared" si="22"/>
        <v>0</v>
      </c>
      <c r="BO118">
        <f t="shared" si="22"/>
        <v>0</v>
      </c>
      <c r="BP118">
        <f t="shared" si="22"/>
        <v>0</v>
      </c>
      <c r="BQ118">
        <f t="shared" si="22"/>
        <v>0</v>
      </c>
      <c r="BR118">
        <f t="shared" si="21"/>
        <v>0</v>
      </c>
      <c r="BS118">
        <f t="shared" si="21"/>
        <v>0</v>
      </c>
    </row>
    <row r="119" spans="3:71" ht="13" x14ac:dyDescent="0.25">
      <c r="C119" s="79">
        <v>41</v>
      </c>
      <c r="D119">
        <f t="shared" si="24"/>
        <v>0</v>
      </c>
      <c r="E119">
        <f t="shared" si="24"/>
        <v>0</v>
      </c>
      <c r="F119">
        <f t="shared" si="24"/>
        <v>0</v>
      </c>
      <c r="G119">
        <f t="shared" si="24"/>
        <v>0</v>
      </c>
      <c r="H119">
        <f t="shared" si="24"/>
        <v>0</v>
      </c>
      <c r="I119">
        <f t="shared" si="24"/>
        <v>0</v>
      </c>
      <c r="J119">
        <f t="shared" si="24"/>
        <v>0</v>
      </c>
      <c r="K119">
        <f t="shared" si="24"/>
        <v>0</v>
      </c>
      <c r="L119">
        <f t="shared" si="24"/>
        <v>0</v>
      </c>
      <c r="M119">
        <f t="shared" si="24"/>
        <v>0</v>
      </c>
      <c r="N119">
        <f t="shared" si="24"/>
        <v>0</v>
      </c>
      <c r="O119">
        <f t="shared" si="24"/>
        <v>0</v>
      </c>
      <c r="P119">
        <f t="shared" si="24"/>
        <v>0</v>
      </c>
      <c r="Q119">
        <f t="shared" si="24"/>
        <v>0</v>
      </c>
      <c r="R119">
        <f t="shared" si="24"/>
        <v>0</v>
      </c>
      <c r="S119">
        <f t="shared" si="24"/>
        <v>0</v>
      </c>
      <c r="T119">
        <f t="shared" si="20"/>
        <v>0</v>
      </c>
      <c r="U119">
        <f t="shared" si="20"/>
        <v>0</v>
      </c>
      <c r="V119">
        <f t="shared" si="20"/>
        <v>0</v>
      </c>
      <c r="W119">
        <f t="shared" si="20"/>
        <v>0</v>
      </c>
      <c r="X119">
        <f t="shared" si="20"/>
        <v>0</v>
      </c>
      <c r="Y119">
        <f t="shared" si="20"/>
        <v>0</v>
      </c>
      <c r="Z119">
        <f t="shared" si="20"/>
        <v>0</v>
      </c>
      <c r="AA119">
        <f t="shared" si="20"/>
        <v>0</v>
      </c>
      <c r="AB119">
        <f t="shared" si="20"/>
        <v>0</v>
      </c>
      <c r="AC119">
        <f t="shared" si="20"/>
        <v>0</v>
      </c>
      <c r="AD119">
        <f t="shared" si="20"/>
        <v>0</v>
      </c>
      <c r="AE119">
        <f t="shared" si="20"/>
        <v>0</v>
      </c>
      <c r="AF119">
        <f t="shared" si="20"/>
        <v>0</v>
      </c>
      <c r="AG119">
        <f t="shared" si="20"/>
        <v>0</v>
      </c>
      <c r="AH119">
        <f t="shared" si="20"/>
        <v>0</v>
      </c>
      <c r="AI119">
        <f t="shared" si="18"/>
        <v>0</v>
      </c>
      <c r="AJ119">
        <f t="shared" si="18"/>
        <v>0</v>
      </c>
      <c r="AK119">
        <f t="shared" si="18"/>
        <v>0</v>
      </c>
      <c r="AL119">
        <f t="shared" si="18"/>
        <v>0</v>
      </c>
      <c r="AM119">
        <f t="shared" si="11"/>
        <v>0</v>
      </c>
      <c r="AN119">
        <f t="shared" si="11"/>
        <v>0</v>
      </c>
      <c r="AO119">
        <f t="shared" si="19"/>
        <v>0</v>
      </c>
      <c r="AP119">
        <f t="shared" si="19"/>
        <v>0</v>
      </c>
      <c r="AQ119">
        <f t="shared" si="19"/>
        <v>0</v>
      </c>
      <c r="AR119">
        <f t="shared" si="19"/>
        <v>19.73909128503395</v>
      </c>
      <c r="AS119">
        <f t="shared" si="19"/>
        <v>0</v>
      </c>
      <c r="AT119">
        <f t="shared" si="19"/>
        <v>0</v>
      </c>
      <c r="AU119">
        <f t="shared" si="19"/>
        <v>0</v>
      </c>
      <c r="AV119">
        <f t="shared" si="19"/>
        <v>0</v>
      </c>
      <c r="AW119">
        <f t="shared" si="19"/>
        <v>0</v>
      </c>
      <c r="AX119">
        <f t="shared" si="19"/>
        <v>0</v>
      </c>
      <c r="AY119">
        <f t="shared" si="19"/>
        <v>0</v>
      </c>
      <c r="AZ119">
        <f t="shared" si="19"/>
        <v>0</v>
      </c>
      <c r="BA119">
        <f t="shared" si="19"/>
        <v>0</v>
      </c>
      <c r="BB119">
        <f t="shared" si="19"/>
        <v>0</v>
      </c>
      <c r="BC119">
        <f t="shared" si="19"/>
        <v>0</v>
      </c>
      <c r="BD119">
        <f t="shared" ref="BD119" si="25">IF(BD$78=$C119,BD$148,0)</f>
        <v>0</v>
      </c>
      <c r="BE119">
        <f t="shared" si="22"/>
        <v>0</v>
      </c>
      <c r="BF119">
        <f t="shared" si="22"/>
        <v>0</v>
      </c>
      <c r="BG119">
        <f t="shared" si="22"/>
        <v>0</v>
      </c>
      <c r="BH119">
        <f t="shared" si="22"/>
        <v>0</v>
      </c>
      <c r="BI119">
        <f t="shared" si="22"/>
        <v>0</v>
      </c>
      <c r="BJ119">
        <f t="shared" si="22"/>
        <v>0</v>
      </c>
      <c r="BK119">
        <f t="shared" si="22"/>
        <v>0</v>
      </c>
      <c r="BL119">
        <f t="shared" si="22"/>
        <v>0</v>
      </c>
      <c r="BM119">
        <f t="shared" si="22"/>
        <v>0</v>
      </c>
      <c r="BN119">
        <f t="shared" si="22"/>
        <v>0</v>
      </c>
      <c r="BO119">
        <f t="shared" si="22"/>
        <v>0</v>
      </c>
      <c r="BP119">
        <f t="shared" si="22"/>
        <v>0</v>
      </c>
      <c r="BQ119">
        <f t="shared" si="22"/>
        <v>0</v>
      </c>
      <c r="BR119">
        <f t="shared" si="21"/>
        <v>0</v>
      </c>
      <c r="BS119">
        <f t="shared" si="21"/>
        <v>0</v>
      </c>
    </row>
    <row r="120" spans="3:71" ht="13" x14ac:dyDescent="0.25">
      <c r="C120" s="79">
        <v>42</v>
      </c>
      <c r="D120">
        <f t="shared" si="24"/>
        <v>0</v>
      </c>
      <c r="E120">
        <f t="shared" si="24"/>
        <v>0</v>
      </c>
      <c r="F120">
        <f t="shared" si="24"/>
        <v>0</v>
      </c>
      <c r="G120">
        <f t="shared" si="24"/>
        <v>0</v>
      </c>
      <c r="H120">
        <f t="shared" si="24"/>
        <v>0</v>
      </c>
      <c r="I120">
        <f t="shared" si="24"/>
        <v>0</v>
      </c>
      <c r="J120">
        <f t="shared" si="24"/>
        <v>0</v>
      </c>
      <c r="K120">
        <f t="shared" si="24"/>
        <v>0</v>
      </c>
      <c r="L120">
        <f t="shared" si="24"/>
        <v>0</v>
      </c>
      <c r="M120">
        <f t="shared" si="24"/>
        <v>0</v>
      </c>
      <c r="N120">
        <f t="shared" si="24"/>
        <v>0</v>
      </c>
      <c r="O120">
        <f t="shared" si="24"/>
        <v>0</v>
      </c>
      <c r="P120">
        <f t="shared" si="24"/>
        <v>0</v>
      </c>
      <c r="Q120">
        <f t="shared" si="24"/>
        <v>0</v>
      </c>
      <c r="R120">
        <f t="shared" si="24"/>
        <v>0</v>
      </c>
      <c r="S120">
        <f t="shared" si="24"/>
        <v>0</v>
      </c>
      <c r="T120">
        <f t="shared" si="20"/>
        <v>0</v>
      </c>
      <c r="U120">
        <f t="shared" si="20"/>
        <v>0</v>
      </c>
      <c r="V120">
        <f t="shared" si="20"/>
        <v>0</v>
      </c>
      <c r="W120">
        <f t="shared" si="20"/>
        <v>0</v>
      </c>
      <c r="X120">
        <f t="shared" si="20"/>
        <v>0</v>
      </c>
      <c r="Y120">
        <f t="shared" si="20"/>
        <v>0</v>
      </c>
      <c r="Z120">
        <f t="shared" si="20"/>
        <v>0</v>
      </c>
      <c r="AA120">
        <f t="shared" si="20"/>
        <v>0</v>
      </c>
      <c r="AB120">
        <f t="shared" si="20"/>
        <v>0</v>
      </c>
      <c r="AC120">
        <f t="shared" si="20"/>
        <v>0</v>
      </c>
      <c r="AD120">
        <f t="shared" si="20"/>
        <v>0</v>
      </c>
      <c r="AE120">
        <f t="shared" si="20"/>
        <v>0</v>
      </c>
      <c r="AF120">
        <f t="shared" si="20"/>
        <v>0</v>
      </c>
      <c r="AG120">
        <f t="shared" si="20"/>
        <v>0</v>
      </c>
      <c r="AH120">
        <f t="shared" si="20"/>
        <v>0</v>
      </c>
      <c r="AI120">
        <f t="shared" si="18"/>
        <v>0</v>
      </c>
      <c r="AJ120">
        <f t="shared" si="18"/>
        <v>0</v>
      </c>
      <c r="AK120">
        <f t="shared" si="18"/>
        <v>0</v>
      </c>
      <c r="AL120">
        <f t="shared" si="18"/>
        <v>0</v>
      </c>
      <c r="AM120">
        <f t="shared" si="11"/>
        <v>0</v>
      </c>
      <c r="AN120">
        <f t="shared" si="11"/>
        <v>0</v>
      </c>
      <c r="AO120">
        <f t="shared" ref="AO120:BD146" si="26">IF(AO$78=$C120,AO$148,0)</f>
        <v>0</v>
      </c>
      <c r="AP120">
        <f t="shared" si="26"/>
        <v>0</v>
      </c>
      <c r="AQ120">
        <f t="shared" si="26"/>
        <v>0</v>
      </c>
      <c r="AR120">
        <f t="shared" si="26"/>
        <v>0</v>
      </c>
      <c r="AS120">
        <f t="shared" si="26"/>
        <v>17.961276399593132</v>
      </c>
      <c r="AT120">
        <f t="shared" si="26"/>
        <v>0</v>
      </c>
      <c r="AU120">
        <f t="shared" si="26"/>
        <v>0</v>
      </c>
      <c r="AV120">
        <f t="shared" si="26"/>
        <v>0</v>
      </c>
      <c r="AW120">
        <f t="shared" si="26"/>
        <v>0</v>
      </c>
      <c r="AX120">
        <f t="shared" si="26"/>
        <v>0</v>
      </c>
      <c r="AY120">
        <f t="shared" si="26"/>
        <v>0</v>
      </c>
      <c r="AZ120">
        <f t="shared" si="26"/>
        <v>0</v>
      </c>
      <c r="BA120">
        <f t="shared" si="26"/>
        <v>0</v>
      </c>
      <c r="BB120">
        <f t="shared" si="26"/>
        <v>0</v>
      </c>
      <c r="BC120">
        <f t="shared" si="26"/>
        <v>0</v>
      </c>
      <c r="BD120">
        <f t="shared" si="26"/>
        <v>0</v>
      </c>
      <c r="BE120">
        <f t="shared" si="22"/>
        <v>0</v>
      </c>
      <c r="BF120">
        <f t="shared" si="22"/>
        <v>0</v>
      </c>
      <c r="BG120">
        <f t="shared" si="22"/>
        <v>0</v>
      </c>
      <c r="BH120">
        <f t="shared" si="22"/>
        <v>0</v>
      </c>
      <c r="BI120">
        <f t="shared" si="22"/>
        <v>0</v>
      </c>
      <c r="BJ120">
        <f t="shared" si="22"/>
        <v>0</v>
      </c>
      <c r="BK120">
        <f t="shared" si="22"/>
        <v>0</v>
      </c>
      <c r="BL120">
        <f t="shared" si="22"/>
        <v>0</v>
      </c>
      <c r="BM120">
        <f t="shared" si="22"/>
        <v>0</v>
      </c>
      <c r="BN120">
        <f t="shared" si="22"/>
        <v>0</v>
      </c>
      <c r="BO120">
        <f t="shared" si="22"/>
        <v>0</v>
      </c>
      <c r="BP120">
        <f t="shared" si="22"/>
        <v>0</v>
      </c>
      <c r="BQ120">
        <f t="shared" si="22"/>
        <v>0</v>
      </c>
      <c r="BR120">
        <f t="shared" si="21"/>
        <v>0</v>
      </c>
      <c r="BS120">
        <f t="shared" si="21"/>
        <v>0</v>
      </c>
    </row>
    <row r="121" spans="3:71" ht="13" x14ac:dyDescent="0.25">
      <c r="C121" s="79">
        <v>43</v>
      </c>
      <c r="D121">
        <f t="shared" si="24"/>
        <v>0</v>
      </c>
      <c r="E121">
        <f t="shared" si="24"/>
        <v>0</v>
      </c>
      <c r="F121">
        <f t="shared" si="24"/>
        <v>0</v>
      </c>
      <c r="G121">
        <f t="shared" si="24"/>
        <v>0</v>
      </c>
      <c r="H121">
        <f t="shared" si="24"/>
        <v>0</v>
      </c>
      <c r="I121">
        <f t="shared" si="24"/>
        <v>0</v>
      </c>
      <c r="J121">
        <f t="shared" si="24"/>
        <v>0</v>
      </c>
      <c r="K121">
        <f t="shared" si="24"/>
        <v>0</v>
      </c>
      <c r="L121">
        <f t="shared" si="24"/>
        <v>0</v>
      </c>
      <c r="M121">
        <f t="shared" si="24"/>
        <v>0</v>
      </c>
      <c r="N121">
        <f t="shared" si="24"/>
        <v>0</v>
      </c>
      <c r="O121">
        <f t="shared" si="24"/>
        <v>0</v>
      </c>
      <c r="P121">
        <f t="shared" si="24"/>
        <v>0</v>
      </c>
      <c r="Q121">
        <f t="shared" si="24"/>
        <v>0</v>
      </c>
      <c r="R121">
        <f t="shared" si="24"/>
        <v>0</v>
      </c>
      <c r="S121">
        <f t="shared" si="24"/>
        <v>0</v>
      </c>
      <c r="T121">
        <f t="shared" si="20"/>
        <v>0</v>
      </c>
      <c r="U121">
        <f t="shared" si="20"/>
        <v>0</v>
      </c>
      <c r="V121">
        <f t="shared" ref="V121:AH121" si="27">IF(V$78=$C121,V$148,0)</f>
        <v>0</v>
      </c>
      <c r="W121">
        <f t="shared" si="27"/>
        <v>0</v>
      </c>
      <c r="X121">
        <f t="shared" si="27"/>
        <v>0</v>
      </c>
      <c r="Y121">
        <f t="shared" si="27"/>
        <v>0</v>
      </c>
      <c r="Z121">
        <f t="shared" si="27"/>
        <v>0</v>
      </c>
      <c r="AA121">
        <f t="shared" si="27"/>
        <v>0</v>
      </c>
      <c r="AB121">
        <f t="shared" si="27"/>
        <v>0</v>
      </c>
      <c r="AC121">
        <f t="shared" si="27"/>
        <v>0</v>
      </c>
      <c r="AD121">
        <f t="shared" si="27"/>
        <v>0</v>
      </c>
      <c r="AE121">
        <f t="shared" si="27"/>
        <v>0</v>
      </c>
      <c r="AF121">
        <f t="shared" si="27"/>
        <v>0</v>
      </c>
      <c r="AG121">
        <f t="shared" si="27"/>
        <v>0</v>
      </c>
      <c r="AH121">
        <f t="shared" si="27"/>
        <v>0</v>
      </c>
      <c r="AI121">
        <f t="shared" si="18"/>
        <v>0</v>
      </c>
      <c r="AJ121">
        <f t="shared" si="18"/>
        <v>0</v>
      </c>
      <c r="AK121">
        <f t="shared" si="18"/>
        <v>0</v>
      </c>
      <c r="AL121">
        <f t="shared" si="18"/>
        <v>0</v>
      </c>
      <c r="AM121">
        <f t="shared" si="11"/>
        <v>0</v>
      </c>
      <c r="AN121">
        <f t="shared" si="11"/>
        <v>0</v>
      </c>
      <c r="AO121">
        <f t="shared" si="26"/>
        <v>0</v>
      </c>
      <c r="AP121">
        <f t="shared" si="26"/>
        <v>0</v>
      </c>
      <c r="AQ121">
        <f t="shared" si="26"/>
        <v>0</v>
      </c>
      <c r="AR121">
        <f t="shared" si="26"/>
        <v>0</v>
      </c>
      <c r="AS121">
        <f t="shared" si="26"/>
        <v>0</v>
      </c>
      <c r="AT121">
        <f t="shared" si="26"/>
        <v>11.654485685623891</v>
      </c>
      <c r="AU121">
        <f t="shared" si="26"/>
        <v>0</v>
      </c>
      <c r="AV121">
        <f t="shared" si="26"/>
        <v>0</v>
      </c>
      <c r="AW121">
        <f t="shared" si="26"/>
        <v>0</v>
      </c>
      <c r="AX121">
        <f t="shared" si="26"/>
        <v>0</v>
      </c>
      <c r="AY121">
        <f t="shared" si="26"/>
        <v>0</v>
      </c>
      <c r="AZ121">
        <f t="shared" si="26"/>
        <v>0</v>
      </c>
      <c r="BA121">
        <f t="shared" si="26"/>
        <v>0</v>
      </c>
      <c r="BB121">
        <f t="shared" si="26"/>
        <v>0</v>
      </c>
      <c r="BC121">
        <f t="shared" si="26"/>
        <v>0</v>
      </c>
      <c r="BD121">
        <f t="shared" si="26"/>
        <v>0</v>
      </c>
      <c r="BE121">
        <f t="shared" si="22"/>
        <v>0</v>
      </c>
      <c r="BF121">
        <f t="shared" si="22"/>
        <v>0</v>
      </c>
      <c r="BG121">
        <f t="shared" si="22"/>
        <v>0</v>
      </c>
      <c r="BH121">
        <f t="shared" si="22"/>
        <v>0</v>
      </c>
      <c r="BI121">
        <f t="shared" si="22"/>
        <v>0</v>
      </c>
      <c r="BJ121">
        <f t="shared" si="22"/>
        <v>0</v>
      </c>
      <c r="BK121">
        <f t="shared" si="22"/>
        <v>0</v>
      </c>
      <c r="BL121">
        <f t="shared" si="22"/>
        <v>0</v>
      </c>
      <c r="BM121">
        <f t="shared" si="22"/>
        <v>0</v>
      </c>
      <c r="BN121">
        <f t="shared" si="22"/>
        <v>0</v>
      </c>
      <c r="BO121">
        <f t="shared" si="22"/>
        <v>0</v>
      </c>
      <c r="BP121">
        <f t="shared" si="22"/>
        <v>0</v>
      </c>
      <c r="BQ121">
        <f t="shared" si="22"/>
        <v>0</v>
      </c>
      <c r="BR121">
        <f t="shared" si="21"/>
        <v>0</v>
      </c>
      <c r="BS121">
        <f t="shared" si="21"/>
        <v>0</v>
      </c>
    </row>
    <row r="122" spans="3:71" ht="13" x14ac:dyDescent="0.25">
      <c r="C122" s="79">
        <v>44</v>
      </c>
      <c r="D122">
        <f t="shared" si="24"/>
        <v>0</v>
      </c>
      <c r="E122">
        <f t="shared" si="24"/>
        <v>0</v>
      </c>
      <c r="F122">
        <f t="shared" si="24"/>
        <v>0</v>
      </c>
      <c r="G122">
        <f t="shared" si="24"/>
        <v>0</v>
      </c>
      <c r="H122">
        <f t="shared" si="24"/>
        <v>0</v>
      </c>
      <c r="I122">
        <f t="shared" si="24"/>
        <v>0</v>
      </c>
      <c r="J122">
        <f t="shared" si="24"/>
        <v>0</v>
      </c>
      <c r="K122">
        <f t="shared" si="24"/>
        <v>0</v>
      </c>
      <c r="L122">
        <f t="shared" si="24"/>
        <v>0</v>
      </c>
      <c r="M122">
        <f t="shared" si="24"/>
        <v>0</v>
      </c>
      <c r="N122">
        <f t="shared" si="24"/>
        <v>0</v>
      </c>
      <c r="O122">
        <f t="shared" si="24"/>
        <v>0</v>
      </c>
      <c r="P122">
        <f t="shared" si="24"/>
        <v>0</v>
      </c>
      <c r="Q122">
        <f t="shared" si="24"/>
        <v>0</v>
      </c>
      <c r="R122">
        <f t="shared" si="24"/>
        <v>0</v>
      </c>
      <c r="S122">
        <f t="shared" si="24"/>
        <v>0</v>
      </c>
      <c r="T122">
        <f t="shared" ref="T122:AI138" si="28">IF(T$78=$C122,T$148,0)</f>
        <v>0</v>
      </c>
      <c r="U122">
        <f t="shared" si="28"/>
        <v>0</v>
      </c>
      <c r="V122">
        <f t="shared" si="28"/>
        <v>0</v>
      </c>
      <c r="W122">
        <f t="shared" si="28"/>
        <v>0</v>
      </c>
      <c r="X122">
        <f t="shared" si="28"/>
        <v>0</v>
      </c>
      <c r="Y122">
        <f t="shared" si="28"/>
        <v>0</v>
      </c>
      <c r="Z122">
        <f t="shared" si="28"/>
        <v>0</v>
      </c>
      <c r="AA122">
        <f t="shared" si="28"/>
        <v>0</v>
      </c>
      <c r="AB122">
        <f t="shared" si="28"/>
        <v>0</v>
      </c>
      <c r="AC122">
        <f t="shared" si="28"/>
        <v>0</v>
      </c>
      <c r="AD122">
        <f t="shared" si="28"/>
        <v>0</v>
      </c>
      <c r="AE122">
        <f t="shared" si="28"/>
        <v>0</v>
      </c>
      <c r="AF122">
        <f t="shared" si="28"/>
        <v>0</v>
      </c>
      <c r="AG122">
        <f t="shared" si="28"/>
        <v>0</v>
      </c>
      <c r="AH122">
        <f t="shared" si="28"/>
        <v>0</v>
      </c>
      <c r="AI122">
        <f t="shared" si="18"/>
        <v>0</v>
      </c>
      <c r="AJ122">
        <f t="shared" si="18"/>
        <v>0</v>
      </c>
      <c r="AK122">
        <f t="shared" si="18"/>
        <v>0</v>
      </c>
      <c r="AL122">
        <f t="shared" si="18"/>
        <v>0</v>
      </c>
      <c r="AM122">
        <f t="shared" si="11"/>
        <v>0</v>
      </c>
      <c r="AN122">
        <f t="shared" si="11"/>
        <v>0</v>
      </c>
      <c r="AO122">
        <f t="shared" si="26"/>
        <v>0</v>
      </c>
      <c r="AP122">
        <f t="shared" si="26"/>
        <v>0</v>
      </c>
      <c r="AQ122">
        <f t="shared" si="26"/>
        <v>0</v>
      </c>
      <c r="AR122">
        <f t="shared" si="26"/>
        <v>0</v>
      </c>
      <c r="AS122">
        <f t="shared" si="26"/>
        <v>0</v>
      </c>
      <c r="AT122">
        <f t="shared" si="26"/>
        <v>0</v>
      </c>
      <c r="AU122">
        <f t="shared" si="26"/>
        <v>3.8792757692087321</v>
      </c>
      <c r="AV122">
        <f t="shared" si="26"/>
        <v>0</v>
      </c>
      <c r="AW122">
        <f t="shared" si="26"/>
        <v>0</v>
      </c>
      <c r="AX122">
        <f t="shared" si="26"/>
        <v>0</v>
      </c>
      <c r="AY122">
        <f t="shared" si="26"/>
        <v>0</v>
      </c>
      <c r="AZ122">
        <f t="shared" si="26"/>
        <v>0</v>
      </c>
      <c r="BA122">
        <f t="shared" si="26"/>
        <v>0</v>
      </c>
      <c r="BB122">
        <f t="shared" si="26"/>
        <v>0</v>
      </c>
      <c r="BC122">
        <f t="shared" si="26"/>
        <v>0</v>
      </c>
      <c r="BD122">
        <f t="shared" si="26"/>
        <v>0</v>
      </c>
      <c r="BE122">
        <f t="shared" si="22"/>
        <v>0</v>
      </c>
      <c r="BF122">
        <f t="shared" si="22"/>
        <v>0</v>
      </c>
      <c r="BG122">
        <f t="shared" si="22"/>
        <v>0</v>
      </c>
      <c r="BH122">
        <f t="shared" si="22"/>
        <v>0</v>
      </c>
      <c r="BI122">
        <f t="shared" si="22"/>
        <v>0</v>
      </c>
      <c r="BJ122">
        <f t="shared" si="22"/>
        <v>0</v>
      </c>
      <c r="BK122">
        <f t="shared" si="22"/>
        <v>0</v>
      </c>
      <c r="BL122">
        <f t="shared" si="22"/>
        <v>0</v>
      </c>
      <c r="BM122">
        <f t="shared" si="22"/>
        <v>0</v>
      </c>
      <c r="BN122">
        <f t="shared" si="22"/>
        <v>0</v>
      </c>
      <c r="BO122">
        <f t="shared" si="22"/>
        <v>0</v>
      </c>
      <c r="BP122">
        <f t="shared" si="22"/>
        <v>0</v>
      </c>
      <c r="BQ122">
        <f t="shared" si="22"/>
        <v>0</v>
      </c>
      <c r="BR122">
        <f t="shared" si="21"/>
        <v>0</v>
      </c>
      <c r="BS122">
        <f t="shared" si="21"/>
        <v>0</v>
      </c>
    </row>
    <row r="123" spans="3:71" ht="13" x14ac:dyDescent="0.25">
      <c r="C123" s="79">
        <v>45</v>
      </c>
      <c r="D123">
        <f t="shared" si="24"/>
        <v>0</v>
      </c>
      <c r="E123">
        <f t="shared" si="24"/>
        <v>0</v>
      </c>
      <c r="F123">
        <f t="shared" si="24"/>
        <v>0</v>
      </c>
      <c r="G123">
        <f t="shared" si="24"/>
        <v>0</v>
      </c>
      <c r="H123">
        <f t="shared" si="24"/>
        <v>0</v>
      </c>
      <c r="I123">
        <f t="shared" si="24"/>
        <v>0</v>
      </c>
      <c r="J123">
        <f t="shared" si="24"/>
        <v>0</v>
      </c>
      <c r="K123">
        <f t="shared" si="24"/>
        <v>0</v>
      </c>
      <c r="L123">
        <f t="shared" si="24"/>
        <v>0</v>
      </c>
      <c r="M123">
        <f t="shared" si="24"/>
        <v>0</v>
      </c>
      <c r="N123">
        <f t="shared" si="24"/>
        <v>0</v>
      </c>
      <c r="O123">
        <f t="shared" si="24"/>
        <v>0</v>
      </c>
      <c r="P123">
        <f t="shared" si="24"/>
        <v>0</v>
      </c>
      <c r="Q123">
        <f t="shared" si="24"/>
        <v>0</v>
      </c>
      <c r="R123">
        <f t="shared" si="24"/>
        <v>0</v>
      </c>
      <c r="S123">
        <f t="shared" si="24"/>
        <v>0</v>
      </c>
      <c r="T123">
        <f t="shared" si="28"/>
        <v>0</v>
      </c>
      <c r="U123">
        <f t="shared" si="28"/>
        <v>0</v>
      </c>
      <c r="V123">
        <f t="shared" si="28"/>
        <v>0</v>
      </c>
      <c r="W123">
        <f t="shared" si="28"/>
        <v>0</v>
      </c>
      <c r="X123">
        <f t="shared" si="28"/>
        <v>0</v>
      </c>
      <c r="Y123">
        <f t="shared" si="28"/>
        <v>0</v>
      </c>
      <c r="Z123">
        <f t="shared" si="28"/>
        <v>0</v>
      </c>
      <c r="AA123">
        <f t="shared" si="28"/>
        <v>0</v>
      </c>
      <c r="AB123">
        <f t="shared" si="28"/>
        <v>0</v>
      </c>
      <c r="AC123">
        <f t="shared" si="28"/>
        <v>0</v>
      </c>
      <c r="AD123">
        <f t="shared" si="28"/>
        <v>0</v>
      </c>
      <c r="AE123">
        <f t="shared" si="28"/>
        <v>0</v>
      </c>
      <c r="AF123">
        <f t="shared" si="28"/>
        <v>0</v>
      </c>
      <c r="AG123">
        <f t="shared" si="28"/>
        <v>0</v>
      </c>
      <c r="AH123">
        <f t="shared" si="28"/>
        <v>0</v>
      </c>
      <c r="AI123">
        <f t="shared" si="18"/>
        <v>0</v>
      </c>
      <c r="AJ123">
        <f t="shared" si="18"/>
        <v>0</v>
      </c>
      <c r="AK123">
        <f t="shared" si="18"/>
        <v>0</v>
      </c>
      <c r="AL123">
        <f t="shared" si="18"/>
        <v>0</v>
      </c>
      <c r="AM123">
        <f t="shared" si="11"/>
        <v>0</v>
      </c>
      <c r="AN123">
        <f t="shared" si="11"/>
        <v>0</v>
      </c>
      <c r="AO123">
        <f t="shared" si="26"/>
        <v>0</v>
      </c>
      <c r="AP123">
        <f t="shared" si="26"/>
        <v>0</v>
      </c>
      <c r="AQ123">
        <f t="shared" si="26"/>
        <v>0</v>
      </c>
      <c r="AR123">
        <f t="shared" si="26"/>
        <v>0</v>
      </c>
      <c r="AS123">
        <f t="shared" si="26"/>
        <v>0</v>
      </c>
      <c r="AT123">
        <f t="shared" si="26"/>
        <v>0</v>
      </c>
      <c r="AU123">
        <f t="shared" si="26"/>
        <v>0</v>
      </c>
      <c r="AV123">
        <f t="shared" si="26"/>
        <v>1.8053847784608861</v>
      </c>
      <c r="AW123">
        <f t="shared" si="26"/>
        <v>0</v>
      </c>
      <c r="AX123">
        <f t="shared" si="26"/>
        <v>0</v>
      </c>
      <c r="AY123">
        <f t="shared" si="26"/>
        <v>0</v>
      </c>
      <c r="AZ123">
        <f t="shared" si="26"/>
        <v>0</v>
      </c>
      <c r="BA123">
        <f t="shared" si="26"/>
        <v>0</v>
      </c>
      <c r="BB123">
        <f t="shared" si="26"/>
        <v>0</v>
      </c>
      <c r="BC123">
        <f t="shared" si="26"/>
        <v>0</v>
      </c>
      <c r="BD123">
        <f t="shared" si="26"/>
        <v>0</v>
      </c>
      <c r="BE123">
        <f t="shared" si="22"/>
        <v>0</v>
      </c>
      <c r="BF123">
        <f t="shared" si="22"/>
        <v>0</v>
      </c>
      <c r="BG123">
        <f t="shared" si="22"/>
        <v>0</v>
      </c>
      <c r="BH123">
        <f t="shared" si="22"/>
        <v>0</v>
      </c>
      <c r="BI123">
        <f t="shared" si="22"/>
        <v>0</v>
      </c>
      <c r="BJ123">
        <f t="shared" si="22"/>
        <v>0</v>
      </c>
      <c r="BK123">
        <f t="shared" si="22"/>
        <v>0</v>
      </c>
      <c r="BL123">
        <f t="shared" si="22"/>
        <v>0</v>
      </c>
      <c r="BM123">
        <f t="shared" si="22"/>
        <v>0</v>
      </c>
      <c r="BN123">
        <f t="shared" si="22"/>
        <v>0</v>
      </c>
      <c r="BO123">
        <f t="shared" si="22"/>
        <v>0</v>
      </c>
      <c r="BP123">
        <f t="shared" si="22"/>
        <v>0</v>
      </c>
      <c r="BQ123">
        <f t="shared" si="22"/>
        <v>0</v>
      </c>
      <c r="BR123">
        <f t="shared" si="21"/>
        <v>0</v>
      </c>
      <c r="BS123">
        <f t="shared" si="21"/>
        <v>0</v>
      </c>
    </row>
    <row r="124" spans="3:71" ht="13" x14ac:dyDescent="0.25">
      <c r="C124" s="79">
        <v>46</v>
      </c>
      <c r="D124">
        <f t="shared" si="24"/>
        <v>0</v>
      </c>
      <c r="E124">
        <f t="shared" si="24"/>
        <v>0</v>
      </c>
      <c r="F124">
        <f t="shared" si="24"/>
        <v>0</v>
      </c>
      <c r="G124">
        <f t="shared" si="24"/>
        <v>0</v>
      </c>
      <c r="H124">
        <f t="shared" si="24"/>
        <v>0</v>
      </c>
      <c r="I124">
        <f t="shared" si="24"/>
        <v>0</v>
      </c>
      <c r="J124">
        <f t="shared" si="24"/>
        <v>0</v>
      </c>
      <c r="K124">
        <f t="shared" si="24"/>
        <v>0</v>
      </c>
      <c r="L124">
        <f t="shared" si="24"/>
        <v>0</v>
      </c>
      <c r="M124">
        <f t="shared" si="24"/>
        <v>0</v>
      </c>
      <c r="N124">
        <f t="shared" si="24"/>
        <v>0</v>
      </c>
      <c r="O124">
        <f t="shared" si="24"/>
        <v>0</v>
      </c>
      <c r="P124">
        <f t="shared" si="24"/>
        <v>0</v>
      </c>
      <c r="Q124">
        <f t="shared" si="24"/>
        <v>0</v>
      </c>
      <c r="R124">
        <f t="shared" si="24"/>
        <v>0</v>
      </c>
      <c r="S124">
        <f t="shared" si="24"/>
        <v>0</v>
      </c>
      <c r="T124">
        <f t="shared" si="28"/>
        <v>0</v>
      </c>
      <c r="U124">
        <f t="shared" si="28"/>
        <v>0</v>
      </c>
      <c r="V124">
        <f t="shared" si="28"/>
        <v>0</v>
      </c>
      <c r="W124">
        <f t="shared" si="28"/>
        <v>0</v>
      </c>
      <c r="X124">
        <f t="shared" si="28"/>
        <v>0</v>
      </c>
      <c r="Y124">
        <f t="shared" si="28"/>
        <v>0</v>
      </c>
      <c r="Z124">
        <f t="shared" si="28"/>
        <v>0</v>
      </c>
      <c r="AA124">
        <f t="shared" si="28"/>
        <v>0</v>
      </c>
      <c r="AB124">
        <f t="shared" si="28"/>
        <v>0</v>
      </c>
      <c r="AC124">
        <f t="shared" si="28"/>
        <v>0</v>
      </c>
      <c r="AD124">
        <f t="shared" si="28"/>
        <v>0</v>
      </c>
      <c r="AE124">
        <f t="shared" si="28"/>
        <v>0</v>
      </c>
      <c r="AF124">
        <f t="shared" si="28"/>
        <v>0</v>
      </c>
      <c r="AG124">
        <f t="shared" si="28"/>
        <v>0</v>
      </c>
      <c r="AH124">
        <f t="shared" si="28"/>
        <v>0</v>
      </c>
      <c r="AI124">
        <f t="shared" si="18"/>
        <v>0</v>
      </c>
      <c r="AJ124">
        <f t="shared" si="18"/>
        <v>0</v>
      </c>
      <c r="AK124">
        <f t="shared" si="18"/>
        <v>0</v>
      </c>
      <c r="AL124">
        <f t="shared" si="18"/>
        <v>0</v>
      </c>
      <c r="AM124">
        <f t="shared" si="11"/>
        <v>0</v>
      </c>
      <c r="AN124">
        <f t="shared" si="11"/>
        <v>0</v>
      </c>
      <c r="AO124">
        <f t="shared" si="26"/>
        <v>0</v>
      </c>
      <c r="AP124">
        <f t="shared" si="26"/>
        <v>0</v>
      </c>
      <c r="AQ124">
        <f t="shared" si="26"/>
        <v>0</v>
      </c>
      <c r="AR124">
        <f t="shared" si="26"/>
        <v>0</v>
      </c>
      <c r="AS124">
        <f t="shared" si="26"/>
        <v>0</v>
      </c>
      <c r="AT124">
        <f t="shared" si="26"/>
        <v>0</v>
      </c>
      <c r="AU124">
        <f t="shared" si="26"/>
        <v>0</v>
      </c>
      <c r="AV124">
        <f t="shared" si="26"/>
        <v>0</v>
      </c>
      <c r="AW124">
        <f t="shared" si="26"/>
        <v>7.5671125356255065</v>
      </c>
      <c r="AX124">
        <f t="shared" si="26"/>
        <v>0</v>
      </c>
      <c r="AY124">
        <f t="shared" si="26"/>
        <v>0</v>
      </c>
      <c r="AZ124">
        <f t="shared" si="26"/>
        <v>0</v>
      </c>
      <c r="BA124">
        <f t="shared" si="26"/>
        <v>0</v>
      </c>
      <c r="BB124">
        <f t="shared" si="26"/>
        <v>0</v>
      </c>
      <c r="BC124">
        <f t="shared" si="26"/>
        <v>0</v>
      </c>
      <c r="BD124">
        <f t="shared" si="26"/>
        <v>0</v>
      </c>
      <c r="BE124">
        <f t="shared" si="22"/>
        <v>0</v>
      </c>
      <c r="BF124">
        <f t="shared" si="22"/>
        <v>0</v>
      </c>
      <c r="BG124">
        <f t="shared" si="22"/>
        <v>0</v>
      </c>
      <c r="BH124">
        <f t="shared" si="22"/>
        <v>0</v>
      </c>
      <c r="BI124">
        <f t="shared" si="22"/>
        <v>0</v>
      </c>
      <c r="BJ124">
        <f t="shared" si="22"/>
        <v>0</v>
      </c>
      <c r="BK124">
        <f t="shared" si="22"/>
        <v>0</v>
      </c>
      <c r="BL124">
        <f t="shared" si="22"/>
        <v>0</v>
      </c>
      <c r="BM124">
        <f t="shared" si="22"/>
        <v>0</v>
      </c>
      <c r="BN124">
        <f t="shared" si="22"/>
        <v>0</v>
      </c>
      <c r="BO124">
        <f t="shared" si="22"/>
        <v>0</v>
      </c>
      <c r="BP124">
        <f t="shared" si="22"/>
        <v>0</v>
      </c>
      <c r="BQ124">
        <f t="shared" si="22"/>
        <v>0</v>
      </c>
      <c r="BR124">
        <f t="shared" si="21"/>
        <v>0</v>
      </c>
      <c r="BS124">
        <f t="shared" si="21"/>
        <v>0</v>
      </c>
    </row>
    <row r="125" spans="3:71" ht="13" x14ac:dyDescent="0.25">
      <c r="C125" s="79">
        <v>47</v>
      </c>
      <c r="D125">
        <f t="shared" si="24"/>
        <v>0</v>
      </c>
      <c r="E125">
        <f t="shared" si="24"/>
        <v>0</v>
      </c>
      <c r="F125">
        <f t="shared" si="24"/>
        <v>0</v>
      </c>
      <c r="G125">
        <f t="shared" si="24"/>
        <v>0</v>
      </c>
      <c r="H125">
        <f t="shared" si="24"/>
        <v>0</v>
      </c>
      <c r="I125">
        <f t="shared" si="24"/>
        <v>0</v>
      </c>
      <c r="J125">
        <f t="shared" si="24"/>
        <v>0</v>
      </c>
      <c r="K125">
        <f t="shared" si="24"/>
        <v>0</v>
      </c>
      <c r="L125">
        <f t="shared" si="24"/>
        <v>0</v>
      </c>
      <c r="M125">
        <f t="shared" si="24"/>
        <v>0</v>
      </c>
      <c r="N125">
        <f t="shared" si="24"/>
        <v>0</v>
      </c>
      <c r="O125">
        <f t="shared" si="24"/>
        <v>0</v>
      </c>
      <c r="P125">
        <f t="shared" si="24"/>
        <v>0</v>
      </c>
      <c r="Q125">
        <f t="shared" si="24"/>
        <v>0</v>
      </c>
      <c r="R125">
        <f t="shared" si="24"/>
        <v>0</v>
      </c>
      <c r="S125">
        <f t="shared" si="24"/>
        <v>0</v>
      </c>
      <c r="T125">
        <f t="shared" si="28"/>
        <v>0</v>
      </c>
      <c r="U125">
        <f t="shared" si="28"/>
        <v>0</v>
      </c>
      <c r="V125">
        <f t="shared" si="28"/>
        <v>0</v>
      </c>
      <c r="W125">
        <f t="shared" si="28"/>
        <v>0</v>
      </c>
      <c r="X125">
        <f t="shared" si="28"/>
        <v>0</v>
      </c>
      <c r="Y125">
        <f t="shared" si="28"/>
        <v>0</v>
      </c>
      <c r="Z125">
        <f t="shared" si="28"/>
        <v>0</v>
      </c>
      <c r="AA125">
        <f t="shared" si="28"/>
        <v>0</v>
      </c>
      <c r="AB125">
        <f t="shared" si="28"/>
        <v>0</v>
      </c>
      <c r="AC125">
        <f t="shared" si="28"/>
        <v>0</v>
      </c>
      <c r="AD125">
        <f t="shared" si="28"/>
        <v>0</v>
      </c>
      <c r="AE125">
        <f t="shared" si="28"/>
        <v>0</v>
      </c>
      <c r="AF125">
        <f t="shared" si="28"/>
        <v>0</v>
      </c>
      <c r="AG125">
        <f t="shared" si="28"/>
        <v>0</v>
      </c>
      <c r="AH125">
        <f t="shared" si="28"/>
        <v>0</v>
      </c>
      <c r="AI125">
        <f t="shared" si="18"/>
        <v>0</v>
      </c>
      <c r="AJ125">
        <f t="shared" si="18"/>
        <v>0</v>
      </c>
      <c r="AK125">
        <f t="shared" si="18"/>
        <v>0</v>
      </c>
      <c r="AL125">
        <f t="shared" si="18"/>
        <v>0</v>
      </c>
      <c r="AM125">
        <f t="shared" si="18"/>
        <v>0</v>
      </c>
      <c r="AN125">
        <f t="shared" si="18"/>
        <v>0</v>
      </c>
      <c r="AO125">
        <f t="shared" si="18"/>
        <v>0</v>
      </c>
      <c r="AP125">
        <f t="shared" si="18"/>
        <v>0</v>
      </c>
      <c r="AQ125">
        <f t="shared" si="18"/>
        <v>0</v>
      </c>
      <c r="AR125">
        <f t="shared" si="18"/>
        <v>0</v>
      </c>
      <c r="AS125">
        <f t="shared" si="18"/>
        <v>0</v>
      </c>
      <c r="AT125">
        <f t="shared" si="18"/>
        <v>0</v>
      </c>
      <c r="AU125">
        <f t="shared" si="18"/>
        <v>0</v>
      </c>
      <c r="AV125">
        <f t="shared" si="18"/>
        <v>0</v>
      </c>
      <c r="AW125">
        <f t="shared" si="18"/>
        <v>0</v>
      </c>
      <c r="AX125">
        <f t="shared" si="18"/>
        <v>18.704948150567485</v>
      </c>
      <c r="AY125">
        <f t="shared" si="26"/>
        <v>0</v>
      </c>
      <c r="AZ125">
        <f t="shared" si="26"/>
        <v>0</v>
      </c>
      <c r="BA125">
        <f t="shared" si="26"/>
        <v>0</v>
      </c>
      <c r="BB125">
        <f t="shared" si="26"/>
        <v>0</v>
      </c>
      <c r="BC125">
        <f t="shared" si="26"/>
        <v>0</v>
      </c>
      <c r="BD125">
        <f t="shared" si="26"/>
        <v>0</v>
      </c>
      <c r="BE125">
        <f t="shared" si="22"/>
        <v>0</v>
      </c>
      <c r="BF125">
        <f t="shared" si="22"/>
        <v>0</v>
      </c>
      <c r="BG125">
        <f t="shared" si="22"/>
        <v>0</v>
      </c>
      <c r="BH125">
        <f t="shared" si="22"/>
        <v>0</v>
      </c>
      <c r="BI125">
        <f t="shared" si="22"/>
        <v>0</v>
      </c>
      <c r="BJ125">
        <f t="shared" si="22"/>
        <v>0</v>
      </c>
      <c r="BK125">
        <f t="shared" si="22"/>
        <v>0</v>
      </c>
      <c r="BL125">
        <f t="shared" si="22"/>
        <v>0</v>
      </c>
      <c r="BM125">
        <f t="shared" si="22"/>
        <v>0</v>
      </c>
      <c r="BN125">
        <f t="shared" si="22"/>
        <v>0</v>
      </c>
      <c r="BO125">
        <f t="shared" si="22"/>
        <v>0</v>
      </c>
      <c r="BP125">
        <f t="shared" si="22"/>
        <v>0</v>
      </c>
      <c r="BQ125">
        <f t="shared" si="22"/>
        <v>0</v>
      </c>
      <c r="BR125">
        <f t="shared" si="21"/>
        <v>0</v>
      </c>
      <c r="BS125">
        <f t="shared" si="21"/>
        <v>0</v>
      </c>
    </row>
    <row r="126" spans="3:71" ht="13" x14ac:dyDescent="0.25">
      <c r="C126" s="79">
        <v>48</v>
      </c>
      <c r="D126">
        <f t="shared" si="24"/>
        <v>0</v>
      </c>
      <c r="E126">
        <f t="shared" si="24"/>
        <v>0</v>
      </c>
      <c r="F126">
        <f t="shared" si="24"/>
        <v>0</v>
      </c>
      <c r="G126">
        <f t="shared" si="24"/>
        <v>0</v>
      </c>
      <c r="H126">
        <f t="shared" si="24"/>
        <v>0</v>
      </c>
      <c r="I126">
        <f t="shared" si="24"/>
        <v>0</v>
      </c>
      <c r="J126">
        <f t="shared" si="24"/>
        <v>0</v>
      </c>
      <c r="K126">
        <f t="shared" si="24"/>
        <v>0</v>
      </c>
      <c r="L126">
        <f t="shared" si="24"/>
        <v>0</v>
      </c>
      <c r="M126">
        <f t="shared" si="24"/>
        <v>0</v>
      </c>
      <c r="N126">
        <f t="shared" si="24"/>
        <v>0</v>
      </c>
      <c r="O126">
        <f t="shared" si="24"/>
        <v>0</v>
      </c>
      <c r="P126">
        <f t="shared" si="24"/>
        <v>0</v>
      </c>
      <c r="Q126">
        <f t="shared" si="24"/>
        <v>0</v>
      </c>
      <c r="R126">
        <f t="shared" si="24"/>
        <v>0</v>
      </c>
      <c r="S126">
        <f t="shared" si="24"/>
        <v>0</v>
      </c>
      <c r="T126">
        <f t="shared" si="28"/>
        <v>0</v>
      </c>
      <c r="U126">
        <f t="shared" si="28"/>
        <v>0</v>
      </c>
      <c r="V126">
        <f t="shared" si="28"/>
        <v>0</v>
      </c>
      <c r="W126">
        <f t="shared" si="28"/>
        <v>0</v>
      </c>
      <c r="X126">
        <f t="shared" si="28"/>
        <v>0</v>
      </c>
      <c r="Y126">
        <f t="shared" si="28"/>
        <v>0</v>
      </c>
      <c r="Z126">
        <f t="shared" si="28"/>
        <v>0</v>
      </c>
      <c r="AA126">
        <f t="shared" si="28"/>
        <v>0</v>
      </c>
      <c r="AB126">
        <f t="shared" si="28"/>
        <v>0</v>
      </c>
      <c r="AC126">
        <f t="shared" si="28"/>
        <v>0</v>
      </c>
      <c r="AD126">
        <f t="shared" si="28"/>
        <v>0</v>
      </c>
      <c r="AE126">
        <f t="shared" si="28"/>
        <v>0</v>
      </c>
      <c r="AF126">
        <f t="shared" si="28"/>
        <v>0</v>
      </c>
      <c r="AG126">
        <f t="shared" si="28"/>
        <v>0</v>
      </c>
      <c r="AH126">
        <f t="shared" si="28"/>
        <v>0</v>
      </c>
      <c r="AI126">
        <f t="shared" si="18"/>
        <v>0</v>
      </c>
      <c r="AJ126">
        <f t="shared" si="18"/>
        <v>0</v>
      </c>
      <c r="AK126">
        <f t="shared" si="18"/>
        <v>0</v>
      </c>
      <c r="AL126">
        <f t="shared" si="18"/>
        <v>0</v>
      </c>
      <c r="AM126">
        <f t="shared" si="18"/>
        <v>0</v>
      </c>
      <c r="AN126">
        <f t="shared" si="18"/>
        <v>0</v>
      </c>
      <c r="AO126">
        <f t="shared" si="18"/>
        <v>0</v>
      </c>
      <c r="AP126">
        <f t="shared" si="18"/>
        <v>0</v>
      </c>
      <c r="AQ126">
        <f t="shared" si="18"/>
        <v>0</v>
      </c>
      <c r="AR126">
        <f t="shared" si="18"/>
        <v>0</v>
      </c>
      <c r="AS126">
        <f t="shared" si="18"/>
        <v>0</v>
      </c>
      <c r="AT126">
        <f t="shared" si="18"/>
        <v>0</v>
      </c>
      <c r="AU126">
        <f t="shared" si="18"/>
        <v>0</v>
      </c>
      <c r="AV126">
        <f t="shared" si="18"/>
        <v>0</v>
      </c>
      <c r="AW126">
        <f t="shared" si="18"/>
        <v>0</v>
      </c>
      <c r="AX126">
        <f t="shared" si="18"/>
        <v>0</v>
      </c>
      <c r="AY126">
        <f t="shared" si="26"/>
        <v>22.326447182938473</v>
      </c>
      <c r="AZ126">
        <f t="shared" si="26"/>
        <v>0</v>
      </c>
      <c r="BA126">
        <f t="shared" si="26"/>
        <v>0</v>
      </c>
      <c r="BB126">
        <f t="shared" si="26"/>
        <v>0</v>
      </c>
      <c r="BC126">
        <f t="shared" si="26"/>
        <v>0</v>
      </c>
      <c r="BD126">
        <f t="shared" si="26"/>
        <v>0</v>
      </c>
      <c r="BE126">
        <f t="shared" si="22"/>
        <v>0</v>
      </c>
      <c r="BF126">
        <f t="shared" si="22"/>
        <v>0</v>
      </c>
      <c r="BG126">
        <f t="shared" si="22"/>
        <v>0</v>
      </c>
      <c r="BH126">
        <f t="shared" si="22"/>
        <v>0</v>
      </c>
      <c r="BI126">
        <f t="shared" si="22"/>
        <v>0</v>
      </c>
      <c r="BJ126">
        <f t="shared" si="22"/>
        <v>0</v>
      </c>
      <c r="BK126">
        <f t="shared" si="22"/>
        <v>0</v>
      </c>
      <c r="BL126">
        <f t="shared" si="22"/>
        <v>0</v>
      </c>
      <c r="BM126">
        <f t="shared" si="22"/>
        <v>0</v>
      </c>
      <c r="BN126">
        <f t="shared" si="22"/>
        <v>0</v>
      </c>
      <c r="BO126">
        <f t="shared" si="22"/>
        <v>0</v>
      </c>
      <c r="BP126">
        <f t="shared" si="22"/>
        <v>0</v>
      </c>
      <c r="BQ126">
        <f t="shared" si="22"/>
        <v>0</v>
      </c>
      <c r="BR126">
        <f t="shared" si="21"/>
        <v>0</v>
      </c>
      <c r="BS126">
        <f t="shared" si="21"/>
        <v>0</v>
      </c>
    </row>
    <row r="127" spans="3:71" ht="13" x14ac:dyDescent="0.25">
      <c r="C127" s="79">
        <v>49</v>
      </c>
      <c r="D127">
        <f t="shared" si="24"/>
        <v>0</v>
      </c>
      <c r="E127">
        <f t="shared" si="24"/>
        <v>0</v>
      </c>
      <c r="F127">
        <f t="shared" si="24"/>
        <v>0</v>
      </c>
      <c r="G127">
        <f t="shared" si="24"/>
        <v>0</v>
      </c>
      <c r="H127">
        <f t="shared" si="24"/>
        <v>0</v>
      </c>
      <c r="I127">
        <f t="shared" si="24"/>
        <v>0</v>
      </c>
      <c r="J127">
        <f t="shared" si="24"/>
        <v>0</v>
      </c>
      <c r="K127">
        <f t="shared" si="24"/>
        <v>0</v>
      </c>
      <c r="L127">
        <f t="shared" si="24"/>
        <v>0</v>
      </c>
      <c r="M127">
        <f t="shared" si="24"/>
        <v>0</v>
      </c>
      <c r="N127">
        <f t="shared" si="24"/>
        <v>0</v>
      </c>
      <c r="O127">
        <f t="shared" si="24"/>
        <v>0</v>
      </c>
      <c r="P127">
        <f t="shared" si="24"/>
        <v>0</v>
      </c>
      <c r="Q127">
        <f t="shared" si="24"/>
        <v>0</v>
      </c>
      <c r="R127">
        <f t="shared" si="24"/>
        <v>0</v>
      </c>
      <c r="S127">
        <f t="shared" si="24"/>
        <v>0</v>
      </c>
      <c r="T127">
        <f t="shared" si="28"/>
        <v>0</v>
      </c>
      <c r="U127">
        <f t="shared" si="28"/>
        <v>0</v>
      </c>
      <c r="V127">
        <f t="shared" si="28"/>
        <v>0</v>
      </c>
      <c r="W127">
        <f t="shared" si="28"/>
        <v>0</v>
      </c>
      <c r="X127">
        <f t="shared" si="28"/>
        <v>0</v>
      </c>
      <c r="Y127">
        <f t="shared" si="28"/>
        <v>0</v>
      </c>
      <c r="Z127">
        <f t="shared" si="28"/>
        <v>0</v>
      </c>
      <c r="AA127">
        <f t="shared" si="28"/>
        <v>0</v>
      </c>
      <c r="AB127">
        <f t="shared" si="28"/>
        <v>0</v>
      </c>
      <c r="AC127">
        <f t="shared" si="28"/>
        <v>0</v>
      </c>
      <c r="AD127">
        <f t="shared" si="28"/>
        <v>0</v>
      </c>
      <c r="AE127">
        <f t="shared" si="28"/>
        <v>0</v>
      </c>
      <c r="AF127">
        <f t="shared" si="28"/>
        <v>0</v>
      </c>
      <c r="AG127">
        <f t="shared" si="28"/>
        <v>0</v>
      </c>
      <c r="AH127">
        <f t="shared" si="28"/>
        <v>0</v>
      </c>
      <c r="AI127">
        <f t="shared" si="18"/>
        <v>0</v>
      </c>
      <c r="AJ127">
        <f t="shared" si="18"/>
        <v>0</v>
      </c>
      <c r="AK127">
        <f t="shared" si="18"/>
        <v>0</v>
      </c>
      <c r="AL127">
        <f t="shared" si="18"/>
        <v>0</v>
      </c>
      <c r="AM127">
        <f t="shared" si="18"/>
        <v>0</v>
      </c>
      <c r="AN127">
        <f t="shared" si="18"/>
        <v>0</v>
      </c>
      <c r="AO127">
        <f t="shared" si="18"/>
        <v>0</v>
      </c>
      <c r="AP127">
        <f t="shared" si="18"/>
        <v>0</v>
      </c>
      <c r="AQ127">
        <f t="shared" si="18"/>
        <v>0</v>
      </c>
      <c r="AR127">
        <f t="shared" si="18"/>
        <v>0</v>
      </c>
      <c r="AS127">
        <f t="shared" si="18"/>
        <v>0</v>
      </c>
      <c r="AT127">
        <f t="shared" si="18"/>
        <v>0</v>
      </c>
      <c r="AU127">
        <f t="shared" si="18"/>
        <v>0</v>
      </c>
      <c r="AV127">
        <f t="shared" si="18"/>
        <v>0</v>
      </c>
      <c r="AW127">
        <f t="shared" si="18"/>
        <v>0</v>
      </c>
      <c r="AX127">
        <f t="shared" si="18"/>
        <v>0</v>
      </c>
      <c r="AY127">
        <f t="shared" si="26"/>
        <v>0</v>
      </c>
      <c r="AZ127">
        <f t="shared" si="26"/>
        <v>7.5514991733321422</v>
      </c>
      <c r="BA127">
        <f t="shared" si="26"/>
        <v>0</v>
      </c>
      <c r="BB127">
        <f t="shared" si="26"/>
        <v>0</v>
      </c>
      <c r="BC127">
        <f t="shared" si="26"/>
        <v>0</v>
      </c>
      <c r="BD127">
        <f t="shared" si="26"/>
        <v>0</v>
      </c>
      <c r="BE127">
        <f t="shared" si="22"/>
        <v>0</v>
      </c>
      <c r="BF127">
        <f t="shared" si="22"/>
        <v>0</v>
      </c>
      <c r="BG127">
        <f t="shared" si="22"/>
        <v>0</v>
      </c>
      <c r="BH127">
        <f t="shared" si="22"/>
        <v>0</v>
      </c>
      <c r="BI127">
        <f t="shared" ref="BI127:BQ127" si="29">IF(BI$78=$C127,BI$148,0)</f>
        <v>0</v>
      </c>
      <c r="BJ127">
        <f t="shared" si="29"/>
        <v>0</v>
      </c>
      <c r="BK127">
        <f t="shared" si="29"/>
        <v>0</v>
      </c>
      <c r="BL127">
        <f t="shared" si="29"/>
        <v>0</v>
      </c>
      <c r="BM127">
        <f t="shared" si="29"/>
        <v>0</v>
      </c>
      <c r="BN127">
        <f t="shared" si="29"/>
        <v>0</v>
      </c>
      <c r="BO127">
        <f t="shared" si="29"/>
        <v>0</v>
      </c>
      <c r="BP127">
        <f t="shared" si="29"/>
        <v>0</v>
      </c>
      <c r="BQ127">
        <f t="shared" si="29"/>
        <v>0</v>
      </c>
      <c r="BR127">
        <f t="shared" si="21"/>
        <v>0</v>
      </c>
      <c r="BS127">
        <f t="shared" si="21"/>
        <v>0</v>
      </c>
    </row>
    <row r="128" spans="3:71" ht="13" x14ac:dyDescent="0.25">
      <c r="C128" s="79">
        <v>50</v>
      </c>
      <c r="D128">
        <f t="shared" si="24"/>
        <v>0</v>
      </c>
      <c r="E128">
        <f t="shared" si="24"/>
        <v>0</v>
      </c>
      <c r="F128">
        <f t="shared" si="24"/>
        <v>0</v>
      </c>
      <c r="G128">
        <f t="shared" si="24"/>
        <v>0</v>
      </c>
      <c r="H128">
        <f t="shared" si="24"/>
        <v>0</v>
      </c>
      <c r="I128">
        <f t="shared" si="24"/>
        <v>0</v>
      </c>
      <c r="J128">
        <f t="shared" si="24"/>
        <v>0</v>
      </c>
      <c r="K128">
        <f t="shared" si="24"/>
        <v>0</v>
      </c>
      <c r="L128">
        <f t="shared" si="24"/>
        <v>0</v>
      </c>
      <c r="M128">
        <f t="shared" si="24"/>
        <v>0</v>
      </c>
      <c r="N128">
        <f t="shared" si="24"/>
        <v>0</v>
      </c>
      <c r="O128">
        <f t="shared" si="24"/>
        <v>0</v>
      </c>
      <c r="P128">
        <f t="shared" si="24"/>
        <v>0</v>
      </c>
      <c r="Q128">
        <f t="shared" si="24"/>
        <v>0</v>
      </c>
      <c r="R128">
        <f t="shared" si="24"/>
        <v>0</v>
      </c>
      <c r="S128">
        <f t="shared" si="24"/>
        <v>0</v>
      </c>
      <c r="T128">
        <f t="shared" si="28"/>
        <v>0</v>
      </c>
      <c r="U128">
        <f t="shared" si="28"/>
        <v>0</v>
      </c>
      <c r="V128">
        <f t="shared" si="28"/>
        <v>0</v>
      </c>
      <c r="W128">
        <f t="shared" si="28"/>
        <v>0</v>
      </c>
      <c r="X128">
        <f t="shared" si="28"/>
        <v>0</v>
      </c>
      <c r="Y128">
        <f t="shared" si="28"/>
        <v>0</v>
      </c>
      <c r="Z128">
        <f t="shared" si="28"/>
        <v>0</v>
      </c>
      <c r="AA128">
        <f t="shared" si="28"/>
        <v>0</v>
      </c>
      <c r="AB128">
        <f t="shared" si="28"/>
        <v>0</v>
      </c>
      <c r="AC128">
        <f t="shared" si="28"/>
        <v>0</v>
      </c>
      <c r="AD128">
        <f t="shared" si="28"/>
        <v>0</v>
      </c>
      <c r="AE128">
        <f t="shared" si="28"/>
        <v>0</v>
      </c>
      <c r="AF128">
        <f t="shared" si="28"/>
        <v>0</v>
      </c>
      <c r="AG128">
        <f t="shared" si="28"/>
        <v>0</v>
      </c>
      <c r="AH128">
        <f t="shared" si="28"/>
        <v>0</v>
      </c>
      <c r="AI128">
        <f t="shared" si="18"/>
        <v>0</v>
      </c>
      <c r="AJ128">
        <f t="shared" si="18"/>
        <v>0</v>
      </c>
      <c r="AK128">
        <f t="shared" si="18"/>
        <v>0</v>
      </c>
      <c r="AL128">
        <f t="shared" si="18"/>
        <v>0</v>
      </c>
      <c r="AM128">
        <f t="shared" si="18"/>
        <v>0</v>
      </c>
      <c r="AN128">
        <f t="shared" si="18"/>
        <v>0</v>
      </c>
      <c r="AO128">
        <f t="shared" si="18"/>
        <v>0</v>
      </c>
      <c r="AP128">
        <f t="shared" si="18"/>
        <v>0</v>
      </c>
      <c r="AQ128">
        <f t="shared" si="18"/>
        <v>0</v>
      </c>
      <c r="AR128">
        <f t="shared" si="18"/>
        <v>0</v>
      </c>
      <c r="AS128">
        <f t="shared" si="18"/>
        <v>0</v>
      </c>
      <c r="AT128">
        <f t="shared" si="18"/>
        <v>0</v>
      </c>
      <c r="AU128">
        <f t="shared" si="18"/>
        <v>0</v>
      </c>
      <c r="AV128">
        <f t="shared" si="18"/>
        <v>0</v>
      </c>
      <c r="AW128">
        <f t="shared" si="18"/>
        <v>0</v>
      </c>
      <c r="AX128">
        <f t="shared" si="18"/>
        <v>0</v>
      </c>
      <c r="AY128">
        <f t="shared" si="26"/>
        <v>0</v>
      </c>
      <c r="AZ128">
        <f t="shared" si="26"/>
        <v>0</v>
      </c>
      <c r="BA128">
        <f t="shared" si="26"/>
        <v>4.0884908835258047</v>
      </c>
      <c r="BB128">
        <f t="shared" si="26"/>
        <v>0</v>
      </c>
      <c r="BC128">
        <f t="shared" si="26"/>
        <v>0</v>
      </c>
      <c r="BD128">
        <f t="shared" si="26"/>
        <v>0</v>
      </c>
      <c r="BE128">
        <f t="shared" ref="BE128:BQ146" si="30">IF(BE$78=$C128,BE$148,0)</f>
        <v>0</v>
      </c>
      <c r="BF128">
        <f t="shared" si="30"/>
        <v>0</v>
      </c>
      <c r="BG128">
        <f t="shared" si="30"/>
        <v>0</v>
      </c>
      <c r="BH128">
        <f t="shared" si="30"/>
        <v>0</v>
      </c>
      <c r="BI128">
        <f t="shared" si="30"/>
        <v>0</v>
      </c>
      <c r="BJ128">
        <f t="shared" si="30"/>
        <v>0</v>
      </c>
      <c r="BK128">
        <f t="shared" si="30"/>
        <v>0</v>
      </c>
      <c r="BL128">
        <f t="shared" si="30"/>
        <v>0</v>
      </c>
      <c r="BM128">
        <f t="shared" si="30"/>
        <v>0</v>
      </c>
      <c r="BN128">
        <f t="shared" si="30"/>
        <v>0</v>
      </c>
      <c r="BO128">
        <f t="shared" si="30"/>
        <v>0</v>
      </c>
      <c r="BP128">
        <f t="shared" si="30"/>
        <v>0</v>
      </c>
      <c r="BQ128">
        <f t="shared" si="30"/>
        <v>0</v>
      </c>
      <c r="BR128">
        <f t="shared" si="21"/>
        <v>0</v>
      </c>
      <c r="BS128">
        <f t="shared" si="21"/>
        <v>0</v>
      </c>
    </row>
    <row r="129" spans="3:71" ht="13" x14ac:dyDescent="0.25">
      <c r="C129" s="79">
        <v>51</v>
      </c>
      <c r="D129">
        <f t="shared" si="24"/>
        <v>0</v>
      </c>
      <c r="E129">
        <f t="shared" si="24"/>
        <v>0</v>
      </c>
      <c r="F129">
        <f t="shared" si="24"/>
        <v>0</v>
      </c>
      <c r="G129">
        <f t="shared" si="24"/>
        <v>0</v>
      </c>
      <c r="H129">
        <f t="shared" si="24"/>
        <v>0</v>
      </c>
      <c r="I129">
        <f t="shared" si="24"/>
        <v>0</v>
      </c>
      <c r="J129">
        <f t="shared" si="24"/>
        <v>0</v>
      </c>
      <c r="K129">
        <f t="shared" si="24"/>
        <v>0</v>
      </c>
      <c r="L129">
        <f t="shared" si="24"/>
        <v>0</v>
      </c>
      <c r="M129">
        <f t="shared" si="24"/>
        <v>0</v>
      </c>
      <c r="N129">
        <f t="shared" si="24"/>
        <v>0</v>
      </c>
      <c r="O129">
        <f t="shared" si="24"/>
        <v>0</v>
      </c>
      <c r="P129">
        <f t="shared" si="24"/>
        <v>0</v>
      </c>
      <c r="Q129">
        <f t="shared" si="24"/>
        <v>0</v>
      </c>
      <c r="R129">
        <f t="shared" si="24"/>
        <v>0</v>
      </c>
      <c r="S129">
        <f t="shared" si="24"/>
        <v>0</v>
      </c>
      <c r="T129">
        <f t="shared" si="28"/>
        <v>0</v>
      </c>
      <c r="U129">
        <f t="shared" si="28"/>
        <v>0</v>
      </c>
      <c r="V129">
        <f t="shared" si="28"/>
        <v>0</v>
      </c>
      <c r="W129">
        <f t="shared" si="28"/>
        <v>0</v>
      </c>
      <c r="X129">
        <f t="shared" si="28"/>
        <v>0</v>
      </c>
      <c r="Y129">
        <f t="shared" si="28"/>
        <v>0</v>
      </c>
      <c r="Z129">
        <f t="shared" si="28"/>
        <v>0</v>
      </c>
      <c r="AA129">
        <f t="shared" si="28"/>
        <v>0</v>
      </c>
      <c r="AB129">
        <f t="shared" si="28"/>
        <v>0</v>
      </c>
      <c r="AC129">
        <f t="shared" si="28"/>
        <v>0</v>
      </c>
      <c r="AD129">
        <f t="shared" si="28"/>
        <v>0</v>
      </c>
      <c r="AE129">
        <f t="shared" si="28"/>
        <v>0</v>
      </c>
      <c r="AF129">
        <f t="shared" si="28"/>
        <v>0</v>
      </c>
      <c r="AG129">
        <f t="shared" si="28"/>
        <v>0</v>
      </c>
      <c r="AH129">
        <f t="shared" si="28"/>
        <v>0</v>
      </c>
      <c r="AI129">
        <f t="shared" si="18"/>
        <v>0</v>
      </c>
      <c r="AJ129">
        <f t="shared" si="18"/>
        <v>0</v>
      </c>
      <c r="AK129">
        <f t="shared" si="18"/>
        <v>0</v>
      </c>
      <c r="AL129">
        <f t="shared" si="18"/>
        <v>0</v>
      </c>
      <c r="AM129">
        <f t="shared" si="18"/>
        <v>0</v>
      </c>
      <c r="AN129">
        <f t="shared" si="18"/>
        <v>0</v>
      </c>
      <c r="AO129">
        <f t="shared" si="18"/>
        <v>0</v>
      </c>
      <c r="AP129">
        <f t="shared" si="18"/>
        <v>0</v>
      </c>
      <c r="AQ129">
        <f t="shared" si="18"/>
        <v>0</v>
      </c>
      <c r="AR129">
        <f t="shared" si="18"/>
        <v>0</v>
      </c>
      <c r="AS129">
        <f t="shared" si="18"/>
        <v>0</v>
      </c>
      <c r="AT129">
        <f t="shared" si="18"/>
        <v>0</v>
      </c>
      <c r="AU129">
        <f t="shared" si="18"/>
        <v>0</v>
      </c>
      <c r="AV129">
        <f t="shared" si="18"/>
        <v>0</v>
      </c>
      <c r="AW129">
        <f t="shared" si="18"/>
        <v>0</v>
      </c>
      <c r="AX129">
        <f t="shared" si="18"/>
        <v>0</v>
      </c>
      <c r="AY129">
        <f t="shared" si="26"/>
        <v>0</v>
      </c>
      <c r="AZ129">
        <f t="shared" si="26"/>
        <v>0</v>
      </c>
      <c r="BA129">
        <f t="shared" si="26"/>
        <v>0</v>
      </c>
      <c r="BB129">
        <f t="shared" si="26"/>
        <v>1.547409862730118</v>
      </c>
      <c r="BC129">
        <f t="shared" si="26"/>
        <v>0</v>
      </c>
      <c r="BD129">
        <f t="shared" si="26"/>
        <v>0</v>
      </c>
      <c r="BE129">
        <f t="shared" si="30"/>
        <v>0</v>
      </c>
      <c r="BF129">
        <f t="shared" si="30"/>
        <v>0</v>
      </c>
      <c r="BG129">
        <f t="shared" si="30"/>
        <v>0</v>
      </c>
      <c r="BH129">
        <f t="shared" si="30"/>
        <v>0</v>
      </c>
      <c r="BI129">
        <f t="shared" si="30"/>
        <v>0</v>
      </c>
      <c r="BJ129">
        <f t="shared" si="30"/>
        <v>0</v>
      </c>
      <c r="BK129">
        <f t="shared" si="30"/>
        <v>0</v>
      </c>
      <c r="BL129">
        <f t="shared" si="30"/>
        <v>0</v>
      </c>
      <c r="BM129">
        <f t="shared" si="30"/>
        <v>0</v>
      </c>
      <c r="BN129">
        <f t="shared" si="30"/>
        <v>0</v>
      </c>
      <c r="BO129">
        <f t="shared" si="30"/>
        <v>0</v>
      </c>
      <c r="BP129">
        <f t="shared" si="30"/>
        <v>0</v>
      </c>
      <c r="BQ129">
        <f t="shared" si="30"/>
        <v>0</v>
      </c>
      <c r="BR129">
        <f t="shared" si="21"/>
        <v>0</v>
      </c>
      <c r="BS129">
        <f t="shared" si="21"/>
        <v>0</v>
      </c>
    </row>
    <row r="130" spans="3:71" ht="13" x14ac:dyDescent="0.25">
      <c r="C130" s="79">
        <v>52</v>
      </c>
      <c r="D130">
        <f t="shared" si="24"/>
        <v>0</v>
      </c>
      <c r="E130">
        <f t="shared" si="24"/>
        <v>0</v>
      </c>
      <c r="F130">
        <f t="shared" si="24"/>
        <v>0</v>
      </c>
      <c r="G130">
        <f t="shared" si="24"/>
        <v>0</v>
      </c>
      <c r="H130">
        <f t="shared" si="24"/>
        <v>0</v>
      </c>
      <c r="I130">
        <f t="shared" si="24"/>
        <v>0</v>
      </c>
      <c r="J130">
        <f t="shared" si="24"/>
        <v>0</v>
      </c>
      <c r="K130">
        <f t="shared" si="24"/>
        <v>0</v>
      </c>
      <c r="L130">
        <f t="shared" si="24"/>
        <v>0</v>
      </c>
      <c r="M130">
        <f t="shared" si="24"/>
        <v>0</v>
      </c>
      <c r="N130">
        <f t="shared" si="24"/>
        <v>0</v>
      </c>
      <c r="O130">
        <f t="shared" si="24"/>
        <v>0</v>
      </c>
      <c r="P130">
        <f t="shared" si="24"/>
        <v>0</v>
      </c>
      <c r="Q130">
        <f t="shared" si="24"/>
        <v>0</v>
      </c>
      <c r="R130">
        <f t="shared" si="24"/>
        <v>0</v>
      </c>
      <c r="S130">
        <f t="shared" ref="S130" si="31">IF(S$78=$C130,S$148,0)</f>
        <v>0</v>
      </c>
      <c r="T130">
        <f t="shared" si="28"/>
        <v>0</v>
      </c>
      <c r="U130">
        <f t="shared" si="28"/>
        <v>0</v>
      </c>
      <c r="V130">
        <f t="shared" si="28"/>
        <v>0</v>
      </c>
      <c r="W130">
        <f t="shared" si="28"/>
        <v>0</v>
      </c>
      <c r="X130">
        <f t="shared" si="28"/>
        <v>0</v>
      </c>
      <c r="Y130">
        <f t="shared" si="28"/>
        <v>0</v>
      </c>
      <c r="Z130">
        <f t="shared" si="28"/>
        <v>0</v>
      </c>
      <c r="AA130">
        <f t="shared" si="28"/>
        <v>0</v>
      </c>
      <c r="AB130">
        <f t="shared" si="28"/>
        <v>0</v>
      </c>
      <c r="AC130">
        <f t="shared" si="28"/>
        <v>0</v>
      </c>
      <c r="AD130">
        <f t="shared" si="28"/>
        <v>0</v>
      </c>
      <c r="AE130">
        <f t="shared" si="28"/>
        <v>0</v>
      </c>
      <c r="AF130">
        <f t="shared" si="28"/>
        <v>0</v>
      </c>
      <c r="AG130">
        <f t="shared" si="28"/>
        <v>0</v>
      </c>
      <c r="AH130">
        <f t="shared" si="28"/>
        <v>0</v>
      </c>
      <c r="AI130">
        <f t="shared" si="18"/>
        <v>0</v>
      </c>
      <c r="AJ130">
        <f t="shared" si="18"/>
        <v>0</v>
      </c>
      <c r="AK130">
        <f t="shared" si="18"/>
        <v>0</v>
      </c>
      <c r="AL130">
        <f t="shared" si="18"/>
        <v>0</v>
      </c>
      <c r="AM130">
        <f t="shared" si="18"/>
        <v>0</v>
      </c>
      <c r="AN130">
        <f t="shared" si="18"/>
        <v>0</v>
      </c>
      <c r="AO130">
        <f t="shared" si="18"/>
        <v>0</v>
      </c>
      <c r="AP130">
        <f t="shared" si="18"/>
        <v>0</v>
      </c>
      <c r="AQ130">
        <f t="shared" si="18"/>
        <v>0</v>
      </c>
      <c r="AR130">
        <f t="shared" si="18"/>
        <v>0</v>
      </c>
      <c r="AS130">
        <f t="shared" si="18"/>
        <v>0</v>
      </c>
      <c r="AT130">
        <f t="shared" si="18"/>
        <v>0</v>
      </c>
      <c r="AU130">
        <f t="shared" si="18"/>
        <v>0</v>
      </c>
      <c r="AV130">
        <f t="shared" si="18"/>
        <v>0</v>
      </c>
      <c r="AW130">
        <f t="shared" si="18"/>
        <v>0</v>
      </c>
      <c r="AX130">
        <f t="shared" si="18"/>
        <v>0</v>
      </c>
      <c r="AY130">
        <f t="shared" si="26"/>
        <v>0</v>
      </c>
      <c r="AZ130">
        <f t="shared" si="26"/>
        <v>0</v>
      </c>
      <c r="BA130">
        <f t="shared" si="26"/>
        <v>0</v>
      </c>
      <c r="BB130">
        <f t="shared" si="26"/>
        <v>0</v>
      </c>
      <c r="BC130">
        <f t="shared" si="26"/>
        <v>6.9114070943605377</v>
      </c>
      <c r="BD130">
        <f t="shared" si="26"/>
        <v>0</v>
      </c>
      <c r="BE130">
        <f t="shared" si="30"/>
        <v>0</v>
      </c>
      <c r="BF130">
        <f t="shared" si="30"/>
        <v>0</v>
      </c>
      <c r="BG130">
        <f t="shared" si="30"/>
        <v>0</v>
      </c>
      <c r="BH130">
        <f t="shared" si="30"/>
        <v>0</v>
      </c>
      <c r="BI130">
        <f t="shared" si="30"/>
        <v>0</v>
      </c>
      <c r="BJ130">
        <f t="shared" si="30"/>
        <v>0</v>
      </c>
      <c r="BK130">
        <f t="shared" si="30"/>
        <v>0</v>
      </c>
      <c r="BL130">
        <f t="shared" si="30"/>
        <v>0</v>
      </c>
      <c r="BM130">
        <f t="shared" si="30"/>
        <v>0</v>
      </c>
      <c r="BN130">
        <f t="shared" si="30"/>
        <v>0</v>
      </c>
      <c r="BO130">
        <f t="shared" si="30"/>
        <v>0</v>
      </c>
      <c r="BP130">
        <f t="shared" si="30"/>
        <v>0</v>
      </c>
      <c r="BQ130">
        <f t="shared" si="30"/>
        <v>0</v>
      </c>
      <c r="BR130">
        <f t="shared" si="21"/>
        <v>0</v>
      </c>
      <c r="BS130">
        <f t="shared" si="21"/>
        <v>0</v>
      </c>
    </row>
    <row r="131" spans="3:71" ht="13" x14ac:dyDescent="0.25">
      <c r="C131" s="79">
        <v>53</v>
      </c>
      <c r="D131">
        <f t="shared" ref="D131:S146" si="32">IF(D$78=$C131,D$148,0)</f>
        <v>0</v>
      </c>
      <c r="E131">
        <f t="shared" si="32"/>
        <v>0</v>
      </c>
      <c r="F131">
        <f t="shared" si="32"/>
        <v>0</v>
      </c>
      <c r="G131">
        <f t="shared" si="32"/>
        <v>0</v>
      </c>
      <c r="H131">
        <f t="shared" si="32"/>
        <v>0</v>
      </c>
      <c r="I131">
        <f t="shared" si="32"/>
        <v>0</v>
      </c>
      <c r="J131">
        <f t="shared" si="32"/>
        <v>0</v>
      </c>
      <c r="K131">
        <f t="shared" si="32"/>
        <v>0</v>
      </c>
      <c r="L131">
        <f t="shared" si="32"/>
        <v>0</v>
      </c>
      <c r="M131">
        <f t="shared" si="32"/>
        <v>0</v>
      </c>
      <c r="N131">
        <f t="shared" si="32"/>
        <v>0</v>
      </c>
      <c r="O131">
        <f t="shared" si="32"/>
        <v>0</v>
      </c>
      <c r="P131">
        <f t="shared" si="32"/>
        <v>0</v>
      </c>
      <c r="Q131">
        <f t="shared" si="32"/>
        <v>0</v>
      </c>
      <c r="R131">
        <f t="shared" si="32"/>
        <v>0</v>
      </c>
      <c r="S131">
        <f t="shared" si="32"/>
        <v>0</v>
      </c>
      <c r="T131">
        <f t="shared" si="28"/>
        <v>0</v>
      </c>
      <c r="U131">
        <f t="shared" si="28"/>
        <v>0</v>
      </c>
      <c r="V131">
        <f t="shared" si="28"/>
        <v>0</v>
      </c>
      <c r="W131">
        <f t="shared" si="28"/>
        <v>0</v>
      </c>
      <c r="X131">
        <f t="shared" si="28"/>
        <v>0</v>
      </c>
      <c r="Y131">
        <f t="shared" si="28"/>
        <v>0</v>
      </c>
      <c r="Z131">
        <f t="shared" si="28"/>
        <v>0</v>
      </c>
      <c r="AA131">
        <f t="shared" si="28"/>
        <v>0</v>
      </c>
      <c r="AB131">
        <f t="shared" si="28"/>
        <v>0</v>
      </c>
      <c r="AC131">
        <f t="shared" si="28"/>
        <v>0</v>
      </c>
      <c r="AD131">
        <f t="shared" si="28"/>
        <v>0</v>
      </c>
      <c r="AE131">
        <f t="shared" si="28"/>
        <v>0</v>
      </c>
      <c r="AF131">
        <f t="shared" si="28"/>
        <v>0</v>
      </c>
      <c r="AG131">
        <f t="shared" si="28"/>
        <v>0</v>
      </c>
      <c r="AH131">
        <f t="shared" si="28"/>
        <v>0</v>
      </c>
      <c r="AI131">
        <f t="shared" si="18"/>
        <v>0</v>
      </c>
      <c r="AJ131">
        <f t="shared" si="18"/>
        <v>0</v>
      </c>
      <c r="AK131">
        <f t="shared" si="18"/>
        <v>0</v>
      </c>
      <c r="AL131">
        <f t="shared" si="18"/>
        <v>0</v>
      </c>
      <c r="AM131">
        <f t="shared" si="18"/>
        <v>0</v>
      </c>
      <c r="AN131">
        <f t="shared" si="18"/>
        <v>0</v>
      </c>
      <c r="AO131">
        <f t="shared" si="18"/>
        <v>0</v>
      </c>
      <c r="AP131">
        <f t="shared" si="18"/>
        <v>0</v>
      </c>
      <c r="AQ131">
        <f t="shared" si="18"/>
        <v>0</v>
      </c>
      <c r="AR131">
        <f t="shared" si="18"/>
        <v>0</v>
      </c>
      <c r="AS131">
        <f t="shared" si="18"/>
        <v>0</v>
      </c>
      <c r="AT131">
        <f t="shared" si="18"/>
        <v>0</v>
      </c>
      <c r="AU131">
        <f t="shared" si="18"/>
        <v>0</v>
      </c>
      <c r="AV131">
        <f t="shared" si="18"/>
        <v>0</v>
      </c>
      <c r="AW131">
        <f t="shared" si="18"/>
        <v>0</v>
      </c>
      <c r="AX131">
        <f t="shared" si="18"/>
        <v>0</v>
      </c>
      <c r="AY131">
        <f t="shared" si="26"/>
        <v>0</v>
      </c>
      <c r="AZ131">
        <f t="shared" si="26"/>
        <v>0</v>
      </c>
      <c r="BA131">
        <f t="shared" si="26"/>
        <v>0</v>
      </c>
      <c r="BB131">
        <f t="shared" si="26"/>
        <v>0</v>
      </c>
      <c r="BC131">
        <f t="shared" si="26"/>
        <v>0</v>
      </c>
      <c r="BD131">
        <f t="shared" si="26"/>
        <v>2.410805425642526</v>
      </c>
      <c r="BE131">
        <f t="shared" si="30"/>
        <v>0</v>
      </c>
      <c r="BF131">
        <f t="shared" si="30"/>
        <v>0</v>
      </c>
      <c r="BG131">
        <f t="shared" si="30"/>
        <v>0</v>
      </c>
      <c r="BH131">
        <f t="shared" si="30"/>
        <v>0</v>
      </c>
      <c r="BI131">
        <f t="shared" si="30"/>
        <v>0</v>
      </c>
      <c r="BJ131">
        <f t="shared" si="30"/>
        <v>0</v>
      </c>
      <c r="BK131">
        <f t="shared" si="30"/>
        <v>0</v>
      </c>
      <c r="BL131">
        <f t="shared" si="30"/>
        <v>0</v>
      </c>
      <c r="BM131">
        <f t="shared" si="30"/>
        <v>0</v>
      </c>
      <c r="BN131">
        <f t="shared" si="30"/>
        <v>0</v>
      </c>
      <c r="BO131">
        <f t="shared" si="30"/>
        <v>0</v>
      </c>
      <c r="BP131">
        <f t="shared" si="30"/>
        <v>0</v>
      </c>
      <c r="BQ131">
        <f t="shared" si="30"/>
        <v>0</v>
      </c>
      <c r="BR131">
        <f t="shared" si="21"/>
        <v>0</v>
      </c>
      <c r="BS131">
        <f t="shared" si="21"/>
        <v>0</v>
      </c>
    </row>
    <row r="132" spans="3:71" ht="13" x14ac:dyDescent="0.25">
      <c r="C132" s="79">
        <v>54</v>
      </c>
      <c r="D132">
        <f t="shared" si="32"/>
        <v>0</v>
      </c>
      <c r="E132">
        <f t="shared" si="32"/>
        <v>0</v>
      </c>
      <c r="F132">
        <f t="shared" si="32"/>
        <v>0</v>
      </c>
      <c r="G132">
        <f t="shared" si="32"/>
        <v>0</v>
      </c>
      <c r="H132">
        <f t="shared" si="32"/>
        <v>0</v>
      </c>
      <c r="I132">
        <f t="shared" si="32"/>
        <v>0</v>
      </c>
      <c r="J132">
        <f t="shared" si="32"/>
        <v>0</v>
      </c>
      <c r="K132">
        <f t="shared" si="32"/>
        <v>0</v>
      </c>
      <c r="L132">
        <f t="shared" si="32"/>
        <v>0</v>
      </c>
      <c r="M132">
        <f t="shared" si="32"/>
        <v>0</v>
      </c>
      <c r="N132">
        <f t="shared" si="32"/>
        <v>0</v>
      </c>
      <c r="O132">
        <f t="shared" si="32"/>
        <v>0</v>
      </c>
      <c r="P132">
        <f t="shared" si="32"/>
        <v>0</v>
      </c>
      <c r="Q132">
        <f t="shared" si="32"/>
        <v>0</v>
      </c>
      <c r="R132">
        <f t="shared" si="32"/>
        <v>0</v>
      </c>
      <c r="S132">
        <f t="shared" si="32"/>
        <v>0</v>
      </c>
      <c r="T132">
        <f t="shared" si="28"/>
        <v>0</v>
      </c>
      <c r="U132">
        <f t="shared" si="28"/>
        <v>0</v>
      </c>
      <c r="V132">
        <f t="shared" si="28"/>
        <v>0</v>
      </c>
      <c r="W132">
        <f t="shared" si="28"/>
        <v>0</v>
      </c>
      <c r="X132">
        <f t="shared" si="28"/>
        <v>0</v>
      </c>
      <c r="Y132">
        <f t="shared" si="28"/>
        <v>0</v>
      </c>
      <c r="Z132">
        <f t="shared" si="28"/>
        <v>0</v>
      </c>
      <c r="AA132">
        <f t="shared" si="28"/>
        <v>0</v>
      </c>
      <c r="AB132">
        <f t="shared" si="28"/>
        <v>0</v>
      </c>
      <c r="AC132">
        <f t="shared" si="28"/>
        <v>0</v>
      </c>
      <c r="AD132">
        <f t="shared" si="28"/>
        <v>0</v>
      </c>
      <c r="AE132">
        <f t="shared" si="28"/>
        <v>0</v>
      </c>
      <c r="AF132">
        <f t="shared" si="28"/>
        <v>0</v>
      </c>
      <c r="AG132">
        <f t="shared" si="28"/>
        <v>0</v>
      </c>
      <c r="AH132">
        <f t="shared" si="28"/>
        <v>0</v>
      </c>
      <c r="AI132">
        <f t="shared" si="18"/>
        <v>0</v>
      </c>
      <c r="AJ132">
        <f t="shared" si="18"/>
        <v>0</v>
      </c>
      <c r="AK132">
        <f t="shared" si="18"/>
        <v>0</v>
      </c>
      <c r="AL132">
        <f t="shared" si="18"/>
        <v>0</v>
      </c>
      <c r="AM132">
        <f t="shared" si="18"/>
        <v>0</v>
      </c>
      <c r="AN132">
        <f t="shared" si="18"/>
        <v>0</v>
      </c>
      <c r="AO132">
        <f t="shared" si="18"/>
        <v>0</v>
      </c>
      <c r="AP132">
        <f t="shared" si="18"/>
        <v>0</v>
      </c>
      <c r="AQ132">
        <f t="shared" si="18"/>
        <v>0</v>
      </c>
      <c r="AR132">
        <f t="shared" si="18"/>
        <v>0</v>
      </c>
      <c r="AS132">
        <f t="shared" si="18"/>
        <v>0</v>
      </c>
      <c r="AT132">
        <f t="shared" si="18"/>
        <v>0</v>
      </c>
      <c r="AU132">
        <f t="shared" si="18"/>
        <v>0</v>
      </c>
      <c r="AV132">
        <f t="shared" si="18"/>
        <v>0</v>
      </c>
      <c r="AW132">
        <f t="shared" si="18"/>
        <v>0</v>
      </c>
      <c r="AX132">
        <f t="shared" si="18"/>
        <v>0</v>
      </c>
      <c r="AY132">
        <f t="shared" si="26"/>
        <v>0</v>
      </c>
      <c r="AZ132">
        <f t="shared" si="26"/>
        <v>0</v>
      </c>
      <c r="BA132">
        <f t="shared" si="26"/>
        <v>0</v>
      </c>
      <c r="BB132">
        <f t="shared" si="26"/>
        <v>0</v>
      </c>
      <c r="BC132">
        <f t="shared" si="26"/>
        <v>0</v>
      </c>
      <c r="BD132">
        <f t="shared" si="26"/>
        <v>0</v>
      </c>
      <c r="BE132">
        <f t="shared" si="30"/>
        <v>0.80056544088572557</v>
      </c>
      <c r="BF132">
        <f t="shared" si="30"/>
        <v>0</v>
      </c>
      <c r="BG132">
        <f t="shared" si="30"/>
        <v>0</v>
      </c>
      <c r="BH132">
        <f t="shared" si="30"/>
        <v>0</v>
      </c>
      <c r="BI132">
        <f t="shared" si="30"/>
        <v>0</v>
      </c>
      <c r="BJ132">
        <f t="shared" si="30"/>
        <v>0</v>
      </c>
      <c r="BK132">
        <f t="shared" si="30"/>
        <v>0</v>
      </c>
      <c r="BL132">
        <f t="shared" si="30"/>
        <v>0</v>
      </c>
      <c r="BM132">
        <f t="shared" si="30"/>
        <v>0</v>
      </c>
      <c r="BN132">
        <f t="shared" si="30"/>
        <v>0</v>
      </c>
      <c r="BO132">
        <f t="shared" si="30"/>
        <v>0</v>
      </c>
      <c r="BP132">
        <f t="shared" si="30"/>
        <v>0</v>
      </c>
      <c r="BQ132">
        <f t="shared" si="30"/>
        <v>0</v>
      </c>
      <c r="BR132">
        <f t="shared" si="21"/>
        <v>0</v>
      </c>
      <c r="BS132">
        <f t="shared" si="21"/>
        <v>0</v>
      </c>
    </row>
    <row r="133" spans="3:71" ht="13" x14ac:dyDescent="0.25">
      <c r="C133" s="79">
        <v>55</v>
      </c>
      <c r="D133">
        <f t="shared" si="32"/>
        <v>0</v>
      </c>
      <c r="E133">
        <f t="shared" si="32"/>
        <v>0</v>
      </c>
      <c r="F133">
        <f t="shared" si="32"/>
        <v>0</v>
      </c>
      <c r="G133">
        <f t="shared" si="32"/>
        <v>0</v>
      </c>
      <c r="H133">
        <f t="shared" si="32"/>
        <v>0</v>
      </c>
      <c r="I133">
        <f t="shared" si="32"/>
        <v>0</v>
      </c>
      <c r="J133">
        <f t="shared" si="32"/>
        <v>0</v>
      </c>
      <c r="K133">
        <f t="shared" si="32"/>
        <v>0</v>
      </c>
      <c r="L133">
        <f t="shared" si="32"/>
        <v>0</v>
      </c>
      <c r="M133">
        <f t="shared" si="32"/>
        <v>0</v>
      </c>
      <c r="N133">
        <f t="shared" si="32"/>
        <v>0</v>
      </c>
      <c r="O133">
        <f t="shared" si="32"/>
        <v>0</v>
      </c>
      <c r="P133">
        <f t="shared" si="32"/>
        <v>0</v>
      </c>
      <c r="Q133">
        <f t="shared" si="32"/>
        <v>0</v>
      </c>
      <c r="R133">
        <f t="shared" si="32"/>
        <v>0</v>
      </c>
      <c r="S133">
        <f t="shared" si="32"/>
        <v>0</v>
      </c>
      <c r="T133">
        <f t="shared" si="28"/>
        <v>0</v>
      </c>
      <c r="U133">
        <f t="shared" si="28"/>
        <v>0</v>
      </c>
      <c r="V133">
        <f t="shared" si="28"/>
        <v>0</v>
      </c>
      <c r="W133">
        <f t="shared" si="28"/>
        <v>0</v>
      </c>
      <c r="X133">
        <f t="shared" si="28"/>
        <v>0</v>
      </c>
      <c r="Y133">
        <f t="shared" si="28"/>
        <v>0</v>
      </c>
      <c r="Z133">
        <f t="shared" si="28"/>
        <v>0</v>
      </c>
      <c r="AA133">
        <f t="shared" si="28"/>
        <v>0</v>
      </c>
      <c r="AB133">
        <f t="shared" si="28"/>
        <v>0</v>
      </c>
      <c r="AC133">
        <f t="shared" si="28"/>
        <v>0</v>
      </c>
      <c r="AD133">
        <f t="shared" si="28"/>
        <v>0</v>
      </c>
      <c r="AE133">
        <f t="shared" si="28"/>
        <v>0</v>
      </c>
      <c r="AF133">
        <f t="shared" si="28"/>
        <v>0</v>
      </c>
      <c r="AG133">
        <f t="shared" si="28"/>
        <v>0</v>
      </c>
      <c r="AH133">
        <f t="shared" si="28"/>
        <v>0</v>
      </c>
      <c r="AI133">
        <f t="shared" si="18"/>
        <v>0</v>
      </c>
      <c r="AJ133">
        <f t="shared" si="18"/>
        <v>0</v>
      </c>
      <c r="AK133">
        <f t="shared" si="18"/>
        <v>0</v>
      </c>
      <c r="AL133">
        <f t="shared" si="18"/>
        <v>0</v>
      </c>
      <c r="AM133">
        <f t="shared" si="18"/>
        <v>0</v>
      </c>
      <c r="AN133">
        <f t="shared" si="18"/>
        <v>0</v>
      </c>
      <c r="AO133">
        <f t="shared" si="18"/>
        <v>0</v>
      </c>
      <c r="AP133">
        <f t="shared" si="18"/>
        <v>0</v>
      </c>
      <c r="AQ133">
        <f t="shared" si="18"/>
        <v>0</v>
      </c>
      <c r="AR133">
        <f t="shared" si="18"/>
        <v>0</v>
      </c>
      <c r="AS133">
        <f t="shared" si="18"/>
        <v>0</v>
      </c>
      <c r="AT133">
        <f t="shared" si="18"/>
        <v>0</v>
      </c>
      <c r="AU133">
        <f t="shared" si="18"/>
        <v>0</v>
      </c>
      <c r="AV133">
        <f t="shared" si="18"/>
        <v>0</v>
      </c>
      <c r="AW133">
        <f t="shared" si="18"/>
        <v>0</v>
      </c>
      <c r="AX133">
        <f t="shared" si="18"/>
        <v>0</v>
      </c>
      <c r="AY133">
        <f t="shared" si="26"/>
        <v>0</v>
      </c>
      <c r="AZ133">
        <f t="shared" si="26"/>
        <v>0</v>
      </c>
      <c r="BA133">
        <f t="shared" si="26"/>
        <v>0</v>
      </c>
      <c r="BB133">
        <f t="shared" si="26"/>
        <v>0</v>
      </c>
      <c r="BC133">
        <f t="shared" si="26"/>
        <v>0</v>
      </c>
      <c r="BD133">
        <f t="shared" si="26"/>
        <v>0</v>
      </c>
      <c r="BE133">
        <f t="shared" si="30"/>
        <v>0</v>
      </c>
      <c r="BF133">
        <f t="shared" si="30"/>
        <v>9.5291060231425444</v>
      </c>
      <c r="BG133">
        <f t="shared" si="30"/>
        <v>0</v>
      </c>
      <c r="BH133">
        <f t="shared" si="30"/>
        <v>0</v>
      </c>
      <c r="BI133">
        <f t="shared" si="30"/>
        <v>0</v>
      </c>
      <c r="BJ133">
        <f t="shared" si="30"/>
        <v>0</v>
      </c>
      <c r="BK133">
        <f t="shared" si="30"/>
        <v>0</v>
      </c>
      <c r="BL133">
        <f t="shared" si="30"/>
        <v>0</v>
      </c>
      <c r="BM133">
        <f t="shared" si="30"/>
        <v>0</v>
      </c>
      <c r="BN133">
        <f t="shared" si="30"/>
        <v>0</v>
      </c>
      <c r="BO133">
        <f t="shared" si="30"/>
        <v>0</v>
      </c>
      <c r="BP133">
        <f t="shared" si="30"/>
        <v>0</v>
      </c>
      <c r="BQ133">
        <f t="shared" si="30"/>
        <v>0</v>
      </c>
      <c r="BR133">
        <f t="shared" si="21"/>
        <v>0</v>
      </c>
      <c r="BS133">
        <f t="shared" si="21"/>
        <v>0</v>
      </c>
    </row>
    <row r="134" spans="3:71" ht="13" x14ac:dyDescent="0.25">
      <c r="C134" s="79">
        <v>56</v>
      </c>
      <c r="D134">
        <f t="shared" si="32"/>
        <v>0</v>
      </c>
      <c r="E134">
        <f t="shared" si="32"/>
        <v>0</v>
      </c>
      <c r="F134">
        <f t="shared" si="32"/>
        <v>0</v>
      </c>
      <c r="G134">
        <f t="shared" si="32"/>
        <v>0</v>
      </c>
      <c r="H134">
        <f t="shared" si="32"/>
        <v>0</v>
      </c>
      <c r="I134">
        <f t="shared" si="32"/>
        <v>0</v>
      </c>
      <c r="J134">
        <f t="shared" si="32"/>
        <v>0</v>
      </c>
      <c r="K134">
        <f t="shared" si="32"/>
        <v>0</v>
      </c>
      <c r="L134">
        <f t="shared" si="32"/>
        <v>0</v>
      </c>
      <c r="M134">
        <f t="shared" si="32"/>
        <v>0</v>
      </c>
      <c r="N134">
        <f t="shared" si="32"/>
        <v>0</v>
      </c>
      <c r="O134">
        <f t="shared" si="32"/>
        <v>0</v>
      </c>
      <c r="P134">
        <f t="shared" si="32"/>
        <v>0</v>
      </c>
      <c r="Q134">
        <f t="shared" si="32"/>
        <v>0</v>
      </c>
      <c r="R134">
        <f t="shared" si="32"/>
        <v>0</v>
      </c>
      <c r="S134">
        <f t="shared" si="32"/>
        <v>0</v>
      </c>
      <c r="T134">
        <f t="shared" si="28"/>
        <v>0</v>
      </c>
      <c r="U134">
        <f t="shared" si="28"/>
        <v>0</v>
      </c>
      <c r="V134">
        <f t="shared" si="28"/>
        <v>0</v>
      </c>
      <c r="W134">
        <f t="shared" si="28"/>
        <v>0</v>
      </c>
      <c r="X134">
        <f t="shared" si="28"/>
        <v>0</v>
      </c>
      <c r="Y134">
        <f t="shared" si="28"/>
        <v>0</v>
      </c>
      <c r="Z134">
        <f t="shared" si="28"/>
        <v>0</v>
      </c>
      <c r="AA134">
        <f t="shared" si="28"/>
        <v>0</v>
      </c>
      <c r="AB134">
        <f t="shared" si="28"/>
        <v>0</v>
      </c>
      <c r="AC134">
        <f t="shared" si="28"/>
        <v>0</v>
      </c>
      <c r="AD134">
        <f t="shared" si="28"/>
        <v>0</v>
      </c>
      <c r="AE134">
        <f t="shared" si="28"/>
        <v>0</v>
      </c>
      <c r="AF134">
        <f t="shared" si="28"/>
        <v>0</v>
      </c>
      <c r="AG134">
        <f t="shared" si="28"/>
        <v>0</v>
      </c>
      <c r="AH134">
        <f t="shared" si="28"/>
        <v>0</v>
      </c>
      <c r="AI134">
        <f t="shared" si="18"/>
        <v>0</v>
      </c>
      <c r="AJ134">
        <f t="shared" si="18"/>
        <v>0</v>
      </c>
      <c r="AK134">
        <f t="shared" si="18"/>
        <v>0</v>
      </c>
      <c r="AL134">
        <f t="shared" si="18"/>
        <v>0</v>
      </c>
      <c r="AM134">
        <f t="shared" si="18"/>
        <v>0</v>
      </c>
      <c r="AN134">
        <f t="shared" si="18"/>
        <v>0</v>
      </c>
      <c r="AO134">
        <f t="shared" si="18"/>
        <v>0</v>
      </c>
      <c r="AP134">
        <f t="shared" si="18"/>
        <v>0</v>
      </c>
      <c r="AQ134">
        <f t="shared" si="18"/>
        <v>0</v>
      </c>
      <c r="AR134">
        <f t="shared" si="18"/>
        <v>0</v>
      </c>
      <c r="AS134">
        <f t="shared" si="18"/>
        <v>0</v>
      </c>
      <c r="AT134">
        <f t="shared" si="18"/>
        <v>0</v>
      </c>
      <c r="AU134">
        <f t="shared" si="18"/>
        <v>0</v>
      </c>
      <c r="AV134">
        <f t="shared" si="18"/>
        <v>0</v>
      </c>
      <c r="AW134">
        <f t="shared" si="18"/>
        <v>0</v>
      </c>
      <c r="AX134">
        <f t="shared" si="18"/>
        <v>0</v>
      </c>
      <c r="AY134">
        <f t="shared" si="26"/>
        <v>0</v>
      </c>
      <c r="AZ134">
        <f t="shared" si="26"/>
        <v>0</v>
      </c>
      <c r="BA134">
        <f t="shared" si="26"/>
        <v>0</v>
      </c>
      <c r="BB134">
        <f t="shared" si="26"/>
        <v>0</v>
      </c>
      <c r="BC134">
        <f t="shared" si="26"/>
        <v>0</v>
      </c>
      <c r="BD134">
        <f t="shared" si="26"/>
        <v>0</v>
      </c>
      <c r="BE134">
        <f t="shared" si="30"/>
        <v>0</v>
      </c>
      <c r="BF134">
        <f t="shared" si="30"/>
        <v>0</v>
      </c>
      <c r="BG134">
        <f t="shared" si="30"/>
        <v>9.0741549576276999</v>
      </c>
      <c r="BH134">
        <f t="shared" si="30"/>
        <v>0</v>
      </c>
      <c r="BI134">
        <f t="shared" si="30"/>
        <v>0</v>
      </c>
      <c r="BJ134">
        <f t="shared" si="30"/>
        <v>0</v>
      </c>
      <c r="BK134">
        <f t="shared" si="30"/>
        <v>0</v>
      </c>
      <c r="BL134">
        <f t="shared" si="30"/>
        <v>0</v>
      </c>
      <c r="BM134">
        <f t="shared" si="30"/>
        <v>0</v>
      </c>
      <c r="BN134">
        <f t="shared" si="30"/>
        <v>0</v>
      </c>
      <c r="BO134">
        <f t="shared" si="30"/>
        <v>0</v>
      </c>
      <c r="BP134">
        <f t="shared" si="30"/>
        <v>0</v>
      </c>
      <c r="BQ134">
        <f t="shared" si="30"/>
        <v>0</v>
      </c>
      <c r="BR134">
        <f t="shared" si="21"/>
        <v>0</v>
      </c>
      <c r="BS134">
        <f t="shared" si="21"/>
        <v>0</v>
      </c>
    </row>
    <row r="135" spans="3:71" ht="13" x14ac:dyDescent="0.25">
      <c r="C135" s="79">
        <v>57</v>
      </c>
      <c r="D135">
        <f t="shared" si="32"/>
        <v>0</v>
      </c>
      <c r="E135">
        <f t="shared" si="32"/>
        <v>0</v>
      </c>
      <c r="F135">
        <f t="shared" si="32"/>
        <v>0</v>
      </c>
      <c r="G135">
        <f t="shared" si="32"/>
        <v>0</v>
      </c>
      <c r="H135">
        <f t="shared" si="32"/>
        <v>0</v>
      </c>
      <c r="I135">
        <f t="shared" si="32"/>
        <v>0</v>
      </c>
      <c r="J135">
        <f t="shared" si="32"/>
        <v>0</v>
      </c>
      <c r="K135">
        <f t="shared" si="32"/>
        <v>0</v>
      </c>
      <c r="L135">
        <f t="shared" si="32"/>
        <v>0</v>
      </c>
      <c r="M135">
        <f t="shared" si="32"/>
        <v>0</v>
      </c>
      <c r="N135">
        <f t="shared" si="32"/>
        <v>0</v>
      </c>
      <c r="O135">
        <f t="shared" si="32"/>
        <v>0</v>
      </c>
      <c r="P135">
        <f t="shared" si="32"/>
        <v>0</v>
      </c>
      <c r="Q135">
        <f t="shared" si="32"/>
        <v>0</v>
      </c>
      <c r="R135">
        <f t="shared" si="32"/>
        <v>0</v>
      </c>
      <c r="S135">
        <f t="shared" si="32"/>
        <v>0</v>
      </c>
      <c r="T135">
        <f t="shared" si="28"/>
        <v>0</v>
      </c>
      <c r="U135">
        <f t="shared" si="28"/>
        <v>0</v>
      </c>
      <c r="V135">
        <f t="shared" si="28"/>
        <v>0</v>
      </c>
      <c r="W135">
        <f t="shared" si="28"/>
        <v>0</v>
      </c>
      <c r="X135">
        <f t="shared" si="28"/>
        <v>0</v>
      </c>
      <c r="Y135">
        <f t="shared" si="28"/>
        <v>0</v>
      </c>
      <c r="Z135">
        <f t="shared" si="28"/>
        <v>0</v>
      </c>
      <c r="AA135">
        <f t="shared" si="28"/>
        <v>0</v>
      </c>
      <c r="AB135">
        <f t="shared" si="28"/>
        <v>0</v>
      </c>
      <c r="AC135">
        <f t="shared" si="28"/>
        <v>0</v>
      </c>
      <c r="AD135">
        <f t="shared" si="28"/>
        <v>0</v>
      </c>
      <c r="AE135">
        <f t="shared" si="28"/>
        <v>0</v>
      </c>
      <c r="AF135">
        <f t="shared" si="28"/>
        <v>0</v>
      </c>
      <c r="AG135">
        <f t="shared" si="28"/>
        <v>0</v>
      </c>
      <c r="AH135">
        <f t="shared" si="28"/>
        <v>0</v>
      </c>
      <c r="AI135">
        <f t="shared" si="18"/>
        <v>0</v>
      </c>
      <c r="AJ135">
        <f t="shared" si="18"/>
        <v>0</v>
      </c>
      <c r="AK135">
        <f t="shared" si="18"/>
        <v>0</v>
      </c>
      <c r="AL135">
        <f t="shared" si="18"/>
        <v>0</v>
      </c>
      <c r="AM135">
        <f t="shared" si="18"/>
        <v>0</v>
      </c>
      <c r="AN135">
        <f t="shared" si="18"/>
        <v>0</v>
      </c>
      <c r="AO135">
        <f t="shared" si="18"/>
        <v>0</v>
      </c>
      <c r="AP135">
        <f t="shared" si="18"/>
        <v>0</v>
      </c>
      <c r="AQ135">
        <f t="shared" si="18"/>
        <v>0</v>
      </c>
      <c r="AR135">
        <f t="shared" si="18"/>
        <v>0</v>
      </c>
      <c r="AS135">
        <f t="shared" si="18"/>
        <v>0</v>
      </c>
      <c r="AT135">
        <f t="shared" si="18"/>
        <v>0</v>
      </c>
      <c r="AU135">
        <f t="shared" si="18"/>
        <v>0</v>
      </c>
      <c r="AV135">
        <f t="shared" si="18"/>
        <v>0</v>
      </c>
      <c r="AW135">
        <f t="shared" si="18"/>
        <v>0</v>
      </c>
      <c r="AX135">
        <f t="shared" si="18"/>
        <v>0</v>
      </c>
      <c r="AY135">
        <f t="shared" si="26"/>
        <v>0</v>
      </c>
      <c r="AZ135">
        <f t="shared" si="26"/>
        <v>0</v>
      </c>
      <c r="BA135">
        <f t="shared" si="26"/>
        <v>0</v>
      </c>
      <c r="BB135">
        <f t="shared" si="26"/>
        <v>0</v>
      </c>
      <c r="BC135">
        <f t="shared" si="26"/>
        <v>0</v>
      </c>
      <c r="BD135">
        <f t="shared" si="26"/>
        <v>0</v>
      </c>
      <c r="BE135">
        <f t="shared" si="30"/>
        <v>0</v>
      </c>
      <c r="BF135">
        <f t="shared" si="30"/>
        <v>0</v>
      </c>
      <c r="BG135">
        <f t="shared" si="30"/>
        <v>0</v>
      </c>
      <c r="BH135">
        <f t="shared" si="30"/>
        <v>5.7473027813520741</v>
      </c>
      <c r="BI135">
        <f t="shared" si="30"/>
        <v>0</v>
      </c>
      <c r="BJ135">
        <f t="shared" si="30"/>
        <v>0</v>
      </c>
      <c r="BK135">
        <f t="shared" si="30"/>
        <v>0</v>
      </c>
      <c r="BL135">
        <f t="shared" si="30"/>
        <v>0</v>
      </c>
      <c r="BM135">
        <f t="shared" si="30"/>
        <v>0</v>
      </c>
      <c r="BN135">
        <f t="shared" si="30"/>
        <v>0</v>
      </c>
      <c r="BO135">
        <f t="shared" si="30"/>
        <v>0</v>
      </c>
      <c r="BP135">
        <f t="shared" si="30"/>
        <v>0</v>
      </c>
      <c r="BQ135">
        <f t="shared" si="30"/>
        <v>0</v>
      </c>
      <c r="BR135">
        <f t="shared" si="21"/>
        <v>0</v>
      </c>
      <c r="BS135">
        <f t="shared" si="21"/>
        <v>0</v>
      </c>
    </row>
    <row r="136" spans="3:71" ht="13" x14ac:dyDescent="0.25">
      <c r="C136" s="79">
        <v>58</v>
      </c>
      <c r="D136">
        <f t="shared" si="32"/>
        <v>0</v>
      </c>
      <c r="E136">
        <f t="shared" si="32"/>
        <v>0</v>
      </c>
      <c r="F136">
        <f t="shared" si="32"/>
        <v>0</v>
      </c>
      <c r="G136">
        <f t="shared" si="32"/>
        <v>0</v>
      </c>
      <c r="H136">
        <f t="shared" si="32"/>
        <v>0</v>
      </c>
      <c r="I136">
        <f t="shared" si="32"/>
        <v>0</v>
      </c>
      <c r="J136">
        <f t="shared" si="32"/>
        <v>0</v>
      </c>
      <c r="K136">
        <f t="shared" si="32"/>
        <v>0</v>
      </c>
      <c r="L136">
        <f t="shared" si="32"/>
        <v>0</v>
      </c>
      <c r="M136">
        <f t="shared" si="32"/>
        <v>0</v>
      </c>
      <c r="N136">
        <f t="shared" si="32"/>
        <v>0</v>
      </c>
      <c r="O136">
        <f t="shared" si="32"/>
        <v>0</v>
      </c>
      <c r="P136">
        <f t="shared" si="32"/>
        <v>0</v>
      </c>
      <c r="Q136">
        <f t="shared" si="32"/>
        <v>0</v>
      </c>
      <c r="R136">
        <f t="shared" si="32"/>
        <v>0</v>
      </c>
      <c r="S136">
        <f t="shared" si="32"/>
        <v>0</v>
      </c>
      <c r="T136">
        <f t="shared" si="28"/>
        <v>0</v>
      </c>
      <c r="U136">
        <f t="shared" si="28"/>
        <v>0</v>
      </c>
      <c r="V136">
        <f t="shared" si="28"/>
        <v>0</v>
      </c>
      <c r="W136">
        <f t="shared" si="28"/>
        <v>0</v>
      </c>
      <c r="X136">
        <f t="shared" si="28"/>
        <v>0</v>
      </c>
      <c r="Y136">
        <f t="shared" si="28"/>
        <v>0</v>
      </c>
      <c r="Z136">
        <f t="shared" si="28"/>
        <v>0</v>
      </c>
      <c r="AA136">
        <f t="shared" si="28"/>
        <v>0</v>
      </c>
      <c r="AB136">
        <f t="shared" si="28"/>
        <v>0</v>
      </c>
      <c r="AC136">
        <f t="shared" si="28"/>
        <v>0</v>
      </c>
      <c r="AD136">
        <f t="shared" si="28"/>
        <v>0</v>
      </c>
      <c r="AE136">
        <f t="shared" si="28"/>
        <v>0</v>
      </c>
      <c r="AF136">
        <f t="shared" si="28"/>
        <v>0</v>
      </c>
      <c r="AG136">
        <f t="shared" si="28"/>
        <v>0</v>
      </c>
      <c r="AH136">
        <f t="shared" si="28"/>
        <v>0</v>
      </c>
      <c r="AI136">
        <f t="shared" si="18"/>
        <v>0</v>
      </c>
      <c r="AJ136">
        <f t="shared" si="18"/>
        <v>0</v>
      </c>
      <c r="AK136">
        <f t="shared" si="18"/>
        <v>0</v>
      </c>
      <c r="AL136">
        <f t="shared" si="18"/>
        <v>0</v>
      </c>
      <c r="AM136">
        <f t="shared" si="18"/>
        <v>0</v>
      </c>
      <c r="AN136">
        <f t="shared" si="18"/>
        <v>0</v>
      </c>
      <c r="AO136">
        <f t="shared" si="18"/>
        <v>0</v>
      </c>
      <c r="AP136">
        <f t="shared" si="18"/>
        <v>0</v>
      </c>
      <c r="AQ136">
        <f t="shared" ref="AQ136:AX136" si="33">IF(AQ$78=$C136,AQ$148,0)</f>
        <v>0</v>
      </c>
      <c r="AR136">
        <f t="shared" si="33"/>
        <v>0</v>
      </c>
      <c r="AS136">
        <f t="shared" si="33"/>
        <v>0</v>
      </c>
      <c r="AT136">
        <f t="shared" si="33"/>
        <v>0</v>
      </c>
      <c r="AU136">
        <f t="shared" si="33"/>
        <v>0</v>
      </c>
      <c r="AV136">
        <f t="shared" si="33"/>
        <v>0</v>
      </c>
      <c r="AW136">
        <f t="shared" si="33"/>
        <v>0</v>
      </c>
      <c r="AX136">
        <f t="shared" si="33"/>
        <v>0</v>
      </c>
      <c r="AY136">
        <f t="shared" si="26"/>
        <v>0</v>
      </c>
      <c r="AZ136">
        <f t="shared" si="26"/>
        <v>0</v>
      </c>
      <c r="BA136">
        <f t="shared" si="26"/>
        <v>0</v>
      </c>
      <c r="BB136">
        <f t="shared" si="26"/>
        <v>0</v>
      </c>
      <c r="BC136">
        <f t="shared" si="26"/>
        <v>0</v>
      </c>
      <c r="BD136">
        <f t="shared" si="26"/>
        <v>0</v>
      </c>
      <c r="BE136">
        <f t="shared" si="30"/>
        <v>0</v>
      </c>
      <c r="BF136">
        <f t="shared" si="30"/>
        <v>0</v>
      </c>
      <c r="BG136">
        <f t="shared" si="30"/>
        <v>0</v>
      </c>
      <c r="BH136">
        <f t="shared" si="30"/>
        <v>0</v>
      </c>
      <c r="BI136">
        <f t="shared" si="30"/>
        <v>7.562189793407712</v>
      </c>
      <c r="BJ136">
        <f t="shared" si="30"/>
        <v>0</v>
      </c>
      <c r="BK136">
        <f t="shared" si="30"/>
        <v>0</v>
      </c>
      <c r="BL136">
        <f t="shared" si="30"/>
        <v>0</v>
      </c>
      <c r="BM136">
        <f t="shared" si="30"/>
        <v>0</v>
      </c>
      <c r="BN136">
        <f t="shared" si="30"/>
        <v>0</v>
      </c>
      <c r="BO136">
        <f t="shared" si="30"/>
        <v>0</v>
      </c>
      <c r="BP136">
        <f t="shared" si="30"/>
        <v>0</v>
      </c>
      <c r="BQ136">
        <f t="shared" si="30"/>
        <v>0</v>
      </c>
      <c r="BR136">
        <f t="shared" si="21"/>
        <v>0</v>
      </c>
      <c r="BS136">
        <f t="shared" si="21"/>
        <v>0</v>
      </c>
    </row>
    <row r="137" spans="3:71" ht="13" x14ac:dyDescent="0.25">
      <c r="C137" s="79">
        <v>59</v>
      </c>
      <c r="D137">
        <f t="shared" si="32"/>
        <v>0</v>
      </c>
      <c r="E137">
        <f t="shared" si="32"/>
        <v>0</v>
      </c>
      <c r="F137">
        <f t="shared" si="32"/>
        <v>0</v>
      </c>
      <c r="G137">
        <f t="shared" si="32"/>
        <v>0</v>
      </c>
      <c r="H137">
        <f t="shared" si="32"/>
        <v>0</v>
      </c>
      <c r="I137">
        <f t="shared" si="32"/>
        <v>0</v>
      </c>
      <c r="J137">
        <f t="shared" si="32"/>
        <v>0</v>
      </c>
      <c r="K137">
        <f t="shared" si="32"/>
        <v>0</v>
      </c>
      <c r="L137">
        <f t="shared" si="32"/>
        <v>0</v>
      </c>
      <c r="M137">
        <f t="shared" si="32"/>
        <v>0</v>
      </c>
      <c r="N137">
        <f t="shared" si="32"/>
        <v>0</v>
      </c>
      <c r="O137">
        <f t="shared" si="32"/>
        <v>0</v>
      </c>
      <c r="P137">
        <f t="shared" si="32"/>
        <v>0</v>
      </c>
      <c r="Q137">
        <f t="shared" si="32"/>
        <v>0</v>
      </c>
      <c r="R137">
        <f t="shared" si="32"/>
        <v>0</v>
      </c>
      <c r="S137">
        <f t="shared" si="32"/>
        <v>0</v>
      </c>
      <c r="T137">
        <f t="shared" si="28"/>
        <v>0</v>
      </c>
      <c r="U137">
        <f t="shared" si="28"/>
        <v>0</v>
      </c>
      <c r="V137">
        <f t="shared" si="28"/>
        <v>0</v>
      </c>
      <c r="W137">
        <f t="shared" si="28"/>
        <v>0</v>
      </c>
      <c r="X137">
        <f t="shared" si="28"/>
        <v>0</v>
      </c>
      <c r="Y137">
        <f t="shared" si="28"/>
        <v>0</v>
      </c>
      <c r="Z137">
        <f t="shared" si="28"/>
        <v>0</v>
      </c>
      <c r="AA137">
        <f t="shared" si="28"/>
        <v>0</v>
      </c>
      <c r="AB137">
        <f t="shared" si="28"/>
        <v>0</v>
      </c>
      <c r="AC137">
        <f t="shared" si="28"/>
        <v>0</v>
      </c>
      <c r="AD137">
        <f t="shared" si="28"/>
        <v>0</v>
      </c>
      <c r="AE137">
        <f t="shared" si="28"/>
        <v>0</v>
      </c>
      <c r="AF137">
        <f t="shared" si="28"/>
        <v>0</v>
      </c>
      <c r="AG137">
        <f t="shared" si="28"/>
        <v>0</v>
      </c>
      <c r="AH137">
        <f t="shared" si="28"/>
        <v>0</v>
      </c>
      <c r="AI137">
        <f t="shared" si="28"/>
        <v>0</v>
      </c>
      <c r="AJ137">
        <f t="shared" ref="AJ137:AY146" si="34">IF(AJ$78=$C137,AJ$148,0)</f>
        <v>0</v>
      </c>
      <c r="AK137">
        <f t="shared" si="34"/>
        <v>0</v>
      </c>
      <c r="AL137">
        <f t="shared" si="34"/>
        <v>0</v>
      </c>
      <c r="AM137">
        <f t="shared" si="34"/>
        <v>0</v>
      </c>
      <c r="AN137">
        <f t="shared" si="34"/>
        <v>0</v>
      </c>
      <c r="AO137">
        <f t="shared" si="34"/>
        <v>0</v>
      </c>
      <c r="AP137">
        <f t="shared" si="34"/>
        <v>0</v>
      </c>
      <c r="AQ137">
        <f t="shared" si="34"/>
        <v>0</v>
      </c>
      <c r="AR137">
        <f t="shared" si="34"/>
        <v>0</v>
      </c>
      <c r="AS137">
        <f t="shared" si="34"/>
        <v>0</v>
      </c>
      <c r="AT137">
        <f t="shared" si="34"/>
        <v>0</v>
      </c>
      <c r="AU137">
        <f t="shared" si="34"/>
        <v>0</v>
      </c>
      <c r="AV137">
        <f t="shared" si="34"/>
        <v>0</v>
      </c>
      <c r="AW137">
        <f t="shared" si="34"/>
        <v>0</v>
      </c>
      <c r="AX137">
        <f t="shared" si="34"/>
        <v>0</v>
      </c>
      <c r="AY137">
        <f t="shared" si="26"/>
        <v>0</v>
      </c>
      <c r="AZ137">
        <f t="shared" si="26"/>
        <v>0</v>
      </c>
      <c r="BA137">
        <f t="shared" si="26"/>
        <v>0</v>
      </c>
      <c r="BB137">
        <f t="shared" si="26"/>
        <v>0</v>
      </c>
      <c r="BC137">
        <f t="shared" si="26"/>
        <v>0</v>
      </c>
      <c r="BD137">
        <f t="shared" si="26"/>
        <v>0</v>
      </c>
      <c r="BE137">
        <f t="shared" si="30"/>
        <v>0</v>
      </c>
      <c r="BF137">
        <f t="shared" si="30"/>
        <v>0</v>
      </c>
      <c r="BG137">
        <f t="shared" si="30"/>
        <v>0</v>
      </c>
      <c r="BH137">
        <f t="shared" si="30"/>
        <v>0</v>
      </c>
      <c r="BI137">
        <f t="shared" si="30"/>
        <v>0</v>
      </c>
      <c r="BJ137">
        <f t="shared" si="30"/>
        <v>20.949939883590485</v>
      </c>
      <c r="BK137">
        <f t="shared" si="30"/>
        <v>0</v>
      </c>
      <c r="BL137">
        <f t="shared" si="30"/>
        <v>0</v>
      </c>
      <c r="BM137">
        <f t="shared" si="30"/>
        <v>0</v>
      </c>
      <c r="BN137">
        <f t="shared" si="30"/>
        <v>0</v>
      </c>
      <c r="BO137">
        <f t="shared" si="30"/>
        <v>0</v>
      </c>
      <c r="BP137">
        <f t="shared" si="30"/>
        <v>0</v>
      </c>
      <c r="BQ137">
        <f t="shared" si="30"/>
        <v>0</v>
      </c>
      <c r="BR137">
        <f t="shared" si="21"/>
        <v>0</v>
      </c>
      <c r="BS137">
        <f t="shared" si="21"/>
        <v>0</v>
      </c>
    </row>
    <row r="138" spans="3:71" ht="13" x14ac:dyDescent="0.25">
      <c r="C138" s="79">
        <v>60</v>
      </c>
      <c r="D138">
        <f t="shared" si="32"/>
        <v>0</v>
      </c>
      <c r="E138">
        <f t="shared" si="32"/>
        <v>0</v>
      </c>
      <c r="F138">
        <f t="shared" si="32"/>
        <v>0</v>
      </c>
      <c r="G138">
        <f t="shared" si="32"/>
        <v>0</v>
      </c>
      <c r="H138">
        <f t="shared" si="32"/>
        <v>0</v>
      </c>
      <c r="I138">
        <f t="shared" si="32"/>
        <v>0</v>
      </c>
      <c r="J138">
        <f t="shared" si="32"/>
        <v>0</v>
      </c>
      <c r="K138">
        <f t="shared" si="32"/>
        <v>0</v>
      </c>
      <c r="L138">
        <f t="shared" si="32"/>
        <v>0</v>
      </c>
      <c r="M138">
        <f t="shared" si="32"/>
        <v>0</v>
      </c>
      <c r="N138">
        <f t="shared" si="32"/>
        <v>0</v>
      </c>
      <c r="O138">
        <f t="shared" si="32"/>
        <v>0</v>
      </c>
      <c r="P138">
        <f t="shared" si="32"/>
        <v>0</v>
      </c>
      <c r="Q138">
        <f t="shared" si="32"/>
        <v>0</v>
      </c>
      <c r="R138">
        <f t="shared" si="32"/>
        <v>0</v>
      </c>
      <c r="S138">
        <f t="shared" si="32"/>
        <v>0</v>
      </c>
      <c r="T138">
        <f t="shared" si="28"/>
        <v>0</v>
      </c>
      <c r="U138">
        <f t="shared" si="28"/>
        <v>0</v>
      </c>
      <c r="V138">
        <f t="shared" si="28"/>
        <v>0</v>
      </c>
      <c r="W138">
        <f t="shared" si="28"/>
        <v>0</v>
      </c>
      <c r="X138">
        <f t="shared" si="28"/>
        <v>0</v>
      </c>
      <c r="Y138">
        <f t="shared" si="28"/>
        <v>0</v>
      </c>
      <c r="Z138">
        <f t="shared" si="28"/>
        <v>0</v>
      </c>
      <c r="AA138">
        <f t="shared" si="28"/>
        <v>0</v>
      </c>
      <c r="AB138">
        <f t="shared" si="28"/>
        <v>0</v>
      </c>
      <c r="AC138">
        <f t="shared" si="28"/>
        <v>0</v>
      </c>
      <c r="AD138">
        <f t="shared" si="28"/>
        <v>0</v>
      </c>
      <c r="AE138">
        <f t="shared" si="28"/>
        <v>0</v>
      </c>
      <c r="AF138">
        <f t="shared" si="28"/>
        <v>0</v>
      </c>
      <c r="AG138">
        <f t="shared" si="28"/>
        <v>0</v>
      </c>
      <c r="AH138">
        <f t="shared" ref="AH138:AW146" si="35">IF(AH$78=$C138,AH$148,0)</f>
        <v>0</v>
      </c>
      <c r="AI138">
        <f t="shared" si="35"/>
        <v>0</v>
      </c>
      <c r="AJ138">
        <f t="shared" si="35"/>
        <v>0</v>
      </c>
      <c r="AK138">
        <f t="shared" si="35"/>
        <v>0</v>
      </c>
      <c r="AL138">
        <f t="shared" si="35"/>
        <v>0</v>
      </c>
      <c r="AM138">
        <f t="shared" si="35"/>
        <v>0</v>
      </c>
      <c r="AN138">
        <f t="shared" si="35"/>
        <v>0</v>
      </c>
      <c r="AO138">
        <f t="shared" si="35"/>
        <v>0</v>
      </c>
      <c r="AP138">
        <f t="shared" si="35"/>
        <v>0</v>
      </c>
      <c r="AQ138">
        <f t="shared" si="35"/>
        <v>0</v>
      </c>
      <c r="AR138">
        <f t="shared" si="35"/>
        <v>0</v>
      </c>
      <c r="AS138">
        <f t="shared" si="35"/>
        <v>0</v>
      </c>
      <c r="AT138">
        <f t="shared" si="35"/>
        <v>0</v>
      </c>
      <c r="AU138">
        <f t="shared" si="35"/>
        <v>0</v>
      </c>
      <c r="AV138">
        <f t="shared" si="35"/>
        <v>0</v>
      </c>
      <c r="AW138">
        <f t="shared" si="35"/>
        <v>0</v>
      </c>
      <c r="AX138">
        <f t="shared" si="34"/>
        <v>0</v>
      </c>
      <c r="AY138">
        <f t="shared" si="26"/>
        <v>0</v>
      </c>
      <c r="AZ138">
        <f t="shared" si="26"/>
        <v>0</v>
      </c>
      <c r="BA138">
        <f t="shared" si="26"/>
        <v>0</v>
      </c>
      <c r="BB138">
        <f t="shared" si="26"/>
        <v>0</v>
      </c>
      <c r="BC138">
        <f t="shared" si="26"/>
        <v>0</v>
      </c>
      <c r="BD138">
        <f t="shared" si="26"/>
        <v>0</v>
      </c>
      <c r="BE138">
        <f t="shared" si="30"/>
        <v>0</v>
      </c>
      <c r="BF138">
        <f t="shared" si="30"/>
        <v>0</v>
      </c>
      <c r="BG138">
        <f t="shared" si="30"/>
        <v>0</v>
      </c>
      <c r="BH138">
        <f t="shared" si="30"/>
        <v>0</v>
      </c>
      <c r="BI138">
        <f t="shared" si="30"/>
        <v>0</v>
      </c>
      <c r="BJ138">
        <f t="shared" si="30"/>
        <v>0</v>
      </c>
      <c r="BK138">
        <f t="shared" si="30"/>
        <v>22.848355437665784</v>
      </c>
      <c r="BL138">
        <f t="shared" si="30"/>
        <v>0</v>
      </c>
      <c r="BM138">
        <f t="shared" si="30"/>
        <v>0</v>
      </c>
      <c r="BN138">
        <f t="shared" si="30"/>
        <v>0</v>
      </c>
      <c r="BO138">
        <f t="shared" si="30"/>
        <v>0</v>
      </c>
      <c r="BP138">
        <f t="shared" si="30"/>
        <v>0</v>
      </c>
      <c r="BQ138">
        <f t="shared" si="30"/>
        <v>0</v>
      </c>
      <c r="BR138">
        <f t="shared" si="21"/>
        <v>0</v>
      </c>
      <c r="BS138">
        <f t="shared" si="21"/>
        <v>0</v>
      </c>
    </row>
    <row r="139" spans="3:71" ht="13" x14ac:dyDescent="0.25">
      <c r="C139" s="79">
        <v>61</v>
      </c>
      <c r="D139">
        <f t="shared" si="32"/>
        <v>0</v>
      </c>
      <c r="E139">
        <f t="shared" si="32"/>
        <v>0</v>
      </c>
      <c r="F139">
        <f t="shared" si="32"/>
        <v>0</v>
      </c>
      <c r="G139">
        <f t="shared" si="32"/>
        <v>0</v>
      </c>
      <c r="H139">
        <f t="shared" si="32"/>
        <v>0</v>
      </c>
      <c r="I139">
        <f t="shared" si="32"/>
        <v>0</v>
      </c>
      <c r="J139">
        <f t="shared" si="32"/>
        <v>0</v>
      </c>
      <c r="K139">
        <f t="shared" si="32"/>
        <v>0</v>
      </c>
      <c r="L139">
        <f t="shared" si="32"/>
        <v>0</v>
      </c>
      <c r="M139">
        <f t="shared" si="32"/>
        <v>0</v>
      </c>
      <c r="N139">
        <f t="shared" si="32"/>
        <v>0</v>
      </c>
      <c r="O139">
        <f t="shared" si="32"/>
        <v>0</v>
      </c>
      <c r="P139">
        <f t="shared" si="32"/>
        <v>0</v>
      </c>
      <c r="Q139">
        <f t="shared" si="32"/>
        <v>0</v>
      </c>
      <c r="R139">
        <f t="shared" si="32"/>
        <v>0</v>
      </c>
      <c r="S139">
        <f t="shared" si="32"/>
        <v>0</v>
      </c>
      <c r="T139">
        <f t="shared" ref="T139:AH146" si="36">IF(T$78=$C139,T$148,0)</f>
        <v>0</v>
      </c>
      <c r="U139">
        <f t="shared" si="36"/>
        <v>0</v>
      </c>
      <c r="V139">
        <f t="shared" si="36"/>
        <v>0</v>
      </c>
      <c r="W139">
        <f t="shared" si="36"/>
        <v>0</v>
      </c>
      <c r="X139">
        <f t="shared" si="36"/>
        <v>0</v>
      </c>
      <c r="Y139">
        <f t="shared" si="36"/>
        <v>0</v>
      </c>
      <c r="Z139">
        <f t="shared" si="36"/>
        <v>0</v>
      </c>
      <c r="AA139">
        <f t="shared" si="36"/>
        <v>0</v>
      </c>
      <c r="AB139">
        <f t="shared" si="36"/>
        <v>0</v>
      </c>
      <c r="AC139">
        <f t="shared" si="36"/>
        <v>0</v>
      </c>
      <c r="AD139">
        <f t="shared" si="36"/>
        <v>0</v>
      </c>
      <c r="AE139">
        <f t="shared" si="36"/>
        <v>0</v>
      </c>
      <c r="AF139">
        <f t="shared" si="36"/>
        <v>0</v>
      </c>
      <c r="AG139">
        <f t="shared" si="36"/>
        <v>0</v>
      </c>
      <c r="AH139">
        <f t="shared" si="36"/>
        <v>0</v>
      </c>
      <c r="AI139">
        <f t="shared" si="35"/>
        <v>0</v>
      </c>
      <c r="AJ139">
        <f t="shared" si="35"/>
        <v>0</v>
      </c>
      <c r="AK139">
        <f t="shared" si="35"/>
        <v>0</v>
      </c>
      <c r="AL139">
        <f t="shared" si="35"/>
        <v>0</v>
      </c>
      <c r="AM139">
        <f t="shared" si="35"/>
        <v>0</v>
      </c>
      <c r="AN139">
        <f t="shared" si="35"/>
        <v>0</v>
      </c>
      <c r="AO139">
        <f t="shared" si="35"/>
        <v>0</v>
      </c>
      <c r="AP139">
        <f t="shared" si="35"/>
        <v>0</v>
      </c>
      <c r="AQ139">
        <f t="shared" si="35"/>
        <v>0</v>
      </c>
      <c r="AR139">
        <f t="shared" si="35"/>
        <v>0</v>
      </c>
      <c r="AS139">
        <f t="shared" si="35"/>
        <v>0</v>
      </c>
      <c r="AT139">
        <f t="shared" si="35"/>
        <v>0</v>
      </c>
      <c r="AU139">
        <f t="shared" si="35"/>
        <v>0</v>
      </c>
      <c r="AV139">
        <f t="shared" si="35"/>
        <v>0</v>
      </c>
      <c r="AW139">
        <f t="shared" si="35"/>
        <v>0</v>
      </c>
      <c r="AX139">
        <f t="shared" si="34"/>
        <v>0</v>
      </c>
      <c r="AY139">
        <f t="shared" si="26"/>
        <v>0</v>
      </c>
      <c r="AZ139">
        <f t="shared" si="26"/>
        <v>0</v>
      </c>
      <c r="BA139">
        <f t="shared" si="26"/>
        <v>0</v>
      </c>
      <c r="BB139">
        <f t="shared" si="26"/>
        <v>0</v>
      </c>
      <c r="BC139">
        <f t="shared" si="26"/>
        <v>0</v>
      </c>
      <c r="BD139">
        <f t="shared" si="26"/>
        <v>0</v>
      </c>
      <c r="BE139">
        <f t="shared" si="30"/>
        <v>0</v>
      </c>
      <c r="BF139">
        <f t="shared" si="30"/>
        <v>0</v>
      </c>
      <c r="BG139">
        <f t="shared" si="30"/>
        <v>0</v>
      </c>
      <c r="BH139">
        <f t="shared" si="30"/>
        <v>0</v>
      </c>
      <c r="BI139">
        <f t="shared" si="30"/>
        <v>0</v>
      </c>
      <c r="BJ139">
        <f t="shared" si="30"/>
        <v>0</v>
      </c>
      <c r="BK139">
        <f t="shared" si="30"/>
        <v>0</v>
      </c>
      <c r="BL139">
        <f t="shared" si="30"/>
        <v>7.7704149824087247</v>
      </c>
      <c r="BM139">
        <f t="shared" si="30"/>
        <v>0</v>
      </c>
      <c r="BN139">
        <f t="shared" si="30"/>
        <v>0</v>
      </c>
      <c r="BO139">
        <f t="shared" si="30"/>
        <v>0</v>
      </c>
      <c r="BP139">
        <f t="shared" si="30"/>
        <v>0</v>
      </c>
      <c r="BQ139">
        <f t="shared" si="30"/>
        <v>0</v>
      </c>
      <c r="BR139">
        <f t="shared" si="21"/>
        <v>0</v>
      </c>
      <c r="BS139">
        <f t="shared" si="21"/>
        <v>0</v>
      </c>
    </row>
    <row r="140" spans="3:71" ht="13" x14ac:dyDescent="0.25">
      <c r="C140" s="79">
        <v>62</v>
      </c>
      <c r="D140">
        <f t="shared" si="32"/>
        <v>0</v>
      </c>
      <c r="E140">
        <f t="shared" si="32"/>
        <v>0</v>
      </c>
      <c r="F140">
        <f t="shared" si="32"/>
        <v>0</v>
      </c>
      <c r="G140">
        <f t="shared" si="32"/>
        <v>0</v>
      </c>
      <c r="H140">
        <f t="shared" si="32"/>
        <v>0</v>
      </c>
      <c r="I140">
        <f t="shared" si="32"/>
        <v>0</v>
      </c>
      <c r="J140">
        <f t="shared" si="32"/>
        <v>0</v>
      </c>
      <c r="K140">
        <f t="shared" si="32"/>
        <v>0</v>
      </c>
      <c r="L140">
        <f t="shared" si="32"/>
        <v>0</v>
      </c>
      <c r="M140">
        <f t="shared" si="32"/>
        <v>0</v>
      </c>
      <c r="N140">
        <f t="shared" si="32"/>
        <v>0</v>
      </c>
      <c r="O140">
        <f t="shared" si="32"/>
        <v>0</v>
      </c>
      <c r="P140">
        <f t="shared" si="32"/>
        <v>0</v>
      </c>
      <c r="Q140">
        <f t="shared" si="32"/>
        <v>0</v>
      </c>
      <c r="R140">
        <f t="shared" si="32"/>
        <v>0</v>
      </c>
      <c r="S140">
        <f t="shared" si="32"/>
        <v>0</v>
      </c>
      <c r="T140">
        <f t="shared" si="36"/>
        <v>0</v>
      </c>
      <c r="U140">
        <f t="shared" si="36"/>
        <v>0</v>
      </c>
      <c r="V140">
        <f t="shared" si="36"/>
        <v>0</v>
      </c>
      <c r="W140">
        <f t="shared" si="36"/>
        <v>0</v>
      </c>
      <c r="X140">
        <f t="shared" si="36"/>
        <v>0</v>
      </c>
      <c r="Y140">
        <f t="shared" si="36"/>
        <v>0</v>
      </c>
      <c r="Z140">
        <f t="shared" si="36"/>
        <v>0</v>
      </c>
      <c r="AA140">
        <f t="shared" si="36"/>
        <v>0</v>
      </c>
      <c r="AB140">
        <f t="shared" si="36"/>
        <v>0</v>
      </c>
      <c r="AC140">
        <f t="shared" si="36"/>
        <v>0</v>
      </c>
      <c r="AD140">
        <f t="shared" si="36"/>
        <v>0</v>
      </c>
      <c r="AE140">
        <f t="shared" si="36"/>
        <v>0</v>
      </c>
      <c r="AF140">
        <f t="shared" si="36"/>
        <v>0</v>
      </c>
      <c r="AG140">
        <f t="shared" si="36"/>
        <v>0</v>
      </c>
      <c r="AH140">
        <f t="shared" si="36"/>
        <v>0</v>
      </c>
      <c r="AI140">
        <f t="shared" si="35"/>
        <v>0</v>
      </c>
      <c r="AJ140">
        <f t="shared" si="35"/>
        <v>0</v>
      </c>
      <c r="AK140">
        <f t="shared" si="35"/>
        <v>0</v>
      </c>
      <c r="AL140">
        <f t="shared" si="35"/>
        <v>0</v>
      </c>
      <c r="AM140">
        <f t="shared" si="35"/>
        <v>0</v>
      </c>
      <c r="AN140">
        <f t="shared" si="35"/>
        <v>0</v>
      </c>
      <c r="AO140">
        <f t="shared" si="35"/>
        <v>0</v>
      </c>
      <c r="AP140">
        <f t="shared" si="35"/>
        <v>0</v>
      </c>
      <c r="AQ140">
        <f t="shared" si="35"/>
        <v>0</v>
      </c>
      <c r="AR140">
        <f t="shared" si="35"/>
        <v>0</v>
      </c>
      <c r="AS140">
        <f t="shared" si="35"/>
        <v>0</v>
      </c>
      <c r="AT140">
        <f t="shared" si="35"/>
        <v>0</v>
      </c>
      <c r="AU140">
        <f t="shared" si="35"/>
        <v>0</v>
      </c>
      <c r="AV140">
        <f t="shared" si="35"/>
        <v>0</v>
      </c>
      <c r="AW140">
        <f t="shared" si="35"/>
        <v>0</v>
      </c>
      <c r="AX140">
        <f t="shared" si="34"/>
        <v>0</v>
      </c>
      <c r="AY140">
        <f t="shared" si="26"/>
        <v>0</v>
      </c>
      <c r="AZ140">
        <f t="shared" si="26"/>
        <v>0</v>
      </c>
      <c r="BA140">
        <f t="shared" si="26"/>
        <v>0</v>
      </c>
      <c r="BB140">
        <f t="shared" si="26"/>
        <v>0</v>
      </c>
      <c r="BC140">
        <f t="shared" si="26"/>
        <v>0</v>
      </c>
      <c r="BD140">
        <f t="shared" si="26"/>
        <v>0</v>
      </c>
      <c r="BE140">
        <f t="shared" si="30"/>
        <v>0</v>
      </c>
      <c r="BF140">
        <f t="shared" si="30"/>
        <v>0</v>
      </c>
      <c r="BG140">
        <f t="shared" si="30"/>
        <v>0</v>
      </c>
      <c r="BH140">
        <f t="shared" si="30"/>
        <v>0</v>
      </c>
      <c r="BI140">
        <f t="shared" si="30"/>
        <v>0</v>
      </c>
      <c r="BJ140">
        <f t="shared" si="30"/>
        <v>0</v>
      </c>
      <c r="BK140">
        <f t="shared" si="30"/>
        <v>0</v>
      </c>
      <c r="BL140">
        <f t="shared" si="30"/>
        <v>0</v>
      </c>
      <c r="BM140">
        <f t="shared" si="30"/>
        <v>15.450852283739829</v>
      </c>
      <c r="BN140">
        <f t="shared" si="30"/>
        <v>0</v>
      </c>
      <c r="BO140">
        <f t="shared" si="30"/>
        <v>0</v>
      </c>
      <c r="BP140">
        <f t="shared" si="30"/>
        <v>0</v>
      </c>
      <c r="BQ140">
        <f t="shared" si="30"/>
        <v>0</v>
      </c>
      <c r="BR140">
        <f t="shared" si="21"/>
        <v>0</v>
      </c>
      <c r="BS140">
        <f t="shared" si="21"/>
        <v>0</v>
      </c>
    </row>
    <row r="141" spans="3:71" ht="13" x14ac:dyDescent="0.25">
      <c r="C141" s="79">
        <v>63</v>
      </c>
      <c r="D141">
        <f t="shared" si="32"/>
        <v>0</v>
      </c>
      <c r="E141">
        <f t="shared" si="32"/>
        <v>0</v>
      </c>
      <c r="F141">
        <f t="shared" si="32"/>
        <v>0</v>
      </c>
      <c r="G141">
        <f t="shared" si="32"/>
        <v>0</v>
      </c>
      <c r="H141">
        <f t="shared" si="32"/>
        <v>0</v>
      </c>
      <c r="I141">
        <f t="shared" si="32"/>
        <v>0</v>
      </c>
      <c r="J141">
        <f t="shared" si="32"/>
        <v>0</v>
      </c>
      <c r="K141">
        <f t="shared" si="32"/>
        <v>0</v>
      </c>
      <c r="L141">
        <f t="shared" si="32"/>
        <v>0</v>
      </c>
      <c r="M141">
        <f t="shared" si="32"/>
        <v>0</v>
      </c>
      <c r="N141">
        <f t="shared" si="32"/>
        <v>0</v>
      </c>
      <c r="O141">
        <f t="shared" si="32"/>
        <v>0</v>
      </c>
      <c r="P141">
        <f t="shared" si="32"/>
        <v>0</v>
      </c>
      <c r="Q141">
        <f t="shared" si="32"/>
        <v>0</v>
      </c>
      <c r="R141">
        <f t="shared" si="32"/>
        <v>0</v>
      </c>
      <c r="S141">
        <f t="shared" si="32"/>
        <v>0</v>
      </c>
      <c r="T141">
        <f t="shared" si="36"/>
        <v>0</v>
      </c>
      <c r="U141">
        <f t="shared" si="36"/>
        <v>0</v>
      </c>
      <c r="V141">
        <f t="shared" si="36"/>
        <v>0</v>
      </c>
      <c r="W141">
        <f t="shared" si="36"/>
        <v>0</v>
      </c>
      <c r="X141">
        <f t="shared" si="36"/>
        <v>0</v>
      </c>
      <c r="Y141">
        <f t="shared" si="36"/>
        <v>0</v>
      </c>
      <c r="Z141">
        <f t="shared" si="36"/>
        <v>0</v>
      </c>
      <c r="AA141">
        <f t="shared" si="36"/>
        <v>0</v>
      </c>
      <c r="AB141">
        <f t="shared" si="36"/>
        <v>0</v>
      </c>
      <c r="AC141">
        <f t="shared" si="36"/>
        <v>0</v>
      </c>
      <c r="AD141">
        <f t="shared" si="36"/>
        <v>0</v>
      </c>
      <c r="AE141">
        <f t="shared" si="36"/>
        <v>0</v>
      </c>
      <c r="AF141">
        <f t="shared" si="36"/>
        <v>0</v>
      </c>
      <c r="AG141">
        <f t="shared" si="36"/>
        <v>0</v>
      </c>
      <c r="AH141">
        <f t="shared" si="36"/>
        <v>0</v>
      </c>
      <c r="AI141">
        <f t="shared" si="35"/>
        <v>0</v>
      </c>
      <c r="AJ141">
        <f t="shared" si="35"/>
        <v>0</v>
      </c>
      <c r="AK141">
        <f t="shared" si="35"/>
        <v>0</v>
      </c>
      <c r="AL141">
        <f t="shared" si="35"/>
        <v>0</v>
      </c>
      <c r="AM141">
        <f t="shared" si="35"/>
        <v>0</v>
      </c>
      <c r="AN141">
        <f t="shared" si="35"/>
        <v>0</v>
      </c>
      <c r="AO141">
        <f t="shared" si="35"/>
        <v>0</v>
      </c>
      <c r="AP141">
        <f t="shared" si="35"/>
        <v>0</v>
      </c>
      <c r="AQ141">
        <f t="shared" si="35"/>
        <v>0</v>
      </c>
      <c r="AR141">
        <f t="shared" si="35"/>
        <v>0</v>
      </c>
      <c r="AS141">
        <f t="shared" si="35"/>
        <v>0</v>
      </c>
      <c r="AT141">
        <f t="shared" si="35"/>
        <v>0</v>
      </c>
      <c r="AU141">
        <f t="shared" si="35"/>
        <v>0</v>
      </c>
      <c r="AV141">
        <f t="shared" si="35"/>
        <v>0</v>
      </c>
      <c r="AW141">
        <f t="shared" si="35"/>
        <v>0</v>
      </c>
      <c r="AX141">
        <f t="shared" si="34"/>
        <v>0</v>
      </c>
      <c r="AY141">
        <f t="shared" si="34"/>
        <v>0</v>
      </c>
      <c r="AZ141">
        <f t="shared" si="26"/>
        <v>0</v>
      </c>
      <c r="BA141">
        <f t="shared" si="26"/>
        <v>0</v>
      </c>
      <c r="BB141">
        <f t="shared" si="26"/>
        <v>0</v>
      </c>
      <c r="BC141">
        <f t="shared" si="26"/>
        <v>0</v>
      </c>
      <c r="BD141">
        <f t="shared" si="26"/>
        <v>0</v>
      </c>
      <c r="BE141">
        <f t="shared" si="30"/>
        <v>0</v>
      </c>
      <c r="BF141">
        <f t="shared" si="30"/>
        <v>0</v>
      </c>
      <c r="BG141">
        <f t="shared" si="30"/>
        <v>0</v>
      </c>
      <c r="BH141">
        <f t="shared" si="30"/>
        <v>0</v>
      </c>
      <c r="BI141">
        <f t="shared" si="30"/>
        <v>0</v>
      </c>
      <c r="BJ141">
        <f t="shared" si="30"/>
        <v>0</v>
      </c>
      <c r="BK141">
        <f t="shared" si="30"/>
        <v>0</v>
      </c>
      <c r="BL141">
        <f t="shared" si="30"/>
        <v>0</v>
      </c>
      <c r="BM141">
        <f t="shared" si="30"/>
        <v>0</v>
      </c>
      <c r="BN141">
        <f t="shared" si="30"/>
        <v>24.582451742291301</v>
      </c>
      <c r="BO141">
        <f t="shared" si="30"/>
        <v>0</v>
      </c>
      <c r="BP141">
        <f t="shared" si="30"/>
        <v>0</v>
      </c>
      <c r="BQ141">
        <f t="shared" si="30"/>
        <v>0</v>
      </c>
      <c r="BR141">
        <f t="shared" si="21"/>
        <v>0</v>
      </c>
      <c r="BS141">
        <f t="shared" si="21"/>
        <v>0</v>
      </c>
    </row>
    <row r="142" spans="3:71" ht="13" x14ac:dyDescent="0.25">
      <c r="C142" s="79">
        <v>64</v>
      </c>
      <c r="D142">
        <f t="shared" si="32"/>
        <v>0</v>
      </c>
      <c r="E142">
        <f t="shared" si="32"/>
        <v>0</v>
      </c>
      <c r="F142">
        <f t="shared" si="32"/>
        <v>0</v>
      </c>
      <c r="G142">
        <f t="shared" si="32"/>
        <v>0</v>
      </c>
      <c r="H142">
        <f t="shared" si="32"/>
        <v>0</v>
      </c>
      <c r="I142">
        <f t="shared" si="32"/>
        <v>0</v>
      </c>
      <c r="J142">
        <f t="shared" si="32"/>
        <v>0</v>
      </c>
      <c r="K142">
        <f t="shared" si="32"/>
        <v>0</v>
      </c>
      <c r="L142">
        <f t="shared" si="32"/>
        <v>0</v>
      </c>
      <c r="M142">
        <f t="shared" si="32"/>
        <v>0</v>
      </c>
      <c r="N142">
        <f t="shared" si="32"/>
        <v>0</v>
      </c>
      <c r="O142">
        <f t="shared" si="32"/>
        <v>0</v>
      </c>
      <c r="P142">
        <f t="shared" si="32"/>
        <v>0</v>
      </c>
      <c r="Q142">
        <f t="shared" si="32"/>
        <v>0</v>
      </c>
      <c r="R142">
        <f t="shared" si="32"/>
        <v>0</v>
      </c>
      <c r="S142">
        <f t="shared" si="32"/>
        <v>0</v>
      </c>
      <c r="T142">
        <f t="shared" si="36"/>
        <v>0</v>
      </c>
      <c r="U142">
        <f t="shared" si="36"/>
        <v>0</v>
      </c>
      <c r="V142">
        <f t="shared" si="36"/>
        <v>0</v>
      </c>
      <c r="W142">
        <f t="shared" si="36"/>
        <v>0</v>
      </c>
      <c r="X142">
        <f t="shared" si="36"/>
        <v>0</v>
      </c>
      <c r="Y142">
        <f t="shared" si="36"/>
        <v>0</v>
      </c>
      <c r="Z142">
        <f t="shared" si="36"/>
        <v>0</v>
      </c>
      <c r="AA142">
        <f t="shared" si="36"/>
        <v>0</v>
      </c>
      <c r="AB142">
        <f t="shared" si="36"/>
        <v>0</v>
      </c>
      <c r="AC142">
        <f t="shared" si="36"/>
        <v>0</v>
      </c>
      <c r="AD142">
        <f t="shared" si="36"/>
        <v>0</v>
      </c>
      <c r="AE142">
        <f t="shared" si="36"/>
        <v>0</v>
      </c>
      <c r="AF142">
        <f t="shared" si="36"/>
        <v>0</v>
      </c>
      <c r="AG142">
        <f t="shared" si="36"/>
        <v>0</v>
      </c>
      <c r="AH142">
        <f t="shared" si="36"/>
        <v>0</v>
      </c>
      <c r="AI142">
        <f t="shared" si="35"/>
        <v>0</v>
      </c>
      <c r="AJ142">
        <f t="shared" si="35"/>
        <v>0</v>
      </c>
      <c r="AK142">
        <f t="shared" si="35"/>
        <v>0</v>
      </c>
      <c r="AL142">
        <f t="shared" si="35"/>
        <v>0</v>
      </c>
      <c r="AM142">
        <f t="shared" si="35"/>
        <v>0</v>
      </c>
      <c r="AN142">
        <f t="shared" si="35"/>
        <v>0</v>
      </c>
      <c r="AO142">
        <f t="shared" si="35"/>
        <v>0</v>
      </c>
      <c r="AP142">
        <f t="shared" si="35"/>
        <v>0</v>
      </c>
      <c r="AQ142">
        <f t="shared" si="35"/>
        <v>0</v>
      </c>
      <c r="AR142">
        <f t="shared" si="35"/>
        <v>0</v>
      </c>
      <c r="AS142">
        <f t="shared" si="35"/>
        <v>0</v>
      </c>
      <c r="AT142">
        <f t="shared" si="35"/>
        <v>0</v>
      </c>
      <c r="AU142">
        <f t="shared" si="35"/>
        <v>0</v>
      </c>
      <c r="AV142">
        <f t="shared" si="35"/>
        <v>0</v>
      </c>
      <c r="AW142">
        <f t="shared" si="35"/>
        <v>0</v>
      </c>
      <c r="AX142">
        <f t="shared" si="34"/>
        <v>0</v>
      </c>
      <c r="AY142">
        <f t="shared" si="34"/>
        <v>0</v>
      </c>
      <c r="AZ142">
        <f t="shared" si="26"/>
        <v>0</v>
      </c>
      <c r="BA142">
        <f t="shared" si="26"/>
        <v>0</v>
      </c>
      <c r="BB142">
        <f t="shared" si="26"/>
        <v>0</v>
      </c>
      <c r="BC142">
        <f t="shared" si="26"/>
        <v>0</v>
      </c>
      <c r="BD142">
        <f t="shared" si="26"/>
        <v>0</v>
      </c>
      <c r="BE142">
        <f t="shared" si="30"/>
        <v>0</v>
      </c>
      <c r="BF142">
        <f t="shared" si="30"/>
        <v>0</v>
      </c>
      <c r="BG142">
        <f t="shared" si="30"/>
        <v>0</v>
      </c>
      <c r="BH142">
        <f t="shared" si="30"/>
        <v>0</v>
      </c>
      <c r="BI142">
        <f t="shared" si="30"/>
        <v>0</v>
      </c>
      <c r="BJ142">
        <f t="shared" si="30"/>
        <v>0</v>
      </c>
      <c r="BK142">
        <f t="shared" si="30"/>
        <v>0</v>
      </c>
      <c r="BL142">
        <f t="shared" si="30"/>
        <v>0</v>
      </c>
      <c r="BM142">
        <f t="shared" si="30"/>
        <v>0</v>
      </c>
      <c r="BN142">
        <f t="shared" si="30"/>
        <v>0</v>
      </c>
      <c r="BO142">
        <f t="shared" si="30"/>
        <v>10.665800004792601</v>
      </c>
      <c r="BP142">
        <f t="shared" si="30"/>
        <v>0</v>
      </c>
      <c r="BQ142">
        <f t="shared" si="30"/>
        <v>0</v>
      </c>
      <c r="BR142">
        <f t="shared" si="21"/>
        <v>0</v>
      </c>
      <c r="BS142">
        <f t="shared" si="21"/>
        <v>0</v>
      </c>
    </row>
    <row r="143" spans="3:71" ht="13" x14ac:dyDescent="0.25">
      <c r="C143" s="79">
        <v>65</v>
      </c>
      <c r="D143">
        <f t="shared" si="32"/>
        <v>0</v>
      </c>
      <c r="E143">
        <f t="shared" si="32"/>
        <v>0</v>
      </c>
      <c r="F143">
        <f t="shared" si="32"/>
        <v>0</v>
      </c>
      <c r="G143">
        <f t="shared" si="32"/>
        <v>0</v>
      </c>
      <c r="H143">
        <f t="shared" si="32"/>
        <v>0</v>
      </c>
      <c r="I143">
        <f t="shared" si="32"/>
        <v>0</v>
      </c>
      <c r="J143">
        <f t="shared" si="32"/>
        <v>0</v>
      </c>
      <c r="K143">
        <f t="shared" si="32"/>
        <v>0</v>
      </c>
      <c r="L143">
        <f t="shared" si="32"/>
        <v>0</v>
      </c>
      <c r="M143">
        <f t="shared" si="32"/>
        <v>0</v>
      </c>
      <c r="N143">
        <f t="shared" si="32"/>
        <v>0</v>
      </c>
      <c r="O143">
        <f t="shared" si="32"/>
        <v>0</v>
      </c>
      <c r="P143">
        <f t="shared" si="32"/>
        <v>0</v>
      </c>
      <c r="Q143">
        <f t="shared" si="32"/>
        <v>0</v>
      </c>
      <c r="R143">
        <f t="shared" si="32"/>
        <v>0</v>
      </c>
      <c r="S143">
        <f t="shared" si="32"/>
        <v>0</v>
      </c>
      <c r="T143">
        <f t="shared" si="36"/>
        <v>0</v>
      </c>
      <c r="U143">
        <f t="shared" si="36"/>
        <v>0</v>
      </c>
      <c r="V143">
        <f t="shared" si="36"/>
        <v>0</v>
      </c>
      <c r="W143">
        <f t="shared" si="36"/>
        <v>0</v>
      </c>
      <c r="X143">
        <f t="shared" si="36"/>
        <v>0</v>
      </c>
      <c r="Y143">
        <f t="shared" si="36"/>
        <v>0</v>
      </c>
      <c r="Z143">
        <f t="shared" si="36"/>
        <v>0</v>
      </c>
      <c r="AA143">
        <f t="shared" si="36"/>
        <v>0</v>
      </c>
      <c r="AB143">
        <f t="shared" si="36"/>
        <v>0</v>
      </c>
      <c r="AC143">
        <f t="shared" si="36"/>
        <v>0</v>
      </c>
      <c r="AD143">
        <f t="shared" si="36"/>
        <v>0</v>
      </c>
      <c r="AE143">
        <f t="shared" si="36"/>
        <v>0</v>
      </c>
      <c r="AF143">
        <f t="shared" si="36"/>
        <v>0</v>
      </c>
      <c r="AG143">
        <f t="shared" si="36"/>
        <v>0</v>
      </c>
      <c r="AH143">
        <f t="shared" si="36"/>
        <v>0</v>
      </c>
      <c r="AI143">
        <f t="shared" si="35"/>
        <v>0</v>
      </c>
      <c r="AJ143">
        <f t="shared" si="35"/>
        <v>0</v>
      </c>
      <c r="AK143">
        <f t="shared" si="35"/>
        <v>0</v>
      </c>
      <c r="AL143">
        <f t="shared" si="35"/>
        <v>0</v>
      </c>
      <c r="AM143">
        <f t="shared" si="35"/>
        <v>0</v>
      </c>
      <c r="AN143">
        <f t="shared" si="35"/>
        <v>0</v>
      </c>
      <c r="AO143">
        <f t="shared" si="35"/>
        <v>0</v>
      </c>
      <c r="AP143">
        <f t="shared" si="35"/>
        <v>0</v>
      </c>
      <c r="AQ143">
        <f t="shared" si="35"/>
        <v>0</v>
      </c>
      <c r="AR143">
        <f t="shared" si="35"/>
        <v>0</v>
      </c>
      <c r="AS143">
        <f t="shared" si="35"/>
        <v>0</v>
      </c>
      <c r="AT143">
        <f t="shared" si="35"/>
        <v>0</v>
      </c>
      <c r="AU143">
        <f t="shared" si="35"/>
        <v>0</v>
      </c>
      <c r="AV143">
        <f t="shared" si="35"/>
        <v>0</v>
      </c>
      <c r="AW143">
        <f t="shared" si="35"/>
        <v>0</v>
      </c>
      <c r="AX143">
        <f t="shared" si="34"/>
        <v>0</v>
      </c>
      <c r="AY143">
        <f t="shared" si="34"/>
        <v>0</v>
      </c>
      <c r="AZ143">
        <f t="shared" si="26"/>
        <v>0</v>
      </c>
      <c r="BA143">
        <f t="shared" si="26"/>
        <v>0</v>
      </c>
      <c r="BB143">
        <f t="shared" si="26"/>
        <v>0</v>
      </c>
      <c r="BC143">
        <f t="shared" si="26"/>
        <v>0</v>
      </c>
      <c r="BD143">
        <f t="shared" si="26"/>
        <v>0</v>
      </c>
      <c r="BE143">
        <f t="shared" si="30"/>
        <v>0</v>
      </c>
      <c r="BF143">
        <f t="shared" si="30"/>
        <v>0</v>
      </c>
      <c r="BG143">
        <f t="shared" si="30"/>
        <v>0</v>
      </c>
      <c r="BH143">
        <f t="shared" si="30"/>
        <v>0</v>
      </c>
      <c r="BI143">
        <f t="shared" si="30"/>
        <v>0</v>
      </c>
      <c r="BJ143">
        <f t="shared" si="30"/>
        <v>0</v>
      </c>
      <c r="BK143">
        <f t="shared" si="30"/>
        <v>0</v>
      </c>
      <c r="BL143">
        <f t="shared" si="30"/>
        <v>0</v>
      </c>
      <c r="BM143">
        <f t="shared" si="30"/>
        <v>0</v>
      </c>
      <c r="BN143">
        <f t="shared" si="30"/>
        <v>0</v>
      </c>
      <c r="BO143">
        <f t="shared" si="30"/>
        <v>0</v>
      </c>
      <c r="BP143">
        <f t="shared" si="30"/>
        <v>13.869178031334307</v>
      </c>
      <c r="BQ143">
        <f t="shared" si="30"/>
        <v>0</v>
      </c>
      <c r="BR143">
        <f t="shared" si="21"/>
        <v>0</v>
      </c>
      <c r="BS143">
        <f t="shared" si="21"/>
        <v>0</v>
      </c>
    </row>
    <row r="144" spans="3:71" ht="13" x14ac:dyDescent="0.25">
      <c r="C144" s="79">
        <v>66</v>
      </c>
      <c r="D144">
        <f t="shared" si="32"/>
        <v>0</v>
      </c>
      <c r="E144">
        <f t="shared" si="32"/>
        <v>0</v>
      </c>
      <c r="F144">
        <f t="shared" si="32"/>
        <v>0</v>
      </c>
      <c r="G144">
        <f t="shared" si="32"/>
        <v>0</v>
      </c>
      <c r="H144">
        <f t="shared" si="32"/>
        <v>0</v>
      </c>
      <c r="I144">
        <f t="shared" si="32"/>
        <v>0</v>
      </c>
      <c r="J144">
        <f t="shared" si="32"/>
        <v>0</v>
      </c>
      <c r="K144">
        <f t="shared" si="32"/>
        <v>0</v>
      </c>
      <c r="L144">
        <f t="shared" si="32"/>
        <v>0</v>
      </c>
      <c r="M144">
        <f t="shared" si="32"/>
        <v>0</v>
      </c>
      <c r="N144">
        <f t="shared" si="32"/>
        <v>0</v>
      </c>
      <c r="O144">
        <f t="shared" si="32"/>
        <v>0</v>
      </c>
      <c r="P144">
        <f t="shared" si="32"/>
        <v>0</v>
      </c>
      <c r="Q144">
        <f t="shared" si="32"/>
        <v>0</v>
      </c>
      <c r="R144">
        <f t="shared" si="32"/>
        <v>0</v>
      </c>
      <c r="S144">
        <f t="shared" si="32"/>
        <v>0</v>
      </c>
      <c r="T144">
        <f t="shared" si="36"/>
        <v>0</v>
      </c>
      <c r="U144">
        <f t="shared" si="36"/>
        <v>0</v>
      </c>
      <c r="V144">
        <f t="shared" si="36"/>
        <v>0</v>
      </c>
      <c r="W144">
        <f t="shared" si="36"/>
        <v>0</v>
      </c>
      <c r="X144">
        <f t="shared" si="36"/>
        <v>0</v>
      </c>
      <c r="Y144">
        <f t="shared" si="36"/>
        <v>0</v>
      </c>
      <c r="Z144">
        <f t="shared" si="36"/>
        <v>0</v>
      </c>
      <c r="AA144">
        <f t="shared" si="36"/>
        <v>0</v>
      </c>
      <c r="AB144">
        <f t="shared" si="36"/>
        <v>0</v>
      </c>
      <c r="AC144">
        <f t="shared" si="36"/>
        <v>0</v>
      </c>
      <c r="AD144">
        <f t="shared" si="36"/>
        <v>0</v>
      </c>
      <c r="AE144">
        <f t="shared" si="36"/>
        <v>0</v>
      </c>
      <c r="AF144">
        <f t="shared" si="36"/>
        <v>0</v>
      </c>
      <c r="AG144">
        <f t="shared" si="36"/>
        <v>0</v>
      </c>
      <c r="AH144">
        <f t="shared" si="36"/>
        <v>0</v>
      </c>
      <c r="AI144">
        <f t="shared" si="35"/>
        <v>0</v>
      </c>
      <c r="AJ144">
        <f t="shared" si="35"/>
        <v>0</v>
      </c>
      <c r="AK144">
        <f t="shared" si="35"/>
        <v>0</v>
      </c>
      <c r="AL144">
        <f t="shared" si="35"/>
        <v>0</v>
      </c>
      <c r="AM144">
        <f t="shared" si="35"/>
        <v>0</v>
      </c>
      <c r="AN144">
        <f t="shared" si="35"/>
        <v>0</v>
      </c>
      <c r="AO144">
        <f t="shared" si="35"/>
        <v>0</v>
      </c>
      <c r="AP144">
        <f t="shared" si="35"/>
        <v>0</v>
      </c>
      <c r="AQ144">
        <f t="shared" si="35"/>
        <v>0</v>
      </c>
      <c r="AR144">
        <f t="shared" si="35"/>
        <v>0</v>
      </c>
      <c r="AS144">
        <f t="shared" si="35"/>
        <v>0</v>
      </c>
      <c r="AT144">
        <f t="shared" si="35"/>
        <v>0</v>
      </c>
      <c r="AU144">
        <f t="shared" si="35"/>
        <v>0</v>
      </c>
      <c r="AV144">
        <f t="shared" si="35"/>
        <v>0</v>
      </c>
      <c r="AW144">
        <f t="shared" si="35"/>
        <v>0</v>
      </c>
      <c r="AX144">
        <f t="shared" si="34"/>
        <v>0</v>
      </c>
      <c r="AY144">
        <f t="shared" si="34"/>
        <v>0</v>
      </c>
      <c r="AZ144">
        <f t="shared" si="26"/>
        <v>0</v>
      </c>
      <c r="BA144">
        <f t="shared" si="26"/>
        <v>0</v>
      </c>
      <c r="BB144">
        <f t="shared" si="26"/>
        <v>0</v>
      </c>
      <c r="BC144">
        <f t="shared" si="26"/>
        <v>0</v>
      </c>
      <c r="BD144">
        <f t="shared" si="26"/>
        <v>0</v>
      </c>
      <c r="BE144">
        <f t="shared" si="30"/>
        <v>0</v>
      </c>
      <c r="BF144">
        <f t="shared" si="30"/>
        <v>0</v>
      </c>
      <c r="BG144">
        <f t="shared" si="30"/>
        <v>0</v>
      </c>
      <c r="BH144">
        <f t="shared" si="30"/>
        <v>0</v>
      </c>
      <c r="BI144">
        <f t="shared" si="30"/>
        <v>0</v>
      </c>
      <c r="BJ144">
        <f t="shared" si="30"/>
        <v>0</v>
      </c>
      <c r="BK144">
        <f t="shared" si="30"/>
        <v>0</v>
      </c>
      <c r="BL144">
        <f t="shared" si="30"/>
        <v>0</v>
      </c>
      <c r="BM144">
        <f t="shared" si="30"/>
        <v>0</v>
      </c>
      <c r="BN144">
        <f t="shared" si="30"/>
        <v>0</v>
      </c>
      <c r="BO144">
        <f t="shared" si="30"/>
        <v>0</v>
      </c>
      <c r="BP144">
        <f t="shared" si="30"/>
        <v>0</v>
      </c>
      <c r="BQ144">
        <f t="shared" si="30"/>
        <v>29.514435695538058</v>
      </c>
      <c r="BR144">
        <f t="shared" si="21"/>
        <v>0</v>
      </c>
      <c r="BS144">
        <f t="shared" si="21"/>
        <v>0</v>
      </c>
    </row>
    <row r="145" spans="3:71" ht="13" x14ac:dyDescent="0.25">
      <c r="C145" s="79">
        <v>67</v>
      </c>
      <c r="D145">
        <f t="shared" si="32"/>
        <v>0</v>
      </c>
      <c r="E145">
        <f t="shared" si="32"/>
        <v>0</v>
      </c>
      <c r="F145">
        <f t="shared" si="32"/>
        <v>0</v>
      </c>
      <c r="G145">
        <f t="shared" si="32"/>
        <v>0</v>
      </c>
      <c r="H145">
        <f t="shared" si="32"/>
        <v>0</v>
      </c>
      <c r="I145">
        <f t="shared" si="32"/>
        <v>0</v>
      </c>
      <c r="J145">
        <f t="shared" si="32"/>
        <v>0</v>
      </c>
      <c r="K145">
        <f t="shared" si="32"/>
        <v>0</v>
      </c>
      <c r="L145">
        <f t="shared" si="32"/>
        <v>0</v>
      </c>
      <c r="M145">
        <f t="shared" si="32"/>
        <v>0</v>
      </c>
      <c r="N145">
        <f t="shared" si="32"/>
        <v>0</v>
      </c>
      <c r="O145">
        <f t="shared" si="32"/>
        <v>0</v>
      </c>
      <c r="P145">
        <f t="shared" si="32"/>
        <v>0</v>
      </c>
      <c r="Q145">
        <f t="shared" si="32"/>
        <v>0</v>
      </c>
      <c r="R145">
        <f t="shared" si="32"/>
        <v>0</v>
      </c>
      <c r="S145">
        <f t="shared" si="32"/>
        <v>0</v>
      </c>
      <c r="T145">
        <f t="shared" si="36"/>
        <v>0</v>
      </c>
      <c r="U145">
        <f t="shared" si="36"/>
        <v>0</v>
      </c>
      <c r="V145">
        <f t="shared" si="36"/>
        <v>0</v>
      </c>
      <c r="W145">
        <f t="shared" si="36"/>
        <v>0</v>
      </c>
      <c r="X145">
        <f t="shared" si="36"/>
        <v>0</v>
      </c>
      <c r="Y145">
        <f t="shared" si="36"/>
        <v>0</v>
      </c>
      <c r="Z145">
        <f t="shared" si="36"/>
        <v>0</v>
      </c>
      <c r="AA145">
        <f t="shared" si="36"/>
        <v>0</v>
      </c>
      <c r="AB145">
        <f t="shared" si="36"/>
        <v>0</v>
      </c>
      <c r="AC145">
        <f t="shared" si="36"/>
        <v>0</v>
      </c>
      <c r="AD145">
        <f t="shared" si="36"/>
        <v>0</v>
      </c>
      <c r="AE145">
        <f t="shared" si="36"/>
        <v>0</v>
      </c>
      <c r="AF145">
        <f t="shared" si="36"/>
        <v>0</v>
      </c>
      <c r="AG145">
        <f t="shared" si="36"/>
        <v>0</v>
      </c>
      <c r="AH145">
        <f t="shared" si="36"/>
        <v>0</v>
      </c>
      <c r="AI145">
        <f t="shared" si="35"/>
        <v>0</v>
      </c>
      <c r="AJ145">
        <f t="shared" si="35"/>
        <v>0</v>
      </c>
      <c r="AK145">
        <f t="shared" si="35"/>
        <v>0</v>
      </c>
      <c r="AL145">
        <f t="shared" si="35"/>
        <v>0</v>
      </c>
      <c r="AM145">
        <f t="shared" si="35"/>
        <v>0</v>
      </c>
      <c r="AN145">
        <f t="shared" si="35"/>
        <v>0</v>
      </c>
      <c r="AO145">
        <f t="shared" si="35"/>
        <v>0</v>
      </c>
      <c r="AP145">
        <f t="shared" si="35"/>
        <v>0</v>
      </c>
      <c r="AQ145">
        <f t="shared" si="35"/>
        <v>0</v>
      </c>
      <c r="AR145">
        <f t="shared" si="35"/>
        <v>0</v>
      </c>
      <c r="AS145">
        <f t="shared" si="35"/>
        <v>0</v>
      </c>
      <c r="AT145">
        <f t="shared" si="35"/>
        <v>0</v>
      </c>
      <c r="AU145">
        <f t="shared" si="35"/>
        <v>0</v>
      </c>
      <c r="AV145">
        <f t="shared" si="35"/>
        <v>0</v>
      </c>
      <c r="AW145">
        <f t="shared" si="35"/>
        <v>0</v>
      </c>
      <c r="AX145">
        <f t="shared" si="34"/>
        <v>0</v>
      </c>
      <c r="AY145">
        <f t="shared" si="34"/>
        <v>0</v>
      </c>
      <c r="AZ145">
        <f t="shared" si="26"/>
        <v>0</v>
      </c>
      <c r="BA145">
        <f t="shared" si="26"/>
        <v>0</v>
      </c>
      <c r="BB145">
        <f t="shared" si="26"/>
        <v>0</v>
      </c>
      <c r="BC145">
        <f t="shared" si="26"/>
        <v>0</v>
      </c>
      <c r="BD145">
        <f t="shared" si="26"/>
        <v>0</v>
      </c>
      <c r="BE145">
        <f t="shared" si="30"/>
        <v>0</v>
      </c>
      <c r="BF145">
        <f t="shared" si="30"/>
        <v>0</v>
      </c>
      <c r="BG145">
        <f t="shared" si="30"/>
        <v>0</v>
      </c>
      <c r="BH145">
        <f t="shared" si="30"/>
        <v>0</v>
      </c>
      <c r="BI145">
        <f t="shared" si="30"/>
        <v>0</v>
      </c>
      <c r="BJ145">
        <f t="shared" si="30"/>
        <v>0</v>
      </c>
      <c r="BK145">
        <f t="shared" si="30"/>
        <v>0</v>
      </c>
      <c r="BL145">
        <f t="shared" si="30"/>
        <v>0</v>
      </c>
      <c r="BM145">
        <f t="shared" si="30"/>
        <v>0</v>
      </c>
      <c r="BN145">
        <f t="shared" si="30"/>
        <v>0</v>
      </c>
      <c r="BO145">
        <f t="shared" si="30"/>
        <v>0</v>
      </c>
      <c r="BP145">
        <f t="shared" si="30"/>
        <v>0</v>
      </c>
      <c r="BQ145">
        <f t="shared" si="30"/>
        <v>0</v>
      </c>
      <c r="BR145">
        <f t="shared" si="21"/>
        <v>29.320508282845108</v>
      </c>
      <c r="BS145">
        <f t="shared" si="21"/>
        <v>0</v>
      </c>
    </row>
    <row r="146" spans="3:71" ht="13" x14ac:dyDescent="0.25">
      <c r="C146" s="79">
        <v>68</v>
      </c>
      <c r="D146">
        <f t="shared" si="32"/>
        <v>0</v>
      </c>
      <c r="E146">
        <f t="shared" si="32"/>
        <v>0</v>
      </c>
      <c r="F146">
        <f t="shared" si="32"/>
        <v>0</v>
      </c>
      <c r="G146">
        <f t="shared" si="32"/>
        <v>0</v>
      </c>
      <c r="H146">
        <f t="shared" si="32"/>
        <v>0</v>
      </c>
      <c r="I146">
        <f t="shared" si="32"/>
        <v>0</v>
      </c>
      <c r="J146">
        <f t="shared" si="32"/>
        <v>0</v>
      </c>
      <c r="K146">
        <f t="shared" si="32"/>
        <v>0</v>
      </c>
      <c r="L146">
        <f t="shared" si="32"/>
        <v>0</v>
      </c>
      <c r="M146">
        <f t="shared" si="32"/>
        <v>0</v>
      </c>
      <c r="N146">
        <f t="shared" si="32"/>
        <v>0</v>
      </c>
      <c r="O146">
        <f t="shared" si="32"/>
        <v>0</v>
      </c>
      <c r="P146">
        <f t="shared" si="32"/>
        <v>0</v>
      </c>
      <c r="Q146">
        <f t="shared" si="32"/>
        <v>0</v>
      </c>
      <c r="R146">
        <f t="shared" si="32"/>
        <v>0</v>
      </c>
      <c r="S146">
        <f t="shared" ref="S146" si="37">IF(S$78=$C146,S$148,0)</f>
        <v>0</v>
      </c>
      <c r="T146">
        <f t="shared" si="36"/>
        <v>0</v>
      </c>
      <c r="U146">
        <f t="shared" si="36"/>
        <v>0</v>
      </c>
      <c r="V146">
        <f t="shared" si="36"/>
        <v>0</v>
      </c>
      <c r="W146">
        <f t="shared" si="36"/>
        <v>0</v>
      </c>
      <c r="X146">
        <f t="shared" si="36"/>
        <v>0</v>
      </c>
      <c r="Y146">
        <f t="shared" si="36"/>
        <v>0</v>
      </c>
      <c r="Z146">
        <f t="shared" si="36"/>
        <v>0</v>
      </c>
      <c r="AA146">
        <f t="shared" si="36"/>
        <v>0</v>
      </c>
      <c r="AB146">
        <f t="shared" si="36"/>
        <v>0</v>
      </c>
      <c r="AC146">
        <f t="shared" si="36"/>
        <v>0</v>
      </c>
      <c r="AD146">
        <f t="shared" si="36"/>
        <v>0</v>
      </c>
      <c r="AE146">
        <f t="shared" si="36"/>
        <v>0</v>
      </c>
      <c r="AF146">
        <f t="shared" si="36"/>
        <v>0</v>
      </c>
      <c r="AG146">
        <f t="shared" si="36"/>
        <v>0</v>
      </c>
      <c r="AH146">
        <f t="shared" si="36"/>
        <v>0</v>
      </c>
      <c r="AI146">
        <f t="shared" si="35"/>
        <v>0</v>
      </c>
      <c r="AJ146">
        <f t="shared" si="35"/>
        <v>0</v>
      </c>
      <c r="AK146">
        <f t="shared" si="35"/>
        <v>0</v>
      </c>
      <c r="AL146">
        <f t="shared" si="35"/>
        <v>0</v>
      </c>
      <c r="AM146">
        <f t="shared" si="35"/>
        <v>0</v>
      </c>
      <c r="AN146">
        <f t="shared" si="35"/>
        <v>0</v>
      </c>
      <c r="AO146">
        <f t="shared" si="35"/>
        <v>0</v>
      </c>
      <c r="AP146">
        <f t="shared" si="35"/>
        <v>0</v>
      </c>
      <c r="AQ146">
        <f t="shared" si="35"/>
        <v>0</v>
      </c>
      <c r="AR146">
        <f t="shared" si="35"/>
        <v>0</v>
      </c>
      <c r="AS146">
        <f t="shared" si="35"/>
        <v>0</v>
      </c>
      <c r="AT146">
        <f t="shared" si="35"/>
        <v>0</v>
      </c>
      <c r="AU146">
        <f t="shared" si="35"/>
        <v>0</v>
      </c>
      <c r="AV146">
        <f t="shared" si="35"/>
        <v>0</v>
      </c>
      <c r="AW146">
        <f t="shared" si="35"/>
        <v>0</v>
      </c>
      <c r="AX146">
        <f t="shared" si="34"/>
        <v>0</v>
      </c>
      <c r="AY146">
        <f t="shared" si="34"/>
        <v>0</v>
      </c>
      <c r="AZ146">
        <f t="shared" si="26"/>
        <v>0</v>
      </c>
      <c r="BA146">
        <f t="shared" si="26"/>
        <v>0</v>
      </c>
      <c r="BB146">
        <f t="shared" si="26"/>
        <v>0</v>
      </c>
      <c r="BC146">
        <f t="shared" si="26"/>
        <v>0</v>
      </c>
      <c r="BD146">
        <f t="shared" si="26"/>
        <v>0</v>
      </c>
      <c r="BE146">
        <f t="shared" si="30"/>
        <v>0</v>
      </c>
      <c r="BF146">
        <f t="shared" si="30"/>
        <v>0</v>
      </c>
      <c r="BG146">
        <f t="shared" si="30"/>
        <v>0</v>
      </c>
      <c r="BH146">
        <f t="shared" si="30"/>
        <v>0</v>
      </c>
      <c r="BI146">
        <f t="shared" si="30"/>
        <v>0</v>
      </c>
      <c r="BJ146">
        <f t="shared" si="30"/>
        <v>0</v>
      </c>
      <c r="BK146">
        <f t="shared" si="30"/>
        <v>0</v>
      </c>
      <c r="BL146">
        <f t="shared" si="30"/>
        <v>0</v>
      </c>
      <c r="BM146">
        <f t="shared" si="30"/>
        <v>0</v>
      </c>
      <c r="BN146">
        <f t="shared" si="30"/>
        <v>0</v>
      </c>
      <c r="BO146">
        <f t="shared" si="30"/>
        <v>0</v>
      </c>
      <c r="BP146">
        <f t="shared" si="30"/>
        <v>0</v>
      </c>
      <c r="BQ146">
        <f t="shared" si="30"/>
        <v>0</v>
      </c>
      <c r="BR146">
        <f t="shared" si="21"/>
        <v>0</v>
      </c>
      <c r="BS146">
        <f t="shared" si="21"/>
        <v>113.51741627123306</v>
      </c>
    </row>
    <row r="148" spans="3:71" x14ac:dyDescent="0.25">
      <c r="D148" s="42">
        <f>'Usos SxS'!D100</f>
        <v>23.133636634363192</v>
      </c>
      <c r="E148">
        <f>'Usos SxS'!E100</f>
        <v>54.146999632640672</v>
      </c>
      <c r="F148">
        <f>'Usos SxS'!F100</f>
        <v>30.254376104062953</v>
      </c>
      <c r="G148">
        <f>'Usos SxS'!G100</f>
        <v>7.3586426407926488</v>
      </c>
      <c r="H148">
        <f>'Usos SxS'!H100</f>
        <v>0.33477614832999547</v>
      </c>
      <c r="I148">
        <f>'Usos SxS'!I100</f>
        <v>0.72441000352236706</v>
      </c>
      <c r="J148">
        <f>'Usos SxS'!J100</f>
        <v>2.9066666666666667</v>
      </c>
      <c r="K148">
        <f>'Usos SxS'!K100</f>
        <v>3.0710634425155865</v>
      </c>
      <c r="L148">
        <f>'Usos SxS'!L100</f>
        <v>4.1379282017579886</v>
      </c>
      <c r="M148">
        <f>'Usos SxS'!M100</f>
        <v>5.2208283485264628</v>
      </c>
      <c r="N148">
        <f>'Usos SxS'!N100</f>
        <v>2.4202726153157186</v>
      </c>
      <c r="O148">
        <f>'Usos SxS'!O100</f>
        <v>1.1791460788040036</v>
      </c>
      <c r="P148">
        <f>'Usos SxS'!P100</f>
        <v>13.804512357706901</v>
      </c>
      <c r="Q148">
        <f>'Usos SxS'!Q100</f>
        <v>28.666655972794789</v>
      </c>
      <c r="R148">
        <f>'Usos SxS'!R100</f>
        <v>12.837346330108387</v>
      </c>
      <c r="S148">
        <f>'Usos SxS'!S100</f>
        <v>15.256708719592947</v>
      </c>
      <c r="T148">
        <f>'Usos SxS'!T100</f>
        <v>2.8247530329884727</v>
      </c>
      <c r="U148">
        <f>'Usos SxS'!U100</f>
        <v>9.6254076347592559</v>
      </c>
      <c r="V148">
        <f>'Usos SxS'!V100</f>
        <v>7.0377710709615876E-2</v>
      </c>
      <c r="W148">
        <f>'Usos SxS'!W100</f>
        <v>2.7561381723768132</v>
      </c>
      <c r="X148">
        <f>'Usos SxS'!X100</f>
        <v>0.76506001819405511</v>
      </c>
      <c r="Y148">
        <f>'Usos SxS'!Y100</f>
        <v>1.4612025219129632</v>
      </c>
      <c r="Z148">
        <f>'Usos SxS'!Z100</f>
        <v>3.9859672569328435</v>
      </c>
      <c r="AA148">
        <f>'Usos SxS'!AA100</f>
        <v>1.9302346139566131</v>
      </c>
      <c r="AB148">
        <f>'Usos SxS'!AB100</f>
        <v>4.8152458426179097</v>
      </c>
      <c r="AC148">
        <f>'Usos SxS'!AC100</f>
        <v>7.4312323352529912</v>
      </c>
      <c r="AD148">
        <f>'Usos SxS'!AD100</f>
        <v>1.3116620124646312</v>
      </c>
      <c r="AE148">
        <f>'Usos SxS'!AE100</f>
        <v>2.2027122226135964</v>
      </c>
      <c r="AF148">
        <f>'Usos SxS'!AF100</f>
        <v>8.4222759526938233</v>
      </c>
      <c r="AG148">
        <f>'Usos SxS'!AG100</f>
        <v>1.899626651349799</v>
      </c>
      <c r="AH148">
        <f>'Usos SxS'!AH100</f>
        <v>3.6093684416710974</v>
      </c>
      <c r="AI148">
        <f>'Usos SxS'!AI100</f>
        <v>3.5309795240730493</v>
      </c>
      <c r="AJ148">
        <f>'Usos SxS'!AJ100</f>
        <v>1.1597923811289277</v>
      </c>
      <c r="AK148">
        <f>'Usos SxS'!AK100</f>
        <v>3.8706087606704469</v>
      </c>
      <c r="AL148">
        <f>'Usos SxS'!AL100</f>
        <v>2.7550555806226669</v>
      </c>
      <c r="AM148">
        <f>'Usos SxS'!AM100</f>
        <v>11.104674497256488</v>
      </c>
      <c r="AN148">
        <f>'Usos SxS'!AN100</f>
        <v>9.1979142136248946</v>
      </c>
      <c r="AO148">
        <f>'Usos SxS'!AO100</f>
        <v>0.74435449913182539</v>
      </c>
      <c r="AP148">
        <f>'Usos SxS'!AP100</f>
        <v>8.6969552101020433</v>
      </c>
      <c r="AQ148">
        <f>'Usos SxS'!AQ100</f>
        <v>13.813548855629151</v>
      </c>
      <c r="AR148">
        <f>'Usos SxS'!AR100</f>
        <v>19.73909128503395</v>
      </c>
      <c r="AS148">
        <f>'Usos SxS'!AS100</f>
        <v>17.961276399593132</v>
      </c>
      <c r="AT148">
        <f>'Usos SxS'!AT100</f>
        <v>11.654485685623891</v>
      </c>
      <c r="AU148">
        <f>'Usos SxS'!AU100</f>
        <v>3.8792757692087321</v>
      </c>
      <c r="AV148">
        <f>'Usos SxS'!AV100</f>
        <v>1.8053847784608861</v>
      </c>
      <c r="AW148">
        <f>'Usos SxS'!AW100</f>
        <v>7.5671125356255065</v>
      </c>
      <c r="AX148">
        <f>'Usos SxS'!AX100</f>
        <v>18.704948150567485</v>
      </c>
      <c r="AY148">
        <f>'Usos SxS'!AY100</f>
        <v>22.326447182938473</v>
      </c>
      <c r="AZ148">
        <f>'Usos SxS'!AZ100</f>
        <v>7.5514991733321422</v>
      </c>
      <c r="BA148">
        <f>'Usos SxS'!BA100</f>
        <v>4.0884908835258047</v>
      </c>
      <c r="BB148">
        <f>'Usos SxS'!BB100</f>
        <v>1.547409862730118</v>
      </c>
      <c r="BC148">
        <f>'Usos SxS'!BC100</f>
        <v>6.9114070943605377</v>
      </c>
      <c r="BD148">
        <f>'Usos SxS'!BD100</f>
        <v>2.410805425642526</v>
      </c>
      <c r="BE148">
        <f>'Usos SxS'!BE100</f>
        <v>0.80056544088572557</v>
      </c>
      <c r="BF148">
        <f>'Usos SxS'!BF100</f>
        <v>9.5291060231425444</v>
      </c>
      <c r="BG148">
        <f>'Usos SxS'!BG100</f>
        <v>9.0741549576276999</v>
      </c>
      <c r="BH148">
        <f>'Usos SxS'!BH100</f>
        <v>5.7473027813520741</v>
      </c>
      <c r="BI148">
        <f>'Usos SxS'!BI100</f>
        <v>7.562189793407712</v>
      </c>
      <c r="BJ148">
        <f>'Usos SxS'!BJ100</f>
        <v>20.949939883590485</v>
      </c>
      <c r="BK148">
        <f>'Usos SxS'!BK100</f>
        <v>22.848355437665784</v>
      </c>
      <c r="BL148">
        <f>'Usos SxS'!BL100</f>
        <v>7.7704149824087247</v>
      </c>
      <c r="BM148">
        <f>'Usos SxS'!BM100</f>
        <v>15.450852283739829</v>
      </c>
      <c r="BN148">
        <f>'Usos SxS'!BN100</f>
        <v>24.582451742291301</v>
      </c>
      <c r="BO148">
        <f>'Usos SxS'!BO100</f>
        <v>10.665800004792601</v>
      </c>
      <c r="BP148">
        <f>'Usos SxS'!BP100</f>
        <v>13.869178031334307</v>
      </c>
      <c r="BQ148">
        <f>'Usos SxS'!BQ100</f>
        <v>29.514435695538058</v>
      </c>
      <c r="BR148">
        <f>'Usos SxS'!BR100</f>
        <v>29.320508282845108</v>
      </c>
      <c r="BS148">
        <f>'Usos SxS'!BS100</f>
        <v>113.51741627123306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A7F6-A785-4389-A187-5156FF841E00}">
  <dimension ref="A1:CB148"/>
  <sheetViews>
    <sheetView topLeftCell="A67" workbookViewId="0">
      <selection activeCell="D148" sqref="D148"/>
    </sheetView>
  </sheetViews>
  <sheetFormatPr defaultRowHeight="12.5" x14ac:dyDescent="0.25"/>
  <cols>
    <col min="2" max="2" width="73.7265625" bestFit="1" customWidth="1"/>
  </cols>
  <sheetData>
    <row r="1" spans="1:80" s="28" customFormat="1" ht="15.5" x14ac:dyDescent="0.35">
      <c r="A1" s="30" t="s">
        <v>0</v>
      </c>
      <c r="B1" s="31" t="s">
        <v>1</v>
      </c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2"/>
      <c r="AY1" s="32"/>
      <c r="AZ1" s="32"/>
      <c r="BA1" s="32"/>
      <c r="BB1" s="32"/>
      <c r="BC1" s="32"/>
      <c r="BD1" s="32"/>
      <c r="BE1" s="32"/>
      <c r="BF1" s="32"/>
      <c r="BG1" s="32"/>
      <c r="BH1" s="32"/>
      <c r="BI1" s="32"/>
      <c r="BJ1" s="32"/>
      <c r="BK1" s="32"/>
      <c r="BL1" s="32"/>
      <c r="BM1" s="32"/>
      <c r="BN1" s="32"/>
      <c r="BO1" s="32"/>
      <c r="BP1" s="32"/>
      <c r="BQ1" s="32"/>
      <c r="BR1" s="32"/>
      <c r="BS1" s="32"/>
      <c r="BT1" s="32"/>
      <c r="BU1" s="33"/>
      <c r="BV1" s="32"/>
      <c r="BX1" s="32"/>
      <c r="BY1" s="32"/>
      <c r="BZ1" s="32"/>
      <c r="CA1" s="32"/>
    </row>
    <row r="2" spans="1:80" s="28" customFormat="1" ht="15.5" x14ac:dyDescent="0.35">
      <c r="A2" s="30" t="s">
        <v>2</v>
      </c>
      <c r="B2" s="31" t="s">
        <v>2</v>
      </c>
      <c r="D2" s="24" t="s">
        <v>120</v>
      </c>
      <c r="E2" s="24" t="s">
        <v>122</v>
      </c>
      <c r="F2" s="24" t="s">
        <v>124</v>
      </c>
      <c r="G2" s="24" t="s">
        <v>126</v>
      </c>
      <c r="H2" s="24" t="s">
        <v>128</v>
      </c>
      <c r="I2" s="24" t="s">
        <v>130</v>
      </c>
      <c r="J2" s="24" t="s">
        <v>132</v>
      </c>
      <c r="K2" s="24" t="s">
        <v>134</v>
      </c>
      <c r="L2" s="24" t="s">
        <v>136</v>
      </c>
      <c r="M2" s="24" t="s">
        <v>138</v>
      </c>
      <c r="N2" s="24" t="s">
        <v>139</v>
      </c>
      <c r="O2" s="24" t="s">
        <v>141</v>
      </c>
      <c r="P2" s="24" t="s">
        <v>143</v>
      </c>
      <c r="Q2" s="24" t="s">
        <v>145</v>
      </c>
      <c r="R2" s="24" t="s">
        <v>147</v>
      </c>
      <c r="S2" s="24" t="s">
        <v>149</v>
      </c>
      <c r="T2" s="24" t="s">
        <v>151</v>
      </c>
      <c r="U2" s="24" t="s">
        <v>153</v>
      </c>
      <c r="V2" s="24" t="s">
        <v>155</v>
      </c>
      <c r="W2" s="24" t="s">
        <v>157</v>
      </c>
      <c r="X2" s="24" t="s">
        <v>159</v>
      </c>
      <c r="Y2" s="24" t="s">
        <v>161</v>
      </c>
      <c r="Z2" s="24" t="s">
        <v>163</v>
      </c>
      <c r="AA2" s="24" t="s">
        <v>165</v>
      </c>
      <c r="AB2" s="24" t="s">
        <v>167</v>
      </c>
      <c r="AC2" s="24" t="s">
        <v>169</v>
      </c>
      <c r="AD2" s="24" t="s">
        <v>171</v>
      </c>
      <c r="AE2" s="24" t="s">
        <v>173</v>
      </c>
      <c r="AF2" s="24" t="s">
        <v>175</v>
      </c>
      <c r="AG2" s="24" t="s">
        <v>177</v>
      </c>
      <c r="AH2" s="24" t="s">
        <v>179</v>
      </c>
      <c r="AI2" s="24" t="s">
        <v>181</v>
      </c>
      <c r="AJ2" s="24" t="s">
        <v>183</v>
      </c>
      <c r="AK2" s="24" t="s">
        <v>185</v>
      </c>
      <c r="AL2" s="24" t="s">
        <v>187</v>
      </c>
      <c r="AM2" s="24" t="s">
        <v>189</v>
      </c>
      <c r="AN2" s="24" t="s">
        <v>191</v>
      </c>
      <c r="AO2" s="24" t="s">
        <v>192</v>
      </c>
      <c r="AP2" s="24" t="s">
        <v>194</v>
      </c>
      <c r="AQ2" s="24" t="s">
        <v>196</v>
      </c>
      <c r="AR2" s="24" t="s">
        <v>197</v>
      </c>
      <c r="AS2" s="24" t="s">
        <v>199</v>
      </c>
      <c r="AT2" s="24" t="s">
        <v>200</v>
      </c>
      <c r="AU2" s="24" t="s">
        <v>202</v>
      </c>
      <c r="AV2" s="24" t="s">
        <v>203</v>
      </c>
      <c r="AW2" s="24" t="s">
        <v>204</v>
      </c>
      <c r="AX2" s="24" t="s">
        <v>206</v>
      </c>
      <c r="AY2" s="24" t="s">
        <v>208</v>
      </c>
      <c r="AZ2" s="24" t="s">
        <v>210</v>
      </c>
      <c r="BA2" s="24" t="s">
        <v>212</v>
      </c>
      <c r="BB2" s="24" t="s">
        <v>214</v>
      </c>
      <c r="BC2" s="24" t="s">
        <v>216</v>
      </c>
      <c r="BD2" s="24" t="s">
        <v>217</v>
      </c>
      <c r="BE2" s="24" t="s">
        <v>218</v>
      </c>
      <c r="BF2" s="24" t="s">
        <v>220</v>
      </c>
      <c r="BG2" s="24" t="s">
        <v>222</v>
      </c>
      <c r="BH2" s="24" t="s">
        <v>224</v>
      </c>
      <c r="BI2" s="24" t="s">
        <v>226</v>
      </c>
      <c r="BJ2" s="24" t="s">
        <v>228</v>
      </c>
      <c r="BK2" s="24" t="s">
        <v>230</v>
      </c>
      <c r="BL2" s="24" t="s">
        <v>232</v>
      </c>
      <c r="BM2" s="24" t="s">
        <v>234</v>
      </c>
      <c r="BN2" s="24" t="s">
        <v>235</v>
      </c>
      <c r="BO2" s="24" t="s">
        <v>236</v>
      </c>
      <c r="BP2" s="24" t="s">
        <v>237</v>
      </c>
      <c r="BQ2" s="24" t="s">
        <v>238</v>
      </c>
      <c r="BR2" s="24" t="s">
        <v>240</v>
      </c>
      <c r="BS2" s="24">
        <v>9700</v>
      </c>
      <c r="BT2" s="30"/>
      <c r="BU2" s="31"/>
      <c r="BV2" s="31"/>
      <c r="BW2" s="34"/>
      <c r="BX2" s="30"/>
      <c r="BY2" s="30"/>
      <c r="BZ2" s="35"/>
      <c r="CA2" s="30"/>
      <c r="CB2" s="30"/>
    </row>
    <row r="3" spans="1:80" s="28" customFormat="1" ht="36.75" customHeight="1" x14ac:dyDescent="0.35">
      <c r="A3" s="30"/>
      <c r="B3" s="31"/>
      <c r="D3" s="36" t="s">
        <v>121</v>
      </c>
      <c r="E3" s="36" t="s">
        <v>123</v>
      </c>
      <c r="F3" s="36" t="s">
        <v>125</v>
      </c>
      <c r="G3" s="36" t="s">
        <v>127</v>
      </c>
      <c r="H3" s="36" t="s">
        <v>129</v>
      </c>
      <c r="I3" s="36" t="s">
        <v>131</v>
      </c>
      <c r="J3" s="36" t="s">
        <v>133</v>
      </c>
      <c r="K3" s="36" t="s">
        <v>135</v>
      </c>
      <c r="L3" s="36" t="s">
        <v>137</v>
      </c>
      <c r="M3" s="36" t="s">
        <v>35</v>
      </c>
      <c r="N3" s="36" t="s">
        <v>140</v>
      </c>
      <c r="O3" s="36" t="s">
        <v>142</v>
      </c>
      <c r="P3" s="36" t="s">
        <v>144</v>
      </c>
      <c r="Q3" s="36" t="s">
        <v>146</v>
      </c>
      <c r="R3" s="36" t="s">
        <v>148</v>
      </c>
      <c r="S3" s="36" t="s">
        <v>150</v>
      </c>
      <c r="T3" s="36" t="s">
        <v>152</v>
      </c>
      <c r="U3" s="36" t="s">
        <v>154</v>
      </c>
      <c r="V3" s="36" t="s">
        <v>156</v>
      </c>
      <c r="W3" s="36" t="s">
        <v>158</v>
      </c>
      <c r="X3" s="36" t="s">
        <v>160</v>
      </c>
      <c r="Y3" s="36" t="s">
        <v>162</v>
      </c>
      <c r="Z3" s="36" t="s">
        <v>164</v>
      </c>
      <c r="AA3" s="36" t="s">
        <v>166</v>
      </c>
      <c r="AB3" s="36" t="s">
        <v>168</v>
      </c>
      <c r="AC3" s="36" t="s">
        <v>170</v>
      </c>
      <c r="AD3" s="36" t="s">
        <v>172</v>
      </c>
      <c r="AE3" s="36" t="s">
        <v>174</v>
      </c>
      <c r="AF3" s="36" t="s">
        <v>176</v>
      </c>
      <c r="AG3" s="36" t="s">
        <v>178</v>
      </c>
      <c r="AH3" s="36" t="s">
        <v>180</v>
      </c>
      <c r="AI3" s="36" t="s">
        <v>182</v>
      </c>
      <c r="AJ3" s="36" t="s">
        <v>184</v>
      </c>
      <c r="AK3" s="36" t="s">
        <v>186</v>
      </c>
      <c r="AL3" s="36" t="s">
        <v>188</v>
      </c>
      <c r="AM3" s="36" t="s">
        <v>190</v>
      </c>
      <c r="AN3" s="36" t="s">
        <v>112</v>
      </c>
      <c r="AO3" s="36" t="s">
        <v>193</v>
      </c>
      <c r="AP3" s="36" t="s">
        <v>195</v>
      </c>
      <c r="AQ3" s="36" t="s">
        <v>32</v>
      </c>
      <c r="AR3" s="36" t="s">
        <v>198</v>
      </c>
      <c r="AS3" s="36" t="s">
        <v>113</v>
      </c>
      <c r="AT3" s="36" t="s">
        <v>201</v>
      </c>
      <c r="AU3" s="36" t="s">
        <v>114</v>
      </c>
      <c r="AV3" s="36" t="s">
        <v>115</v>
      </c>
      <c r="AW3" s="36" t="s">
        <v>205</v>
      </c>
      <c r="AX3" s="36" t="s">
        <v>207</v>
      </c>
      <c r="AY3" s="36" t="s">
        <v>209</v>
      </c>
      <c r="AZ3" s="36" t="s">
        <v>211</v>
      </c>
      <c r="BA3" s="36" t="s">
        <v>213</v>
      </c>
      <c r="BB3" s="36" t="s">
        <v>215</v>
      </c>
      <c r="BC3" s="36" t="s">
        <v>116</v>
      </c>
      <c r="BD3" s="36" t="s">
        <v>117</v>
      </c>
      <c r="BE3" s="36" t="s">
        <v>219</v>
      </c>
      <c r="BF3" s="36" t="s">
        <v>221</v>
      </c>
      <c r="BG3" s="36" t="s">
        <v>223</v>
      </c>
      <c r="BH3" s="36" t="s">
        <v>225</v>
      </c>
      <c r="BI3" s="36" t="s">
        <v>227</v>
      </c>
      <c r="BJ3" s="36" t="s">
        <v>229</v>
      </c>
      <c r="BK3" s="36" t="s">
        <v>231</v>
      </c>
      <c r="BL3" s="36" t="s">
        <v>233</v>
      </c>
      <c r="BM3" s="36" t="s">
        <v>33</v>
      </c>
      <c r="BN3" s="36" t="s">
        <v>118</v>
      </c>
      <c r="BO3" s="36" t="s">
        <v>34</v>
      </c>
      <c r="BP3" s="36" t="s">
        <v>119</v>
      </c>
      <c r="BQ3" s="36" t="s">
        <v>239</v>
      </c>
      <c r="BR3" s="36" t="s">
        <v>241</v>
      </c>
      <c r="BS3" s="36" t="s">
        <v>36</v>
      </c>
      <c r="BT3" s="36"/>
      <c r="BU3" s="36"/>
      <c r="BV3" s="36"/>
      <c r="BW3" s="36"/>
      <c r="BX3" s="36"/>
      <c r="BY3" s="36"/>
      <c r="BZ3" s="36"/>
      <c r="CA3" s="36"/>
      <c r="CB3" s="37"/>
    </row>
    <row r="4" spans="1:80" s="28" customFormat="1" ht="15.5" x14ac:dyDescent="0.35">
      <c r="C4" s="28">
        <v>0</v>
      </c>
      <c r="D4" s="28">
        <f>C4+1</f>
        <v>1</v>
      </c>
      <c r="E4" s="28">
        <f t="shared" ref="E4:BP4" si="0">D4+1</f>
        <v>2</v>
      </c>
      <c r="F4" s="28">
        <f t="shared" si="0"/>
        <v>3</v>
      </c>
      <c r="G4" s="28">
        <f t="shared" si="0"/>
        <v>4</v>
      </c>
      <c r="H4" s="28">
        <f t="shared" si="0"/>
        <v>5</v>
      </c>
      <c r="I4" s="28">
        <f t="shared" si="0"/>
        <v>6</v>
      </c>
      <c r="J4" s="28">
        <f t="shared" si="0"/>
        <v>7</v>
      </c>
      <c r="K4" s="28">
        <f t="shared" si="0"/>
        <v>8</v>
      </c>
      <c r="L4" s="28">
        <f t="shared" si="0"/>
        <v>9</v>
      </c>
      <c r="M4" s="28">
        <f t="shared" si="0"/>
        <v>10</v>
      </c>
      <c r="N4" s="28">
        <f t="shared" si="0"/>
        <v>11</v>
      </c>
      <c r="O4" s="28">
        <f t="shared" si="0"/>
        <v>12</v>
      </c>
      <c r="P4" s="28">
        <f t="shared" si="0"/>
        <v>13</v>
      </c>
      <c r="Q4" s="28">
        <f t="shared" si="0"/>
        <v>14</v>
      </c>
      <c r="R4" s="28">
        <f t="shared" si="0"/>
        <v>15</v>
      </c>
      <c r="S4" s="28">
        <f t="shared" si="0"/>
        <v>16</v>
      </c>
      <c r="T4" s="28">
        <f t="shared" si="0"/>
        <v>17</v>
      </c>
      <c r="U4" s="28">
        <f t="shared" si="0"/>
        <v>18</v>
      </c>
      <c r="V4" s="28">
        <f t="shared" si="0"/>
        <v>19</v>
      </c>
      <c r="W4" s="28">
        <f t="shared" si="0"/>
        <v>20</v>
      </c>
      <c r="X4" s="28">
        <f t="shared" si="0"/>
        <v>21</v>
      </c>
      <c r="Y4" s="28">
        <f t="shared" si="0"/>
        <v>22</v>
      </c>
      <c r="Z4" s="28">
        <f t="shared" si="0"/>
        <v>23</v>
      </c>
      <c r="AA4" s="28">
        <f t="shared" si="0"/>
        <v>24</v>
      </c>
      <c r="AB4" s="28">
        <f t="shared" si="0"/>
        <v>25</v>
      </c>
      <c r="AC4" s="28">
        <f t="shared" si="0"/>
        <v>26</v>
      </c>
      <c r="AD4" s="28">
        <f t="shared" si="0"/>
        <v>27</v>
      </c>
      <c r="AE4" s="28">
        <f t="shared" si="0"/>
        <v>28</v>
      </c>
      <c r="AF4" s="28">
        <f t="shared" si="0"/>
        <v>29</v>
      </c>
      <c r="AG4" s="28">
        <f t="shared" si="0"/>
        <v>30</v>
      </c>
      <c r="AH4" s="28">
        <f t="shared" si="0"/>
        <v>31</v>
      </c>
      <c r="AI4" s="28">
        <f t="shared" si="0"/>
        <v>32</v>
      </c>
      <c r="AJ4" s="28">
        <f t="shared" si="0"/>
        <v>33</v>
      </c>
      <c r="AK4" s="28">
        <f t="shared" si="0"/>
        <v>34</v>
      </c>
      <c r="AL4" s="28">
        <f t="shared" si="0"/>
        <v>35</v>
      </c>
      <c r="AM4" s="28">
        <f t="shared" si="0"/>
        <v>36</v>
      </c>
      <c r="AN4" s="28">
        <f t="shared" si="0"/>
        <v>37</v>
      </c>
      <c r="AO4" s="28">
        <f t="shared" si="0"/>
        <v>38</v>
      </c>
      <c r="AP4" s="28">
        <f t="shared" si="0"/>
        <v>39</v>
      </c>
      <c r="AQ4" s="28">
        <f t="shared" si="0"/>
        <v>40</v>
      </c>
      <c r="AR4" s="28">
        <f t="shared" si="0"/>
        <v>41</v>
      </c>
      <c r="AS4" s="28">
        <f t="shared" si="0"/>
        <v>42</v>
      </c>
      <c r="AT4" s="28">
        <f t="shared" si="0"/>
        <v>43</v>
      </c>
      <c r="AU4" s="28">
        <f t="shared" si="0"/>
        <v>44</v>
      </c>
      <c r="AV4" s="28">
        <f t="shared" si="0"/>
        <v>45</v>
      </c>
      <c r="AW4" s="28">
        <f t="shared" si="0"/>
        <v>46</v>
      </c>
      <c r="AX4" s="28">
        <f t="shared" si="0"/>
        <v>47</v>
      </c>
      <c r="AY4" s="28">
        <f t="shared" si="0"/>
        <v>48</v>
      </c>
      <c r="AZ4" s="28">
        <f t="shared" si="0"/>
        <v>49</v>
      </c>
      <c r="BA4" s="28">
        <f t="shared" si="0"/>
        <v>50</v>
      </c>
      <c r="BB4" s="28">
        <f t="shared" si="0"/>
        <v>51</v>
      </c>
      <c r="BC4" s="28">
        <f t="shared" si="0"/>
        <v>52</v>
      </c>
      <c r="BD4" s="28">
        <f t="shared" si="0"/>
        <v>53</v>
      </c>
      <c r="BE4" s="28">
        <f t="shared" si="0"/>
        <v>54</v>
      </c>
      <c r="BF4" s="28">
        <f t="shared" si="0"/>
        <v>55</v>
      </c>
      <c r="BG4" s="28">
        <f t="shared" si="0"/>
        <v>56</v>
      </c>
      <c r="BH4" s="28">
        <f t="shared" si="0"/>
        <v>57</v>
      </c>
      <c r="BI4" s="28">
        <f t="shared" si="0"/>
        <v>58</v>
      </c>
      <c r="BJ4" s="28">
        <f t="shared" si="0"/>
        <v>59</v>
      </c>
      <c r="BK4" s="28">
        <f t="shared" si="0"/>
        <v>60</v>
      </c>
      <c r="BL4" s="28">
        <f t="shared" si="0"/>
        <v>61</v>
      </c>
      <c r="BM4" s="28">
        <f t="shared" si="0"/>
        <v>62</v>
      </c>
      <c r="BN4" s="28">
        <f t="shared" si="0"/>
        <v>63</v>
      </c>
      <c r="BO4" s="28">
        <f t="shared" si="0"/>
        <v>64</v>
      </c>
      <c r="BP4" s="28">
        <f t="shared" si="0"/>
        <v>65</v>
      </c>
      <c r="BQ4" s="28">
        <f t="shared" ref="BQ4:BS4" si="1">BP4+1</f>
        <v>66</v>
      </c>
      <c r="BR4" s="28">
        <f t="shared" si="1"/>
        <v>67</v>
      </c>
      <c r="BS4" s="28">
        <f t="shared" si="1"/>
        <v>68</v>
      </c>
    </row>
    <row r="5" spans="1:80" ht="15.5" x14ac:dyDescent="0.35">
      <c r="A5" s="24" t="s">
        <v>44</v>
      </c>
      <c r="B5" s="24" t="s">
        <v>121</v>
      </c>
      <c r="C5" s="28">
        <f>C4+1</f>
        <v>1</v>
      </c>
      <c r="D5" s="42">
        <f t="array" ref="D5:BS72">MMULT(D79:BS146,'Inv Leontief'!D5:BS72)</f>
        <v>9.3262635287832379E-2</v>
      </c>
      <c r="E5" s="42">
        <v>5.3299983313459523E-3</v>
      </c>
      <c r="F5" s="42">
        <v>1.2449633887306895E-3</v>
      </c>
      <c r="G5" s="42">
        <v>6.3965742503346759E-4</v>
      </c>
      <c r="H5" s="42">
        <v>2.4259619854405693E-4</v>
      </c>
      <c r="I5" s="42">
        <v>2.4567035842641542E-4</v>
      </c>
      <c r="J5" s="42">
        <v>6.4281778016925261E-4</v>
      </c>
      <c r="K5" s="42">
        <v>6.7822443911511989E-3</v>
      </c>
      <c r="L5" s="42">
        <v>4.950744088921654E-2</v>
      </c>
      <c r="M5" s="42">
        <v>2.453369320866591E-2</v>
      </c>
      <c r="N5" s="42">
        <v>4.547586234727531E-3</v>
      </c>
      <c r="O5" s="42">
        <v>2.5737825293140559E-2</v>
      </c>
      <c r="P5" s="42">
        <v>9.2816888162787874E-3</v>
      </c>
      <c r="Q5" s="42">
        <v>3.1628102918079006E-3</v>
      </c>
      <c r="R5" s="42">
        <v>1.4556418691806727E-3</v>
      </c>
      <c r="S5" s="42">
        <v>9.2380281446597312E-4</v>
      </c>
      <c r="T5" s="42">
        <v>8.8580190088259918E-4</v>
      </c>
      <c r="U5" s="42">
        <v>3.3038247622237089E-4</v>
      </c>
      <c r="V5" s="42">
        <v>3.3989120629893282E-3</v>
      </c>
      <c r="W5" s="42">
        <v>4.264152299810485E-2</v>
      </c>
      <c r="X5" s="42">
        <v>8.0254851958038863E-4</v>
      </c>
      <c r="Y5" s="42">
        <v>1.1450270632180862E-3</v>
      </c>
      <c r="Z5" s="42">
        <v>2.5433318069223083E-3</v>
      </c>
      <c r="AA5" s="42">
        <v>9.1139857495876962E-4</v>
      </c>
      <c r="AB5" s="42">
        <v>5.5671944429935448E-4</v>
      </c>
      <c r="AC5" s="42">
        <v>4.7875710384773701E-4</v>
      </c>
      <c r="AD5" s="42">
        <v>3.7050768690574318E-4</v>
      </c>
      <c r="AE5" s="42">
        <v>4.5689773594975144E-4</v>
      </c>
      <c r="AF5" s="42">
        <v>3.2368895515140961E-4</v>
      </c>
      <c r="AG5" s="42">
        <v>2.843103478161477E-4</v>
      </c>
      <c r="AH5" s="42">
        <v>3.5082816752218229E-4</v>
      </c>
      <c r="AI5" s="42">
        <v>3.2370920855446654E-4</v>
      </c>
      <c r="AJ5" s="42">
        <v>2.9964810907003319E-4</v>
      </c>
      <c r="AK5" s="42">
        <v>4.1137998858294822E-4</v>
      </c>
      <c r="AL5" s="42">
        <v>2.4930959430329106E-4</v>
      </c>
      <c r="AM5" s="42">
        <v>5.152241618696158E-4</v>
      </c>
      <c r="AN5" s="42">
        <v>2.7314392630915931E-4</v>
      </c>
      <c r="AO5" s="42">
        <v>3.3770045665979892E-4</v>
      </c>
      <c r="AP5" s="42">
        <v>2.1451858817788121E-4</v>
      </c>
      <c r="AQ5" s="42">
        <v>3.7047203861319646E-4</v>
      </c>
      <c r="AR5" s="42">
        <v>1.8346224847392556E-4</v>
      </c>
      <c r="AS5" s="42">
        <v>1.2845258243787451E-3</v>
      </c>
      <c r="AT5" s="42">
        <v>8.7394667602665795E-4</v>
      </c>
      <c r="AU5" s="42">
        <v>3.5651694487393428E-4</v>
      </c>
      <c r="AV5" s="42">
        <v>5.7298772197703074E-4</v>
      </c>
      <c r="AW5" s="42">
        <v>1.9835493083852183E-4</v>
      </c>
      <c r="AX5" s="42">
        <v>1.5705828443185481E-3</v>
      </c>
      <c r="AY5" s="42">
        <v>3.597641851475362E-3</v>
      </c>
      <c r="AZ5" s="42">
        <v>2.8785927874056487E-4</v>
      </c>
      <c r="BA5" s="42">
        <v>2.0375549694508658E-4</v>
      </c>
      <c r="BB5" s="42">
        <v>1.8886064833118594E-4</v>
      </c>
      <c r="BC5" s="42">
        <v>9.2277932802856385E-5</v>
      </c>
      <c r="BD5" s="42">
        <v>1.009749472969442E-4</v>
      </c>
      <c r="BE5" s="42">
        <v>2.3882165868662293E-5</v>
      </c>
      <c r="BF5" s="42">
        <v>1.1622941945364485E-4</v>
      </c>
      <c r="BG5" s="42">
        <v>1.9463440218444808E-4</v>
      </c>
      <c r="BH5" s="42">
        <v>2.0610189724608059E-4</v>
      </c>
      <c r="BI5" s="42">
        <v>1.4577423619256699E-4</v>
      </c>
      <c r="BJ5" s="42">
        <v>1.851929094134774E-4</v>
      </c>
      <c r="BK5" s="42">
        <v>1.6477093484288326E-4</v>
      </c>
      <c r="BL5" s="42">
        <v>3.5572501391308817E-4</v>
      </c>
      <c r="BM5" s="42">
        <v>3.7071553735767965E-4</v>
      </c>
      <c r="BN5" s="42">
        <v>1.8465223182247324E-4</v>
      </c>
      <c r="BO5" s="42">
        <v>5.1353998457216981E-4</v>
      </c>
      <c r="BP5" s="42">
        <v>4.0392131741179722E-4</v>
      </c>
      <c r="BQ5" s="42">
        <v>1.8173429954344774E-4</v>
      </c>
      <c r="BR5" s="42">
        <v>7.2152812682016237E-4</v>
      </c>
      <c r="BS5" s="42">
        <v>0</v>
      </c>
    </row>
    <row r="6" spans="1:80" ht="15.5" x14ac:dyDescent="0.35">
      <c r="A6" s="11" t="s">
        <v>45</v>
      </c>
      <c r="B6" s="25" t="s">
        <v>123</v>
      </c>
      <c r="C6">
        <f t="shared" ref="C6:C69" si="2">C5+1</f>
        <v>2</v>
      </c>
      <c r="D6" s="42">
        <v>5.7679171452424001E-4</v>
      </c>
      <c r="E6" s="42">
        <v>0.1729527151356422</v>
      </c>
      <c r="F6" s="42">
        <v>1.1863334738977348E-3</v>
      </c>
      <c r="G6" s="42">
        <v>1.3266651223443597E-4</v>
      </c>
      <c r="H6" s="42">
        <v>5.0074115731562648E-5</v>
      </c>
      <c r="I6" s="42">
        <v>4.2432650461102491E-5</v>
      </c>
      <c r="J6" s="42">
        <v>1.2749441193845077E-4</v>
      </c>
      <c r="K6" s="42">
        <v>5.8974520065575638E-2</v>
      </c>
      <c r="L6" s="42">
        <v>8.482215294561145E-4</v>
      </c>
      <c r="M6" s="42">
        <v>3.2804192017611058E-3</v>
      </c>
      <c r="N6" s="42">
        <v>4.0082743691150597E-4</v>
      </c>
      <c r="O6" s="42">
        <v>2.2267009767661487E-3</v>
      </c>
      <c r="P6" s="42">
        <v>8.6388167339284424E-4</v>
      </c>
      <c r="Q6" s="42">
        <v>6.1628633023674806E-4</v>
      </c>
      <c r="R6" s="42">
        <v>4.0067585412090307E-3</v>
      </c>
      <c r="S6" s="42">
        <v>1.3922101353649728E-3</v>
      </c>
      <c r="T6" s="42">
        <v>7.5192559774177358E-4</v>
      </c>
      <c r="U6" s="42">
        <v>1.1356860983595424E-4</v>
      </c>
      <c r="V6" s="42">
        <v>1.6505729968596569E-4</v>
      </c>
      <c r="W6" s="42">
        <v>1.9450758950688989E-3</v>
      </c>
      <c r="X6" s="42">
        <v>1.7575387839196318E-4</v>
      </c>
      <c r="Y6" s="42">
        <v>1.7529764293716785E-4</v>
      </c>
      <c r="Z6" s="42">
        <v>2.1580855304201693E-3</v>
      </c>
      <c r="AA6" s="42">
        <v>1.2676686542660619E-4</v>
      </c>
      <c r="AB6" s="42">
        <v>2.6077419673851862E-4</v>
      </c>
      <c r="AC6" s="42">
        <v>2.6189670481999448E-4</v>
      </c>
      <c r="AD6" s="42">
        <v>1.6474738805650907E-4</v>
      </c>
      <c r="AE6" s="42">
        <v>2.0027591390382016E-4</v>
      </c>
      <c r="AF6" s="42">
        <v>1.2951442755784311E-4</v>
      </c>
      <c r="AG6" s="42">
        <v>7.4843637581030088E-5</v>
      </c>
      <c r="AH6" s="42">
        <v>9.6570800528932577E-5</v>
      </c>
      <c r="AI6" s="42">
        <v>8.856149002804861E-5</v>
      </c>
      <c r="AJ6" s="42">
        <v>9.3845354975745569E-5</v>
      </c>
      <c r="AK6" s="42">
        <v>1.0092058045892092E-4</v>
      </c>
      <c r="AL6" s="42">
        <v>8.2128738341324912E-5</v>
      </c>
      <c r="AM6" s="42">
        <v>2.1964365267168888E-4</v>
      </c>
      <c r="AN6" s="42">
        <v>6.7162243608805185E-5</v>
      </c>
      <c r="AO6" s="42">
        <v>6.5595976419308849E-5</v>
      </c>
      <c r="AP6" s="42">
        <v>6.7082152860775313E-5</v>
      </c>
      <c r="AQ6" s="42">
        <v>2.9252555128850874E-4</v>
      </c>
      <c r="AR6" s="42">
        <v>5.3120973255795901E-5</v>
      </c>
      <c r="AS6" s="42">
        <v>1.5780192112064363E-4</v>
      </c>
      <c r="AT6" s="42">
        <v>6.6387545865681459E-5</v>
      </c>
      <c r="AU6" s="42">
        <v>4.6187318623259101E-5</v>
      </c>
      <c r="AV6" s="42">
        <v>1.4879151928036714E-4</v>
      </c>
      <c r="AW6" s="42">
        <v>6.9776914351926615E-5</v>
      </c>
      <c r="AX6" s="42">
        <v>2.8019889103713946E-3</v>
      </c>
      <c r="AY6" s="42">
        <v>4.6119797785500599E-3</v>
      </c>
      <c r="AZ6" s="42">
        <v>1.052360170859608E-4</v>
      </c>
      <c r="BA6" s="42">
        <v>1.3646166239285651E-4</v>
      </c>
      <c r="BB6" s="42">
        <v>1.5979896074123779E-4</v>
      </c>
      <c r="BC6" s="42">
        <v>4.3657142620839637E-5</v>
      </c>
      <c r="BD6" s="42">
        <v>6.8498574348405255E-5</v>
      </c>
      <c r="BE6" s="42">
        <v>1.8932246497004077E-5</v>
      </c>
      <c r="BF6" s="42">
        <v>7.2514425418990241E-5</v>
      </c>
      <c r="BG6" s="42">
        <v>8.6248367972640861E-5</v>
      </c>
      <c r="BH6" s="42">
        <v>1.0851760935013238E-4</v>
      </c>
      <c r="BI6" s="42">
        <v>4.7350723987266363E-5</v>
      </c>
      <c r="BJ6" s="42">
        <v>9.1869210605661692E-5</v>
      </c>
      <c r="BK6" s="42">
        <v>2.9492438210078689E-5</v>
      </c>
      <c r="BL6" s="42">
        <v>3.1193868998590738E-4</v>
      </c>
      <c r="BM6" s="42">
        <v>4.0885204052544945E-4</v>
      </c>
      <c r="BN6" s="42">
        <v>1.7345553131548828E-4</v>
      </c>
      <c r="BO6" s="42">
        <v>4.9545887646907207E-4</v>
      </c>
      <c r="BP6" s="42">
        <v>3.9548354686321191E-4</v>
      </c>
      <c r="BQ6" s="42">
        <v>8.5845204759197176E-5</v>
      </c>
      <c r="BR6" s="42">
        <v>5.2497476402207563E-4</v>
      </c>
      <c r="BS6" s="42">
        <v>0</v>
      </c>
    </row>
    <row r="7" spans="1:80" ht="15.5" x14ac:dyDescent="0.35">
      <c r="A7" s="11" t="s">
        <v>46</v>
      </c>
      <c r="B7" s="24" t="s">
        <v>125</v>
      </c>
      <c r="C7">
        <f t="shared" si="2"/>
        <v>3</v>
      </c>
      <c r="D7" s="42">
        <v>3.4015971004827661E-4</v>
      </c>
      <c r="E7" s="42">
        <v>8.6244738377906898E-4</v>
      </c>
      <c r="F7" s="42">
        <v>7.6006393627878588E-2</v>
      </c>
      <c r="G7" s="42">
        <v>5.2388429118174453E-5</v>
      </c>
      <c r="H7" s="42">
        <v>2.5319079696875312E-5</v>
      </c>
      <c r="I7" s="42">
        <v>3.0128259520575813E-5</v>
      </c>
      <c r="J7" s="42">
        <v>6.521482652101629E-5</v>
      </c>
      <c r="K7" s="42">
        <v>9.6931505594056696E-4</v>
      </c>
      <c r="L7" s="42">
        <v>2.0290510686889998E-4</v>
      </c>
      <c r="M7" s="42">
        <v>3.3135554813707634E-4</v>
      </c>
      <c r="N7" s="42">
        <v>1.4417929733673014E-4</v>
      </c>
      <c r="O7" s="42">
        <v>3.3247635276762978E-4</v>
      </c>
      <c r="P7" s="42">
        <v>2.2689941135849013E-4</v>
      </c>
      <c r="Q7" s="42">
        <v>1.1994777099181449E-4</v>
      </c>
      <c r="R7" s="42">
        <v>2.1621317876187774E-4</v>
      </c>
      <c r="S7" s="42">
        <v>7.7686939371214682E-3</v>
      </c>
      <c r="T7" s="42">
        <v>3.6686111665345899E-3</v>
      </c>
      <c r="U7" s="42">
        <v>2.8706432134648345E-4</v>
      </c>
      <c r="V7" s="42">
        <v>4.001323966803837E-5</v>
      </c>
      <c r="W7" s="42">
        <v>2.057845853419816E-4</v>
      </c>
      <c r="X7" s="42">
        <v>1.5461311452127268E-4</v>
      </c>
      <c r="Y7" s="42">
        <v>7.8993107338110602E-5</v>
      </c>
      <c r="Z7" s="42">
        <v>2.5166324250677638E-4</v>
      </c>
      <c r="AA7" s="42">
        <v>8.6008348656992052E-5</v>
      </c>
      <c r="AB7" s="42">
        <v>1.0461895822521758E-3</v>
      </c>
      <c r="AC7" s="42">
        <v>2.1372134717712258E-4</v>
      </c>
      <c r="AD7" s="42">
        <v>6.0114201501862733E-4</v>
      </c>
      <c r="AE7" s="42">
        <v>6.0356030217160862E-5</v>
      </c>
      <c r="AF7" s="42">
        <v>2.1509948895492151E-4</v>
      </c>
      <c r="AG7" s="42">
        <v>9.2095503243730628E-5</v>
      </c>
      <c r="AH7" s="42">
        <v>1.151521723328075E-4</v>
      </c>
      <c r="AI7" s="42">
        <v>1.2931897488769012E-4</v>
      </c>
      <c r="AJ7" s="42">
        <v>1.4779309143069633E-4</v>
      </c>
      <c r="AK7" s="42">
        <v>1.6753370631221912E-4</v>
      </c>
      <c r="AL7" s="42">
        <v>1.6306752672073791E-4</v>
      </c>
      <c r="AM7" s="42">
        <v>7.742707148202043E-4</v>
      </c>
      <c r="AN7" s="42">
        <v>7.5952706864030776E-5</v>
      </c>
      <c r="AO7" s="42">
        <v>5.4777927438333252E-5</v>
      </c>
      <c r="AP7" s="42">
        <v>4.1875409351230885E-5</v>
      </c>
      <c r="AQ7" s="42">
        <v>2.2589310750985593E-4</v>
      </c>
      <c r="AR7" s="42">
        <v>5.3582249467149049E-5</v>
      </c>
      <c r="AS7" s="42">
        <v>9.1619123975128698E-5</v>
      </c>
      <c r="AT7" s="42">
        <v>4.0494964804625476E-5</v>
      </c>
      <c r="AU7" s="42">
        <v>3.047069791582065E-5</v>
      </c>
      <c r="AV7" s="42">
        <v>4.1493215375805885E-5</v>
      </c>
      <c r="AW7" s="42">
        <v>3.5609221094667758E-5</v>
      </c>
      <c r="AX7" s="42">
        <v>2.027247755360622E-4</v>
      </c>
      <c r="AY7" s="42">
        <v>2.6740797629245898E-4</v>
      </c>
      <c r="AZ7" s="42">
        <v>2.3170266237890468E-4</v>
      </c>
      <c r="BA7" s="42">
        <v>6.5838407324359262E-5</v>
      </c>
      <c r="BB7" s="42">
        <v>3.7345036582009681E-5</v>
      </c>
      <c r="BC7" s="42">
        <v>2.7203456373635785E-5</v>
      </c>
      <c r="BD7" s="42">
        <v>2.6134224081069476E-5</v>
      </c>
      <c r="BE7" s="42">
        <v>1.3325119193791656E-5</v>
      </c>
      <c r="BF7" s="42">
        <v>4.6056555031311731E-5</v>
      </c>
      <c r="BG7" s="42">
        <v>4.6130283057114884E-5</v>
      </c>
      <c r="BH7" s="42">
        <v>6.664752860285497E-5</v>
      </c>
      <c r="BI7" s="42">
        <v>5.7056480307813749E-5</v>
      </c>
      <c r="BJ7" s="42">
        <v>5.1636473150341062E-5</v>
      </c>
      <c r="BK7" s="42">
        <v>1.2361837952225151E-5</v>
      </c>
      <c r="BL7" s="42">
        <v>3.6353010320024568E-5</v>
      </c>
      <c r="BM7" s="42">
        <v>4.8342154165460758E-5</v>
      </c>
      <c r="BN7" s="42">
        <v>3.8442766943952284E-5</v>
      </c>
      <c r="BO7" s="42">
        <v>5.757087106484402E-5</v>
      </c>
      <c r="BP7" s="42">
        <v>6.5187876483198111E-5</v>
      </c>
      <c r="BQ7" s="42">
        <v>3.7371652181132346E-5</v>
      </c>
      <c r="BR7" s="42">
        <v>6.8518344806125367E-5</v>
      </c>
      <c r="BS7" s="42">
        <v>0</v>
      </c>
    </row>
    <row r="8" spans="1:80" ht="15.5" x14ac:dyDescent="0.35">
      <c r="A8" s="11" t="s">
        <v>47</v>
      </c>
      <c r="B8" s="24" t="s">
        <v>127</v>
      </c>
      <c r="C8">
        <f t="shared" si="2"/>
        <v>4</v>
      </c>
      <c r="D8" s="42">
        <v>8.0067175780952897E-4</v>
      </c>
      <c r="E8" s="42">
        <v>9.6361938120465538E-4</v>
      </c>
      <c r="F8" s="42">
        <v>1.8930472413611257E-4</v>
      </c>
      <c r="G8" s="42">
        <v>0.21446162249791856</v>
      </c>
      <c r="H8" s="42">
        <v>5.3761277580779239E-4</v>
      </c>
      <c r="I8" s="42">
        <v>1.4260556940336183E-4</v>
      </c>
      <c r="J8" s="42">
        <v>3.9192237772314877E-4</v>
      </c>
      <c r="K8" s="42">
        <v>5.2377137028245815E-4</v>
      </c>
      <c r="L8" s="42">
        <v>5.8008064836438807E-4</v>
      </c>
      <c r="M8" s="42">
        <v>6.1804964438436885E-4</v>
      </c>
      <c r="N8" s="42">
        <v>4.6933728627180499E-4</v>
      </c>
      <c r="O8" s="42">
        <v>2.8191113957212266E-4</v>
      </c>
      <c r="P8" s="42">
        <v>5.4969466194189245E-4</v>
      </c>
      <c r="Q8" s="42">
        <v>1.8279733275961089E-4</v>
      </c>
      <c r="R8" s="42">
        <v>3.256538383302897E-4</v>
      </c>
      <c r="S8" s="42">
        <v>2.3720453747154489E-4</v>
      </c>
      <c r="T8" s="42">
        <v>4.3361474036665847E-4</v>
      </c>
      <c r="U8" s="42">
        <v>2.1554250529805073E-4</v>
      </c>
      <c r="V8" s="42">
        <v>4.501283968566954E-4</v>
      </c>
      <c r="W8" s="42">
        <v>1.3571095079273009E-3</v>
      </c>
      <c r="X8" s="42">
        <v>5.0812450180593586E-3</v>
      </c>
      <c r="Y8" s="42">
        <v>1.2096872628892374E-3</v>
      </c>
      <c r="Z8" s="42">
        <v>8.1889504538949233E-4</v>
      </c>
      <c r="AA8" s="42">
        <v>2.3870533173162811E-4</v>
      </c>
      <c r="AB8" s="42">
        <v>8.8580981323412088E-4</v>
      </c>
      <c r="AC8" s="42">
        <v>1.1879975487989906E-2</v>
      </c>
      <c r="AD8" s="42">
        <v>2.5626041157385338E-3</v>
      </c>
      <c r="AE8" s="42">
        <v>1.7147212159482502E-3</v>
      </c>
      <c r="AF8" s="42">
        <v>6.7637617973787781E-4</v>
      </c>
      <c r="AG8" s="42">
        <v>1.0901175786691124E-4</v>
      </c>
      <c r="AH8" s="42">
        <v>6.813786096493751E-4</v>
      </c>
      <c r="AI8" s="42">
        <v>3.6612377862593672E-4</v>
      </c>
      <c r="AJ8" s="42">
        <v>4.8210986389290371E-4</v>
      </c>
      <c r="AK8" s="42">
        <v>5.9945813240204634E-4</v>
      </c>
      <c r="AL8" s="42">
        <v>3.6466928335278896E-4</v>
      </c>
      <c r="AM8" s="42">
        <v>4.4799510782068334E-4</v>
      </c>
      <c r="AN8" s="42">
        <v>2.7854895034639461E-4</v>
      </c>
      <c r="AO8" s="42">
        <v>6.6453056579368305E-4</v>
      </c>
      <c r="AP8" s="42">
        <v>1.4586800406468983E-3</v>
      </c>
      <c r="AQ8" s="42">
        <v>3.5319617201697703E-3</v>
      </c>
      <c r="AR8" s="42">
        <v>1.4494677918925857E-4</v>
      </c>
      <c r="AS8" s="42">
        <v>1.0620289868612377E-4</v>
      </c>
      <c r="AT8" s="42">
        <v>1.5529995203353487E-4</v>
      </c>
      <c r="AU8" s="42">
        <v>8.6115756827245173E-5</v>
      </c>
      <c r="AV8" s="42">
        <v>1.0126804538663242E-4</v>
      </c>
      <c r="AW8" s="42">
        <v>1.1576846258784382E-4</v>
      </c>
      <c r="AX8" s="42">
        <v>2.5847435414440409E-4</v>
      </c>
      <c r="AY8" s="42">
        <v>2.0848703353338569E-4</v>
      </c>
      <c r="AZ8" s="42">
        <v>1.0565436470794249E-4</v>
      </c>
      <c r="BA8" s="42">
        <v>7.9267958611455757E-5</v>
      </c>
      <c r="BB8" s="42">
        <v>1.7878853955794158E-4</v>
      </c>
      <c r="BC8" s="42">
        <v>6.0265441380797105E-5</v>
      </c>
      <c r="BD8" s="42">
        <v>4.4880107840105529E-5</v>
      </c>
      <c r="BE8" s="42">
        <v>1.8052596281687745E-4</v>
      </c>
      <c r="BF8" s="42">
        <v>5.3909824762272307E-5</v>
      </c>
      <c r="BG8" s="42">
        <v>9.0483330807387106E-5</v>
      </c>
      <c r="BH8" s="42">
        <v>6.6597581597571142E-5</v>
      </c>
      <c r="BI8" s="42">
        <v>8.5054558378494188E-5</v>
      </c>
      <c r="BJ8" s="42">
        <v>1.3468318485655739E-4</v>
      </c>
      <c r="BK8" s="42">
        <v>2.6742854923690532E-5</v>
      </c>
      <c r="BL8" s="42">
        <v>1.4163249727059741E-4</v>
      </c>
      <c r="BM8" s="42">
        <v>7.2975879103876038E-5</v>
      </c>
      <c r="BN8" s="42">
        <v>6.8676528793262166E-5</v>
      </c>
      <c r="BO8" s="42">
        <v>1.5842359294280695E-4</v>
      </c>
      <c r="BP8" s="42">
        <v>8.9679804017883324E-5</v>
      </c>
      <c r="BQ8" s="42">
        <v>1.1652289382006453E-4</v>
      </c>
      <c r="BR8" s="42">
        <v>1.3538831677468449E-4</v>
      </c>
      <c r="BS8" s="42">
        <v>0</v>
      </c>
    </row>
    <row r="9" spans="1:80" ht="15.5" x14ac:dyDescent="0.35">
      <c r="A9" s="11" t="s">
        <v>48</v>
      </c>
      <c r="B9" s="24" t="s">
        <v>129</v>
      </c>
      <c r="C9">
        <f t="shared" si="2"/>
        <v>5</v>
      </c>
      <c r="D9" s="42">
        <v>3.4667348072293658E-3</v>
      </c>
      <c r="E9" s="42">
        <v>2.9899416743114789E-3</v>
      </c>
      <c r="F9" s="42">
        <v>1.5455975435262437E-3</v>
      </c>
      <c r="G9" s="42">
        <v>4.1515988030220632E-3</v>
      </c>
      <c r="H9" s="42">
        <v>0.11083685619918007</v>
      </c>
      <c r="I9" s="42">
        <v>2.9825293310291596E-3</v>
      </c>
      <c r="J9" s="42">
        <v>7.3331910639601854E-3</v>
      </c>
      <c r="K9" s="42">
        <v>3.0091304965609933E-3</v>
      </c>
      <c r="L9" s="42">
        <v>4.1034156774103041E-3</v>
      </c>
      <c r="M9" s="42">
        <v>3.4910222500618565E-3</v>
      </c>
      <c r="N9" s="42">
        <v>2.4151378901985736E-3</v>
      </c>
      <c r="O9" s="42">
        <v>1.7243289885906293E-3</v>
      </c>
      <c r="P9" s="42">
        <v>2.765174486573074E-3</v>
      </c>
      <c r="Q9" s="42">
        <v>1.2466667301286453E-3</v>
      </c>
      <c r="R9" s="42">
        <v>1.8415492370744339E-3</v>
      </c>
      <c r="S9" s="42">
        <v>2.1823723355847324E-3</v>
      </c>
      <c r="T9" s="42">
        <v>4.0926266252976646E-3</v>
      </c>
      <c r="U9" s="42">
        <v>1.306768499185834E-3</v>
      </c>
      <c r="V9" s="42">
        <v>5.3458710070800879E-2</v>
      </c>
      <c r="W9" s="42">
        <v>3.7236799104248324E-3</v>
      </c>
      <c r="X9" s="42">
        <v>9.4383499035361092E-3</v>
      </c>
      <c r="Y9" s="42">
        <v>3.3845268104554307E-3</v>
      </c>
      <c r="Z9" s="42">
        <v>3.1958910429508384E-3</v>
      </c>
      <c r="AA9" s="42">
        <v>1.5256402772880972E-3</v>
      </c>
      <c r="AB9" s="42">
        <v>3.4057614662751437E-3</v>
      </c>
      <c r="AC9" s="42">
        <v>5.0667001329341649E-3</v>
      </c>
      <c r="AD9" s="42">
        <v>3.4747296493931375E-3</v>
      </c>
      <c r="AE9" s="42">
        <v>4.8745295725142633E-3</v>
      </c>
      <c r="AF9" s="42">
        <v>2.4406988439821774E-3</v>
      </c>
      <c r="AG9" s="42">
        <v>1.0665057933855356E-3</v>
      </c>
      <c r="AH9" s="42">
        <v>2.3961540963238367E-3</v>
      </c>
      <c r="AI9" s="42">
        <v>1.7060858815280996E-3</v>
      </c>
      <c r="AJ9" s="42">
        <v>1.9479115512089653E-3</v>
      </c>
      <c r="AK9" s="42">
        <v>2.1904532146401865E-3</v>
      </c>
      <c r="AL9" s="42">
        <v>1.4663198503578323E-3</v>
      </c>
      <c r="AM9" s="42">
        <v>1.5499130309072145E-3</v>
      </c>
      <c r="AN9" s="42">
        <v>1.4065445029115642E-3</v>
      </c>
      <c r="AO9" s="42">
        <v>1.2236366259246722E-2</v>
      </c>
      <c r="AP9" s="42">
        <v>2.2223197336588667E-3</v>
      </c>
      <c r="AQ9" s="42">
        <v>2.151469820013643E-3</v>
      </c>
      <c r="AR9" s="42">
        <v>9.494541668549685E-4</v>
      </c>
      <c r="AS9" s="42">
        <v>1.6361624275558742E-3</v>
      </c>
      <c r="AT9" s="42">
        <v>1.0945644899498626E-2</v>
      </c>
      <c r="AU9" s="42">
        <v>4.447774288928983E-3</v>
      </c>
      <c r="AV9" s="42">
        <v>6.3728082000164337E-3</v>
      </c>
      <c r="AW9" s="42">
        <v>1.6238013962072678E-3</v>
      </c>
      <c r="AX9" s="42">
        <v>1.1874800266431001E-3</v>
      </c>
      <c r="AY9" s="42">
        <v>1.3863422379000738E-3</v>
      </c>
      <c r="AZ9" s="42">
        <v>1.1328181737725914E-3</v>
      </c>
      <c r="BA9" s="42">
        <v>6.6481380489949232E-4</v>
      </c>
      <c r="BB9" s="42">
        <v>6.9238430974308751E-4</v>
      </c>
      <c r="BC9" s="42">
        <v>4.0038624525613661E-4</v>
      </c>
      <c r="BD9" s="42">
        <v>3.7449944667483989E-4</v>
      </c>
      <c r="BE9" s="42">
        <v>1.0097027969839242E-4</v>
      </c>
      <c r="BF9" s="42">
        <v>5.1829442810903887E-4</v>
      </c>
      <c r="BG9" s="42">
        <v>9.1083101540485791E-4</v>
      </c>
      <c r="BH9" s="42">
        <v>6.2780106698477828E-4</v>
      </c>
      <c r="BI9" s="42">
        <v>1.1343469265387208E-3</v>
      </c>
      <c r="BJ9" s="42">
        <v>7.2713449274764981E-4</v>
      </c>
      <c r="BK9" s="42">
        <v>7.0223549718533452E-4</v>
      </c>
      <c r="BL9" s="42">
        <v>6.3634857393841384E-4</v>
      </c>
      <c r="BM9" s="42">
        <v>4.1051728706209745E-4</v>
      </c>
      <c r="BN9" s="42">
        <v>7.0000763921231242E-4</v>
      </c>
      <c r="BO9" s="42">
        <v>5.8851736322789903E-4</v>
      </c>
      <c r="BP9" s="42">
        <v>5.3426126826195861E-4</v>
      </c>
      <c r="BQ9" s="42">
        <v>8.9019447862994999E-4</v>
      </c>
      <c r="BR9" s="42">
        <v>1.2867961085284217E-3</v>
      </c>
      <c r="BS9" s="42">
        <v>0</v>
      </c>
    </row>
    <row r="10" spans="1:80" ht="15.5" x14ac:dyDescent="0.35">
      <c r="A10" s="11" t="s">
        <v>49</v>
      </c>
      <c r="B10" s="24" t="s">
        <v>131</v>
      </c>
      <c r="C10">
        <f t="shared" si="2"/>
        <v>6</v>
      </c>
      <c r="D10" s="42">
        <v>3.0770867002335707E-5</v>
      </c>
      <c r="E10" s="42">
        <v>6.1398542410335787E-5</v>
      </c>
      <c r="F10" s="42">
        <v>1.9075716995028382E-5</v>
      </c>
      <c r="G10" s="42">
        <v>1.0743182060939262E-4</v>
      </c>
      <c r="H10" s="42">
        <v>1.4071093995784498E-4</v>
      </c>
      <c r="I10" s="42">
        <v>9.0042738530311528E-2</v>
      </c>
      <c r="J10" s="42">
        <v>4.9596715935772574E-4</v>
      </c>
      <c r="K10" s="42">
        <v>7.4481360470367891E-5</v>
      </c>
      <c r="L10" s="42">
        <v>4.0536482069650501E-5</v>
      </c>
      <c r="M10" s="42">
        <v>5.7152811991404044E-5</v>
      </c>
      <c r="N10" s="42">
        <v>1.557723167112482E-4</v>
      </c>
      <c r="O10" s="42">
        <v>2.5109389480150415E-5</v>
      </c>
      <c r="P10" s="42">
        <v>3.0201417975133916E-5</v>
      </c>
      <c r="Q10" s="42">
        <v>2.497493193075459E-5</v>
      </c>
      <c r="R10" s="42">
        <v>3.2134158993918286E-5</v>
      </c>
      <c r="S10" s="42">
        <v>6.7816180618842002E-5</v>
      </c>
      <c r="T10" s="42">
        <v>6.9730274516119781E-5</v>
      </c>
      <c r="U10" s="42">
        <v>6.2297668277779336E-5</v>
      </c>
      <c r="V10" s="42">
        <v>8.1093683920494515E-5</v>
      </c>
      <c r="W10" s="42">
        <v>3.9512671201855818E-5</v>
      </c>
      <c r="X10" s="42">
        <v>4.8215828287659385E-5</v>
      </c>
      <c r="Y10" s="42">
        <v>5.9873152975523498E-5</v>
      </c>
      <c r="Z10" s="42">
        <v>9.1706970186172996E-5</v>
      </c>
      <c r="AA10" s="42">
        <v>3.1556550688112651E-5</v>
      </c>
      <c r="AB10" s="42">
        <v>1.2474285767735845E-4</v>
      </c>
      <c r="AC10" s="42">
        <v>3.4197313912037941E-4</v>
      </c>
      <c r="AD10" s="42">
        <v>1.1558793097559108E-2</v>
      </c>
      <c r="AE10" s="42">
        <v>3.7446772133000746E-4</v>
      </c>
      <c r="AF10" s="42">
        <v>2.1983008053202244E-3</v>
      </c>
      <c r="AG10" s="42">
        <v>7.1933280509856056E-5</v>
      </c>
      <c r="AH10" s="42">
        <v>6.1463326848995483E-4</v>
      </c>
      <c r="AI10" s="42">
        <v>9.7324943741628769E-4</v>
      </c>
      <c r="AJ10" s="42">
        <v>7.6124485812100178E-4</v>
      </c>
      <c r="AK10" s="42">
        <v>1.1226346468892567E-3</v>
      </c>
      <c r="AL10" s="42">
        <v>6.2868098023238588E-4</v>
      </c>
      <c r="AM10" s="42">
        <v>2.6339362243756395E-4</v>
      </c>
      <c r="AN10" s="42">
        <v>4.3829331510620591E-4</v>
      </c>
      <c r="AO10" s="42">
        <v>1.0969163781527247E-4</v>
      </c>
      <c r="AP10" s="42">
        <v>9.3783712340960815E-5</v>
      </c>
      <c r="AQ10" s="42">
        <v>5.0269383234014583E-4</v>
      </c>
      <c r="AR10" s="42">
        <v>1.1807416793262502E-4</v>
      </c>
      <c r="AS10" s="42">
        <v>3.7607655346901476E-5</v>
      </c>
      <c r="AT10" s="42">
        <v>6.7547915016053997E-5</v>
      </c>
      <c r="AU10" s="42">
        <v>4.4879636140645682E-5</v>
      </c>
      <c r="AV10" s="42">
        <v>2.8226530558379505E-5</v>
      </c>
      <c r="AW10" s="42">
        <v>3.5970082995393052E-5</v>
      </c>
      <c r="AX10" s="42">
        <v>4.6814903918490042E-5</v>
      </c>
      <c r="AY10" s="42">
        <v>5.4713384579415334E-5</v>
      </c>
      <c r="AZ10" s="42">
        <v>3.9907910723393044E-5</v>
      </c>
      <c r="BA10" s="42">
        <v>2.2316076283110916E-5</v>
      </c>
      <c r="BB10" s="42">
        <v>3.8582551863127764E-5</v>
      </c>
      <c r="BC10" s="42">
        <v>1.9269525672055979E-5</v>
      </c>
      <c r="BD10" s="42">
        <v>1.088359706505808E-5</v>
      </c>
      <c r="BE10" s="42">
        <v>7.1472808155081119E-6</v>
      </c>
      <c r="BF10" s="42">
        <v>1.6807939694286702E-5</v>
      </c>
      <c r="BG10" s="42">
        <v>3.8820343156933856E-5</v>
      </c>
      <c r="BH10" s="42">
        <v>1.9933705401391467E-5</v>
      </c>
      <c r="BI10" s="42">
        <v>8.762784828166619E-5</v>
      </c>
      <c r="BJ10" s="42">
        <v>2.9437409309309163E-5</v>
      </c>
      <c r="BK10" s="42">
        <v>1.3312749827895017E-5</v>
      </c>
      <c r="BL10" s="42">
        <v>2.6103029330169143E-5</v>
      </c>
      <c r="BM10" s="42">
        <v>1.3380902560003195E-5</v>
      </c>
      <c r="BN10" s="42">
        <v>1.7324133751503307E-5</v>
      </c>
      <c r="BO10" s="42">
        <v>3.0571111530688713E-5</v>
      </c>
      <c r="BP10" s="42">
        <v>2.0293146207435736E-5</v>
      </c>
      <c r="BQ10" s="42">
        <v>4.0022316590591441E-5</v>
      </c>
      <c r="BR10" s="42">
        <v>2.7615020150134845E-5</v>
      </c>
      <c r="BS10" s="42">
        <v>0</v>
      </c>
    </row>
    <row r="11" spans="1:80" ht="15.5" x14ac:dyDescent="0.35">
      <c r="A11" s="11" t="s">
        <v>50</v>
      </c>
      <c r="B11" s="24" t="s">
        <v>133</v>
      </c>
      <c r="C11">
        <f t="shared" si="2"/>
        <v>7</v>
      </c>
      <c r="D11" s="42">
        <v>4.2876961599369495E-5</v>
      </c>
      <c r="E11" s="42">
        <v>4.398819241884686E-5</v>
      </c>
      <c r="F11" s="42">
        <v>1.6069668084110323E-5</v>
      </c>
      <c r="G11" s="42">
        <v>1.0571740198486081E-4</v>
      </c>
      <c r="H11" s="42">
        <v>8.351825165294342E-5</v>
      </c>
      <c r="I11" s="42">
        <v>6.5303549427459375E-5</v>
      </c>
      <c r="J11" s="42">
        <v>0.18008698007439369</v>
      </c>
      <c r="K11" s="42">
        <v>7.4607335549024451E-5</v>
      </c>
      <c r="L11" s="42">
        <v>4.9071934030341161E-5</v>
      </c>
      <c r="M11" s="42">
        <v>8.3190867484313219E-5</v>
      </c>
      <c r="N11" s="42">
        <v>8.862844021357972E-5</v>
      </c>
      <c r="O11" s="42">
        <v>3.0009717339420256E-5</v>
      </c>
      <c r="P11" s="42">
        <v>4.3607958603654772E-5</v>
      </c>
      <c r="Q11" s="42">
        <v>3.2118828494885489E-5</v>
      </c>
      <c r="R11" s="42">
        <v>4.0483201632770151E-5</v>
      </c>
      <c r="S11" s="42">
        <v>5.8967938222369505E-5</v>
      </c>
      <c r="T11" s="42">
        <v>1.3235517143745401E-4</v>
      </c>
      <c r="U11" s="42">
        <v>2.8798097543958508E-4</v>
      </c>
      <c r="V11" s="42">
        <v>5.3516361559645105E-5</v>
      </c>
      <c r="W11" s="42">
        <v>5.1342052605082844E-5</v>
      </c>
      <c r="X11" s="42">
        <v>1.3713258190769289E-4</v>
      </c>
      <c r="Y11" s="42">
        <v>1.3413658071549604E-4</v>
      </c>
      <c r="Z11" s="42">
        <v>9.1631917648278969E-5</v>
      </c>
      <c r="AA11" s="42">
        <v>4.0952102466628671E-5</v>
      </c>
      <c r="AB11" s="42">
        <v>8.8470856967273238E-5</v>
      </c>
      <c r="AC11" s="42">
        <v>1.9229969310481296E-4</v>
      </c>
      <c r="AD11" s="42">
        <v>2.049470842913328E-3</v>
      </c>
      <c r="AE11" s="42">
        <v>1.9837825177085065E-2</v>
      </c>
      <c r="AF11" s="42">
        <v>8.8587972678858039E-4</v>
      </c>
      <c r="AG11" s="42">
        <v>1.3501985296874073E-4</v>
      </c>
      <c r="AH11" s="42">
        <v>2.2112574686613809E-3</v>
      </c>
      <c r="AI11" s="42">
        <v>6.0027394916605176E-4</v>
      </c>
      <c r="AJ11" s="42">
        <v>5.1058662862976483E-4</v>
      </c>
      <c r="AK11" s="42">
        <v>1.4125100376221234E-3</v>
      </c>
      <c r="AL11" s="42">
        <v>5.5926594103098402E-4</v>
      </c>
      <c r="AM11" s="42">
        <v>6.0194072722419051E-4</v>
      </c>
      <c r="AN11" s="42">
        <v>6.6893535715311433E-4</v>
      </c>
      <c r="AO11" s="42">
        <v>1.2870935401840207E-4</v>
      </c>
      <c r="AP11" s="42">
        <v>9.9213203086449594E-5</v>
      </c>
      <c r="AQ11" s="42">
        <v>2.9488140121630859E-4</v>
      </c>
      <c r="AR11" s="42">
        <v>2.1107683395177936E-4</v>
      </c>
      <c r="AS11" s="42">
        <v>3.6591573426401139E-5</v>
      </c>
      <c r="AT11" s="42">
        <v>7.7937422490124451E-5</v>
      </c>
      <c r="AU11" s="42">
        <v>5.0138983348068446E-5</v>
      </c>
      <c r="AV11" s="42">
        <v>2.5915054952949839E-5</v>
      </c>
      <c r="AW11" s="42">
        <v>4.1001722026507033E-5</v>
      </c>
      <c r="AX11" s="42">
        <v>4.4760183131243329E-5</v>
      </c>
      <c r="AY11" s="42">
        <v>4.107598144595939E-5</v>
      </c>
      <c r="AZ11" s="42">
        <v>6.9487933207913107E-5</v>
      </c>
      <c r="BA11" s="42">
        <v>2.9831310634399543E-5</v>
      </c>
      <c r="BB11" s="42">
        <v>4.4843365556416725E-5</v>
      </c>
      <c r="BC11" s="42">
        <v>2.2191066768734965E-5</v>
      </c>
      <c r="BD11" s="42">
        <v>1.3993114608843754E-5</v>
      </c>
      <c r="BE11" s="42">
        <v>9.2986850184237376E-6</v>
      </c>
      <c r="BF11" s="42">
        <v>2.7955048080475534E-5</v>
      </c>
      <c r="BG11" s="42">
        <v>2.9688675541447913E-5</v>
      </c>
      <c r="BH11" s="42">
        <v>3.3010735438159242E-5</v>
      </c>
      <c r="BI11" s="42">
        <v>5.2180999994486887E-5</v>
      </c>
      <c r="BJ11" s="42">
        <v>3.3555070197413318E-5</v>
      </c>
      <c r="BK11" s="42">
        <v>1.3148112384149171E-5</v>
      </c>
      <c r="BL11" s="42">
        <v>2.1603158198157668E-5</v>
      </c>
      <c r="BM11" s="42">
        <v>1.3861064410549392E-5</v>
      </c>
      <c r="BN11" s="42">
        <v>2.3214060274697514E-5</v>
      </c>
      <c r="BO11" s="42">
        <v>3.0911253940887784E-5</v>
      </c>
      <c r="BP11" s="42">
        <v>3.3469040597877159E-5</v>
      </c>
      <c r="BQ11" s="42">
        <v>6.2960810929759399E-5</v>
      </c>
      <c r="BR11" s="42">
        <v>3.9726907896364525E-5</v>
      </c>
      <c r="BS11" s="42">
        <v>0</v>
      </c>
    </row>
    <row r="12" spans="1:80" ht="15.5" x14ac:dyDescent="0.35">
      <c r="A12" s="11" t="s">
        <v>51</v>
      </c>
      <c r="B12" s="25" t="s">
        <v>135</v>
      </c>
      <c r="C12">
        <f t="shared" si="2"/>
        <v>8</v>
      </c>
      <c r="D12" s="42">
        <v>7.590055513715333E-5</v>
      </c>
      <c r="E12" s="42">
        <v>1.8114479709368709E-3</v>
      </c>
      <c r="F12" s="42">
        <v>2.6412020103459328E-4</v>
      </c>
      <c r="G12" s="42">
        <v>5.706048894988908E-5</v>
      </c>
      <c r="H12" s="42">
        <v>2.991322753183871E-5</v>
      </c>
      <c r="I12" s="42">
        <v>2.8304304921120375E-5</v>
      </c>
      <c r="J12" s="42">
        <v>6.3012106381141661E-5</v>
      </c>
      <c r="K12" s="42">
        <v>0.10938792078219482</v>
      </c>
      <c r="L12" s="42">
        <v>7.9155082548428972E-5</v>
      </c>
      <c r="M12" s="42">
        <v>9.6187901165065517E-4</v>
      </c>
      <c r="N12" s="42">
        <v>1.2399464861238859E-4</v>
      </c>
      <c r="O12" s="42">
        <v>8.4190390203231683E-5</v>
      </c>
      <c r="P12" s="42">
        <v>6.9603303739424662E-5</v>
      </c>
      <c r="Q12" s="42">
        <v>5.7670903623086745E-5</v>
      </c>
      <c r="R12" s="42">
        <v>7.1490604174455083E-3</v>
      </c>
      <c r="S12" s="42">
        <v>8.033215732974773E-5</v>
      </c>
      <c r="T12" s="42">
        <v>8.9454364316175156E-5</v>
      </c>
      <c r="U12" s="42">
        <v>5.2386616294963342E-5</v>
      </c>
      <c r="V12" s="42">
        <v>1.1526255920101429E-4</v>
      </c>
      <c r="W12" s="42">
        <v>1.8593460061906008E-3</v>
      </c>
      <c r="X12" s="42">
        <v>7.559966213243164E-5</v>
      </c>
      <c r="Y12" s="42">
        <v>1.1826655217699E-4</v>
      </c>
      <c r="Z12" s="42">
        <v>3.6690330945328437E-3</v>
      </c>
      <c r="AA12" s="42">
        <v>9.5291123020596469E-5</v>
      </c>
      <c r="AB12" s="42">
        <v>6.5511897877390836E-5</v>
      </c>
      <c r="AC12" s="42">
        <v>5.2700253706702586E-5</v>
      </c>
      <c r="AD12" s="42">
        <v>4.3846816384222987E-5</v>
      </c>
      <c r="AE12" s="42">
        <v>5.6797469597687483E-5</v>
      </c>
      <c r="AF12" s="42">
        <v>1.0633942491713353E-4</v>
      </c>
      <c r="AG12" s="42">
        <v>5.1985645745051301E-5</v>
      </c>
      <c r="AH12" s="42">
        <v>5.4022670593829515E-5</v>
      </c>
      <c r="AI12" s="42">
        <v>5.5784233002022664E-5</v>
      </c>
      <c r="AJ12" s="42">
        <v>5.9080023439717944E-5</v>
      </c>
      <c r="AK12" s="42">
        <v>4.5281463099189898E-5</v>
      </c>
      <c r="AL12" s="42">
        <v>4.039573724898555E-5</v>
      </c>
      <c r="AM12" s="42">
        <v>5.2448597152879496E-5</v>
      </c>
      <c r="AN12" s="42">
        <v>4.6529204289328239E-5</v>
      </c>
      <c r="AO12" s="42">
        <v>5.0761896202324006E-5</v>
      </c>
      <c r="AP12" s="42">
        <v>2.3885932674221982E-5</v>
      </c>
      <c r="AQ12" s="42">
        <v>4.2377572168102032E-5</v>
      </c>
      <c r="AR12" s="42">
        <v>3.5169812006668775E-5</v>
      </c>
      <c r="AS12" s="42">
        <v>8.1368645786297956E-5</v>
      </c>
      <c r="AT12" s="42">
        <v>4.6790960218394554E-5</v>
      </c>
      <c r="AU12" s="42">
        <v>3.2062390966748897E-5</v>
      </c>
      <c r="AV12" s="42">
        <v>1.6331528876665396E-4</v>
      </c>
      <c r="AW12" s="42">
        <v>3.4385892681527484E-5</v>
      </c>
      <c r="AX12" s="42">
        <v>1.8822795722859302E-3</v>
      </c>
      <c r="AY12" s="42">
        <v>6.3475896643105014E-3</v>
      </c>
      <c r="AZ12" s="42">
        <v>5.5806023180363439E-5</v>
      </c>
      <c r="BA12" s="42">
        <v>1.4457835347265295E-4</v>
      </c>
      <c r="BB12" s="42">
        <v>5.6492018040635792E-5</v>
      </c>
      <c r="BC12" s="42">
        <v>2.9391993886423547E-5</v>
      </c>
      <c r="BD12" s="42">
        <v>5.8655255643125592E-5</v>
      </c>
      <c r="BE12" s="42">
        <v>6.1959512794305414E-6</v>
      </c>
      <c r="BF12" s="42">
        <v>6.9911839424481736E-5</v>
      </c>
      <c r="BG12" s="42">
        <v>4.3712964316370236E-5</v>
      </c>
      <c r="BH12" s="42">
        <v>9.4967028933717835E-5</v>
      </c>
      <c r="BI12" s="42">
        <v>3.1688025725084164E-5</v>
      </c>
      <c r="BJ12" s="42">
        <v>7.4716882669898429E-5</v>
      </c>
      <c r="BK12" s="42">
        <v>2.5484614436614054E-5</v>
      </c>
      <c r="BL12" s="42">
        <v>3.8636480662080502E-4</v>
      </c>
      <c r="BM12" s="42">
        <v>5.6643163062844134E-4</v>
      </c>
      <c r="BN12" s="42">
        <v>2.2973098846099541E-4</v>
      </c>
      <c r="BO12" s="42">
        <v>6.4747402061263431E-4</v>
      </c>
      <c r="BP12" s="42">
        <v>4.6044652045142907E-4</v>
      </c>
      <c r="BQ12" s="42">
        <v>7.149808143008449E-5</v>
      </c>
      <c r="BR12" s="42">
        <v>5.9952037430010012E-4</v>
      </c>
      <c r="BS12" s="42">
        <v>0</v>
      </c>
    </row>
    <row r="13" spans="1:80" ht="15.5" x14ac:dyDescent="0.35">
      <c r="A13" s="11" t="s">
        <v>52</v>
      </c>
      <c r="B13" s="24" t="s">
        <v>137</v>
      </c>
      <c r="C13">
        <f t="shared" si="2"/>
        <v>9</v>
      </c>
      <c r="D13" s="42">
        <v>4.7850329698967571E-4</v>
      </c>
      <c r="E13" s="42">
        <v>7.4777844815335302E-4</v>
      </c>
      <c r="F13" s="42">
        <v>2.6206431221094428E-4</v>
      </c>
      <c r="G13" s="42">
        <v>5.7138049964724949E-4</v>
      </c>
      <c r="H13" s="42">
        <v>3.0475832585898668E-4</v>
      </c>
      <c r="I13" s="42">
        <v>3.0186423568863581E-4</v>
      </c>
      <c r="J13" s="42">
        <v>7.7335168856013299E-4</v>
      </c>
      <c r="K13" s="42">
        <v>1.0247268503444224E-3</v>
      </c>
      <c r="L13" s="42">
        <v>0.19243503382018151</v>
      </c>
      <c r="M13" s="42">
        <v>3.9082648364531783E-3</v>
      </c>
      <c r="N13" s="42">
        <v>2.8838437534068574E-3</v>
      </c>
      <c r="O13" s="42">
        <v>2.2813355887081225E-4</v>
      </c>
      <c r="P13" s="42">
        <v>2.6605777408133944E-4</v>
      </c>
      <c r="Q13" s="42">
        <v>1.3934846510413421E-4</v>
      </c>
      <c r="R13" s="42">
        <v>2.5844825752249334E-4</v>
      </c>
      <c r="S13" s="42">
        <v>2.5197623305301157E-4</v>
      </c>
      <c r="T13" s="42">
        <v>3.6895429322694344E-4</v>
      </c>
      <c r="U13" s="42">
        <v>2.0798447570524332E-4</v>
      </c>
      <c r="V13" s="42">
        <v>5.4178431308155913E-3</v>
      </c>
      <c r="W13" s="42">
        <v>3.6653198042662619E-3</v>
      </c>
      <c r="X13" s="42">
        <v>9.9182344540489869E-4</v>
      </c>
      <c r="Y13" s="42">
        <v>1.7982466128698424E-3</v>
      </c>
      <c r="Z13" s="42">
        <v>2.8187654886832471E-3</v>
      </c>
      <c r="AA13" s="42">
        <v>1.1515079453773285E-3</v>
      </c>
      <c r="AB13" s="42">
        <v>3.885916163419628E-4</v>
      </c>
      <c r="AC13" s="42">
        <v>4.4262030236269664E-4</v>
      </c>
      <c r="AD13" s="42">
        <v>3.2560833266426518E-4</v>
      </c>
      <c r="AE13" s="42">
        <v>4.0963623900632326E-4</v>
      </c>
      <c r="AF13" s="42">
        <v>2.4805213214499277E-4</v>
      </c>
      <c r="AG13" s="42">
        <v>1.3420758307695573E-4</v>
      </c>
      <c r="AH13" s="42">
        <v>2.5512758529514727E-4</v>
      </c>
      <c r="AI13" s="42">
        <v>2.5467884164970364E-4</v>
      </c>
      <c r="AJ13" s="42">
        <v>2.2284054856803521E-4</v>
      </c>
      <c r="AK13" s="42">
        <v>2.0405078882625746E-4</v>
      </c>
      <c r="AL13" s="42">
        <v>1.7905733935803136E-4</v>
      </c>
      <c r="AM13" s="42">
        <v>1.8425043525999697E-4</v>
      </c>
      <c r="AN13" s="42">
        <v>2.2900441915188629E-4</v>
      </c>
      <c r="AO13" s="42">
        <v>4.0201364842181912E-4</v>
      </c>
      <c r="AP13" s="42">
        <v>1.6980576816832998E-4</v>
      </c>
      <c r="AQ13" s="42">
        <v>2.7391449816075277E-4</v>
      </c>
      <c r="AR13" s="42">
        <v>1.6741776130674887E-4</v>
      </c>
      <c r="AS13" s="42">
        <v>2.0318789332487042E-4</v>
      </c>
      <c r="AT13" s="42">
        <v>1.2808676236057872E-3</v>
      </c>
      <c r="AU13" s="42">
        <v>4.7222724922485183E-4</v>
      </c>
      <c r="AV13" s="42">
        <v>6.8307957515220793E-4</v>
      </c>
      <c r="AW13" s="42">
        <v>2.1393504739073845E-4</v>
      </c>
      <c r="AX13" s="42">
        <v>2.1956932534162747E-4</v>
      </c>
      <c r="AY13" s="42">
        <v>1.2372952443073589E-3</v>
      </c>
      <c r="AZ13" s="42">
        <v>1.4624436051544656E-4</v>
      </c>
      <c r="BA13" s="42">
        <v>9.9990413473911545E-5</v>
      </c>
      <c r="BB13" s="42">
        <v>7.7757232234388669E-5</v>
      </c>
      <c r="BC13" s="42">
        <v>4.8443660732983853E-5</v>
      </c>
      <c r="BD13" s="42">
        <v>5.2732676639073516E-5</v>
      </c>
      <c r="BE13" s="42">
        <v>1.4043754156825555E-5</v>
      </c>
      <c r="BF13" s="42">
        <v>6.8254521858163088E-5</v>
      </c>
      <c r="BG13" s="42">
        <v>1.6973536111012139E-4</v>
      </c>
      <c r="BH13" s="42">
        <v>1.0604909595383232E-4</v>
      </c>
      <c r="BI13" s="42">
        <v>1.2923092111438757E-4</v>
      </c>
      <c r="BJ13" s="42">
        <v>9.2210581853361119E-5</v>
      </c>
      <c r="BK13" s="42">
        <v>2.0185553030063508E-4</v>
      </c>
      <c r="BL13" s="42">
        <v>1.7370151150072658E-4</v>
      </c>
      <c r="BM13" s="42">
        <v>1.3878188627071557E-4</v>
      </c>
      <c r="BN13" s="42">
        <v>9.1904704883909115E-5</v>
      </c>
      <c r="BO13" s="42">
        <v>1.8611338787509913E-4</v>
      </c>
      <c r="BP13" s="42">
        <v>1.5207666361806462E-4</v>
      </c>
      <c r="BQ13" s="42">
        <v>1.0843708743919109E-4</v>
      </c>
      <c r="BR13" s="42">
        <v>2.7959955881048552E-4</v>
      </c>
      <c r="BS13" s="42">
        <v>0</v>
      </c>
    </row>
    <row r="14" spans="1:80" ht="15.5" x14ac:dyDescent="0.35">
      <c r="A14" s="11" t="s">
        <v>53</v>
      </c>
      <c r="B14" s="24" t="s">
        <v>35</v>
      </c>
      <c r="C14">
        <f t="shared" si="2"/>
        <v>10</v>
      </c>
      <c r="D14" s="42">
        <v>8.0151989394258683E-4</v>
      </c>
      <c r="E14" s="42">
        <v>1.0126288900162234E-2</v>
      </c>
      <c r="F14" s="42">
        <v>3.0448927799433621E-3</v>
      </c>
      <c r="G14" s="42">
        <v>9.7643950793998527E-4</v>
      </c>
      <c r="H14" s="42">
        <v>1.2510970809129153E-4</v>
      </c>
      <c r="I14" s="42">
        <v>1.3801994001936518E-4</v>
      </c>
      <c r="J14" s="42">
        <v>3.6203332496592569E-4</v>
      </c>
      <c r="K14" s="42">
        <v>1.3549468749932497E-2</v>
      </c>
      <c r="L14" s="42">
        <v>6.2914828228826194E-4</v>
      </c>
      <c r="M14" s="42">
        <v>0.12565658320570983</v>
      </c>
      <c r="N14" s="42">
        <v>3.5882157456510778E-3</v>
      </c>
      <c r="O14" s="42">
        <v>5.191023204562437E-4</v>
      </c>
      <c r="P14" s="42">
        <v>3.9166038768683918E-4</v>
      </c>
      <c r="Q14" s="42">
        <v>2.5709771014166858E-4</v>
      </c>
      <c r="R14" s="42">
        <v>1.1831853256442095E-3</v>
      </c>
      <c r="S14" s="42">
        <v>6.9265658023954135E-4</v>
      </c>
      <c r="T14" s="42">
        <v>1.2934341891291247E-3</v>
      </c>
      <c r="U14" s="42">
        <v>3.4754385786304315E-4</v>
      </c>
      <c r="V14" s="42">
        <v>1.0212895971905441E-3</v>
      </c>
      <c r="W14" s="42">
        <v>5.3129390927277014E-3</v>
      </c>
      <c r="X14" s="42">
        <v>5.4481942023004129E-4</v>
      </c>
      <c r="Y14" s="42">
        <v>1.368763190333973E-3</v>
      </c>
      <c r="Z14" s="42">
        <v>3.5950005935285905E-3</v>
      </c>
      <c r="AA14" s="42">
        <v>5.1021729687407121E-4</v>
      </c>
      <c r="AB14" s="42">
        <v>4.2386849765168049E-4</v>
      </c>
      <c r="AC14" s="42">
        <v>3.2781806312368424E-4</v>
      </c>
      <c r="AD14" s="42">
        <v>2.2563006430635369E-4</v>
      </c>
      <c r="AE14" s="42">
        <v>2.4541826480409598E-4</v>
      </c>
      <c r="AF14" s="42">
        <v>2.2311498049812115E-4</v>
      </c>
      <c r="AG14" s="42">
        <v>1.9173467475505372E-4</v>
      </c>
      <c r="AH14" s="42">
        <v>2.2333200721136163E-4</v>
      </c>
      <c r="AI14" s="42">
        <v>2.3001202759046901E-4</v>
      </c>
      <c r="AJ14" s="42">
        <v>1.8648916817970773E-4</v>
      </c>
      <c r="AK14" s="42">
        <v>1.8101682507788724E-4</v>
      </c>
      <c r="AL14" s="42">
        <v>1.5842442558044022E-4</v>
      </c>
      <c r="AM14" s="42">
        <v>2.9046035962240042E-4</v>
      </c>
      <c r="AN14" s="42">
        <v>2.1344441974537742E-4</v>
      </c>
      <c r="AO14" s="42">
        <v>1.6347329855543236E-4</v>
      </c>
      <c r="AP14" s="42">
        <v>1.1851960280958524E-4</v>
      </c>
      <c r="AQ14" s="42">
        <v>2.0860118462633702E-4</v>
      </c>
      <c r="AR14" s="42">
        <v>1.6357975757541921E-4</v>
      </c>
      <c r="AS14" s="42">
        <v>4.9958239691882088E-4</v>
      </c>
      <c r="AT14" s="42">
        <v>3.0096098182812007E-4</v>
      </c>
      <c r="AU14" s="42">
        <v>1.4766983320161915E-4</v>
      </c>
      <c r="AV14" s="42">
        <v>3.7492116510647023E-4</v>
      </c>
      <c r="AW14" s="42">
        <v>1.2295906232883796E-4</v>
      </c>
      <c r="AX14" s="42">
        <v>1.5446439573901113E-3</v>
      </c>
      <c r="AY14" s="42">
        <v>6.2637520115145463E-3</v>
      </c>
      <c r="AZ14" s="42">
        <v>2.4317356214994247E-4</v>
      </c>
      <c r="BA14" s="42">
        <v>2.1268082982440437E-4</v>
      </c>
      <c r="BB14" s="42">
        <v>1.4717608792116606E-4</v>
      </c>
      <c r="BC14" s="42">
        <v>7.4493784514019929E-5</v>
      </c>
      <c r="BD14" s="42">
        <v>1.2758546451436354E-4</v>
      </c>
      <c r="BE14" s="42">
        <v>2.3468877282639823E-5</v>
      </c>
      <c r="BF14" s="42">
        <v>1.337973117565574E-4</v>
      </c>
      <c r="BG14" s="42">
        <v>1.2362312635957949E-4</v>
      </c>
      <c r="BH14" s="42">
        <v>2.137618613273807E-4</v>
      </c>
      <c r="BI14" s="42">
        <v>1.0208920382968449E-4</v>
      </c>
      <c r="BJ14" s="42">
        <v>1.3776690091486481E-4</v>
      </c>
      <c r="BK14" s="42">
        <v>6.7839900386714377E-5</v>
      </c>
      <c r="BL14" s="42">
        <v>3.821878764396069E-4</v>
      </c>
      <c r="BM14" s="42">
        <v>6.2816568074551809E-4</v>
      </c>
      <c r="BN14" s="42">
        <v>2.6039060235636145E-4</v>
      </c>
      <c r="BO14" s="42">
        <v>1.0242975634840216E-3</v>
      </c>
      <c r="BP14" s="42">
        <v>5.4120677331396822E-4</v>
      </c>
      <c r="BQ14" s="42">
        <v>2.5896371169402643E-4</v>
      </c>
      <c r="BR14" s="42">
        <v>1.0265605839016882E-3</v>
      </c>
      <c r="BS14" s="42">
        <v>0</v>
      </c>
    </row>
    <row r="15" spans="1:80" ht="15.5" x14ac:dyDescent="0.35">
      <c r="A15" s="12" t="s">
        <v>54</v>
      </c>
      <c r="B15" s="24" t="s">
        <v>140</v>
      </c>
      <c r="C15">
        <f t="shared" si="2"/>
        <v>11</v>
      </c>
      <c r="D15" s="42">
        <v>2.8637034359560523E-5</v>
      </c>
      <c r="E15" s="42">
        <v>3.962265330987707E-5</v>
      </c>
      <c r="F15" s="42">
        <v>1.7159109564014484E-5</v>
      </c>
      <c r="G15" s="42">
        <v>4.1415919886630412E-5</v>
      </c>
      <c r="H15" s="42">
        <v>3.7771784915230625E-5</v>
      </c>
      <c r="I15" s="42">
        <v>3.2464611161103943E-5</v>
      </c>
      <c r="J15" s="42">
        <v>7.2285445318282917E-5</v>
      </c>
      <c r="K15" s="42">
        <v>2.3902151323953558E-4</v>
      </c>
      <c r="L15" s="42">
        <v>3.9939114814763211E-5</v>
      </c>
      <c r="M15" s="42">
        <v>8.6613231396095623E-5</v>
      </c>
      <c r="N15" s="42">
        <v>0.12010263705892724</v>
      </c>
      <c r="O15" s="42">
        <v>5.4512950731152953E-5</v>
      </c>
      <c r="P15" s="42">
        <v>5.0359925797162745E-5</v>
      </c>
      <c r="Q15" s="42">
        <v>4.8776684967271212E-5</v>
      </c>
      <c r="R15" s="42">
        <v>6.8968453713234539E-5</v>
      </c>
      <c r="S15" s="42">
        <v>4.2877372383073179E-5</v>
      </c>
      <c r="T15" s="42">
        <v>5.3594747619915881E-5</v>
      </c>
      <c r="U15" s="42">
        <v>5.176919257210194E-5</v>
      </c>
      <c r="V15" s="42">
        <v>5.5050602977224327E-5</v>
      </c>
      <c r="W15" s="42">
        <v>4.4928757830954647E-5</v>
      </c>
      <c r="X15" s="42">
        <v>5.2570329555963417E-5</v>
      </c>
      <c r="Y15" s="42">
        <v>7.2015579152663091E-5</v>
      </c>
      <c r="Z15" s="42">
        <v>7.5048754052902886E-5</v>
      </c>
      <c r="AA15" s="42">
        <v>9.9446398366219145E-5</v>
      </c>
      <c r="AB15" s="42">
        <v>5.0150696757116175E-5</v>
      </c>
      <c r="AC15" s="42">
        <v>4.7865051333718251E-5</v>
      </c>
      <c r="AD15" s="42">
        <v>4.8385165729205185E-5</v>
      </c>
      <c r="AE15" s="42">
        <v>6.2254716152558266E-5</v>
      </c>
      <c r="AF15" s="42">
        <v>6.5465971077590895E-5</v>
      </c>
      <c r="AG15" s="42">
        <v>6.0078702885432722E-5</v>
      </c>
      <c r="AH15" s="42">
        <v>6.2411357224129559E-5</v>
      </c>
      <c r="AI15" s="42">
        <v>8.9374765121096649E-5</v>
      </c>
      <c r="AJ15" s="42">
        <v>7.648014017336433E-5</v>
      </c>
      <c r="AK15" s="42">
        <v>4.9063535102362276E-5</v>
      </c>
      <c r="AL15" s="42">
        <v>5.8097796229648108E-5</v>
      </c>
      <c r="AM15" s="42">
        <v>4.7195552213866639E-5</v>
      </c>
      <c r="AN15" s="42">
        <v>8.0044013033256272E-5</v>
      </c>
      <c r="AO15" s="42">
        <v>5.9834202183320802E-5</v>
      </c>
      <c r="AP15" s="42">
        <v>2.6182683163570318E-5</v>
      </c>
      <c r="AQ15" s="42">
        <v>4.7528292407943165E-5</v>
      </c>
      <c r="AR15" s="42">
        <v>4.4206077622957646E-5</v>
      </c>
      <c r="AS15" s="42">
        <v>4.58367323181235E-5</v>
      </c>
      <c r="AT15" s="42">
        <v>3.6758352588915851E-5</v>
      </c>
      <c r="AU15" s="42">
        <v>3.3544669855362208E-5</v>
      </c>
      <c r="AV15" s="42">
        <v>2.987598987514287E-4</v>
      </c>
      <c r="AW15" s="42">
        <v>4.0647894457006962E-5</v>
      </c>
      <c r="AX15" s="42">
        <v>2.2659793738313604E-3</v>
      </c>
      <c r="AY15" s="42">
        <v>1.232020255741146E-2</v>
      </c>
      <c r="AZ15" s="42">
        <v>6.2724258256121313E-5</v>
      </c>
      <c r="BA15" s="42">
        <v>2.4450900988515835E-4</v>
      </c>
      <c r="BB15" s="42">
        <v>7.4243116484118982E-5</v>
      </c>
      <c r="BC15" s="42">
        <v>3.8286169606803847E-5</v>
      </c>
      <c r="BD15" s="42">
        <v>1.2462258748338848E-4</v>
      </c>
      <c r="BE15" s="42">
        <v>1.0201059813191842E-5</v>
      </c>
      <c r="BF15" s="42">
        <v>1.1191084735287525E-4</v>
      </c>
      <c r="BG15" s="42">
        <v>3.7374672464373524E-5</v>
      </c>
      <c r="BH15" s="42">
        <v>1.3777657456612403E-4</v>
      </c>
      <c r="BI15" s="42">
        <v>3.4734085917639746E-5</v>
      </c>
      <c r="BJ15" s="42">
        <v>9.9669439461363835E-5</v>
      </c>
      <c r="BK15" s="42">
        <v>1.9661074886171219E-5</v>
      </c>
      <c r="BL15" s="42">
        <v>1.9645093534317493E-4</v>
      </c>
      <c r="BM15" s="42">
        <v>1.0920331186804993E-4</v>
      </c>
      <c r="BN15" s="42">
        <v>6.8462103585701143E-5</v>
      </c>
      <c r="BO15" s="42">
        <v>3.7034480393818733E-4</v>
      </c>
      <c r="BP15" s="42">
        <v>2.9492919820141278E-4</v>
      </c>
      <c r="BQ15" s="42">
        <v>1.4254849573600554E-4</v>
      </c>
      <c r="BR15" s="42">
        <v>7.6284827712122657E-4</v>
      </c>
      <c r="BS15" s="42">
        <v>0</v>
      </c>
    </row>
    <row r="16" spans="1:80" ht="15.5" x14ac:dyDescent="0.35">
      <c r="A16" s="12" t="s">
        <v>55</v>
      </c>
      <c r="B16" s="24" t="s">
        <v>142</v>
      </c>
      <c r="C16">
        <f t="shared" si="2"/>
        <v>12</v>
      </c>
      <c r="D16" s="42">
        <v>1.0218286962602077E-6</v>
      </c>
      <c r="E16" s="42">
        <v>1.3604619190955624E-6</v>
      </c>
      <c r="F16" s="42">
        <v>5.3132770241520645E-7</v>
      </c>
      <c r="G16" s="42">
        <v>9.9537574720792291E-7</v>
      </c>
      <c r="H16" s="42">
        <v>5.0868847921710855E-7</v>
      </c>
      <c r="I16" s="42">
        <v>9.4372407906713356E-7</v>
      </c>
      <c r="J16" s="42">
        <v>1.8466912664470076E-6</v>
      </c>
      <c r="K16" s="42">
        <v>2.7976547443977756E-6</v>
      </c>
      <c r="L16" s="42">
        <v>1.1103337727747233E-6</v>
      </c>
      <c r="M16" s="42">
        <v>2.4469509144650927E-6</v>
      </c>
      <c r="N16" s="42">
        <v>1.8936157725269547E-6</v>
      </c>
      <c r="O16" s="42">
        <v>0.10035932467827512</v>
      </c>
      <c r="P16" s="42">
        <v>2.2869345579171583E-6</v>
      </c>
      <c r="Q16" s="42">
        <v>2.2945217917957516E-6</v>
      </c>
      <c r="R16" s="42">
        <v>2.9336855978855591E-6</v>
      </c>
      <c r="S16" s="42">
        <v>2.2437462644889323E-6</v>
      </c>
      <c r="T16" s="42">
        <v>4.7329168335877066E-6</v>
      </c>
      <c r="U16" s="42">
        <v>3.385718394769366E-6</v>
      </c>
      <c r="V16" s="42">
        <v>1.1745023957606682E-6</v>
      </c>
      <c r="W16" s="42">
        <v>1.276751874021245E-6</v>
      </c>
      <c r="X16" s="42">
        <v>1.4255491975383445E-6</v>
      </c>
      <c r="Y16" s="42">
        <v>1.5892513868845595E-6</v>
      </c>
      <c r="Z16" s="42">
        <v>3.1516079510415654E-6</v>
      </c>
      <c r="AA16" s="42">
        <v>2.1933107367094483E-6</v>
      </c>
      <c r="AB16" s="42">
        <v>2.2737948377863286E-6</v>
      </c>
      <c r="AC16" s="42">
        <v>2.1378724688739821E-6</v>
      </c>
      <c r="AD16" s="42">
        <v>1.2478920522586673E-6</v>
      </c>
      <c r="AE16" s="42">
        <v>1.9424722563736434E-6</v>
      </c>
      <c r="AF16" s="42">
        <v>1.7639088588378294E-6</v>
      </c>
      <c r="AG16" s="42">
        <v>2.4312497539432746E-6</v>
      </c>
      <c r="AH16" s="42">
        <v>2.2770895724998537E-6</v>
      </c>
      <c r="AI16" s="42">
        <v>2.9345642307517446E-6</v>
      </c>
      <c r="AJ16" s="42">
        <v>1.5871238334078758E-6</v>
      </c>
      <c r="AK16" s="42">
        <v>1.7847304862092926E-6</v>
      </c>
      <c r="AL16" s="42">
        <v>1.4470875770845146E-6</v>
      </c>
      <c r="AM16" s="42">
        <v>2.0779465618671477E-6</v>
      </c>
      <c r="AN16" s="42">
        <v>2.402181446696914E-6</v>
      </c>
      <c r="AO16" s="42">
        <v>9.3363643802643853E-7</v>
      </c>
      <c r="AP16" s="42">
        <v>6.1673926148437142E-7</v>
      </c>
      <c r="AQ16" s="42">
        <v>1.3446228015237074E-6</v>
      </c>
      <c r="AR16" s="42">
        <v>7.4295006817048714E-7</v>
      </c>
      <c r="AS16" s="42">
        <v>8.5728047139784484E-7</v>
      </c>
      <c r="AT16" s="42">
        <v>9.0837912956680147E-7</v>
      </c>
      <c r="AU16" s="42">
        <v>7.0535605631689175E-7</v>
      </c>
      <c r="AV16" s="42">
        <v>7.774463407570245E-7</v>
      </c>
      <c r="AW16" s="42">
        <v>6.3854723414348371E-7</v>
      </c>
      <c r="AX16" s="42">
        <v>1.2418957217324795E-6</v>
      </c>
      <c r="AY16" s="42">
        <v>1.7546897395281651E-6</v>
      </c>
      <c r="AZ16" s="42">
        <v>3.36519790541488E-6</v>
      </c>
      <c r="BA16" s="42">
        <v>8.7585092726789262E-7</v>
      </c>
      <c r="BB16" s="42">
        <v>9.2286449892896269E-7</v>
      </c>
      <c r="BC16" s="42">
        <v>6.5286551143063056E-7</v>
      </c>
      <c r="BD16" s="42">
        <v>4.3371538443748609E-7</v>
      </c>
      <c r="BE16" s="42">
        <v>1.2350612324287052E-7</v>
      </c>
      <c r="BF16" s="42">
        <v>7.0720896493355873E-7</v>
      </c>
      <c r="BG16" s="42">
        <v>2.2948830186652748E-6</v>
      </c>
      <c r="BH16" s="42">
        <v>1.2479496901516498E-6</v>
      </c>
      <c r="BI16" s="42">
        <v>9.2341693069279505E-7</v>
      </c>
      <c r="BJ16" s="42">
        <v>7.952127567333421E-7</v>
      </c>
      <c r="BK16" s="42">
        <v>3.0540928127824664E-7</v>
      </c>
      <c r="BL16" s="42">
        <v>3.7272101946674581E-7</v>
      </c>
      <c r="BM16" s="42">
        <v>4.5817841749419647E-7</v>
      </c>
      <c r="BN16" s="42">
        <v>6.6402732860226652E-7</v>
      </c>
      <c r="BO16" s="42">
        <v>6.9550218032710625E-7</v>
      </c>
      <c r="BP16" s="42">
        <v>1.2667070504368302E-6</v>
      </c>
      <c r="BQ16" s="42">
        <v>1.0523303100679586E-6</v>
      </c>
      <c r="BR16" s="42">
        <v>9.151249538284766E-7</v>
      </c>
      <c r="BS16" s="42">
        <v>0</v>
      </c>
    </row>
    <row r="17" spans="1:71" ht="15.5" x14ac:dyDescent="0.35">
      <c r="A17" s="11" t="s">
        <v>56</v>
      </c>
      <c r="B17" s="24" t="s">
        <v>144</v>
      </c>
      <c r="C17">
        <f t="shared" si="2"/>
        <v>13</v>
      </c>
      <c r="D17" s="42">
        <v>4.6214476148875795E-4</v>
      </c>
      <c r="E17" s="42">
        <v>1.4292351603458284E-4</v>
      </c>
      <c r="F17" s="42">
        <v>6.5238839200975192E-5</v>
      </c>
      <c r="G17" s="42">
        <v>1.8893348808794652E-3</v>
      </c>
      <c r="H17" s="42">
        <v>1.5539520027596314E-4</v>
      </c>
      <c r="I17" s="42">
        <v>7.4661172178141084E-5</v>
      </c>
      <c r="J17" s="42">
        <v>2.3604038933458548E-4</v>
      </c>
      <c r="K17" s="42">
        <v>2.0551937752688086E-4</v>
      </c>
      <c r="L17" s="42">
        <v>7.1783853209854594E-4</v>
      </c>
      <c r="M17" s="42">
        <v>4.5625189184456333E-4</v>
      </c>
      <c r="N17" s="42">
        <v>2.6647689331953209E-4</v>
      </c>
      <c r="O17" s="42">
        <v>2.084361376406499E-4</v>
      </c>
      <c r="P17" s="42">
        <v>0.24425384018911456</v>
      </c>
      <c r="Q17" s="42">
        <v>5.2952654058897E-2</v>
      </c>
      <c r="R17" s="42">
        <v>1.7632423286916096E-2</v>
      </c>
      <c r="S17" s="42">
        <v>1.8739740854167663E-4</v>
      </c>
      <c r="T17" s="42">
        <v>4.9218871928681312E-4</v>
      </c>
      <c r="U17" s="42">
        <v>2.5455134615013655E-4</v>
      </c>
      <c r="V17" s="42">
        <v>1.386581641609606E-4</v>
      </c>
      <c r="W17" s="42">
        <v>2.9099760090421867E-4</v>
      </c>
      <c r="X17" s="42">
        <v>1.876929563030416E-4</v>
      </c>
      <c r="Y17" s="42">
        <v>2.9400563322719075E-4</v>
      </c>
      <c r="Z17" s="42">
        <v>3.2636490030244457E-4</v>
      </c>
      <c r="AA17" s="42">
        <v>4.7122135652822282E-4</v>
      </c>
      <c r="AB17" s="42">
        <v>1.5189171218451256E-3</v>
      </c>
      <c r="AC17" s="42">
        <v>3.6517489712385227E-4</v>
      </c>
      <c r="AD17" s="42">
        <v>1.3080020601698614E-4</v>
      </c>
      <c r="AE17" s="42">
        <v>1.422017500566569E-4</v>
      </c>
      <c r="AF17" s="42">
        <v>2.8226442081837831E-4</v>
      </c>
      <c r="AG17" s="42">
        <v>1.5083434750261333E-4</v>
      </c>
      <c r="AH17" s="42">
        <v>3.0708342922770523E-4</v>
      </c>
      <c r="AI17" s="42">
        <v>2.0454246342153636E-4</v>
      </c>
      <c r="AJ17" s="42">
        <v>1.0537700685606852E-3</v>
      </c>
      <c r="AK17" s="42">
        <v>4.0132761396053339E-3</v>
      </c>
      <c r="AL17" s="42">
        <v>6.1493377733696684E-4</v>
      </c>
      <c r="AM17" s="42">
        <v>4.2478325414479403E-3</v>
      </c>
      <c r="AN17" s="42">
        <v>1.7845730482411566E-4</v>
      </c>
      <c r="AO17" s="42">
        <v>1.7367953377386226E-4</v>
      </c>
      <c r="AP17" s="42">
        <v>1.8820714622951187E-4</v>
      </c>
      <c r="AQ17" s="42">
        <v>4.0414310042569791E-4</v>
      </c>
      <c r="AR17" s="42">
        <v>4.0325454683303282E-4</v>
      </c>
      <c r="AS17" s="42">
        <v>1.3223988379949318E-4</v>
      </c>
      <c r="AT17" s="42">
        <v>2.5706817055750616E-4</v>
      </c>
      <c r="AU17" s="42">
        <v>1.9929006761940088E-4</v>
      </c>
      <c r="AV17" s="42">
        <v>2.552141537813695E-4</v>
      </c>
      <c r="AW17" s="42">
        <v>1.2494382736623593E-4</v>
      </c>
      <c r="AX17" s="42">
        <v>2.2730515456955507E-3</v>
      </c>
      <c r="AY17" s="42">
        <v>2.9348149985124991E-4</v>
      </c>
      <c r="AZ17" s="42">
        <v>1.5075954755174926E-4</v>
      </c>
      <c r="BA17" s="42">
        <v>2.5899259922829523E-4</v>
      </c>
      <c r="BB17" s="42">
        <v>1.2620119967497989E-4</v>
      </c>
      <c r="BC17" s="42">
        <v>6.11677488008851E-5</v>
      </c>
      <c r="BD17" s="42">
        <v>1.0594522581551195E-4</v>
      </c>
      <c r="BE17" s="42">
        <v>2.0184356437486075E-5</v>
      </c>
      <c r="BF17" s="42">
        <v>6.6546154089536008E-5</v>
      </c>
      <c r="BG17" s="42">
        <v>1.8716993936481485E-4</v>
      </c>
      <c r="BH17" s="42">
        <v>1.6921620650698775E-4</v>
      </c>
      <c r="BI17" s="42">
        <v>1.1587304798798261E-4</v>
      </c>
      <c r="BJ17" s="42">
        <v>1.040157977707183E-4</v>
      </c>
      <c r="BK17" s="42">
        <v>2.5602478712354911E-4</v>
      </c>
      <c r="BL17" s="42">
        <v>1.0295123458375983E-4</v>
      </c>
      <c r="BM17" s="42">
        <v>1.5403601944541034E-4</v>
      </c>
      <c r="BN17" s="42">
        <v>6.9683356858144858E-5</v>
      </c>
      <c r="BO17" s="42">
        <v>1.5114550944182357E-4</v>
      </c>
      <c r="BP17" s="42">
        <v>2.458322776078386E-4</v>
      </c>
      <c r="BQ17" s="42">
        <v>2.7568267899444473E-4</v>
      </c>
      <c r="BR17" s="42">
        <v>1.3340105382613234E-3</v>
      </c>
      <c r="BS17" s="42">
        <v>0</v>
      </c>
    </row>
    <row r="18" spans="1:71" ht="15.5" x14ac:dyDescent="0.35">
      <c r="A18" s="11" t="s">
        <v>57</v>
      </c>
      <c r="B18" s="24" t="s">
        <v>146</v>
      </c>
      <c r="C18">
        <f t="shared" si="2"/>
        <v>14</v>
      </c>
      <c r="D18" s="42">
        <v>6.5167745954130424E-5</v>
      </c>
      <c r="E18" s="42">
        <v>6.8989685098508956E-5</v>
      </c>
      <c r="F18" s="42">
        <v>1.0165498285879838E-4</v>
      </c>
      <c r="G18" s="42">
        <v>1.5945849086493181E-4</v>
      </c>
      <c r="H18" s="42">
        <v>1.3958664049891479E-4</v>
      </c>
      <c r="I18" s="42">
        <v>6.557081847957315E-5</v>
      </c>
      <c r="J18" s="42">
        <v>1.3887104830087284E-4</v>
      </c>
      <c r="K18" s="42">
        <v>1.2706179472492973E-4</v>
      </c>
      <c r="L18" s="42">
        <v>1.1257862221860084E-4</v>
      </c>
      <c r="M18" s="42">
        <v>1.2809674974542594E-4</v>
      </c>
      <c r="N18" s="42">
        <v>1.4480562393850949E-4</v>
      </c>
      <c r="O18" s="42">
        <v>1.1129952652718617E-4</v>
      </c>
      <c r="P18" s="42">
        <v>7.1622350154868528E-4</v>
      </c>
      <c r="Q18" s="42">
        <v>0.29586127635289361</v>
      </c>
      <c r="R18" s="42">
        <v>7.6366307772326417E-4</v>
      </c>
      <c r="S18" s="42">
        <v>9.5530917639838467E-5</v>
      </c>
      <c r="T18" s="42">
        <v>1.3377099286564714E-4</v>
      </c>
      <c r="U18" s="42">
        <v>1.553474207755333E-4</v>
      </c>
      <c r="V18" s="42">
        <v>1.0844093223724859E-4</v>
      </c>
      <c r="W18" s="42">
        <v>9.1433772874844287E-5</v>
      </c>
      <c r="X18" s="42">
        <v>9.8233961176504619E-5</v>
      </c>
      <c r="Y18" s="42">
        <v>1.1872926765495523E-4</v>
      </c>
      <c r="Z18" s="42">
        <v>1.2858771088101185E-4</v>
      </c>
      <c r="AA18" s="42">
        <v>1.1394434422103676E-4</v>
      </c>
      <c r="AB18" s="42">
        <v>1.1845999908120531E-4</v>
      </c>
      <c r="AC18" s="42">
        <v>1.5119202503357984E-4</v>
      </c>
      <c r="AD18" s="42">
        <v>1.1369017077178456E-4</v>
      </c>
      <c r="AE18" s="42">
        <v>1.1944613659984531E-4</v>
      </c>
      <c r="AF18" s="42">
        <v>2.4302546229592548E-4</v>
      </c>
      <c r="AG18" s="42">
        <v>1.1483845323870929E-4</v>
      </c>
      <c r="AH18" s="42">
        <v>1.1631757476585141E-4</v>
      </c>
      <c r="AI18" s="42">
        <v>1.2224166891759567E-4</v>
      </c>
      <c r="AJ18" s="42">
        <v>1.433958086914448E-4</v>
      </c>
      <c r="AK18" s="42">
        <v>2.2001219091229415E-4</v>
      </c>
      <c r="AL18" s="42">
        <v>1.0544507375604471E-4</v>
      </c>
      <c r="AM18" s="42">
        <v>1.9892192401065568E-4</v>
      </c>
      <c r="AN18" s="42">
        <v>9.0415008710014895E-5</v>
      </c>
      <c r="AO18" s="42">
        <v>2.6834580032364163E-4</v>
      </c>
      <c r="AP18" s="42">
        <v>4.2333672029035434E-4</v>
      </c>
      <c r="AQ18" s="42">
        <v>1.0137801697009534E-4</v>
      </c>
      <c r="AR18" s="42">
        <v>7.5186384611231055E-5</v>
      </c>
      <c r="AS18" s="42">
        <v>1.7029430569447075E-4</v>
      </c>
      <c r="AT18" s="42">
        <v>2.0782127285351272E-4</v>
      </c>
      <c r="AU18" s="42">
        <v>1.9009668935143556E-4</v>
      </c>
      <c r="AV18" s="42">
        <v>9.8536349375692115E-4</v>
      </c>
      <c r="AW18" s="42">
        <v>3.0737438116528978E-4</v>
      </c>
      <c r="AX18" s="42">
        <v>8.9725976032243627E-4</v>
      </c>
      <c r="AY18" s="42">
        <v>2.5635164465874326E-4</v>
      </c>
      <c r="AZ18" s="42">
        <v>2.1328151782170897E-4</v>
      </c>
      <c r="BA18" s="42">
        <v>8.9586395230210859E-4</v>
      </c>
      <c r="BB18" s="42">
        <v>2.3961471696697806E-4</v>
      </c>
      <c r="BC18" s="42">
        <v>7.8090305282449052E-5</v>
      </c>
      <c r="BD18" s="42">
        <v>3.9029134695802873E-4</v>
      </c>
      <c r="BE18" s="42">
        <v>3.9961972530819757E-5</v>
      </c>
      <c r="BF18" s="42">
        <v>7.8442688189745918E-5</v>
      </c>
      <c r="BG18" s="42">
        <v>6.1138301459606899E-4</v>
      </c>
      <c r="BH18" s="42">
        <v>4.6954308018875993E-4</v>
      </c>
      <c r="BI18" s="42">
        <v>6.8563831959416846E-5</v>
      </c>
      <c r="BJ18" s="42">
        <v>2.2285825008655806E-4</v>
      </c>
      <c r="BK18" s="42">
        <v>1.1612731213113238E-3</v>
      </c>
      <c r="BL18" s="42">
        <v>2.5575888416255033E-4</v>
      </c>
      <c r="BM18" s="42">
        <v>4.7882106675729705E-4</v>
      </c>
      <c r="BN18" s="42">
        <v>9.3876537104989682E-5</v>
      </c>
      <c r="BO18" s="42">
        <v>1.383118618250207E-4</v>
      </c>
      <c r="BP18" s="42">
        <v>1.2606978415252888E-4</v>
      </c>
      <c r="BQ18" s="42">
        <v>9.3343016463664531E-4</v>
      </c>
      <c r="BR18" s="42">
        <v>1.5162301607643959E-3</v>
      </c>
      <c r="BS18" s="42">
        <v>0</v>
      </c>
    </row>
    <row r="19" spans="1:71" ht="15.5" x14ac:dyDescent="0.35">
      <c r="A19" s="11" t="s">
        <v>58</v>
      </c>
      <c r="B19" s="25" t="s">
        <v>148</v>
      </c>
      <c r="C19">
        <f t="shared" si="2"/>
        <v>15</v>
      </c>
      <c r="D19" s="42">
        <v>2.409283750004698E-5</v>
      </c>
      <c r="E19" s="42">
        <v>3.6711803733905535E-5</v>
      </c>
      <c r="F19" s="42">
        <v>1.1908284213120807E-5</v>
      </c>
      <c r="G19" s="42">
        <v>1.0005402013741805E-4</v>
      </c>
      <c r="H19" s="42">
        <v>1.7140645898259023E-5</v>
      </c>
      <c r="I19" s="42">
        <v>2.3381984978141312E-5</v>
      </c>
      <c r="J19" s="42">
        <v>5.0891649076024608E-5</v>
      </c>
      <c r="K19" s="42">
        <v>6.6660285048609244E-5</v>
      </c>
      <c r="L19" s="42">
        <v>2.6790437184216132E-5</v>
      </c>
      <c r="M19" s="42">
        <v>6.6786470949287699E-5</v>
      </c>
      <c r="N19" s="42">
        <v>6.3534727359932787E-5</v>
      </c>
      <c r="O19" s="42">
        <v>4.5579912803856337E-5</v>
      </c>
      <c r="P19" s="42">
        <v>7.7824649861750247E-5</v>
      </c>
      <c r="Q19" s="42">
        <v>7.8009701971559891E-5</v>
      </c>
      <c r="R19" s="42">
        <v>0.25321809322937844</v>
      </c>
      <c r="S19" s="42">
        <v>5.3868095384330473E-5</v>
      </c>
      <c r="T19" s="42">
        <v>3.0383766010663157E-4</v>
      </c>
      <c r="U19" s="42">
        <v>7.5764647573929052E-5</v>
      </c>
      <c r="V19" s="42">
        <v>2.3012282313279199E-5</v>
      </c>
      <c r="W19" s="42">
        <v>3.9168820006860877E-5</v>
      </c>
      <c r="X19" s="42">
        <v>4.1580939481859148E-5</v>
      </c>
      <c r="Y19" s="42">
        <v>7.3861400765424159E-5</v>
      </c>
      <c r="Z19" s="42">
        <v>1.0150275252479927E-4</v>
      </c>
      <c r="AA19" s="42">
        <v>4.5802876345609482E-5</v>
      </c>
      <c r="AB19" s="42">
        <v>9.1489856967333526E-5</v>
      </c>
      <c r="AC19" s="42">
        <v>5.6075808515291753E-5</v>
      </c>
      <c r="AD19" s="42">
        <v>3.7937438387140621E-5</v>
      </c>
      <c r="AE19" s="42">
        <v>4.0727690696924119E-5</v>
      </c>
      <c r="AF19" s="42">
        <v>1.3320872012917653E-4</v>
      </c>
      <c r="AG19" s="42">
        <v>4.0593242800411377E-5</v>
      </c>
      <c r="AH19" s="42">
        <v>5.3445315202147492E-5</v>
      </c>
      <c r="AI19" s="42">
        <v>5.770656226028198E-5</v>
      </c>
      <c r="AJ19" s="42">
        <v>1.2466689404959404E-4</v>
      </c>
      <c r="AK19" s="42">
        <v>9.8859661399828308E-5</v>
      </c>
      <c r="AL19" s="42">
        <v>5.9503735573636041E-5</v>
      </c>
      <c r="AM19" s="42">
        <v>1.6011452427421485E-4</v>
      </c>
      <c r="AN19" s="42">
        <v>5.249761459630089E-5</v>
      </c>
      <c r="AO19" s="42">
        <v>2.0810463071234745E-4</v>
      </c>
      <c r="AP19" s="42">
        <v>2.8520662045101379E-5</v>
      </c>
      <c r="AQ19" s="42">
        <v>5.4982279610024516E-5</v>
      </c>
      <c r="AR19" s="42">
        <v>4.3210853894340504E-5</v>
      </c>
      <c r="AS19" s="42">
        <v>2.1718168066898897E-5</v>
      </c>
      <c r="AT19" s="42">
        <v>3.5593310917027478E-5</v>
      </c>
      <c r="AU19" s="42">
        <v>1.6614525509634517E-5</v>
      </c>
      <c r="AV19" s="42">
        <v>2.828257665777895E-5</v>
      </c>
      <c r="AW19" s="42">
        <v>2.1775915792177976E-5</v>
      </c>
      <c r="AX19" s="42">
        <v>4.5174600666176965E-5</v>
      </c>
      <c r="AY19" s="42">
        <v>4.8463729268961917E-5</v>
      </c>
      <c r="AZ19" s="42">
        <v>5.9037415873585498E-5</v>
      </c>
      <c r="BA19" s="42">
        <v>1.7308300274027256E-4</v>
      </c>
      <c r="BB19" s="42">
        <v>2.6278764931346181E-5</v>
      </c>
      <c r="BC19" s="42">
        <v>1.6703223593382195E-5</v>
      </c>
      <c r="BD19" s="42">
        <v>1.409404117092796E-5</v>
      </c>
      <c r="BE19" s="42">
        <v>3.0626383345914599E-6</v>
      </c>
      <c r="BF19" s="42">
        <v>1.5138778016415878E-5</v>
      </c>
      <c r="BG19" s="42">
        <v>2.8150318419816691E-5</v>
      </c>
      <c r="BH19" s="42">
        <v>7.7338687565820628E-5</v>
      </c>
      <c r="BI19" s="42">
        <v>2.4396685325908997E-5</v>
      </c>
      <c r="BJ19" s="42">
        <v>2.3573298051576197E-5</v>
      </c>
      <c r="BK19" s="42">
        <v>3.1945795470428225E-4</v>
      </c>
      <c r="BL19" s="42">
        <v>2.3103622448107497E-5</v>
      </c>
      <c r="BM19" s="42">
        <v>1.6366487408778112E-5</v>
      </c>
      <c r="BN19" s="42">
        <v>1.8138965824428129E-5</v>
      </c>
      <c r="BO19" s="42">
        <v>2.6108292990000786E-5</v>
      </c>
      <c r="BP19" s="42">
        <v>3.8253150260495623E-5</v>
      </c>
      <c r="BQ19" s="42">
        <v>2.5374841924460085E-5</v>
      </c>
      <c r="BR19" s="42">
        <v>2.6868441411728415E-5</v>
      </c>
      <c r="BS19" s="42">
        <v>0</v>
      </c>
    </row>
    <row r="20" spans="1:71" ht="15.5" x14ac:dyDescent="0.35">
      <c r="A20" s="12" t="s">
        <v>59</v>
      </c>
      <c r="B20" s="25" t="s">
        <v>150</v>
      </c>
      <c r="C20">
        <f t="shared" si="2"/>
        <v>16</v>
      </c>
      <c r="D20" s="42">
        <v>4.592276113479062E-4</v>
      </c>
      <c r="E20" s="42">
        <v>8.0413129750516344E-4</v>
      </c>
      <c r="F20" s="42">
        <v>2.062975742905028E-4</v>
      </c>
      <c r="G20" s="42">
        <v>2.186942290758713E-4</v>
      </c>
      <c r="H20" s="42">
        <v>1.0416263339028603E-4</v>
      </c>
      <c r="I20" s="42">
        <v>1.4705518818628564E-4</v>
      </c>
      <c r="J20" s="42">
        <v>3.1221603200644581E-4</v>
      </c>
      <c r="K20" s="42">
        <v>5.443002044389772E-4</v>
      </c>
      <c r="L20" s="42">
        <v>3.2007507472221666E-4</v>
      </c>
      <c r="M20" s="42">
        <v>6.6199626137353781E-4</v>
      </c>
      <c r="N20" s="42">
        <v>6.1985558792225059E-4</v>
      </c>
      <c r="O20" s="42">
        <v>3.0782979892603467E-4</v>
      </c>
      <c r="P20" s="42">
        <v>4.0242422053573379E-4</v>
      </c>
      <c r="Q20" s="42">
        <v>4.4318891497630562E-4</v>
      </c>
      <c r="R20" s="42">
        <v>3.3233427304380577E-4</v>
      </c>
      <c r="S20" s="42">
        <v>0.24296979282764072</v>
      </c>
      <c r="T20" s="42">
        <v>1.5288052385503451E-3</v>
      </c>
      <c r="U20" s="42">
        <v>2.756205571469447E-4</v>
      </c>
      <c r="V20" s="42">
        <v>1.3778137464169455E-4</v>
      </c>
      <c r="W20" s="42">
        <v>3.1522269999093228E-4</v>
      </c>
      <c r="X20" s="42">
        <v>2.0074526309145084E-4</v>
      </c>
      <c r="Y20" s="42">
        <v>3.2812207421674828E-4</v>
      </c>
      <c r="Z20" s="42">
        <v>3.0361908516313911E-4</v>
      </c>
      <c r="AA20" s="42">
        <v>1.7473975986802227E-4</v>
      </c>
      <c r="AB20" s="42">
        <v>2.9145688579867339E-4</v>
      </c>
      <c r="AC20" s="42">
        <v>3.4951426889019395E-4</v>
      </c>
      <c r="AD20" s="42">
        <v>2.2129607751935842E-4</v>
      </c>
      <c r="AE20" s="42">
        <v>2.9678456860911587E-4</v>
      </c>
      <c r="AF20" s="42">
        <v>8.4874256936360714E-4</v>
      </c>
      <c r="AG20" s="42">
        <v>2.0657286251466933E-4</v>
      </c>
      <c r="AH20" s="42">
        <v>2.6170170084951778E-4</v>
      </c>
      <c r="AI20" s="42">
        <v>9.8243781211064204E-4</v>
      </c>
      <c r="AJ20" s="42">
        <v>5.7738839294480546E-4</v>
      </c>
      <c r="AK20" s="42">
        <v>5.2819796555064432E-4</v>
      </c>
      <c r="AL20" s="42">
        <v>2.6466515848650625E-3</v>
      </c>
      <c r="AM20" s="42">
        <v>2.080392240294638E-2</v>
      </c>
      <c r="AN20" s="42">
        <v>3.3325452287236141E-4</v>
      </c>
      <c r="AO20" s="42">
        <v>8.5217961399824699E-4</v>
      </c>
      <c r="AP20" s="42">
        <v>2.8591208606791862E-4</v>
      </c>
      <c r="AQ20" s="42">
        <v>2.564015205241541E-3</v>
      </c>
      <c r="AR20" s="42">
        <v>1.5361909256996281E-4</v>
      </c>
      <c r="AS20" s="42">
        <v>6.9707577363833993E-4</v>
      </c>
      <c r="AT20" s="42">
        <v>1.2179959960484936E-4</v>
      </c>
      <c r="AU20" s="42">
        <v>1.7521558677060186E-4</v>
      </c>
      <c r="AV20" s="42">
        <v>1.1562371992234147E-4</v>
      </c>
      <c r="AW20" s="42">
        <v>3.2290861196753449E-4</v>
      </c>
      <c r="AX20" s="42">
        <v>2.3913096620099692E-4</v>
      </c>
      <c r="AY20" s="42">
        <v>2.5527957408895559E-4</v>
      </c>
      <c r="AZ20" s="42">
        <v>2.5557157275971445E-4</v>
      </c>
      <c r="BA20" s="42">
        <v>1.0167422011020816E-3</v>
      </c>
      <c r="BB20" s="42">
        <v>2.5884135109551523E-4</v>
      </c>
      <c r="BC20" s="42">
        <v>1.060964055370344E-4</v>
      </c>
      <c r="BD20" s="42">
        <v>8.6030213244502258E-5</v>
      </c>
      <c r="BE20" s="42">
        <v>2.3078925376299894E-4</v>
      </c>
      <c r="BF20" s="42">
        <v>1.1623630385319459E-4</v>
      </c>
      <c r="BG20" s="42">
        <v>1.7240973365974192E-4</v>
      </c>
      <c r="BH20" s="42">
        <v>4.6086665973996631E-4</v>
      </c>
      <c r="BI20" s="42">
        <v>2.2484427426733693E-4</v>
      </c>
      <c r="BJ20" s="42">
        <v>2.7640999124200252E-4</v>
      </c>
      <c r="BK20" s="42">
        <v>4.8781527526837221E-5</v>
      </c>
      <c r="BL20" s="42">
        <v>1.4212904270147474E-4</v>
      </c>
      <c r="BM20" s="42">
        <v>1.2164283508420731E-4</v>
      </c>
      <c r="BN20" s="42">
        <v>1.2829981669557335E-4</v>
      </c>
      <c r="BO20" s="42">
        <v>2.7890667232415359E-4</v>
      </c>
      <c r="BP20" s="42">
        <v>6.7235714589830846E-4</v>
      </c>
      <c r="BQ20" s="42">
        <v>2.803103419590168E-4</v>
      </c>
      <c r="BR20" s="42">
        <v>4.9816892794140027E-4</v>
      </c>
      <c r="BS20" s="42">
        <v>0</v>
      </c>
    </row>
    <row r="21" spans="1:71" ht="15.5" x14ac:dyDescent="0.35">
      <c r="A21" s="11" t="s">
        <v>60</v>
      </c>
      <c r="B21" s="24" t="s">
        <v>152</v>
      </c>
      <c r="C21">
        <f t="shared" si="2"/>
        <v>17</v>
      </c>
      <c r="D21" s="42">
        <v>5.203087663452489E-4</v>
      </c>
      <c r="E21" s="42">
        <v>7.3382384669797452E-4</v>
      </c>
      <c r="F21" s="42">
        <v>2.7880936206147914E-4</v>
      </c>
      <c r="G21" s="42">
        <v>4.9934853880022226E-4</v>
      </c>
      <c r="H21" s="42">
        <v>3.1526229652378569E-4</v>
      </c>
      <c r="I21" s="42">
        <v>4.6525766343535007E-4</v>
      </c>
      <c r="J21" s="42">
        <v>8.86058817420603E-4</v>
      </c>
      <c r="K21" s="42">
        <v>2.7100669265753322E-3</v>
      </c>
      <c r="L21" s="42">
        <v>6.0146291836397784E-4</v>
      </c>
      <c r="M21" s="42">
        <v>2.7824878408930585E-3</v>
      </c>
      <c r="N21" s="42">
        <v>1.455017208259812E-3</v>
      </c>
      <c r="O21" s="42">
        <v>6.84802026216841E-3</v>
      </c>
      <c r="P21" s="42">
        <v>2.5956306109513761E-3</v>
      </c>
      <c r="Q21" s="42">
        <v>1.6352609542245669E-3</v>
      </c>
      <c r="R21" s="42">
        <v>3.3586126388669962E-3</v>
      </c>
      <c r="S21" s="42">
        <v>4.4851825259539001E-3</v>
      </c>
      <c r="T21" s="42">
        <v>0.17279562534845908</v>
      </c>
      <c r="U21" s="42">
        <v>1.0536806019934356E-2</v>
      </c>
      <c r="V21" s="42">
        <v>4.3962512978924648E-4</v>
      </c>
      <c r="W21" s="42">
        <v>7.6026920275071351E-4</v>
      </c>
      <c r="X21" s="42">
        <v>5.439653086254687E-4</v>
      </c>
      <c r="Y21" s="42">
        <v>9.4000269211630351E-4</v>
      </c>
      <c r="Z21" s="42">
        <v>6.5525069553515475E-3</v>
      </c>
      <c r="AA21" s="42">
        <v>2.7070254496976529E-3</v>
      </c>
      <c r="AB21" s="42">
        <v>3.821178905327616E-3</v>
      </c>
      <c r="AC21" s="42">
        <v>3.8117920578887533E-3</v>
      </c>
      <c r="AD21" s="42">
        <v>4.9534898049267972E-4</v>
      </c>
      <c r="AE21" s="42">
        <v>5.3786392092126391E-4</v>
      </c>
      <c r="AF21" s="42">
        <v>2.4548063095711798E-3</v>
      </c>
      <c r="AG21" s="42">
        <v>2.6637022220332225E-3</v>
      </c>
      <c r="AH21" s="42">
        <v>1.5494882570978091E-3</v>
      </c>
      <c r="AI21" s="42">
        <v>9.8095848694648821E-4</v>
      </c>
      <c r="AJ21" s="42">
        <v>1.3488145391299694E-3</v>
      </c>
      <c r="AK21" s="42">
        <v>1.9339493913210794E-3</v>
      </c>
      <c r="AL21" s="42">
        <v>8.9032578849613023E-4</v>
      </c>
      <c r="AM21" s="42">
        <v>2.7359855875391604E-3</v>
      </c>
      <c r="AN21" s="42">
        <v>7.2571581456614212E-4</v>
      </c>
      <c r="AO21" s="42">
        <v>5.3541987429507826E-4</v>
      </c>
      <c r="AP21" s="42">
        <v>4.7923703973598461E-4</v>
      </c>
      <c r="AQ21" s="42">
        <v>9.3284924365569818E-4</v>
      </c>
      <c r="AR21" s="42">
        <v>1.1252666897573424E-3</v>
      </c>
      <c r="AS21" s="42">
        <v>1.2650543412875183E-3</v>
      </c>
      <c r="AT21" s="42">
        <v>4.6834173937189449E-4</v>
      </c>
      <c r="AU21" s="42">
        <v>7.4215816318459629E-4</v>
      </c>
      <c r="AV21" s="42">
        <v>5.0362350219291564E-4</v>
      </c>
      <c r="AW21" s="42">
        <v>7.1217498501477275E-4</v>
      </c>
      <c r="AX21" s="42">
        <v>1.5632141067072453E-3</v>
      </c>
      <c r="AY21" s="42">
        <v>1.3749001493704089E-3</v>
      </c>
      <c r="AZ21" s="42">
        <v>9.9064345107317143E-3</v>
      </c>
      <c r="BA21" s="42">
        <v>1.0325667196517561E-3</v>
      </c>
      <c r="BB21" s="42">
        <v>6.6582201281822028E-4</v>
      </c>
      <c r="BC21" s="42">
        <v>8.296564822208453E-4</v>
      </c>
      <c r="BD21" s="42">
        <v>8.3359437583496536E-4</v>
      </c>
      <c r="BE21" s="42">
        <v>1.7379376045457355E-4</v>
      </c>
      <c r="BF21" s="42">
        <v>1.5879955088041425E-3</v>
      </c>
      <c r="BG21" s="42">
        <v>1.3498975596039793E-3</v>
      </c>
      <c r="BH21" s="42">
        <v>1.947151946233082E-3</v>
      </c>
      <c r="BI21" s="42">
        <v>1.6475088552537747E-3</v>
      </c>
      <c r="BJ21" s="42">
        <v>1.4936062732253156E-3</v>
      </c>
      <c r="BK21" s="42">
        <v>3.3292442849050644E-4</v>
      </c>
      <c r="BL21" s="42">
        <v>4.5591433962447055E-4</v>
      </c>
      <c r="BM21" s="42">
        <v>6.3725900659155482E-4</v>
      </c>
      <c r="BN21" s="42">
        <v>9.9211730257203691E-4</v>
      </c>
      <c r="BO21" s="42">
        <v>4.9661879173787653E-4</v>
      </c>
      <c r="BP21" s="42">
        <v>9.534110622347017E-4</v>
      </c>
      <c r="BQ21" s="42">
        <v>7.8749204854043305E-4</v>
      </c>
      <c r="BR21" s="42">
        <v>1.0423095748230808E-3</v>
      </c>
      <c r="BS21" s="42">
        <v>0</v>
      </c>
    </row>
    <row r="22" spans="1:71" ht="15.5" x14ac:dyDescent="0.35">
      <c r="A22" s="11" t="s">
        <v>61</v>
      </c>
      <c r="B22" s="24" t="s">
        <v>154</v>
      </c>
      <c r="C22">
        <f t="shared" si="2"/>
        <v>18</v>
      </c>
      <c r="D22" s="42">
        <v>2.4627551447064551E-4</v>
      </c>
      <c r="E22" s="42">
        <v>3.3802645887053435E-4</v>
      </c>
      <c r="F22" s="42">
        <v>1.8389108600806966E-4</v>
      </c>
      <c r="G22" s="42">
        <v>3.6737791652726923E-4</v>
      </c>
      <c r="H22" s="42">
        <v>2.308075262159649E-4</v>
      </c>
      <c r="I22" s="42">
        <v>2.6952797981254055E-4</v>
      </c>
      <c r="J22" s="42">
        <v>5.5004784078975207E-4</v>
      </c>
      <c r="K22" s="42">
        <v>7.1973987181769004E-4</v>
      </c>
      <c r="L22" s="42">
        <v>4.3886641807169846E-4</v>
      </c>
      <c r="M22" s="42">
        <v>7.3614394102527732E-4</v>
      </c>
      <c r="N22" s="42">
        <v>1.9614869631329706E-3</v>
      </c>
      <c r="O22" s="42">
        <v>6.7644071254055124E-4</v>
      </c>
      <c r="P22" s="42">
        <v>5.1326060655165859E-4</v>
      </c>
      <c r="Q22" s="42">
        <v>5.6758986233406967E-4</v>
      </c>
      <c r="R22" s="42">
        <v>7.5582029099412846E-4</v>
      </c>
      <c r="S22" s="42">
        <v>5.2914976696759905E-4</v>
      </c>
      <c r="T22" s="42">
        <v>1.1283072791798399E-3</v>
      </c>
      <c r="U22" s="42">
        <v>0.26514899260781</v>
      </c>
      <c r="V22" s="42">
        <v>3.4267084575739256E-4</v>
      </c>
      <c r="W22" s="42">
        <v>4.2586916357167736E-4</v>
      </c>
      <c r="X22" s="42">
        <v>3.9970407399416346E-4</v>
      </c>
      <c r="Y22" s="42">
        <v>5.4912222228492894E-4</v>
      </c>
      <c r="Z22" s="42">
        <v>8.5671185747792917E-4</v>
      </c>
      <c r="AA22" s="42">
        <v>7.7917716984447685E-4</v>
      </c>
      <c r="AB22" s="42">
        <v>5.9985277172185797E-4</v>
      </c>
      <c r="AC22" s="42">
        <v>5.2421461886560878E-4</v>
      </c>
      <c r="AD22" s="42">
        <v>3.9695780699889813E-4</v>
      </c>
      <c r="AE22" s="42">
        <v>4.4428123414554549E-4</v>
      </c>
      <c r="AF22" s="42">
        <v>4.8508309067104725E-4</v>
      </c>
      <c r="AG22" s="42">
        <v>1.8248296232637911E-3</v>
      </c>
      <c r="AH22" s="42">
        <v>6.3760224851592813E-4</v>
      </c>
      <c r="AI22" s="42">
        <v>5.4719318800714822E-4</v>
      </c>
      <c r="AJ22" s="42">
        <v>7.2224874809408742E-4</v>
      </c>
      <c r="AK22" s="42">
        <v>4.9177953360236544E-4</v>
      </c>
      <c r="AL22" s="42">
        <v>4.4053923991462971E-4</v>
      </c>
      <c r="AM22" s="42">
        <v>5.6362196431511847E-4</v>
      </c>
      <c r="AN22" s="42">
        <v>4.0662353919834271E-4</v>
      </c>
      <c r="AO22" s="42">
        <v>5.6358393875611894E-4</v>
      </c>
      <c r="AP22" s="42">
        <v>2.8565190316204823E-4</v>
      </c>
      <c r="AQ22" s="42">
        <v>3.7495518908650866E-4</v>
      </c>
      <c r="AR22" s="42">
        <v>5.8382135311838587E-4</v>
      </c>
      <c r="AS22" s="42">
        <v>2.0280431315849484E-3</v>
      </c>
      <c r="AT22" s="42">
        <v>3.4286175346215223E-4</v>
      </c>
      <c r="AU22" s="42">
        <v>3.1184262285039024E-4</v>
      </c>
      <c r="AV22" s="42">
        <v>6.0490390142769232E-4</v>
      </c>
      <c r="AW22" s="42">
        <v>5.1724272979695215E-4</v>
      </c>
      <c r="AX22" s="42">
        <v>5.7662494430261568E-4</v>
      </c>
      <c r="AY22" s="42">
        <v>6.2695043784353815E-4</v>
      </c>
      <c r="AZ22" s="42">
        <v>2.4010457581714405E-2</v>
      </c>
      <c r="BA22" s="42">
        <v>2.9850777432999152E-3</v>
      </c>
      <c r="BB22" s="42">
        <v>2.1621448665782458E-3</v>
      </c>
      <c r="BC22" s="42">
        <v>1.9557294441226733E-3</v>
      </c>
      <c r="BD22" s="42">
        <v>1.3267340937784364E-3</v>
      </c>
      <c r="BE22" s="42">
        <v>2.463368859480636E-4</v>
      </c>
      <c r="BF22" s="42">
        <v>1.2160969788688903E-3</v>
      </c>
      <c r="BG22" s="42">
        <v>1.3172909756774169E-3</v>
      </c>
      <c r="BH22" s="42">
        <v>9.524919932628155E-3</v>
      </c>
      <c r="BI22" s="42">
        <v>7.3390615041587289E-4</v>
      </c>
      <c r="BJ22" s="42">
        <v>1.6427937444711156E-3</v>
      </c>
      <c r="BK22" s="42">
        <v>2.1513880608652934E-4</v>
      </c>
      <c r="BL22" s="42">
        <v>6.9747395943046823E-4</v>
      </c>
      <c r="BM22" s="42">
        <v>5.8506519960228962E-4</v>
      </c>
      <c r="BN22" s="42">
        <v>8.3412894624254694E-4</v>
      </c>
      <c r="BO22" s="42">
        <v>5.2851941410863321E-4</v>
      </c>
      <c r="BP22" s="42">
        <v>4.0282324520658433E-4</v>
      </c>
      <c r="BQ22" s="42">
        <v>3.0820374627848319E-3</v>
      </c>
      <c r="BR22" s="42">
        <v>1.1415096605101821E-3</v>
      </c>
      <c r="BS22" s="42">
        <v>0</v>
      </c>
    </row>
    <row r="23" spans="1:71" ht="15.5" x14ac:dyDescent="0.35">
      <c r="A23" s="11" t="s">
        <v>62</v>
      </c>
      <c r="B23" s="25" t="s">
        <v>156</v>
      </c>
      <c r="C23">
        <f t="shared" si="2"/>
        <v>19</v>
      </c>
      <c r="D23" s="42">
        <v>1.4629395804061224E-3</v>
      </c>
      <c r="E23" s="42">
        <v>1.2485076051137285E-3</v>
      </c>
      <c r="F23" s="42">
        <v>6.8372141319734557E-4</v>
      </c>
      <c r="G23" s="42">
        <v>1.8288545736077333E-3</v>
      </c>
      <c r="H23" s="42">
        <v>5.0914992544334107E-4</v>
      </c>
      <c r="I23" s="42">
        <v>1.233760424186614E-3</v>
      </c>
      <c r="J23" s="42">
        <v>3.2217443863330713E-3</v>
      </c>
      <c r="K23" s="42">
        <v>1.2763695313796287E-3</v>
      </c>
      <c r="L23" s="42">
        <v>1.8401663704558043E-3</v>
      </c>
      <c r="M23" s="42">
        <v>1.356947643550749E-3</v>
      </c>
      <c r="N23" s="42">
        <v>9.0824896878957922E-4</v>
      </c>
      <c r="O23" s="42">
        <v>7.1088862996328511E-4</v>
      </c>
      <c r="P23" s="42">
        <v>8.9321883115157453E-4</v>
      </c>
      <c r="Q23" s="42">
        <v>4.6477425553021211E-4</v>
      </c>
      <c r="R23" s="42">
        <v>7.4311465568380121E-4</v>
      </c>
      <c r="S23" s="42">
        <v>7.8365240976523739E-4</v>
      </c>
      <c r="T23" s="42">
        <v>1.1956620435991116E-3</v>
      </c>
      <c r="U23" s="42">
        <v>4.9330916235130963E-4</v>
      </c>
      <c r="V23" s="42">
        <v>2.5877805899747319E-2</v>
      </c>
      <c r="W23" s="42">
        <v>1.6457839624114715E-3</v>
      </c>
      <c r="X23" s="42">
        <v>3.4929615021323346E-3</v>
      </c>
      <c r="Y23" s="42">
        <v>1.3177551970345756E-3</v>
      </c>
      <c r="Z23" s="42">
        <v>1.2789366427300086E-3</v>
      </c>
      <c r="AA23" s="42">
        <v>6.1101660559846149E-4</v>
      </c>
      <c r="AB23" s="42">
        <v>1.3116521810981004E-3</v>
      </c>
      <c r="AC23" s="42">
        <v>1.7651932933113062E-3</v>
      </c>
      <c r="AD23" s="42">
        <v>1.3089353089890459E-3</v>
      </c>
      <c r="AE23" s="42">
        <v>1.6986562149793377E-3</v>
      </c>
      <c r="AF23" s="42">
        <v>7.6629849504396513E-4</v>
      </c>
      <c r="AG23" s="42">
        <v>4.5123391022255612E-4</v>
      </c>
      <c r="AH23" s="42">
        <v>9.3909920453282719E-4</v>
      </c>
      <c r="AI23" s="42">
        <v>5.9266018823324524E-4</v>
      </c>
      <c r="AJ23" s="42">
        <v>7.5389299600516684E-4</v>
      </c>
      <c r="AK23" s="42">
        <v>7.4350416223188892E-4</v>
      </c>
      <c r="AL23" s="42">
        <v>5.6518760806728617E-4</v>
      </c>
      <c r="AM23" s="42">
        <v>6.1036031293888022E-4</v>
      </c>
      <c r="AN23" s="42">
        <v>4.8176229686361144E-4</v>
      </c>
      <c r="AO23" s="42">
        <v>1.7063081807167561E-3</v>
      </c>
      <c r="AP23" s="42">
        <v>6.32520473911559E-4</v>
      </c>
      <c r="AQ23" s="42">
        <v>8.4173710576997184E-4</v>
      </c>
      <c r="AR23" s="42">
        <v>3.7186693779908691E-4</v>
      </c>
      <c r="AS23" s="42">
        <v>6.9354453512150769E-4</v>
      </c>
      <c r="AT23" s="42">
        <v>5.2462238348894219E-3</v>
      </c>
      <c r="AU23" s="42">
        <v>2.1040317658635884E-3</v>
      </c>
      <c r="AV23" s="42">
        <v>3.0523169567627561E-3</v>
      </c>
      <c r="AW23" s="42">
        <v>7.0900128079476798E-4</v>
      </c>
      <c r="AX23" s="42">
        <v>3.624824214983189E-4</v>
      </c>
      <c r="AY23" s="42">
        <v>5.6321076377301681E-4</v>
      </c>
      <c r="AZ23" s="42">
        <v>4.3941535796781464E-4</v>
      </c>
      <c r="BA23" s="42">
        <v>2.5254459012074312E-4</v>
      </c>
      <c r="BB23" s="42">
        <v>2.227494235846455E-4</v>
      </c>
      <c r="BC23" s="42">
        <v>1.5445619351655835E-4</v>
      </c>
      <c r="BD23" s="42">
        <v>1.4397373304668811E-4</v>
      </c>
      <c r="BE23" s="42">
        <v>3.6903267754641012E-5</v>
      </c>
      <c r="BF23" s="42">
        <v>2.020551703008236E-4</v>
      </c>
      <c r="BG23" s="42">
        <v>3.60980042791997E-4</v>
      </c>
      <c r="BH23" s="42">
        <v>2.4649753905013768E-4</v>
      </c>
      <c r="BI23" s="42">
        <v>5.0185547765613367E-4</v>
      </c>
      <c r="BJ23" s="42">
        <v>2.2402138549509684E-4</v>
      </c>
      <c r="BK23" s="42">
        <v>3.1955311608288553E-4</v>
      </c>
      <c r="BL23" s="42">
        <v>2.0937837981441516E-4</v>
      </c>
      <c r="BM23" s="42">
        <v>1.5445157044406002E-4</v>
      </c>
      <c r="BN23" s="42">
        <v>2.4350703626973741E-4</v>
      </c>
      <c r="BO23" s="42">
        <v>2.1638307533140583E-4</v>
      </c>
      <c r="BP23" s="42">
        <v>2.0007086292461691E-4</v>
      </c>
      <c r="BQ23" s="42">
        <v>2.9430499723264478E-4</v>
      </c>
      <c r="BR23" s="42">
        <v>5.0070142240871195E-4</v>
      </c>
      <c r="BS23" s="42">
        <v>0</v>
      </c>
    </row>
    <row r="24" spans="1:71" ht="15.5" x14ac:dyDescent="0.35">
      <c r="A24" s="12" t="s">
        <v>63</v>
      </c>
      <c r="B24" s="25" t="s">
        <v>158</v>
      </c>
      <c r="C24">
        <f t="shared" si="2"/>
        <v>20</v>
      </c>
      <c r="D24" s="42">
        <v>4.8987568429206655E-4</v>
      </c>
      <c r="E24" s="42">
        <v>4.9418663808698058E-4</v>
      </c>
      <c r="F24" s="42">
        <v>2.1911675581750141E-4</v>
      </c>
      <c r="G24" s="42">
        <v>5.6373773275108683E-4</v>
      </c>
      <c r="H24" s="42">
        <v>3.5336875307267866E-4</v>
      </c>
      <c r="I24" s="42">
        <v>3.3646188248800853E-4</v>
      </c>
      <c r="J24" s="42">
        <v>8.7107220685205282E-4</v>
      </c>
      <c r="K24" s="42">
        <v>5.3108181423927733E-4</v>
      </c>
      <c r="L24" s="42">
        <v>1.5201328807067872E-3</v>
      </c>
      <c r="M24" s="42">
        <v>1.0532797358722311E-3</v>
      </c>
      <c r="N24" s="42">
        <v>7.6977926801846295E-4</v>
      </c>
      <c r="O24" s="42">
        <v>2.3715677773729756E-4</v>
      </c>
      <c r="P24" s="42">
        <v>2.9581563022885657E-4</v>
      </c>
      <c r="Q24" s="42">
        <v>1.5365178540428635E-4</v>
      </c>
      <c r="R24" s="42">
        <v>2.4909338977907304E-4</v>
      </c>
      <c r="S24" s="42">
        <v>2.5124805334095397E-4</v>
      </c>
      <c r="T24" s="42">
        <v>3.8100819133021058E-4</v>
      </c>
      <c r="U24" s="42">
        <v>1.826728696795813E-4</v>
      </c>
      <c r="V24" s="42">
        <v>6.5479657982929545E-3</v>
      </c>
      <c r="W24" s="42">
        <v>0.15452527609918745</v>
      </c>
      <c r="X24" s="42">
        <v>1.1906014419711842E-3</v>
      </c>
      <c r="Y24" s="42">
        <v>1.0083947796793713E-3</v>
      </c>
      <c r="Z24" s="42">
        <v>3.2899374089664186E-3</v>
      </c>
      <c r="AA24" s="42">
        <v>1.363524267514428E-3</v>
      </c>
      <c r="AB24" s="42">
        <v>4.2392471518913535E-4</v>
      </c>
      <c r="AC24" s="42">
        <v>4.9951008887589644E-4</v>
      </c>
      <c r="AD24" s="42">
        <v>3.6921254756194121E-4</v>
      </c>
      <c r="AE24" s="42">
        <v>4.7182432906675662E-4</v>
      </c>
      <c r="AF24" s="42">
        <v>2.7821760933877479E-4</v>
      </c>
      <c r="AG24" s="42">
        <v>1.4600972103902176E-4</v>
      </c>
      <c r="AH24" s="42">
        <v>2.8442366486701459E-4</v>
      </c>
      <c r="AI24" s="42">
        <v>1.9392495613421897E-4</v>
      </c>
      <c r="AJ24" s="42">
        <v>2.4133964236051949E-4</v>
      </c>
      <c r="AK24" s="42">
        <v>2.286176760827922E-4</v>
      </c>
      <c r="AL24" s="42">
        <v>1.807575835553907E-4</v>
      </c>
      <c r="AM24" s="42">
        <v>1.9796375814454807E-4</v>
      </c>
      <c r="AN24" s="42">
        <v>1.6121643370673803E-4</v>
      </c>
      <c r="AO24" s="42">
        <v>4.7352995232354802E-4</v>
      </c>
      <c r="AP24" s="42">
        <v>1.9021265114545409E-4</v>
      </c>
      <c r="AQ24" s="42">
        <v>2.98848178483809E-4</v>
      </c>
      <c r="AR24" s="42">
        <v>1.8197249710704094E-4</v>
      </c>
      <c r="AS24" s="42">
        <v>2.20794910990674E-4</v>
      </c>
      <c r="AT24" s="42">
        <v>1.5419662176149648E-3</v>
      </c>
      <c r="AU24" s="42">
        <v>5.5489781671716975E-4</v>
      </c>
      <c r="AV24" s="42">
        <v>7.939588520154366E-4</v>
      </c>
      <c r="AW24" s="42">
        <v>2.4583151894977525E-4</v>
      </c>
      <c r="AX24" s="42">
        <v>1.4206146971267359E-4</v>
      </c>
      <c r="AY24" s="42">
        <v>3.8112127336349211E-4</v>
      </c>
      <c r="AZ24" s="42">
        <v>1.4807870856411596E-4</v>
      </c>
      <c r="BA24" s="42">
        <v>9.0563121234154409E-5</v>
      </c>
      <c r="BB24" s="42">
        <v>7.8946226843769218E-5</v>
      </c>
      <c r="BC24" s="42">
        <v>5.0536335178932602E-5</v>
      </c>
      <c r="BD24" s="42">
        <v>4.9220235611119786E-5</v>
      </c>
      <c r="BE24" s="42">
        <v>1.2940993969387247E-5</v>
      </c>
      <c r="BF24" s="42">
        <v>6.6797635356472245E-5</v>
      </c>
      <c r="BG24" s="42">
        <v>1.9142122998810424E-4</v>
      </c>
      <c r="BH24" s="42">
        <v>1.0662984976912257E-4</v>
      </c>
      <c r="BI24" s="42">
        <v>1.4601650505610895E-4</v>
      </c>
      <c r="BJ24" s="42">
        <v>8.7054273308533056E-5</v>
      </c>
      <c r="BK24" s="42">
        <v>2.4041061673711085E-4</v>
      </c>
      <c r="BL24" s="42">
        <v>1.6226240845973407E-4</v>
      </c>
      <c r="BM24" s="42">
        <v>9.5363529272776026E-5</v>
      </c>
      <c r="BN24" s="42">
        <v>8.3540402817008905E-5</v>
      </c>
      <c r="BO24" s="42">
        <v>1.2256019322641758E-4</v>
      </c>
      <c r="BP24" s="42">
        <v>1.2937345544650753E-4</v>
      </c>
      <c r="BQ24" s="42">
        <v>1.064755816157001E-4</v>
      </c>
      <c r="BR24" s="42">
        <v>2.4282438542299039E-4</v>
      </c>
      <c r="BS24" s="42">
        <v>0</v>
      </c>
    </row>
    <row r="25" spans="1:71" ht="15.5" x14ac:dyDescent="0.35">
      <c r="A25" s="11" t="s">
        <v>64</v>
      </c>
      <c r="B25" s="25" t="s">
        <v>160</v>
      </c>
      <c r="C25">
        <f t="shared" si="2"/>
        <v>21</v>
      </c>
      <c r="D25" s="42">
        <v>1.0663914257355396E-2</v>
      </c>
      <c r="E25" s="42">
        <v>3.5091105213875657E-3</v>
      </c>
      <c r="F25" s="42">
        <v>1.0242100517468856E-3</v>
      </c>
      <c r="G25" s="42">
        <v>2.6190753419165027E-3</v>
      </c>
      <c r="H25" s="42">
        <v>1.2160704763885929E-3</v>
      </c>
      <c r="I25" s="42">
        <v>5.5403631599594224E-4</v>
      </c>
      <c r="J25" s="42">
        <v>1.6740556951758165E-3</v>
      </c>
      <c r="K25" s="42">
        <v>2.4079604352320169E-3</v>
      </c>
      <c r="L25" s="42">
        <v>6.291492201007008E-3</v>
      </c>
      <c r="M25" s="42">
        <v>3.9478524844730528E-3</v>
      </c>
      <c r="N25" s="42">
        <v>1.6227340228856225E-3</v>
      </c>
      <c r="O25" s="42">
        <v>3.3612254267936115E-3</v>
      </c>
      <c r="P25" s="42">
        <v>8.5826915466724798E-3</v>
      </c>
      <c r="Q25" s="42">
        <v>2.4078877018699776E-3</v>
      </c>
      <c r="R25" s="42">
        <v>4.5757297359565793E-3</v>
      </c>
      <c r="S25" s="42">
        <v>2.4170377734697925E-3</v>
      </c>
      <c r="T25" s="42">
        <v>5.0688584783530697E-3</v>
      </c>
      <c r="U25" s="42">
        <v>2.0790808622749039E-3</v>
      </c>
      <c r="V25" s="42">
        <v>1.7752276509527393E-3</v>
      </c>
      <c r="W25" s="42">
        <v>6.4321125677617936E-3</v>
      </c>
      <c r="X25" s="42">
        <v>9.3811583053265188E-2</v>
      </c>
      <c r="Y25" s="42">
        <v>1.5457696310135976E-2</v>
      </c>
      <c r="Z25" s="42">
        <v>1.0729704937332475E-2</v>
      </c>
      <c r="AA25" s="42">
        <v>3.0207092882452487E-3</v>
      </c>
      <c r="AB25" s="42">
        <v>1.3548781331357718E-2</v>
      </c>
      <c r="AC25" s="42">
        <v>3.3300956951108937E-3</v>
      </c>
      <c r="AD25" s="42">
        <v>1.1662947961056044E-3</v>
      </c>
      <c r="AE25" s="42">
        <v>2.2361115052491856E-3</v>
      </c>
      <c r="AF25" s="42">
        <v>1.936523668647447E-3</v>
      </c>
      <c r="AG25" s="42">
        <v>7.9838407633982809E-4</v>
      </c>
      <c r="AH25" s="42">
        <v>4.0030966465163043E-3</v>
      </c>
      <c r="AI25" s="42">
        <v>9.4525919553825339E-4</v>
      </c>
      <c r="AJ25" s="42">
        <v>1.5632394114748177E-3</v>
      </c>
      <c r="AK25" s="42">
        <v>2.4292538100772285E-3</v>
      </c>
      <c r="AL25" s="42">
        <v>1.6966884250135766E-3</v>
      </c>
      <c r="AM25" s="42">
        <v>3.0799946164216151E-3</v>
      </c>
      <c r="AN25" s="42">
        <v>1.1014712807053079E-3</v>
      </c>
      <c r="AO25" s="42">
        <v>6.1954316264652772E-4</v>
      </c>
      <c r="AP25" s="42">
        <v>1.1998330701108722E-3</v>
      </c>
      <c r="AQ25" s="42">
        <v>1.1783624205255745E-3</v>
      </c>
      <c r="AR25" s="42">
        <v>6.2725171869970056E-4</v>
      </c>
      <c r="AS25" s="42">
        <v>5.1769060807220122E-4</v>
      </c>
      <c r="AT25" s="42">
        <v>7.568932577668013E-4</v>
      </c>
      <c r="AU25" s="42">
        <v>3.1112241455486824E-4</v>
      </c>
      <c r="AV25" s="42">
        <v>5.3043635665934443E-4</v>
      </c>
      <c r="AW25" s="42">
        <v>2.5526555665394344E-4</v>
      </c>
      <c r="AX25" s="42">
        <v>6.3155143732313078E-4</v>
      </c>
      <c r="AY25" s="42">
        <v>8.8362673251741867E-4</v>
      </c>
      <c r="AZ25" s="42">
        <v>7.5202145081712263E-4</v>
      </c>
      <c r="BA25" s="42">
        <v>2.743233410461704E-4</v>
      </c>
      <c r="BB25" s="42">
        <v>2.5369223081551326E-4</v>
      </c>
      <c r="BC25" s="42">
        <v>1.4782195426756207E-4</v>
      </c>
      <c r="BD25" s="42">
        <v>1.2426042041421449E-4</v>
      </c>
      <c r="BE25" s="42">
        <v>7.9801047961482866E-5</v>
      </c>
      <c r="BF25" s="42">
        <v>2.2614938940580245E-4</v>
      </c>
      <c r="BG25" s="42">
        <v>2.7460537368739795E-4</v>
      </c>
      <c r="BH25" s="42">
        <v>3.1567336727303722E-4</v>
      </c>
      <c r="BI25" s="42">
        <v>3.3293495818243613E-4</v>
      </c>
      <c r="BJ25" s="42">
        <v>3.7893437544528997E-4</v>
      </c>
      <c r="BK25" s="42">
        <v>1.0846615102621207E-4</v>
      </c>
      <c r="BL25" s="42">
        <v>1.8489598523961783E-4</v>
      </c>
      <c r="BM25" s="42">
        <v>1.9617617456005413E-4</v>
      </c>
      <c r="BN25" s="42">
        <v>2.0141549136547398E-4</v>
      </c>
      <c r="BO25" s="42">
        <v>4.6683757025422226E-4</v>
      </c>
      <c r="BP25" s="42">
        <v>5.955033918062418E-4</v>
      </c>
      <c r="BQ25" s="42">
        <v>3.905856704568144E-4</v>
      </c>
      <c r="BR25" s="42">
        <v>5.6899160890645252E-4</v>
      </c>
      <c r="BS25" s="42">
        <v>0</v>
      </c>
    </row>
    <row r="26" spans="1:71" ht="15.5" x14ac:dyDescent="0.35">
      <c r="A26" s="11" t="s">
        <v>65</v>
      </c>
      <c r="B26" s="24" t="s">
        <v>162</v>
      </c>
      <c r="C26">
        <f t="shared" si="2"/>
        <v>22</v>
      </c>
      <c r="D26" s="42">
        <v>7.6173148577521237E-3</v>
      </c>
      <c r="E26" s="42">
        <v>2.7798516550840086E-3</v>
      </c>
      <c r="F26" s="42">
        <v>5.1079773888517929E-4</v>
      </c>
      <c r="G26" s="42">
        <v>1.1556564121782194E-2</v>
      </c>
      <c r="H26" s="42">
        <v>3.9994438490443694E-4</v>
      </c>
      <c r="I26" s="42">
        <v>5.2758409615277909E-4</v>
      </c>
      <c r="J26" s="42">
        <v>1.8131120411927061E-3</v>
      </c>
      <c r="K26" s="42">
        <v>2.1591177217288177E-3</v>
      </c>
      <c r="L26" s="42">
        <v>4.3063690759691858E-3</v>
      </c>
      <c r="M26" s="42">
        <v>3.6219664725068721E-3</v>
      </c>
      <c r="N26" s="42">
        <v>1.170369672078601E-3</v>
      </c>
      <c r="O26" s="42">
        <v>2.4200897491625855E-3</v>
      </c>
      <c r="P26" s="42">
        <v>2.2788258131945906E-3</v>
      </c>
      <c r="Q26" s="42">
        <v>8.4653059289184842E-4</v>
      </c>
      <c r="R26" s="42">
        <v>1.5003968392326241E-3</v>
      </c>
      <c r="S26" s="42">
        <v>3.4628657901535874E-3</v>
      </c>
      <c r="T26" s="42">
        <v>3.4952916662153136E-3</v>
      </c>
      <c r="U26" s="42">
        <v>6.3645371150791415E-3</v>
      </c>
      <c r="V26" s="42">
        <v>8.3572880818548034E-4</v>
      </c>
      <c r="W26" s="42">
        <v>4.2091298529012174E-3</v>
      </c>
      <c r="X26" s="42">
        <v>2.3048896384200526E-3</v>
      </c>
      <c r="Y26" s="42">
        <v>0.14003929917997338</v>
      </c>
      <c r="Z26" s="42">
        <v>5.9622438990292988E-3</v>
      </c>
      <c r="AA26" s="42">
        <v>2.185317332904078E-3</v>
      </c>
      <c r="AB26" s="42">
        <v>4.7838750231749497E-3</v>
      </c>
      <c r="AC26" s="42">
        <v>2.8165722684267247E-3</v>
      </c>
      <c r="AD26" s="42">
        <v>9.8396153140082221E-4</v>
      </c>
      <c r="AE26" s="42">
        <v>8.9361649931337208E-4</v>
      </c>
      <c r="AF26" s="42">
        <v>1.4672338838662713E-3</v>
      </c>
      <c r="AG26" s="42">
        <v>9.1359184562670196E-4</v>
      </c>
      <c r="AH26" s="42">
        <v>1.0666201521103871E-3</v>
      </c>
      <c r="AI26" s="42">
        <v>7.0960976291121287E-4</v>
      </c>
      <c r="AJ26" s="42">
        <v>1.2344073628887786E-3</v>
      </c>
      <c r="AK26" s="42">
        <v>1.0850853497880667E-3</v>
      </c>
      <c r="AL26" s="42">
        <v>1.0622133628614941E-3</v>
      </c>
      <c r="AM26" s="42">
        <v>1.8242135370698037E-3</v>
      </c>
      <c r="AN26" s="42">
        <v>1.6587142258063718E-3</v>
      </c>
      <c r="AO26" s="42">
        <v>4.4514484473812859E-4</v>
      </c>
      <c r="AP26" s="42">
        <v>9.8548541423175082E-4</v>
      </c>
      <c r="AQ26" s="42">
        <v>2.3568514752309476E-3</v>
      </c>
      <c r="AR26" s="42">
        <v>1.1881860119470312E-3</v>
      </c>
      <c r="AS26" s="42">
        <v>5.4321416923844886E-4</v>
      </c>
      <c r="AT26" s="42">
        <v>4.8214239497569215E-4</v>
      </c>
      <c r="AU26" s="42">
        <v>2.4439503993671063E-4</v>
      </c>
      <c r="AV26" s="42">
        <v>3.1608673875679655E-4</v>
      </c>
      <c r="AW26" s="42">
        <v>2.7358824414553247E-4</v>
      </c>
      <c r="AX26" s="42">
        <v>5.4769016508746809E-4</v>
      </c>
      <c r="AY26" s="42">
        <v>7.0033426976553906E-4</v>
      </c>
      <c r="AZ26" s="42">
        <v>1.8644065223627131E-3</v>
      </c>
      <c r="BA26" s="42">
        <v>6.2923865490970682E-4</v>
      </c>
      <c r="BB26" s="42">
        <v>3.704564604534794E-4</v>
      </c>
      <c r="BC26" s="42">
        <v>2.011729981325847E-4</v>
      </c>
      <c r="BD26" s="42">
        <v>1.6359971283868671E-4</v>
      </c>
      <c r="BE26" s="42">
        <v>2.899712324406927E-4</v>
      </c>
      <c r="BF26" s="42">
        <v>1.9749007017779151E-4</v>
      </c>
      <c r="BG26" s="42">
        <v>2.7248247991727264E-4</v>
      </c>
      <c r="BH26" s="42">
        <v>5.9228824284928198E-4</v>
      </c>
      <c r="BI26" s="42">
        <v>3.0390441126486079E-4</v>
      </c>
      <c r="BJ26" s="42">
        <v>9.9275228704675264E-4</v>
      </c>
      <c r="BK26" s="42">
        <v>9.164045712489307E-5</v>
      </c>
      <c r="BL26" s="42">
        <v>2.3616984584872493E-4</v>
      </c>
      <c r="BM26" s="42">
        <v>2.9537764699857742E-4</v>
      </c>
      <c r="BN26" s="42">
        <v>2.0862027426300588E-4</v>
      </c>
      <c r="BO26" s="42">
        <v>7.5018090412017795E-4</v>
      </c>
      <c r="BP26" s="42">
        <v>3.1309825152579692E-4</v>
      </c>
      <c r="BQ26" s="42">
        <v>4.2924805230908585E-4</v>
      </c>
      <c r="BR26" s="42">
        <v>4.2471010566025384E-4</v>
      </c>
      <c r="BS26" s="42">
        <v>0</v>
      </c>
    </row>
    <row r="27" spans="1:71" ht="15.5" x14ac:dyDescent="0.35">
      <c r="A27" s="11" t="s">
        <v>66</v>
      </c>
      <c r="B27" s="25" t="s">
        <v>164</v>
      </c>
      <c r="C27">
        <f t="shared" si="2"/>
        <v>23</v>
      </c>
      <c r="D27" s="42">
        <v>3.4537977937583106E-4</v>
      </c>
      <c r="E27" s="42">
        <v>1.7997650732009537E-4</v>
      </c>
      <c r="F27" s="42">
        <v>4.4501093391639982E-5</v>
      </c>
      <c r="G27" s="42">
        <v>2.223276391515543E-4</v>
      </c>
      <c r="H27" s="42">
        <v>8.3270700658456202E-5</v>
      </c>
      <c r="I27" s="42">
        <v>1.0958794961266318E-4</v>
      </c>
      <c r="J27" s="42">
        <v>2.2047856947588889E-4</v>
      </c>
      <c r="K27" s="42">
        <v>2.123895102495172E-4</v>
      </c>
      <c r="L27" s="42">
        <v>2.5610954988650636E-4</v>
      </c>
      <c r="M27" s="42">
        <v>2.8562407907444881E-4</v>
      </c>
      <c r="N27" s="42">
        <v>1.9949363720625602E-4</v>
      </c>
      <c r="O27" s="42">
        <v>2.318290116725028E-4</v>
      </c>
      <c r="P27" s="42">
        <v>2.485603475093357E-4</v>
      </c>
      <c r="Q27" s="42">
        <v>1.9726358582265716E-4</v>
      </c>
      <c r="R27" s="42">
        <v>1.8178680312166715E-4</v>
      </c>
      <c r="S27" s="42">
        <v>1.9875651746898543E-4</v>
      </c>
      <c r="T27" s="42">
        <v>3.65307913332169E-4</v>
      </c>
      <c r="U27" s="42">
        <v>2.4218553798806131E-4</v>
      </c>
      <c r="V27" s="42">
        <v>1.3244613702871415E-4</v>
      </c>
      <c r="W27" s="42">
        <v>2.4874086950645447E-4</v>
      </c>
      <c r="X27" s="42">
        <v>3.4871202828774063E-4</v>
      </c>
      <c r="Y27" s="42">
        <v>6.8996335590736806E-4</v>
      </c>
      <c r="Z27" s="42">
        <v>0.13560100382810067</v>
      </c>
      <c r="AA27" s="42">
        <v>2.0336769508485852E-4</v>
      </c>
      <c r="AB27" s="42">
        <v>2.4608042455549002E-4</v>
      </c>
      <c r="AC27" s="42">
        <v>2.1928715820384968E-4</v>
      </c>
      <c r="AD27" s="42">
        <v>1.2117037905922317E-4</v>
      </c>
      <c r="AE27" s="42">
        <v>1.8306404865782311E-4</v>
      </c>
      <c r="AF27" s="42">
        <v>5.04003609395645E-4</v>
      </c>
      <c r="AG27" s="42">
        <v>1.6417055463120177E-4</v>
      </c>
      <c r="AH27" s="42">
        <v>1.6197682616996838E-4</v>
      </c>
      <c r="AI27" s="42">
        <v>1.6243337199646124E-4</v>
      </c>
      <c r="AJ27" s="42">
        <v>1.5136629811959788E-4</v>
      </c>
      <c r="AK27" s="42">
        <v>1.5777804656310634E-4</v>
      </c>
      <c r="AL27" s="42">
        <v>1.4962712465937101E-4</v>
      </c>
      <c r="AM27" s="42">
        <v>1.6046854806416746E-4</v>
      </c>
      <c r="AN27" s="42">
        <v>1.2994014016666006E-4</v>
      </c>
      <c r="AO27" s="42">
        <v>9.4711915479953504E-5</v>
      </c>
      <c r="AP27" s="42">
        <v>1.2153444817166129E-4</v>
      </c>
      <c r="AQ27" s="42">
        <v>1.3901254832228261E-4</v>
      </c>
      <c r="AR27" s="42">
        <v>1.6119306813945516E-4</v>
      </c>
      <c r="AS27" s="42">
        <v>2.3594603991677511E-4</v>
      </c>
      <c r="AT27" s="42">
        <v>1.380091051778913E-4</v>
      </c>
      <c r="AU27" s="42">
        <v>1.0650977303902253E-4</v>
      </c>
      <c r="AV27" s="42">
        <v>7.6677943676607178E-5</v>
      </c>
      <c r="AW27" s="42">
        <v>1.3292719608440449E-4</v>
      </c>
      <c r="AX27" s="42">
        <v>3.1780248757543863E-4</v>
      </c>
      <c r="AY27" s="42">
        <v>1.2911824542805077E-4</v>
      </c>
      <c r="AZ27" s="42">
        <v>2.3657302333909106E-4</v>
      </c>
      <c r="BA27" s="42">
        <v>1.9745528465843059E-4</v>
      </c>
      <c r="BB27" s="42">
        <v>2.0199245558164707E-4</v>
      </c>
      <c r="BC27" s="42">
        <v>7.3089809796003709E-5</v>
      </c>
      <c r="BD27" s="42">
        <v>6.6054937449632747E-5</v>
      </c>
      <c r="BE27" s="42">
        <v>1.2937085175570876E-5</v>
      </c>
      <c r="BF27" s="42">
        <v>1.715176380843462E-4</v>
      </c>
      <c r="BG27" s="42">
        <v>1.91177204857247E-4</v>
      </c>
      <c r="BH27" s="42">
        <v>3.2906931126417424E-4</v>
      </c>
      <c r="BI27" s="42">
        <v>2.400783023770122E-4</v>
      </c>
      <c r="BJ27" s="42">
        <v>6.399703280258669E-4</v>
      </c>
      <c r="BK27" s="42">
        <v>3.339601081122607E-5</v>
      </c>
      <c r="BL27" s="42">
        <v>7.4541730020803929E-5</v>
      </c>
      <c r="BM27" s="42">
        <v>9.8885259600009145E-5</v>
      </c>
      <c r="BN27" s="42">
        <v>1.5581389842796845E-4</v>
      </c>
      <c r="BO27" s="42">
        <v>1.288292137558632E-4</v>
      </c>
      <c r="BP27" s="42">
        <v>3.5138138861891391E-4</v>
      </c>
      <c r="BQ27" s="42">
        <v>4.9188679194221718E-4</v>
      </c>
      <c r="BR27" s="42">
        <v>6.581416816384011E-4</v>
      </c>
      <c r="BS27" s="42">
        <v>0</v>
      </c>
    </row>
    <row r="28" spans="1:71" ht="15.5" x14ac:dyDescent="0.35">
      <c r="A28" s="11" t="s">
        <v>67</v>
      </c>
      <c r="B28" s="24" t="s">
        <v>166</v>
      </c>
      <c r="C28">
        <f t="shared" si="2"/>
        <v>24</v>
      </c>
      <c r="D28" s="42">
        <v>2.9457898055836946E-4</v>
      </c>
      <c r="E28" s="42">
        <v>2.717380104098097E-3</v>
      </c>
      <c r="F28" s="42">
        <v>1.0916771854921483E-4</v>
      </c>
      <c r="G28" s="42">
        <v>1.0118427464785746E-4</v>
      </c>
      <c r="H28" s="42">
        <v>1.6826821272143835E-4</v>
      </c>
      <c r="I28" s="42">
        <v>3.5102968083327495E-5</v>
      </c>
      <c r="J28" s="42">
        <v>7.4068671503063505E-5</v>
      </c>
      <c r="K28" s="42">
        <v>1.0189925043045964E-3</v>
      </c>
      <c r="L28" s="42">
        <v>1.8703980085434826E-4</v>
      </c>
      <c r="M28" s="42">
        <v>3.1682395853617387E-4</v>
      </c>
      <c r="N28" s="42">
        <v>7.9918037703731931E-5</v>
      </c>
      <c r="O28" s="42">
        <v>1.512185410230196E-4</v>
      </c>
      <c r="P28" s="42">
        <v>1.4871468688358193E-4</v>
      </c>
      <c r="Q28" s="42">
        <v>1.20655084486384E-4</v>
      </c>
      <c r="R28" s="42">
        <v>1.7283341135178372E-4</v>
      </c>
      <c r="S28" s="42">
        <v>8.8671200454926575E-5</v>
      </c>
      <c r="T28" s="42">
        <v>1.2194352401225802E-4</v>
      </c>
      <c r="U28" s="42">
        <v>8.0056156590082854E-5</v>
      </c>
      <c r="V28" s="42">
        <v>1.1304693962225789E-4</v>
      </c>
      <c r="W28" s="42">
        <v>2.1670002290226481E-4</v>
      </c>
      <c r="X28" s="42">
        <v>2.7603447496825758E-4</v>
      </c>
      <c r="Y28" s="42">
        <v>7.6693823466507762E-4</v>
      </c>
      <c r="Z28" s="42">
        <v>3.2920848771936494E-4</v>
      </c>
      <c r="AA28" s="42">
        <v>0.18751794620512413</v>
      </c>
      <c r="AB28" s="42">
        <v>1.5380987806531835E-4</v>
      </c>
      <c r="AC28" s="42">
        <v>7.6584866454497842E-5</v>
      </c>
      <c r="AD28" s="42">
        <v>4.8502382550871763E-5</v>
      </c>
      <c r="AE28" s="42">
        <v>6.8308323497329751E-5</v>
      </c>
      <c r="AF28" s="42">
        <v>6.2304464637967795E-5</v>
      </c>
      <c r="AG28" s="42">
        <v>5.0901012103951148E-5</v>
      </c>
      <c r="AH28" s="42">
        <v>7.0479594969649219E-5</v>
      </c>
      <c r="AI28" s="42">
        <v>6.5609623027516799E-5</v>
      </c>
      <c r="AJ28" s="42">
        <v>6.1487385449238339E-5</v>
      </c>
      <c r="AK28" s="42">
        <v>5.865633221178687E-5</v>
      </c>
      <c r="AL28" s="42">
        <v>4.5830519697731511E-5</v>
      </c>
      <c r="AM28" s="42">
        <v>8.5150982642253966E-5</v>
      </c>
      <c r="AN28" s="42">
        <v>5.4166158774540352E-5</v>
      </c>
      <c r="AO28" s="42">
        <v>4.9182890797672074E-5</v>
      </c>
      <c r="AP28" s="42">
        <v>3.4042975228933813E-5</v>
      </c>
      <c r="AQ28" s="42">
        <v>5.2295207997003383E-5</v>
      </c>
      <c r="AR28" s="42">
        <v>3.7403527504175067E-5</v>
      </c>
      <c r="AS28" s="42">
        <v>7.8969625615809546E-5</v>
      </c>
      <c r="AT28" s="42">
        <v>4.4746701170880256E-5</v>
      </c>
      <c r="AU28" s="42">
        <v>3.8157629838253181E-5</v>
      </c>
      <c r="AV28" s="42">
        <v>3.64923580939276E-5</v>
      </c>
      <c r="AW28" s="42">
        <v>3.853671476054149E-5</v>
      </c>
      <c r="AX28" s="42">
        <v>1.0334820265767973E-4</v>
      </c>
      <c r="AY28" s="42">
        <v>1.3585300083320461E-4</v>
      </c>
      <c r="AZ28" s="42">
        <v>5.7779474923304517E-5</v>
      </c>
      <c r="BA28" s="42">
        <v>4.1964979318922262E-5</v>
      </c>
      <c r="BB28" s="42">
        <v>4.881758303337784E-5</v>
      </c>
      <c r="BC28" s="42">
        <v>2.6967167529520649E-5</v>
      </c>
      <c r="BD28" s="42">
        <v>2.1816159005124584E-5</v>
      </c>
      <c r="BE28" s="42">
        <v>6.8974114109977751E-6</v>
      </c>
      <c r="BF28" s="42">
        <v>3.5290822364818552E-5</v>
      </c>
      <c r="BG28" s="42">
        <v>9.8054052107208529E-5</v>
      </c>
      <c r="BH28" s="42">
        <v>1.0542457191175958E-4</v>
      </c>
      <c r="BI28" s="42">
        <v>5.5696946408970829E-5</v>
      </c>
      <c r="BJ28" s="42">
        <v>4.6138855022157775E-5</v>
      </c>
      <c r="BK28" s="42">
        <v>1.3845182544351412E-5</v>
      </c>
      <c r="BL28" s="42">
        <v>1.1714824568631677E-4</v>
      </c>
      <c r="BM28" s="42">
        <v>2.5001689014339192E-4</v>
      </c>
      <c r="BN28" s="42">
        <v>2.3150310117790756E-4</v>
      </c>
      <c r="BO28" s="42">
        <v>2.2065416172141776E-3</v>
      </c>
      <c r="BP28" s="42">
        <v>5.0410876556169102E-3</v>
      </c>
      <c r="BQ28" s="42">
        <v>1.0774846456075861E-4</v>
      </c>
      <c r="BR28" s="42">
        <v>5.1659335100413459E-4</v>
      </c>
      <c r="BS28" s="42">
        <v>0</v>
      </c>
    </row>
    <row r="29" spans="1:71" ht="15.5" x14ac:dyDescent="0.35">
      <c r="A29" s="12" t="s">
        <v>68</v>
      </c>
      <c r="B29" s="24" t="s">
        <v>168</v>
      </c>
      <c r="C29">
        <f t="shared" si="2"/>
        <v>25</v>
      </c>
      <c r="D29" s="42">
        <v>1.3027600373637269E-3</v>
      </c>
      <c r="E29" s="42">
        <v>1.585606624961401E-3</v>
      </c>
      <c r="F29" s="42">
        <v>7.3432680292587877E-4</v>
      </c>
      <c r="G29" s="42">
        <v>2.8403801334085806E-3</v>
      </c>
      <c r="H29" s="42">
        <v>7.5375218952310305E-4</v>
      </c>
      <c r="I29" s="42">
        <v>1.8315484503736662E-3</v>
      </c>
      <c r="J29" s="42">
        <v>2.8624676844018391E-3</v>
      </c>
      <c r="K29" s="42">
        <v>4.2159582674460338E-3</v>
      </c>
      <c r="L29" s="42">
        <v>1.9845777642776446E-3</v>
      </c>
      <c r="M29" s="42">
        <v>7.404162573083805E-3</v>
      </c>
      <c r="N29" s="42">
        <v>1.0670323525707329E-2</v>
      </c>
      <c r="O29" s="42">
        <v>1.0230841169920008E-3</v>
      </c>
      <c r="P29" s="42">
        <v>2.165389620342953E-3</v>
      </c>
      <c r="Q29" s="42">
        <v>1.651079819349177E-3</v>
      </c>
      <c r="R29" s="42">
        <v>5.5549082190896101E-3</v>
      </c>
      <c r="S29" s="42">
        <v>2.6829330083503185E-3</v>
      </c>
      <c r="T29" s="42">
        <v>3.6667395638895922E-3</v>
      </c>
      <c r="U29" s="42">
        <v>1.1865112867350199E-2</v>
      </c>
      <c r="V29" s="42">
        <v>8.829688777393206E-4</v>
      </c>
      <c r="W29" s="42">
        <v>1.6372144274935144E-3</v>
      </c>
      <c r="X29" s="42">
        <v>3.0560153647762266E-3</v>
      </c>
      <c r="Y29" s="42">
        <v>3.3146897499025801E-3</v>
      </c>
      <c r="Z29" s="42">
        <v>1.069972053893547E-2</v>
      </c>
      <c r="AA29" s="42">
        <v>2.46597942185646E-3</v>
      </c>
      <c r="AB29" s="42">
        <v>0.23085482948039349</v>
      </c>
      <c r="AC29" s="42">
        <v>6.7286990893395248E-3</v>
      </c>
      <c r="AD29" s="42">
        <v>2.1612898836312231E-3</v>
      </c>
      <c r="AE29" s="42">
        <v>1.6790499553467257E-3</v>
      </c>
      <c r="AF29" s="42">
        <v>2.9755037877836512E-3</v>
      </c>
      <c r="AG29" s="42">
        <v>4.7194163697592611E-3</v>
      </c>
      <c r="AH29" s="42">
        <v>7.9802903086415491E-3</v>
      </c>
      <c r="AI29" s="42">
        <v>5.4063245702546323E-3</v>
      </c>
      <c r="AJ29" s="42">
        <v>1.3799672791175818E-2</v>
      </c>
      <c r="AK29" s="42">
        <v>1.1155558694336204E-2</v>
      </c>
      <c r="AL29" s="42">
        <v>5.5154621431127608E-3</v>
      </c>
      <c r="AM29" s="42">
        <v>8.3216797391119663E-3</v>
      </c>
      <c r="AN29" s="42">
        <v>5.3352186547984135E-3</v>
      </c>
      <c r="AO29" s="42">
        <v>1.2466189449631304E-3</v>
      </c>
      <c r="AP29" s="42">
        <v>1.9698990877117621E-3</v>
      </c>
      <c r="AQ29" s="42">
        <v>5.7627126585531076E-3</v>
      </c>
      <c r="AR29" s="42">
        <v>3.7093366955426622E-3</v>
      </c>
      <c r="AS29" s="42">
        <v>1.8359799497843627E-3</v>
      </c>
      <c r="AT29" s="42">
        <v>4.0727487281825795E-3</v>
      </c>
      <c r="AU29" s="42">
        <v>7.3573715871600256E-4</v>
      </c>
      <c r="AV29" s="42">
        <v>3.9992592211444168E-3</v>
      </c>
      <c r="AW29" s="42">
        <v>9.0026979014703893E-4</v>
      </c>
      <c r="AX29" s="42">
        <v>1.1196093467963773E-3</v>
      </c>
      <c r="AY29" s="42">
        <v>2.460512457577464E-3</v>
      </c>
      <c r="AZ29" s="42">
        <v>2.1024106360475652E-3</v>
      </c>
      <c r="BA29" s="42">
        <v>7.2041819215490778E-4</v>
      </c>
      <c r="BB29" s="42">
        <v>8.0412374505765458E-4</v>
      </c>
      <c r="BC29" s="42">
        <v>5.1376182512558879E-4</v>
      </c>
      <c r="BD29" s="42">
        <v>3.6523663173645184E-4</v>
      </c>
      <c r="BE29" s="42">
        <v>1.5680731876270955E-4</v>
      </c>
      <c r="BF29" s="42">
        <v>1.0192273876446052E-3</v>
      </c>
      <c r="BG29" s="42">
        <v>6.6401142506848155E-4</v>
      </c>
      <c r="BH29" s="42">
        <v>9.7567687849932567E-4</v>
      </c>
      <c r="BI29" s="42">
        <v>1.8951354225917264E-3</v>
      </c>
      <c r="BJ29" s="42">
        <v>1.0847402443300254E-3</v>
      </c>
      <c r="BK29" s="42">
        <v>2.3699315213607811E-4</v>
      </c>
      <c r="BL29" s="42">
        <v>4.9245189311259926E-4</v>
      </c>
      <c r="BM29" s="42">
        <v>4.9815335115442128E-4</v>
      </c>
      <c r="BN29" s="42">
        <v>5.0032418046236881E-4</v>
      </c>
      <c r="BO29" s="42">
        <v>1.2852702085104817E-3</v>
      </c>
      <c r="BP29" s="42">
        <v>1.2315307250558539E-3</v>
      </c>
      <c r="BQ29" s="42">
        <v>8.9739181478063769E-4</v>
      </c>
      <c r="BR29" s="42">
        <v>1.1157338651147299E-3</v>
      </c>
      <c r="BS29" s="42">
        <v>0</v>
      </c>
    </row>
    <row r="30" spans="1:71" ht="15.5" x14ac:dyDescent="0.35">
      <c r="A30" s="12" t="s">
        <v>69</v>
      </c>
      <c r="B30" s="24" t="s">
        <v>170</v>
      </c>
      <c r="C30">
        <f t="shared" si="2"/>
        <v>26</v>
      </c>
      <c r="D30" s="42">
        <v>2.3500171480135799E-3</v>
      </c>
      <c r="E30" s="42">
        <v>3.5852469819705741E-3</v>
      </c>
      <c r="F30" s="42">
        <v>6.06031337554653E-4</v>
      </c>
      <c r="G30" s="42">
        <v>1.2313114189732594E-3</v>
      </c>
      <c r="H30" s="42">
        <v>5.0197271965586837E-4</v>
      </c>
      <c r="I30" s="42">
        <v>5.4423036046864E-4</v>
      </c>
      <c r="J30" s="42">
        <v>1.2237827495908701E-3</v>
      </c>
      <c r="K30" s="42">
        <v>1.6746586365426954E-3</v>
      </c>
      <c r="L30" s="42">
        <v>1.9098105022503161E-3</v>
      </c>
      <c r="M30" s="42">
        <v>2.1585670238901291E-3</v>
      </c>
      <c r="N30" s="42">
        <v>5.0006562099214795E-3</v>
      </c>
      <c r="O30" s="42">
        <v>8.4900552476086563E-4</v>
      </c>
      <c r="P30" s="42">
        <v>6.5613981750747938E-4</v>
      </c>
      <c r="Q30" s="42">
        <v>3.6166005685060347E-4</v>
      </c>
      <c r="R30" s="42">
        <v>4.6003877413117238E-4</v>
      </c>
      <c r="S30" s="42">
        <v>5.1771803971383825E-4</v>
      </c>
      <c r="T30" s="42">
        <v>1.0282417143256761E-3</v>
      </c>
      <c r="U30" s="42">
        <v>5.7508036459013895E-4</v>
      </c>
      <c r="V30" s="42">
        <v>6.6547345913548688E-4</v>
      </c>
      <c r="W30" s="42">
        <v>1.3728852731827044E-3</v>
      </c>
      <c r="X30" s="42">
        <v>1.3946037394135238E-3</v>
      </c>
      <c r="Y30" s="42">
        <v>1.163552944143895E-3</v>
      </c>
      <c r="Z30" s="42">
        <v>2.2690014164504354E-3</v>
      </c>
      <c r="AA30" s="42">
        <v>5.0418811338908385E-4</v>
      </c>
      <c r="AB30" s="42">
        <v>1.4745850348578337E-3</v>
      </c>
      <c r="AC30" s="42">
        <v>0.22665175912760047</v>
      </c>
      <c r="AD30" s="42">
        <v>1.1239127936020557E-3</v>
      </c>
      <c r="AE30" s="42">
        <v>1.4252930279440514E-3</v>
      </c>
      <c r="AF30" s="42">
        <v>8.4582587057845939E-4</v>
      </c>
      <c r="AG30" s="42">
        <v>3.0507361905014643E-4</v>
      </c>
      <c r="AH30" s="42">
        <v>1.333671927009726E-3</v>
      </c>
      <c r="AI30" s="42">
        <v>9.4573988222056648E-4</v>
      </c>
      <c r="AJ30" s="42">
        <v>2.8512575332615827E-3</v>
      </c>
      <c r="AK30" s="42">
        <v>7.7884216031648824E-4</v>
      </c>
      <c r="AL30" s="42">
        <v>1.2549798751201244E-3</v>
      </c>
      <c r="AM30" s="42">
        <v>1.6337384856793741E-3</v>
      </c>
      <c r="AN30" s="42">
        <v>1.0431607687542606E-3</v>
      </c>
      <c r="AO30" s="42">
        <v>2.9356098112599295E-3</v>
      </c>
      <c r="AP30" s="42">
        <v>4.4194838809229588E-3</v>
      </c>
      <c r="AQ30" s="42">
        <v>2.1188895574625499E-2</v>
      </c>
      <c r="AR30" s="42">
        <v>6.1853574592310933E-4</v>
      </c>
      <c r="AS30" s="42">
        <v>3.3398431582371229E-4</v>
      </c>
      <c r="AT30" s="42">
        <v>3.2420481835879824E-4</v>
      </c>
      <c r="AU30" s="42">
        <v>2.6363870616946997E-4</v>
      </c>
      <c r="AV30" s="42">
        <v>2.6811617985704608E-4</v>
      </c>
      <c r="AW30" s="42">
        <v>5.0500021242505977E-4</v>
      </c>
      <c r="AX30" s="42">
        <v>2.1797491854396293E-3</v>
      </c>
      <c r="AY30" s="42">
        <v>1.4140536931073506E-3</v>
      </c>
      <c r="AZ30" s="42">
        <v>3.6276842086137648E-4</v>
      </c>
      <c r="BA30" s="42">
        <v>3.7058805625286861E-4</v>
      </c>
      <c r="BB30" s="42">
        <v>9.7234463538839846E-4</v>
      </c>
      <c r="BC30" s="42">
        <v>2.9925316029614379E-4</v>
      </c>
      <c r="BD30" s="42">
        <v>2.1928512942475035E-4</v>
      </c>
      <c r="BE30" s="42">
        <v>1.0280411400778813E-3</v>
      </c>
      <c r="BF30" s="42">
        <v>2.3143519334187199E-4</v>
      </c>
      <c r="BG30" s="42">
        <v>4.0992000836872995E-4</v>
      </c>
      <c r="BH30" s="42">
        <v>2.8234055645822982E-4</v>
      </c>
      <c r="BI30" s="42">
        <v>3.0271270860649272E-4</v>
      </c>
      <c r="BJ30" s="42">
        <v>6.3264151659792479E-4</v>
      </c>
      <c r="BK30" s="42">
        <v>9.2701375413981103E-5</v>
      </c>
      <c r="BL30" s="42">
        <v>6.9316151906610919E-4</v>
      </c>
      <c r="BM30" s="42">
        <v>3.4564848087587058E-4</v>
      </c>
      <c r="BN30" s="42">
        <v>3.1869909520641386E-4</v>
      </c>
      <c r="BO30" s="42">
        <v>8.2949459163698177E-4</v>
      </c>
      <c r="BP30" s="42">
        <v>3.7101703166200458E-4</v>
      </c>
      <c r="BQ30" s="42">
        <v>5.4184360622165032E-4</v>
      </c>
      <c r="BR30" s="42">
        <v>7.9583067115717408E-4</v>
      </c>
      <c r="BS30" s="42">
        <v>0</v>
      </c>
    </row>
    <row r="31" spans="1:71" ht="15.5" x14ac:dyDescent="0.35">
      <c r="A31" s="11" t="s">
        <v>70</v>
      </c>
      <c r="B31" s="24" t="s">
        <v>172</v>
      </c>
      <c r="C31">
        <f t="shared" si="2"/>
        <v>27</v>
      </c>
      <c r="D31" s="42">
        <v>3.2541529894389683E-4</v>
      </c>
      <c r="E31" s="42">
        <v>6.6302582770936755E-4</v>
      </c>
      <c r="F31" s="42">
        <v>2.103948929778389E-4</v>
      </c>
      <c r="G31" s="42">
        <v>1.2078754735503345E-3</v>
      </c>
      <c r="H31" s="42">
        <v>1.5949108190952124E-3</v>
      </c>
      <c r="I31" s="42">
        <v>8.1492829115669774E-4</v>
      </c>
      <c r="J31" s="42">
        <v>2.954572694693164E-3</v>
      </c>
      <c r="K31" s="42">
        <v>8.2445576519352289E-4</v>
      </c>
      <c r="L31" s="42">
        <v>4.38199391872404E-4</v>
      </c>
      <c r="M31" s="42">
        <v>6.2394520570265878E-4</v>
      </c>
      <c r="N31" s="42">
        <v>1.7173854669659833E-3</v>
      </c>
      <c r="O31" s="42">
        <v>2.6610406074151476E-4</v>
      </c>
      <c r="P31" s="42">
        <v>3.3268165465008992E-4</v>
      </c>
      <c r="Q31" s="42">
        <v>2.7468635148971624E-4</v>
      </c>
      <c r="R31" s="42">
        <v>3.5223265444085883E-4</v>
      </c>
      <c r="S31" s="42">
        <v>7.6151527334307836E-4</v>
      </c>
      <c r="T31" s="42">
        <v>7.7540330560324847E-4</v>
      </c>
      <c r="U31" s="42">
        <v>6.9552575022037108E-4</v>
      </c>
      <c r="V31" s="42">
        <v>9.138729955884688E-4</v>
      </c>
      <c r="W31" s="42">
        <v>4.3254278001788883E-4</v>
      </c>
      <c r="X31" s="42">
        <v>5.2578163820798745E-4</v>
      </c>
      <c r="Y31" s="42">
        <v>6.6177759931889063E-4</v>
      </c>
      <c r="Z31" s="42">
        <v>1.00595078595702E-3</v>
      </c>
      <c r="AA31" s="42">
        <v>3.2844111100938019E-4</v>
      </c>
      <c r="AB31" s="42">
        <v>1.3987104137830914E-3</v>
      </c>
      <c r="AC31" s="42">
        <v>1.8355453237008769E-3</v>
      </c>
      <c r="AD31" s="42">
        <v>0.13168836543636642</v>
      </c>
      <c r="AE31" s="42">
        <v>3.9231195259884014E-3</v>
      </c>
      <c r="AF31" s="42">
        <v>2.5027168626822791E-2</v>
      </c>
      <c r="AG31" s="42">
        <v>8.0507694294720833E-4</v>
      </c>
      <c r="AH31" s="42">
        <v>6.9410681950570277E-3</v>
      </c>
      <c r="AI31" s="42">
        <v>1.1061491174658695E-2</v>
      </c>
      <c r="AJ31" s="42">
        <v>8.6258525166019138E-3</v>
      </c>
      <c r="AK31" s="42">
        <v>1.2750504776878826E-2</v>
      </c>
      <c r="AL31" s="42">
        <v>7.1365231375946281E-3</v>
      </c>
      <c r="AM31" s="42">
        <v>2.9710688580332407E-3</v>
      </c>
      <c r="AN31" s="42">
        <v>4.9697875430324305E-3</v>
      </c>
      <c r="AO31" s="42">
        <v>1.2117144142847671E-3</v>
      </c>
      <c r="AP31" s="42">
        <v>1.0233726456437516E-3</v>
      </c>
      <c r="AQ31" s="42">
        <v>5.5278078606063371E-3</v>
      </c>
      <c r="AR31" s="42">
        <v>1.3337507202928248E-3</v>
      </c>
      <c r="AS31" s="42">
        <v>4.2157316946869571E-4</v>
      </c>
      <c r="AT31" s="42">
        <v>7.6270857703993381E-4</v>
      </c>
      <c r="AU31" s="42">
        <v>5.0544222133021223E-4</v>
      </c>
      <c r="AV31" s="42">
        <v>3.1618035263117616E-4</v>
      </c>
      <c r="AW31" s="42">
        <v>3.9614305267470119E-4</v>
      </c>
      <c r="AX31" s="42">
        <v>5.09612657804003E-4</v>
      </c>
      <c r="AY31" s="42">
        <v>6.0558409279944125E-4</v>
      </c>
      <c r="AZ31" s="42">
        <v>4.4588122473991545E-4</v>
      </c>
      <c r="BA31" s="42">
        <v>2.4826280879735566E-4</v>
      </c>
      <c r="BB31" s="42">
        <v>4.2460286214429237E-4</v>
      </c>
      <c r="BC31" s="42">
        <v>2.1153889354007181E-4</v>
      </c>
      <c r="BD31" s="42">
        <v>1.2027972564169107E-4</v>
      </c>
      <c r="BE31" s="42">
        <v>7.1632646130963615E-5</v>
      </c>
      <c r="BF31" s="42">
        <v>1.8734084604679835E-4</v>
      </c>
      <c r="BG31" s="42">
        <v>2.9750245413815118E-4</v>
      </c>
      <c r="BH31" s="42">
        <v>2.21383418513953E-4</v>
      </c>
      <c r="BI31" s="42">
        <v>9.8952946745573976E-4</v>
      </c>
      <c r="BJ31" s="42">
        <v>3.2734207838518837E-4</v>
      </c>
      <c r="BK31" s="42">
        <v>1.4986603729822898E-4</v>
      </c>
      <c r="BL31" s="42">
        <v>2.8871279327159424E-4</v>
      </c>
      <c r="BM31" s="42">
        <v>1.4729748899256165E-4</v>
      </c>
      <c r="BN31" s="42">
        <v>1.9192818551800388E-4</v>
      </c>
      <c r="BO31" s="42">
        <v>3.3706922267881344E-4</v>
      </c>
      <c r="BP31" s="42">
        <v>2.2394681319874772E-4</v>
      </c>
      <c r="BQ31" s="42">
        <v>4.4611259582328169E-4</v>
      </c>
      <c r="BR31" s="42">
        <v>3.0426601508305788E-4</v>
      </c>
      <c r="BS31" s="42">
        <v>0</v>
      </c>
    </row>
    <row r="32" spans="1:71" ht="15.5" x14ac:dyDescent="0.35">
      <c r="A32" s="12" t="s">
        <v>71</v>
      </c>
      <c r="B32" s="25" t="s">
        <v>174</v>
      </c>
      <c r="C32">
        <f t="shared" si="2"/>
        <v>28</v>
      </c>
      <c r="D32" s="42">
        <v>1.9785588104010338E-4</v>
      </c>
      <c r="E32" s="42">
        <v>1.8466758800437461E-4</v>
      </c>
      <c r="F32" s="42">
        <v>7.7011414728501363E-5</v>
      </c>
      <c r="G32" s="42">
        <v>3.8506805926224178E-4</v>
      </c>
      <c r="H32" s="42">
        <v>2.2239177452418974E-4</v>
      </c>
      <c r="I32" s="42">
        <v>2.7950247666363456E-4</v>
      </c>
      <c r="J32" s="42">
        <v>1.6676698340921318E-3</v>
      </c>
      <c r="K32" s="42">
        <v>3.7956867829231673E-4</v>
      </c>
      <c r="L32" s="42">
        <v>2.4616247426269359E-4</v>
      </c>
      <c r="M32" s="42">
        <v>4.3365234300531125E-4</v>
      </c>
      <c r="N32" s="42">
        <v>3.9384171405747274E-4</v>
      </c>
      <c r="O32" s="42">
        <v>1.5383212736393438E-4</v>
      </c>
      <c r="P32" s="42">
        <v>2.2292267077162384E-4</v>
      </c>
      <c r="Q32" s="42">
        <v>1.7565678557155328E-4</v>
      </c>
      <c r="R32" s="42">
        <v>2.1048083271050732E-4</v>
      </c>
      <c r="S32" s="42">
        <v>2.8772869103475297E-4</v>
      </c>
      <c r="T32" s="42">
        <v>7.3619398914228967E-4</v>
      </c>
      <c r="U32" s="42">
        <v>1.7417640462914555E-3</v>
      </c>
      <c r="V32" s="42">
        <v>1.7506642400315621E-4</v>
      </c>
      <c r="W32" s="42">
        <v>2.4873250799304166E-4</v>
      </c>
      <c r="X32" s="42">
        <v>6.3219700209768144E-4</v>
      </c>
      <c r="Y32" s="42">
        <v>6.7769117707903222E-4</v>
      </c>
      <c r="Z32" s="42">
        <v>4.1772599087775808E-4</v>
      </c>
      <c r="AA32" s="42">
        <v>2.0538765955289726E-4</v>
      </c>
      <c r="AB32" s="42">
        <v>3.9343136186084719E-4</v>
      </c>
      <c r="AC32" s="42">
        <v>5.0965045011953827E-4</v>
      </c>
      <c r="AD32" s="42">
        <v>2.1614896030880773E-3</v>
      </c>
      <c r="AE32" s="42">
        <v>0.14240142508140433</v>
      </c>
      <c r="AF32" s="42">
        <v>3.5203483368771633E-3</v>
      </c>
      <c r="AG32" s="42">
        <v>7.9359439507422844E-4</v>
      </c>
      <c r="AH32" s="42">
        <v>1.3557029082896787E-2</v>
      </c>
      <c r="AI32" s="42">
        <v>3.0186180270742537E-3</v>
      </c>
      <c r="AJ32" s="42">
        <v>2.5881492027132369E-3</v>
      </c>
      <c r="AK32" s="42">
        <v>8.2014360323145429E-3</v>
      </c>
      <c r="AL32" s="42">
        <v>2.9483695856323119E-3</v>
      </c>
      <c r="AM32" s="42">
        <v>3.5124160488164023E-3</v>
      </c>
      <c r="AN32" s="42">
        <v>4.1260192673601408E-3</v>
      </c>
      <c r="AO32" s="42">
        <v>7.0507483358392485E-4</v>
      </c>
      <c r="AP32" s="42">
        <v>5.061161059094942E-4</v>
      </c>
      <c r="AQ32" s="42">
        <v>1.3158210004169696E-3</v>
      </c>
      <c r="AR32" s="42">
        <v>1.3128533271261585E-3</v>
      </c>
      <c r="AS32" s="42">
        <v>2.0012875842249599E-4</v>
      </c>
      <c r="AT32" s="42">
        <v>4.2713414501442649E-4</v>
      </c>
      <c r="AU32" s="42">
        <v>2.8394227777674543E-4</v>
      </c>
      <c r="AV32" s="42">
        <v>1.3183980600720943E-4</v>
      </c>
      <c r="AW32" s="42">
        <v>2.3435465504419845E-4</v>
      </c>
      <c r="AX32" s="42">
        <v>2.3920061639416166E-4</v>
      </c>
      <c r="AY32" s="42">
        <v>2.0478580301582517E-4</v>
      </c>
      <c r="AZ32" s="42">
        <v>4.0939461986464989E-4</v>
      </c>
      <c r="BA32" s="42">
        <v>1.7235246534145644E-4</v>
      </c>
      <c r="BB32" s="42">
        <v>2.5207080549787393E-4</v>
      </c>
      <c r="BC32" s="42">
        <v>1.2661603166253194E-4</v>
      </c>
      <c r="BD32" s="42">
        <v>8.0668583487680814E-5</v>
      </c>
      <c r="BE32" s="42">
        <v>4.8762038527545932E-5</v>
      </c>
      <c r="BF32" s="42">
        <v>1.6795858033179069E-4</v>
      </c>
      <c r="BG32" s="42">
        <v>1.5402694268674518E-4</v>
      </c>
      <c r="BH32" s="42">
        <v>1.9358733611542065E-4</v>
      </c>
      <c r="BI32" s="42">
        <v>2.5895358032951223E-4</v>
      </c>
      <c r="BJ32" s="42">
        <v>1.864349726923828E-4</v>
      </c>
      <c r="BK32" s="42">
        <v>7.3166700700396981E-5</v>
      </c>
      <c r="BL32" s="42">
        <v>1.1117750434738384E-4</v>
      </c>
      <c r="BM32" s="42">
        <v>7.3368823227328679E-5</v>
      </c>
      <c r="BN32" s="42">
        <v>1.3727376528654755E-4</v>
      </c>
      <c r="BO32" s="42">
        <v>1.6021754717891588E-4</v>
      </c>
      <c r="BP32" s="42">
        <v>1.9045406067410002E-4</v>
      </c>
      <c r="BQ32" s="42">
        <v>3.844599568459256E-4</v>
      </c>
      <c r="BR32" s="42">
        <v>2.2726431084921155E-4</v>
      </c>
      <c r="BS32" s="42">
        <v>0</v>
      </c>
    </row>
    <row r="33" spans="1:71" ht="15.5" x14ac:dyDescent="0.35">
      <c r="A33" s="11" t="s">
        <v>72</v>
      </c>
      <c r="B33" s="24" t="s">
        <v>176</v>
      </c>
      <c r="C33">
        <f t="shared" si="2"/>
        <v>29</v>
      </c>
      <c r="D33" s="42">
        <v>9.0467587615004517E-4</v>
      </c>
      <c r="E33" s="42">
        <v>1.7390831015948965E-3</v>
      </c>
      <c r="F33" s="42">
        <v>6.3642276021743391E-4</v>
      </c>
      <c r="G33" s="42">
        <v>1.9980782238184234E-3</v>
      </c>
      <c r="H33" s="42">
        <v>2.0017484549219268E-3</v>
      </c>
      <c r="I33" s="42">
        <v>2.6188644271484289E-3</v>
      </c>
      <c r="J33" s="42">
        <v>6.5977834656404527E-3</v>
      </c>
      <c r="K33" s="42">
        <v>3.3293026453541106E-3</v>
      </c>
      <c r="L33" s="42">
        <v>1.2545268617817934E-3</v>
      </c>
      <c r="M33" s="42">
        <v>2.7485585181531258E-3</v>
      </c>
      <c r="N33" s="42">
        <v>1.239201925476564E-2</v>
      </c>
      <c r="O33" s="42">
        <v>8.1160253904906539E-4</v>
      </c>
      <c r="P33" s="42">
        <v>1.0625405668190941E-3</v>
      </c>
      <c r="Q33" s="42">
        <v>8.5806956379513085E-4</v>
      </c>
      <c r="R33" s="42">
        <v>1.1141985563335127E-3</v>
      </c>
      <c r="S33" s="42">
        <v>4.2505169244485752E-3</v>
      </c>
      <c r="T33" s="42">
        <v>1.5382211659471898E-3</v>
      </c>
      <c r="U33" s="42">
        <v>1.8275649885982298E-3</v>
      </c>
      <c r="V33" s="42">
        <v>1.458705432205797E-3</v>
      </c>
      <c r="W33" s="42">
        <v>1.2939947050630244E-3</v>
      </c>
      <c r="X33" s="42">
        <v>1.5565392457710713E-3</v>
      </c>
      <c r="Y33" s="42">
        <v>3.4022529534205384E-3</v>
      </c>
      <c r="Z33" s="42">
        <v>5.985491224981856E-3</v>
      </c>
      <c r="AA33" s="42">
        <v>1.0882009855008319E-3</v>
      </c>
      <c r="AB33" s="42">
        <v>1.4614912846746889E-3</v>
      </c>
      <c r="AC33" s="42">
        <v>1.8587399741690264E-3</v>
      </c>
      <c r="AD33" s="42">
        <v>6.5925971615465239E-3</v>
      </c>
      <c r="AE33" s="42">
        <v>3.5727714386533339E-3</v>
      </c>
      <c r="AF33" s="42">
        <v>0.26238569779888427</v>
      </c>
      <c r="AG33" s="42">
        <v>3.5472641979829092E-3</v>
      </c>
      <c r="AH33" s="42">
        <v>8.9422845693317276E-3</v>
      </c>
      <c r="AI33" s="42">
        <v>1.2519108038435148E-2</v>
      </c>
      <c r="AJ33" s="42">
        <v>7.7082556019638345E-3</v>
      </c>
      <c r="AK33" s="42">
        <v>7.7802785234176147E-3</v>
      </c>
      <c r="AL33" s="42">
        <v>1.7349792998376037E-2</v>
      </c>
      <c r="AM33" s="42">
        <v>5.0662480009742543E-3</v>
      </c>
      <c r="AN33" s="42">
        <v>1.2578774598340343E-2</v>
      </c>
      <c r="AO33" s="42">
        <v>4.6104177426071445E-3</v>
      </c>
      <c r="AP33" s="42">
        <v>3.0479447274100431E-3</v>
      </c>
      <c r="AQ33" s="42">
        <v>1.0514717189542949E-2</v>
      </c>
      <c r="AR33" s="42">
        <v>1.5910223681534121E-3</v>
      </c>
      <c r="AS33" s="42">
        <v>8.0308809136675702E-4</v>
      </c>
      <c r="AT33" s="42">
        <v>9.2625893465194569E-4</v>
      </c>
      <c r="AU33" s="42">
        <v>1.0037239819987976E-3</v>
      </c>
      <c r="AV33" s="42">
        <v>6.0209205784755534E-4</v>
      </c>
      <c r="AW33" s="42">
        <v>8.0828694437600217E-4</v>
      </c>
      <c r="AX33" s="42">
        <v>2.2993566944259957E-3</v>
      </c>
      <c r="AY33" s="42">
        <v>3.6557816786825918E-3</v>
      </c>
      <c r="AZ33" s="42">
        <v>1.1217255263838537E-3</v>
      </c>
      <c r="BA33" s="42">
        <v>6.3327019540012686E-4</v>
      </c>
      <c r="BB33" s="42">
        <v>8.8265236445842757E-4</v>
      </c>
      <c r="BC33" s="42">
        <v>4.5253241728111397E-4</v>
      </c>
      <c r="BD33" s="42">
        <v>2.8022811008150781E-4</v>
      </c>
      <c r="BE33" s="42">
        <v>2.5358245991706339E-4</v>
      </c>
      <c r="BF33" s="42">
        <v>3.9784441106322562E-4</v>
      </c>
      <c r="BG33" s="42">
        <v>5.5378380256153336E-4</v>
      </c>
      <c r="BH33" s="42">
        <v>5.6832828523467377E-4</v>
      </c>
      <c r="BI33" s="42">
        <v>6.8349139892968631E-4</v>
      </c>
      <c r="BJ33" s="42">
        <v>9.1877773362617529E-4</v>
      </c>
      <c r="BK33" s="42">
        <v>6.5949745148348102E-4</v>
      </c>
      <c r="BL33" s="42">
        <v>8.286744725548563E-4</v>
      </c>
      <c r="BM33" s="42">
        <v>3.6542980091912184E-4</v>
      </c>
      <c r="BN33" s="42">
        <v>4.0075506543123615E-4</v>
      </c>
      <c r="BO33" s="42">
        <v>9.5787828278362823E-4</v>
      </c>
      <c r="BP33" s="42">
        <v>5.4620791265862256E-4</v>
      </c>
      <c r="BQ33" s="42">
        <v>9.1491905955791897E-4</v>
      </c>
      <c r="BR33" s="42">
        <v>9.3285142515067752E-4</v>
      </c>
      <c r="BS33" s="42">
        <v>0</v>
      </c>
    </row>
    <row r="34" spans="1:71" ht="15.5" x14ac:dyDescent="0.35">
      <c r="A34" s="12" t="s">
        <v>73</v>
      </c>
      <c r="B34" s="25" t="s">
        <v>178</v>
      </c>
      <c r="C34">
        <f t="shared" si="2"/>
        <v>30</v>
      </c>
      <c r="D34" s="42">
        <v>6.1438612542098075E-5</v>
      </c>
      <c r="E34" s="42">
        <v>6.9481574771826631E-5</v>
      </c>
      <c r="F34" s="42">
        <v>3.8918686147385941E-5</v>
      </c>
      <c r="G34" s="42">
        <v>1.9995421877372097E-4</v>
      </c>
      <c r="H34" s="42">
        <v>2.4350912370968192E-4</v>
      </c>
      <c r="I34" s="42">
        <v>2.1589165499599322E-4</v>
      </c>
      <c r="J34" s="42">
        <v>4.6565164569380152E-4</v>
      </c>
      <c r="K34" s="42">
        <v>1.379327719945549E-4</v>
      </c>
      <c r="L34" s="42">
        <v>1.3673201215627979E-4</v>
      </c>
      <c r="M34" s="42">
        <v>1.3679302832341126E-4</v>
      </c>
      <c r="N34" s="42">
        <v>1.9285160247633105E-4</v>
      </c>
      <c r="O34" s="42">
        <v>1.2431904069610256E-4</v>
      </c>
      <c r="P34" s="42">
        <v>9.8547662321566288E-5</v>
      </c>
      <c r="Q34" s="42">
        <v>1.0183297357200598E-4</v>
      </c>
      <c r="R34" s="42">
        <v>1.2363317625579948E-4</v>
      </c>
      <c r="S34" s="42">
        <v>1.3193198935424754E-4</v>
      </c>
      <c r="T34" s="42">
        <v>1.9662859397023632E-4</v>
      </c>
      <c r="U34" s="42">
        <v>1.1905485062560983E-3</v>
      </c>
      <c r="V34" s="42">
        <v>1.5951161731745026E-4</v>
      </c>
      <c r="W34" s="42">
        <v>1.2747535851787925E-4</v>
      </c>
      <c r="X34" s="42">
        <v>1.3605878635561126E-4</v>
      </c>
      <c r="Y34" s="42">
        <v>1.5083138978313354E-4</v>
      </c>
      <c r="Z34" s="42">
        <v>1.7613246319213137E-4</v>
      </c>
      <c r="AA34" s="42">
        <v>1.9139665405959813E-4</v>
      </c>
      <c r="AB34" s="42">
        <v>1.4900056002055154E-4</v>
      </c>
      <c r="AC34" s="42">
        <v>1.9373058890276632E-4</v>
      </c>
      <c r="AD34" s="42">
        <v>2.4586722855165024E-4</v>
      </c>
      <c r="AE34" s="42">
        <v>2.4184319128101451E-4</v>
      </c>
      <c r="AF34" s="42">
        <v>1.6003001064933642E-4</v>
      </c>
      <c r="AG34" s="42">
        <v>0.13791646672528057</v>
      </c>
      <c r="AH34" s="42">
        <v>8.9502117455578787E-4</v>
      </c>
      <c r="AI34" s="42">
        <v>1.0395227228919052E-3</v>
      </c>
      <c r="AJ34" s="42">
        <v>5.009917453653802E-4</v>
      </c>
      <c r="AK34" s="42">
        <v>3.7468920185754662E-4</v>
      </c>
      <c r="AL34" s="42">
        <v>4.4799836270535806E-4</v>
      </c>
      <c r="AM34" s="42">
        <v>2.071460171513318E-4</v>
      </c>
      <c r="AN34" s="42">
        <v>1.4111165636705803E-3</v>
      </c>
      <c r="AO34" s="42">
        <v>3.9298010141696925E-4</v>
      </c>
      <c r="AP34" s="42">
        <v>1.6440454118369442E-4</v>
      </c>
      <c r="AQ34" s="42">
        <v>2.63365571619578E-4</v>
      </c>
      <c r="AR34" s="42">
        <v>1.6420667824661265E-4</v>
      </c>
      <c r="AS34" s="42">
        <v>1.5213891715763173E-4</v>
      </c>
      <c r="AT34" s="42">
        <v>1.2851879050057067E-4</v>
      </c>
      <c r="AU34" s="42">
        <v>2.1823567218317699E-4</v>
      </c>
      <c r="AV34" s="42">
        <v>1.7731661884283386E-4</v>
      </c>
      <c r="AW34" s="42">
        <v>3.8391444950163303E-4</v>
      </c>
      <c r="AX34" s="42">
        <v>1.1614115365353869E-4</v>
      </c>
      <c r="AY34" s="42">
        <v>8.1902611786974111E-5</v>
      </c>
      <c r="AZ34" s="42">
        <v>3.5247445992358053E-4</v>
      </c>
      <c r="BA34" s="42">
        <v>1.2116566371475667E-3</v>
      </c>
      <c r="BB34" s="42">
        <v>5.1016107195922208E-4</v>
      </c>
      <c r="BC34" s="42">
        <v>2.2839546882984494E-3</v>
      </c>
      <c r="BD34" s="42">
        <v>2.6412030622594565E-4</v>
      </c>
      <c r="BE34" s="42">
        <v>2.5980730522431384E-5</v>
      </c>
      <c r="BF34" s="42">
        <v>3.6817236162974958E-4</v>
      </c>
      <c r="BG34" s="42">
        <v>1.7404324169430396E-3</v>
      </c>
      <c r="BH34" s="42">
        <v>7.5874180546671671E-4</v>
      </c>
      <c r="BI34" s="42">
        <v>2.4130851881073941E-4</v>
      </c>
      <c r="BJ34" s="42">
        <v>7.3151046917961388E-4</v>
      </c>
      <c r="BK34" s="42">
        <v>5.0613532063931827E-4</v>
      </c>
      <c r="BL34" s="42">
        <v>1.838946206479879E-4</v>
      </c>
      <c r="BM34" s="42">
        <v>3.8483427450099276E-4</v>
      </c>
      <c r="BN34" s="42">
        <v>2.3897235854435062E-4</v>
      </c>
      <c r="BO34" s="42">
        <v>3.1699189971683085E-4</v>
      </c>
      <c r="BP34" s="42">
        <v>2.010081049849553E-4</v>
      </c>
      <c r="BQ34" s="42">
        <v>3.6440206916285215E-4</v>
      </c>
      <c r="BR34" s="42">
        <v>7.4766060388813842E-4</v>
      </c>
      <c r="BS34" s="42">
        <v>0</v>
      </c>
    </row>
    <row r="35" spans="1:71" ht="15.5" x14ac:dyDescent="0.35">
      <c r="A35" s="12" t="s">
        <v>74</v>
      </c>
      <c r="B35" s="24" t="s">
        <v>180</v>
      </c>
      <c r="C35">
        <f t="shared" si="2"/>
        <v>31</v>
      </c>
      <c r="D35" s="42">
        <v>3.2944115115011318E-4</v>
      </c>
      <c r="E35" s="42">
        <v>5.0186152054936992E-4</v>
      </c>
      <c r="F35" s="42">
        <v>1.9807670926736871E-4</v>
      </c>
      <c r="G35" s="42">
        <v>8.7616483095045311E-4</v>
      </c>
      <c r="H35" s="42">
        <v>4.9200375753240256E-4</v>
      </c>
      <c r="I35" s="42">
        <v>6.2643302465808408E-4</v>
      </c>
      <c r="J35" s="42">
        <v>1.5553548051951036E-3</v>
      </c>
      <c r="K35" s="42">
        <v>5.5915790572087201E-4</v>
      </c>
      <c r="L35" s="42">
        <v>5.1389552038213029E-4</v>
      </c>
      <c r="M35" s="42">
        <v>5.4490835596630622E-4</v>
      </c>
      <c r="N35" s="42">
        <v>6.3136838837121799E-4</v>
      </c>
      <c r="O35" s="42">
        <v>3.4732026648723433E-4</v>
      </c>
      <c r="P35" s="42">
        <v>6.2578023086411834E-4</v>
      </c>
      <c r="Q35" s="42">
        <v>3.6301291056343407E-4</v>
      </c>
      <c r="R35" s="42">
        <v>4.2603206681690803E-4</v>
      </c>
      <c r="S35" s="42">
        <v>6.9023120272148643E-4</v>
      </c>
      <c r="T35" s="42">
        <v>8.2272679851298183E-4</v>
      </c>
      <c r="U35" s="42">
        <v>8.6442295674232122E-4</v>
      </c>
      <c r="V35" s="42">
        <v>3.8301687729958196E-4</v>
      </c>
      <c r="W35" s="42">
        <v>4.7347423795887725E-4</v>
      </c>
      <c r="X35" s="42">
        <v>6.6501018754216231E-4</v>
      </c>
      <c r="Y35" s="42">
        <v>5.1018957809694648E-4</v>
      </c>
      <c r="Z35" s="42">
        <v>5.7260695710416537E-4</v>
      </c>
      <c r="AA35" s="42">
        <v>4.1646231486790132E-4</v>
      </c>
      <c r="AB35" s="42">
        <v>7.1892528960245349E-4</v>
      </c>
      <c r="AC35" s="42">
        <v>1.0700821724208831E-3</v>
      </c>
      <c r="AD35" s="42">
        <v>1.0349903456581726E-3</v>
      </c>
      <c r="AE35" s="42">
        <v>1.5809449829486419E-3</v>
      </c>
      <c r="AF35" s="42">
        <v>8.4282764229573091E-4</v>
      </c>
      <c r="AG35" s="42">
        <v>4.9225181658277958E-3</v>
      </c>
      <c r="AH35" s="42">
        <v>0.21448538795973773</v>
      </c>
      <c r="AI35" s="42">
        <v>4.892533737738662E-3</v>
      </c>
      <c r="AJ35" s="42">
        <v>2.3097581204211954E-3</v>
      </c>
      <c r="AK35" s="42">
        <v>2.8549589173840159E-3</v>
      </c>
      <c r="AL35" s="42">
        <v>2.4917575380996202E-3</v>
      </c>
      <c r="AM35" s="42">
        <v>1.0663317392843566E-3</v>
      </c>
      <c r="AN35" s="42">
        <v>6.9182432876166875E-3</v>
      </c>
      <c r="AO35" s="42">
        <v>6.972469089902603E-3</v>
      </c>
      <c r="AP35" s="42">
        <v>1.1912270689690113E-3</v>
      </c>
      <c r="AQ35" s="42">
        <v>3.36822936505981E-3</v>
      </c>
      <c r="AR35" s="42">
        <v>1.037750541269279E-3</v>
      </c>
      <c r="AS35" s="42">
        <v>5.094178389424773E-4</v>
      </c>
      <c r="AT35" s="42">
        <v>9.4169428561971264E-4</v>
      </c>
      <c r="AU35" s="42">
        <v>6.5992076756533154E-4</v>
      </c>
      <c r="AV35" s="42">
        <v>2.8259742939336894E-4</v>
      </c>
      <c r="AW35" s="42">
        <v>5.6821985699905594E-4</v>
      </c>
      <c r="AX35" s="42">
        <v>7.4246594957350629E-4</v>
      </c>
      <c r="AY35" s="42">
        <v>3.4177049120693822E-4</v>
      </c>
      <c r="AZ35" s="42">
        <v>6.2188012578118636E-4</v>
      </c>
      <c r="BA35" s="42">
        <v>6.3617499903009475E-4</v>
      </c>
      <c r="BB35" s="42">
        <v>1.4751106127225435E-3</v>
      </c>
      <c r="BC35" s="42">
        <v>3.4571778786047391E-4</v>
      </c>
      <c r="BD35" s="42">
        <v>2.1940162090223906E-4</v>
      </c>
      <c r="BE35" s="42">
        <v>1.9629761407753132E-4</v>
      </c>
      <c r="BF35" s="42">
        <v>8.2310981335975112E-4</v>
      </c>
      <c r="BG35" s="42">
        <v>4.8927350964048663E-4</v>
      </c>
      <c r="BH35" s="42">
        <v>4.8425224448785928E-4</v>
      </c>
      <c r="BI35" s="42">
        <v>4.4752183986855587E-4</v>
      </c>
      <c r="BJ35" s="42">
        <v>8.6807893834623306E-4</v>
      </c>
      <c r="BK35" s="42">
        <v>1.6513415825087255E-4</v>
      </c>
      <c r="BL35" s="42">
        <v>2.7836835995386194E-4</v>
      </c>
      <c r="BM35" s="42">
        <v>2.0469800659517648E-4</v>
      </c>
      <c r="BN35" s="42">
        <v>3.0904430589748699E-4</v>
      </c>
      <c r="BO35" s="42">
        <v>3.4752838704139801E-4</v>
      </c>
      <c r="BP35" s="42">
        <v>2.4520231686645552E-4</v>
      </c>
      <c r="BQ35" s="42">
        <v>8.4907493279673841E-4</v>
      </c>
      <c r="BR35" s="42">
        <v>1.3253119624454764E-3</v>
      </c>
      <c r="BS35" s="42">
        <v>0</v>
      </c>
    </row>
    <row r="36" spans="1:71" ht="15.5" x14ac:dyDescent="0.35">
      <c r="A36" s="11" t="s">
        <v>75</v>
      </c>
      <c r="B36" s="24" t="s">
        <v>182</v>
      </c>
      <c r="C36">
        <f t="shared" si="2"/>
        <v>32</v>
      </c>
      <c r="D36" s="42">
        <v>3.2970294921946271E-4</v>
      </c>
      <c r="E36" s="42">
        <v>3.918052578297254E-4</v>
      </c>
      <c r="F36" s="42">
        <v>2.6229640306006717E-4</v>
      </c>
      <c r="G36" s="42">
        <v>3.3288406761555044E-3</v>
      </c>
      <c r="H36" s="42">
        <v>3.3690596931758407E-3</v>
      </c>
      <c r="I36" s="42">
        <v>6.7155085753238869E-3</v>
      </c>
      <c r="J36" s="42">
        <v>1.5109113078046511E-2</v>
      </c>
      <c r="K36" s="42">
        <v>6.3826144324012309E-4</v>
      </c>
      <c r="L36" s="42">
        <v>7.3284820978076755E-4</v>
      </c>
      <c r="M36" s="42">
        <v>5.8661740415347468E-4</v>
      </c>
      <c r="N36" s="42">
        <v>9.3896190326746417E-4</v>
      </c>
      <c r="O36" s="42">
        <v>3.5344290857107925E-4</v>
      </c>
      <c r="P36" s="42">
        <v>4.6636779309131108E-4</v>
      </c>
      <c r="Q36" s="42">
        <v>4.0044587268714675E-4</v>
      </c>
      <c r="R36" s="42">
        <v>5.0653497795158787E-4</v>
      </c>
      <c r="S36" s="42">
        <v>1.3748151480650448E-3</v>
      </c>
      <c r="T36" s="42">
        <v>1.4053191709896759E-3</v>
      </c>
      <c r="U36" s="42">
        <v>2.0729145704576264E-3</v>
      </c>
      <c r="V36" s="42">
        <v>1.8185458681609103E-3</v>
      </c>
      <c r="W36" s="42">
        <v>7.996824699421977E-4</v>
      </c>
      <c r="X36" s="42">
        <v>8.8777259918027614E-4</v>
      </c>
      <c r="Y36" s="42">
        <v>7.2493236175398285E-4</v>
      </c>
      <c r="Z36" s="42">
        <v>7.9562524997509574E-4</v>
      </c>
      <c r="AA36" s="42">
        <v>6.1434970740914974E-4</v>
      </c>
      <c r="AB36" s="42">
        <v>8.713508270412403E-4</v>
      </c>
      <c r="AC36" s="42">
        <v>1.5146624625745481E-3</v>
      </c>
      <c r="AD36" s="42">
        <v>3.3332759470319573E-3</v>
      </c>
      <c r="AE36" s="42">
        <v>3.4306361317268178E-3</v>
      </c>
      <c r="AF36" s="42">
        <v>1.815869857891081E-3</v>
      </c>
      <c r="AG36" s="42">
        <v>8.4454979199867443E-4</v>
      </c>
      <c r="AH36" s="42">
        <v>3.132070795011487E-3</v>
      </c>
      <c r="AI36" s="42">
        <v>0.24241835721342428</v>
      </c>
      <c r="AJ36" s="42">
        <v>3.7244741146744949E-3</v>
      </c>
      <c r="AK36" s="42">
        <v>2.0661610444538425E-3</v>
      </c>
      <c r="AL36" s="42">
        <v>5.3687434012503615E-3</v>
      </c>
      <c r="AM36" s="42">
        <v>9.7202877097935804E-4</v>
      </c>
      <c r="AN36" s="42">
        <v>2.6089465810242091E-2</v>
      </c>
      <c r="AO36" s="42">
        <v>1.2167442203233193E-3</v>
      </c>
      <c r="AP36" s="42">
        <v>1.0490535187125793E-3</v>
      </c>
      <c r="AQ36" s="42">
        <v>2.1398692878197251E-3</v>
      </c>
      <c r="AR36" s="42">
        <v>1.262965427769081E-3</v>
      </c>
      <c r="AS36" s="42">
        <v>4.4150030909394141E-4</v>
      </c>
      <c r="AT36" s="42">
        <v>8.4785089523529424E-4</v>
      </c>
      <c r="AU36" s="42">
        <v>2.6429072914507315E-3</v>
      </c>
      <c r="AV36" s="42">
        <v>7.1208639963629965E-4</v>
      </c>
      <c r="AW36" s="42">
        <v>1.1521568497522118E-3</v>
      </c>
      <c r="AX36" s="42">
        <v>3.7802011150086227E-4</v>
      </c>
      <c r="AY36" s="42">
        <v>3.9054607876869038E-4</v>
      </c>
      <c r="AZ36" s="42">
        <v>1.2520997481104E-3</v>
      </c>
      <c r="BA36" s="42">
        <v>3.6952454679385665E-4</v>
      </c>
      <c r="BB36" s="42">
        <v>5.6210336310055298E-4</v>
      </c>
      <c r="BC36" s="42">
        <v>3.7853955215679739E-4</v>
      </c>
      <c r="BD36" s="42">
        <v>1.7776064594892071E-4</v>
      </c>
      <c r="BE36" s="42">
        <v>5.627950089767791E-5</v>
      </c>
      <c r="BF36" s="42">
        <v>2.9208511449525326E-4</v>
      </c>
      <c r="BG36" s="42">
        <v>4.7597364454119996E-4</v>
      </c>
      <c r="BH36" s="42">
        <v>3.7409385981630451E-4</v>
      </c>
      <c r="BI36" s="42">
        <v>7.5229919078523928E-4</v>
      </c>
      <c r="BJ36" s="42">
        <v>1.253178961695292E-3</v>
      </c>
      <c r="BK36" s="42">
        <v>2.3885103890496179E-4</v>
      </c>
      <c r="BL36" s="42">
        <v>2.6151456531653091E-4</v>
      </c>
      <c r="BM36" s="42">
        <v>1.6701239650088201E-4</v>
      </c>
      <c r="BN36" s="42">
        <v>1.9100089818854202E-4</v>
      </c>
      <c r="BO36" s="42">
        <v>5.1729009286615845E-4</v>
      </c>
      <c r="BP36" s="42">
        <v>2.5641092546648035E-4</v>
      </c>
      <c r="BQ36" s="42">
        <v>7.0490719152221351E-4</v>
      </c>
      <c r="BR36" s="42">
        <v>4.1604031057770505E-4</v>
      </c>
      <c r="BS36" s="42">
        <v>0</v>
      </c>
    </row>
    <row r="37" spans="1:71" ht="15.5" x14ac:dyDescent="0.35">
      <c r="A37" s="11" t="s">
        <v>76</v>
      </c>
      <c r="B37" s="24" t="s">
        <v>184</v>
      </c>
      <c r="C37">
        <f t="shared" si="2"/>
        <v>33</v>
      </c>
      <c r="D37" s="42">
        <v>2.5492734152278594E-5</v>
      </c>
      <c r="E37" s="42">
        <v>2.7308178339466665E-5</v>
      </c>
      <c r="F37" s="42">
        <v>1.58099769503351E-5</v>
      </c>
      <c r="G37" s="42">
        <v>6.4987392356625616E-5</v>
      </c>
      <c r="H37" s="42">
        <v>3.3833610524855897E-5</v>
      </c>
      <c r="I37" s="42">
        <v>7.3028255143121887E-5</v>
      </c>
      <c r="J37" s="42">
        <v>1.2655747317849578E-4</v>
      </c>
      <c r="K37" s="42">
        <v>4.5106524854392679E-5</v>
      </c>
      <c r="L37" s="42">
        <v>1.6969156467045983E-4</v>
      </c>
      <c r="M37" s="42">
        <v>5.1433321061993845E-5</v>
      </c>
      <c r="N37" s="42">
        <v>5.7513960521694798E-5</v>
      </c>
      <c r="O37" s="42">
        <v>2.8005406559509549E-5</v>
      </c>
      <c r="P37" s="42">
        <v>3.1796996962085842E-5</v>
      </c>
      <c r="Q37" s="42">
        <v>2.285528730479832E-5</v>
      </c>
      <c r="R37" s="42">
        <v>3.2051565199354524E-5</v>
      </c>
      <c r="S37" s="42">
        <v>4.2134763283716919E-5</v>
      </c>
      <c r="T37" s="42">
        <v>4.6350449327780619E-5</v>
      </c>
      <c r="U37" s="42">
        <v>3.9933688667369616E-5</v>
      </c>
      <c r="V37" s="42">
        <v>3.4193453369621206E-5</v>
      </c>
      <c r="W37" s="42">
        <v>4.389999514186186E-5</v>
      </c>
      <c r="X37" s="42">
        <v>4.4237279726827229E-5</v>
      </c>
      <c r="Y37" s="42">
        <v>7.3932373055270062E-5</v>
      </c>
      <c r="Z37" s="42">
        <v>5.3216640032538361E-5</v>
      </c>
      <c r="AA37" s="42">
        <v>4.7757137666431576E-5</v>
      </c>
      <c r="AB37" s="42">
        <v>4.5421103742622793E-5</v>
      </c>
      <c r="AC37" s="42">
        <v>6.3648485860206327E-5</v>
      </c>
      <c r="AD37" s="42">
        <v>6.4636809497874598E-5</v>
      </c>
      <c r="AE37" s="42">
        <v>6.793985115439874E-5</v>
      </c>
      <c r="AF37" s="42">
        <v>5.3007272378356417E-5</v>
      </c>
      <c r="AG37" s="42">
        <v>1.0633463762515793E-4</v>
      </c>
      <c r="AH37" s="42">
        <v>2.9179993235208424E-4</v>
      </c>
      <c r="AI37" s="42">
        <v>2.3946988581187385E-4</v>
      </c>
      <c r="AJ37" s="42">
        <v>0.12353959538266922</v>
      </c>
      <c r="AK37" s="42">
        <v>3.941436216489507E-4</v>
      </c>
      <c r="AL37" s="42">
        <v>3.5782984492727945E-4</v>
      </c>
      <c r="AM37" s="42">
        <v>4.1977518779439798E-5</v>
      </c>
      <c r="AN37" s="42">
        <v>2.3288529747410265E-4</v>
      </c>
      <c r="AO37" s="42">
        <v>1.3070471134518373E-4</v>
      </c>
      <c r="AP37" s="42">
        <v>6.0143887008367252E-5</v>
      </c>
      <c r="AQ37" s="42">
        <v>8.2721153357247402E-5</v>
      </c>
      <c r="AR37" s="42">
        <v>4.7676755039353875E-4</v>
      </c>
      <c r="AS37" s="42">
        <v>3.8060603863884899E-5</v>
      </c>
      <c r="AT37" s="42">
        <v>3.5528367870491493E-4</v>
      </c>
      <c r="AU37" s="42">
        <v>3.7444181482349245E-5</v>
      </c>
      <c r="AV37" s="42">
        <v>2.0998811609071973E-5</v>
      </c>
      <c r="AW37" s="42">
        <v>4.5136710561598848E-5</v>
      </c>
      <c r="AX37" s="42">
        <v>2.4956260217597317E-5</v>
      </c>
      <c r="AY37" s="42">
        <v>2.5842539806913234E-5</v>
      </c>
      <c r="AZ37" s="42">
        <v>3.5510361107518999E-5</v>
      </c>
      <c r="BA37" s="42">
        <v>2.5233217126705718E-5</v>
      </c>
      <c r="BB37" s="42">
        <v>3.500627226149568E-5</v>
      </c>
      <c r="BC37" s="42">
        <v>1.4690425678625705E-5</v>
      </c>
      <c r="BD37" s="42">
        <v>9.707183208853938E-6</v>
      </c>
      <c r="BE37" s="42">
        <v>4.7838859095014838E-6</v>
      </c>
      <c r="BF37" s="42">
        <v>1.9509533392224902E-5</v>
      </c>
      <c r="BG37" s="42">
        <v>7.974452884188226E-5</v>
      </c>
      <c r="BH37" s="42">
        <v>1.9576123323897406E-5</v>
      </c>
      <c r="BI37" s="42">
        <v>7.6329634064823982E-5</v>
      </c>
      <c r="BJ37" s="42">
        <v>2.4472443710085115E-5</v>
      </c>
      <c r="BK37" s="42">
        <v>1.7446499674945651E-5</v>
      </c>
      <c r="BL37" s="42">
        <v>2.3973213405762861E-5</v>
      </c>
      <c r="BM37" s="42">
        <v>1.471998295941908E-5</v>
      </c>
      <c r="BN37" s="42">
        <v>1.5606226606161538E-5</v>
      </c>
      <c r="BO37" s="42">
        <v>3.4280807847751717E-5</v>
      </c>
      <c r="BP37" s="42">
        <v>2.0153915754507586E-5</v>
      </c>
      <c r="BQ37" s="42">
        <v>3.2285977067388829E-5</v>
      </c>
      <c r="BR37" s="42">
        <v>3.0111570245278227E-5</v>
      </c>
      <c r="BS37" s="42">
        <v>0</v>
      </c>
    </row>
    <row r="38" spans="1:71" ht="15.5" x14ac:dyDescent="0.35">
      <c r="A38" s="12" t="s">
        <v>77</v>
      </c>
      <c r="B38" s="24" t="s">
        <v>186</v>
      </c>
      <c r="C38">
        <f t="shared" si="2"/>
        <v>34</v>
      </c>
      <c r="D38" s="42">
        <v>3.6219781793530225E-4</v>
      </c>
      <c r="E38" s="42">
        <v>3.7480055289213014E-4</v>
      </c>
      <c r="F38" s="42">
        <v>2.5030413453354155E-4</v>
      </c>
      <c r="G38" s="42">
        <v>7.9109960875714178E-4</v>
      </c>
      <c r="H38" s="42">
        <v>4.4104938769550439E-4</v>
      </c>
      <c r="I38" s="42">
        <v>7.1853662872660526E-4</v>
      </c>
      <c r="J38" s="42">
        <v>1.3561935171705014E-3</v>
      </c>
      <c r="K38" s="42">
        <v>7.6950706652660725E-4</v>
      </c>
      <c r="L38" s="42">
        <v>9.4941445576165432E-4</v>
      </c>
      <c r="M38" s="42">
        <v>9.0420841440133366E-4</v>
      </c>
      <c r="N38" s="42">
        <v>8.9452405071439249E-4</v>
      </c>
      <c r="O38" s="42">
        <v>3.9514324046325828E-4</v>
      </c>
      <c r="P38" s="42">
        <v>5.8553292657827054E-4</v>
      </c>
      <c r="Q38" s="42">
        <v>3.898586405598225E-4</v>
      </c>
      <c r="R38" s="42">
        <v>5.8515261793208834E-4</v>
      </c>
      <c r="S38" s="42">
        <v>6.2869741223015366E-4</v>
      </c>
      <c r="T38" s="42">
        <v>6.6747420911376985E-4</v>
      </c>
      <c r="U38" s="42">
        <v>5.0936472682269805E-4</v>
      </c>
      <c r="V38" s="42">
        <v>4.9008649720533955E-4</v>
      </c>
      <c r="W38" s="42">
        <v>7.1464506347263294E-4</v>
      </c>
      <c r="X38" s="42">
        <v>6.8191651051932145E-4</v>
      </c>
      <c r="Y38" s="42">
        <v>6.2081146190386181E-4</v>
      </c>
      <c r="Z38" s="42">
        <v>8.0832314100458291E-4</v>
      </c>
      <c r="AA38" s="42">
        <v>6.1987016303640698E-4</v>
      </c>
      <c r="AB38" s="42">
        <v>7.9240749119143027E-4</v>
      </c>
      <c r="AC38" s="42">
        <v>7.8986700745287597E-4</v>
      </c>
      <c r="AD38" s="42">
        <v>9.2366347205078824E-4</v>
      </c>
      <c r="AE38" s="42">
        <v>7.2884586477946071E-4</v>
      </c>
      <c r="AF38" s="42">
        <v>1.0119023915773691E-3</v>
      </c>
      <c r="AG38" s="42">
        <v>7.6293120307189622E-4</v>
      </c>
      <c r="AH38" s="42">
        <v>1.1046445040138334E-3</v>
      </c>
      <c r="AI38" s="42">
        <v>1.7477222330369374E-3</v>
      </c>
      <c r="AJ38" s="42">
        <v>5.6735094091970265E-2</v>
      </c>
      <c r="AK38" s="42">
        <v>0.26744656300695618</v>
      </c>
      <c r="AL38" s="42">
        <v>2.3084106939040986E-3</v>
      </c>
      <c r="AM38" s="42">
        <v>5.7297939738286201E-4</v>
      </c>
      <c r="AN38" s="42">
        <v>1.3153997520520416E-3</v>
      </c>
      <c r="AO38" s="42">
        <v>6.5752316618164497E-4</v>
      </c>
      <c r="AP38" s="42">
        <v>4.9364203267547732E-4</v>
      </c>
      <c r="AQ38" s="42">
        <v>6.2865771241186401E-4</v>
      </c>
      <c r="AR38" s="42">
        <v>2.1164745943437931E-2</v>
      </c>
      <c r="AS38" s="42">
        <v>5.488271115262367E-4</v>
      </c>
      <c r="AT38" s="42">
        <v>8.4202646914899332E-3</v>
      </c>
      <c r="AU38" s="42">
        <v>4.6111621536304366E-4</v>
      </c>
      <c r="AV38" s="42">
        <v>3.6326895792126556E-4</v>
      </c>
      <c r="AW38" s="42">
        <v>5.9068111548119841E-4</v>
      </c>
      <c r="AX38" s="42">
        <v>2.9536273894893435E-4</v>
      </c>
      <c r="AY38" s="42">
        <v>3.9760132190962968E-4</v>
      </c>
      <c r="AZ38" s="42">
        <v>5.1450298208833157E-4</v>
      </c>
      <c r="BA38" s="42">
        <v>2.9695657598173878E-4</v>
      </c>
      <c r="BB38" s="42">
        <v>2.6123738474784518E-4</v>
      </c>
      <c r="BC38" s="42">
        <v>1.5715923791102734E-4</v>
      </c>
      <c r="BD38" s="42">
        <v>1.2252887112049191E-4</v>
      </c>
      <c r="BE38" s="42">
        <v>3.6300694387650598E-5</v>
      </c>
      <c r="BF38" s="42">
        <v>1.7160587778772098E-4</v>
      </c>
      <c r="BG38" s="42">
        <v>4.5434561239187748E-4</v>
      </c>
      <c r="BH38" s="42">
        <v>2.4131214632622578E-4</v>
      </c>
      <c r="BI38" s="42">
        <v>1.4635656457515126E-3</v>
      </c>
      <c r="BJ38" s="42">
        <v>1.9156985868073949E-4</v>
      </c>
      <c r="BK38" s="42">
        <v>1.7460144191780525E-4</v>
      </c>
      <c r="BL38" s="42">
        <v>4.8905325900358565E-4</v>
      </c>
      <c r="BM38" s="42">
        <v>3.7076717838592407E-4</v>
      </c>
      <c r="BN38" s="42">
        <v>2.3946725609694423E-4</v>
      </c>
      <c r="BO38" s="42">
        <v>4.8739343107258938E-4</v>
      </c>
      <c r="BP38" s="42">
        <v>2.2046683752970181E-4</v>
      </c>
      <c r="BQ38" s="42">
        <v>3.5223711947517621E-4</v>
      </c>
      <c r="BR38" s="42">
        <v>3.3618751131690722E-4</v>
      </c>
      <c r="BS38" s="42">
        <v>0</v>
      </c>
    </row>
    <row r="39" spans="1:71" ht="15.5" x14ac:dyDescent="0.35">
      <c r="A39" s="12" t="s">
        <v>78</v>
      </c>
      <c r="B39" s="24" t="s">
        <v>188</v>
      </c>
      <c r="C39">
        <f t="shared" si="2"/>
        <v>35</v>
      </c>
      <c r="D39" s="42">
        <v>5.0782308216872491E-5</v>
      </c>
      <c r="E39" s="42">
        <v>5.5331420672078385E-5</v>
      </c>
      <c r="F39" s="42">
        <v>4.0136209203125773E-5</v>
      </c>
      <c r="G39" s="42">
        <v>2.3555738832248355E-4</v>
      </c>
      <c r="H39" s="42">
        <v>1.0675614975212917E-4</v>
      </c>
      <c r="I39" s="42">
        <v>1.4308089099903027E-4</v>
      </c>
      <c r="J39" s="42">
        <v>4.3149235307285319E-4</v>
      </c>
      <c r="K39" s="42">
        <v>1.1440916210727885E-4</v>
      </c>
      <c r="L39" s="42">
        <v>1.3874289010997858E-4</v>
      </c>
      <c r="M39" s="42">
        <v>1.1328748759978591E-4</v>
      </c>
      <c r="N39" s="42">
        <v>1.4909687253672577E-4</v>
      </c>
      <c r="O39" s="42">
        <v>6.247764736801067E-5</v>
      </c>
      <c r="P39" s="42">
        <v>7.9047003499923066E-5</v>
      </c>
      <c r="Q39" s="42">
        <v>7.785451192892879E-5</v>
      </c>
      <c r="R39" s="42">
        <v>9.1044926091947464E-5</v>
      </c>
      <c r="S39" s="42">
        <v>1.6080458905158641E-4</v>
      </c>
      <c r="T39" s="42">
        <v>2.2276196006396499E-4</v>
      </c>
      <c r="U39" s="42">
        <v>3.172434867138953E-4</v>
      </c>
      <c r="V39" s="42">
        <v>1.4157837183933605E-4</v>
      </c>
      <c r="W39" s="42">
        <v>1.4121001004268943E-4</v>
      </c>
      <c r="X39" s="42">
        <v>1.2486037781130174E-4</v>
      </c>
      <c r="Y39" s="42">
        <v>1.1372452516823463E-4</v>
      </c>
      <c r="Z39" s="42">
        <v>1.2910532727951045E-4</v>
      </c>
      <c r="AA39" s="42">
        <v>1.129319070949488E-4</v>
      </c>
      <c r="AB39" s="42">
        <v>1.1165133907041689E-4</v>
      </c>
      <c r="AC39" s="42">
        <v>2.1642975041873296E-4</v>
      </c>
      <c r="AD39" s="42">
        <v>3.8418765906206168E-4</v>
      </c>
      <c r="AE39" s="42">
        <v>2.7962046824769405E-4</v>
      </c>
      <c r="AF39" s="42">
        <v>2.1157992771967711E-4</v>
      </c>
      <c r="AG39" s="42">
        <v>8.6867750274453236E-5</v>
      </c>
      <c r="AH39" s="42">
        <v>2.0216494638532925E-4</v>
      </c>
      <c r="AI39" s="42">
        <v>3.02796866782604E-4</v>
      </c>
      <c r="AJ39" s="42">
        <v>1.6466495410704646E-4</v>
      </c>
      <c r="AK39" s="42">
        <v>1.7422907074004197E-4</v>
      </c>
      <c r="AL39" s="42">
        <v>0.23102123947289593</v>
      </c>
      <c r="AM39" s="42">
        <v>1.3678341087392982E-4</v>
      </c>
      <c r="AN39" s="42">
        <v>3.9412021338595315E-3</v>
      </c>
      <c r="AO39" s="42">
        <v>1.3590795726931947E-4</v>
      </c>
      <c r="AP39" s="42">
        <v>1.1480162910495848E-4</v>
      </c>
      <c r="AQ39" s="42">
        <v>1.2982596770097732E-4</v>
      </c>
      <c r="AR39" s="42">
        <v>2.1412025908536405E-4</v>
      </c>
      <c r="AS39" s="42">
        <v>6.896294579525526E-5</v>
      </c>
      <c r="AT39" s="42">
        <v>6.1101252899110512E-4</v>
      </c>
      <c r="AU39" s="42">
        <v>2.3367196766360077E-4</v>
      </c>
      <c r="AV39" s="42">
        <v>8.9995689811368489E-5</v>
      </c>
      <c r="AW39" s="42">
        <v>1.5046502836506384E-4</v>
      </c>
      <c r="AX39" s="42">
        <v>4.513925452034822E-5</v>
      </c>
      <c r="AY39" s="42">
        <v>6.350954268349133E-5</v>
      </c>
      <c r="AZ39" s="42">
        <v>2.0554141354770238E-4</v>
      </c>
      <c r="BA39" s="42">
        <v>5.6306084056846633E-5</v>
      </c>
      <c r="BB39" s="42">
        <v>5.5668859782611314E-5</v>
      </c>
      <c r="BC39" s="42">
        <v>5.2035023503301165E-5</v>
      </c>
      <c r="BD39" s="42">
        <v>2.2658541867012861E-5</v>
      </c>
      <c r="BE39" s="42">
        <v>6.8704539149625327E-6</v>
      </c>
      <c r="BF39" s="42">
        <v>4.2961796637650341E-5</v>
      </c>
      <c r="BG39" s="42">
        <v>6.2642570513680529E-5</v>
      </c>
      <c r="BH39" s="42">
        <v>5.8351460568679363E-5</v>
      </c>
      <c r="BI39" s="42">
        <v>1.1702368302916722E-4</v>
      </c>
      <c r="BJ39" s="42">
        <v>4.7739617859868348E-5</v>
      </c>
      <c r="BK39" s="42">
        <v>3.5598299962126353E-5</v>
      </c>
      <c r="BL39" s="42">
        <v>9.0027983883577716E-5</v>
      </c>
      <c r="BM39" s="42">
        <v>2.2159035886672305E-5</v>
      </c>
      <c r="BN39" s="42">
        <v>3.0271770345714205E-5</v>
      </c>
      <c r="BO39" s="42">
        <v>5.9166238165765053E-5</v>
      </c>
      <c r="BP39" s="42">
        <v>5.7492693408675549E-5</v>
      </c>
      <c r="BQ39" s="42">
        <v>1.0929373976394442E-4</v>
      </c>
      <c r="BR39" s="42">
        <v>1.4084683046154442E-4</v>
      </c>
      <c r="BS39" s="42">
        <v>0</v>
      </c>
    </row>
    <row r="40" spans="1:71" ht="15.5" x14ac:dyDescent="0.35">
      <c r="A40" s="11" t="s">
        <v>79</v>
      </c>
      <c r="B40" s="24" t="s">
        <v>190</v>
      </c>
      <c r="C40">
        <f t="shared" si="2"/>
        <v>36</v>
      </c>
      <c r="D40" s="42">
        <v>9.7471525490399542E-5</v>
      </c>
      <c r="E40" s="42">
        <v>1.1588819219637994E-4</v>
      </c>
      <c r="F40" s="42">
        <v>7.818673552415337E-5</v>
      </c>
      <c r="G40" s="42">
        <v>1.8038796273376777E-4</v>
      </c>
      <c r="H40" s="42">
        <v>1.5145250753305901E-4</v>
      </c>
      <c r="I40" s="42">
        <v>1.5814617386801169E-4</v>
      </c>
      <c r="J40" s="42">
        <v>3.1456562558386503E-4</v>
      </c>
      <c r="K40" s="42">
        <v>1.8596346300891168E-4</v>
      </c>
      <c r="L40" s="42">
        <v>1.4692504352462711E-4</v>
      </c>
      <c r="M40" s="42">
        <v>2.2413883279386414E-4</v>
      </c>
      <c r="N40" s="42">
        <v>3.6591648095346676E-4</v>
      </c>
      <c r="O40" s="42">
        <v>1.101866634057512E-4</v>
      </c>
      <c r="P40" s="42">
        <v>3.6569280059859153E-4</v>
      </c>
      <c r="Q40" s="42">
        <v>2.4556231646791879E-3</v>
      </c>
      <c r="R40" s="42">
        <v>1.0306018969285099E-3</v>
      </c>
      <c r="S40" s="42">
        <v>3.2315565327698729E-4</v>
      </c>
      <c r="T40" s="42">
        <v>2.1848395467533342E-4</v>
      </c>
      <c r="U40" s="42">
        <v>2.9053021688206797E-4</v>
      </c>
      <c r="V40" s="42">
        <v>1.1742423255526157E-4</v>
      </c>
      <c r="W40" s="42">
        <v>1.2175536648012788E-4</v>
      </c>
      <c r="X40" s="42">
        <v>2.3072989040254398E-4</v>
      </c>
      <c r="Y40" s="42">
        <v>2.6975082757364776E-4</v>
      </c>
      <c r="Z40" s="42">
        <v>3.3605954529426199E-4</v>
      </c>
      <c r="AA40" s="42">
        <v>2.698100370835566E-4</v>
      </c>
      <c r="AB40" s="42">
        <v>5.7261401831301998E-4</v>
      </c>
      <c r="AC40" s="42">
        <v>3.9333563756246146E-4</v>
      </c>
      <c r="AD40" s="42">
        <v>1.9357571533333486E-4</v>
      </c>
      <c r="AE40" s="42">
        <v>1.7845905381086435E-4</v>
      </c>
      <c r="AF40" s="42">
        <v>3.0732317017177307E-4</v>
      </c>
      <c r="AG40" s="42">
        <v>2.5550964840586709E-4</v>
      </c>
      <c r="AH40" s="42">
        <v>3.2871358133008738E-4</v>
      </c>
      <c r="AI40" s="42">
        <v>8.1375985067909124E-4</v>
      </c>
      <c r="AJ40" s="42">
        <v>6.7538813580957319E-4</v>
      </c>
      <c r="AK40" s="42">
        <v>1.1308574180359562E-3</v>
      </c>
      <c r="AL40" s="42">
        <v>4.2510554767343596E-4</v>
      </c>
      <c r="AM40" s="42">
        <v>0.21159908843206296</v>
      </c>
      <c r="AN40" s="42">
        <v>5.6011176503896519E-4</v>
      </c>
      <c r="AO40" s="42">
        <v>2.0082763722920708E-4</v>
      </c>
      <c r="AP40" s="42">
        <v>1.9399419770959578E-4</v>
      </c>
      <c r="AQ40" s="42">
        <v>4.6245833035484288E-4</v>
      </c>
      <c r="AR40" s="42">
        <v>2.0894366560135759E-4</v>
      </c>
      <c r="AS40" s="42">
        <v>1.4508231038756891E-4</v>
      </c>
      <c r="AT40" s="42">
        <v>1.5436198962492077E-4</v>
      </c>
      <c r="AU40" s="42">
        <v>6.3598335506808953E-4</v>
      </c>
      <c r="AV40" s="42">
        <v>1.4320937522426376E-4</v>
      </c>
      <c r="AW40" s="42">
        <v>2.8291933676494776E-4</v>
      </c>
      <c r="AX40" s="42">
        <v>1.6270179398863107E-4</v>
      </c>
      <c r="AY40" s="42">
        <v>1.3363460829465731E-4</v>
      </c>
      <c r="AZ40" s="42">
        <v>1.7229154753995113E-4</v>
      </c>
      <c r="BA40" s="42">
        <v>2.8052339872149205E-4</v>
      </c>
      <c r="BB40" s="42">
        <v>1.3032580880252442E-4</v>
      </c>
      <c r="BC40" s="42">
        <v>1.3638199765830727E-4</v>
      </c>
      <c r="BD40" s="42">
        <v>1.0475505330428534E-4</v>
      </c>
      <c r="BE40" s="42">
        <v>4.6143915723184267E-5</v>
      </c>
      <c r="BF40" s="42">
        <v>2.0868346432046471E-4</v>
      </c>
      <c r="BG40" s="42">
        <v>6.7898646832082995E-4</v>
      </c>
      <c r="BH40" s="42">
        <v>4.6361487505809255E-4</v>
      </c>
      <c r="BI40" s="42">
        <v>1.207372995841323E-3</v>
      </c>
      <c r="BJ40" s="42">
        <v>1.6899449437206231E-4</v>
      </c>
      <c r="BK40" s="42">
        <v>9.7508460954532603E-5</v>
      </c>
      <c r="BL40" s="42">
        <v>1.9388723956888023E-4</v>
      </c>
      <c r="BM40" s="42">
        <v>4.0077281878324057E-4</v>
      </c>
      <c r="BN40" s="42">
        <v>1.0034919608777592E-4</v>
      </c>
      <c r="BO40" s="42">
        <v>1.4247643752968158E-3</v>
      </c>
      <c r="BP40" s="42">
        <v>5.7159613077070754E-3</v>
      </c>
      <c r="BQ40" s="42">
        <v>6.4800405113599343E-4</v>
      </c>
      <c r="BR40" s="42">
        <v>1.8751128119650411E-4</v>
      </c>
      <c r="BS40" s="42">
        <v>0</v>
      </c>
    </row>
    <row r="41" spans="1:71" ht="15.5" x14ac:dyDescent="0.35">
      <c r="A41" s="11" t="s">
        <v>80</v>
      </c>
      <c r="B41" s="24" t="s">
        <v>112</v>
      </c>
      <c r="C41">
        <f t="shared" si="2"/>
        <v>37</v>
      </c>
      <c r="D41" s="42">
        <v>8.1721825648166792E-4</v>
      </c>
      <c r="E41" s="42">
        <v>8.3754103874952867E-4</v>
      </c>
      <c r="F41" s="42">
        <v>8.6049725656200428E-4</v>
      </c>
      <c r="G41" s="42">
        <v>7.7792685189559561E-3</v>
      </c>
      <c r="H41" s="42">
        <v>2.7215832895006124E-3</v>
      </c>
      <c r="I41" s="42">
        <v>3.3209351358233843E-3</v>
      </c>
      <c r="J41" s="42">
        <v>1.266629314819845E-2</v>
      </c>
      <c r="K41" s="42">
        <v>1.8810198890612327E-3</v>
      </c>
      <c r="L41" s="42">
        <v>3.124892562741499E-3</v>
      </c>
      <c r="M41" s="42">
        <v>1.5510139473054526E-3</v>
      </c>
      <c r="N41" s="42">
        <v>2.3555244107109205E-3</v>
      </c>
      <c r="O41" s="42">
        <v>1.0128261948908167E-3</v>
      </c>
      <c r="P41" s="42">
        <v>1.4940701884854771E-3</v>
      </c>
      <c r="Q41" s="42">
        <v>1.4943735690852327E-3</v>
      </c>
      <c r="R41" s="42">
        <v>1.7208979598732064E-3</v>
      </c>
      <c r="S41" s="42">
        <v>4.4966233181698958E-3</v>
      </c>
      <c r="T41" s="42">
        <v>7.4190497918029431E-3</v>
      </c>
      <c r="U41" s="42">
        <v>1.230641645973646E-2</v>
      </c>
      <c r="V41" s="42">
        <v>2.1140198689821362E-3</v>
      </c>
      <c r="W41" s="42">
        <v>3.7288365805846439E-3</v>
      </c>
      <c r="X41" s="42">
        <v>2.6872430040656547E-3</v>
      </c>
      <c r="Y41" s="42">
        <v>2.5490592556474466E-3</v>
      </c>
      <c r="Z41" s="42">
        <v>2.1913505022272332E-3</v>
      </c>
      <c r="AA41" s="42">
        <v>2.6113175233388949E-3</v>
      </c>
      <c r="AB41" s="42">
        <v>2.188674189615397E-3</v>
      </c>
      <c r="AC41" s="42">
        <v>6.9657257084367779E-3</v>
      </c>
      <c r="AD41" s="42">
        <v>1.3753751788527944E-2</v>
      </c>
      <c r="AE41" s="42">
        <v>9.4822151585489504E-3</v>
      </c>
      <c r="AF41" s="42">
        <v>4.7901336111816246E-3</v>
      </c>
      <c r="AG41" s="42">
        <v>1.120831255013832E-3</v>
      </c>
      <c r="AH41" s="42">
        <v>3.6868480824218935E-3</v>
      </c>
      <c r="AI41" s="42">
        <v>4.3947866215322149E-3</v>
      </c>
      <c r="AJ41" s="42">
        <v>2.5415750670864001E-3</v>
      </c>
      <c r="AK41" s="42">
        <v>3.9969392077277661E-3</v>
      </c>
      <c r="AL41" s="42">
        <v>3.9476933955553762E-3</v>
      </c>
      <c r="AM41" s="42">
        <v>3.2086845268998391E-3</v>
      </c>
      <c r="AN41" s="42">
        <v>0.20674521565642467</v>
      </c>
      <c r="AO41" s="42">
        <v>2.8209487983244987E-3</v>
      </c>
      <c r="AP41" s="42">
        <v>3.7944739762675304E-3</v>
      </c>
      <c r="AQ41" s="42">
        <v>2.5785174725496858E-3</v>
      </c>
      <c r="AR41" s="42">
        <v>1.6946944240373038E-3</v>
      </c>
      <c r="AS41" s="42">
        <v>1.375675402648857E-3</v>
      </c>
      <c r="AT41" s="42">
        <v>1.3118261582340065E-3</v>
      </c>
      <c r="AU41" s="42">
        <v>8.7061994509970882E-3</v>
      </c>
      <c r="AV41" s="42">
        <v>2.7898294409855391E-3</v>
      </c>
      <c r="AW41" s="42">
        <v>4.9304297198276992E-3</v>
      </c>
      <c r="AX41" s="42">
        <v>7.3982090102015635E-4</v>
      </c>
      <c r="AY41" s="42">
        <v>9.7096179734618246E-4</v>
      </c>
      <c r="AZ41" s="42">
        <v>7.3696049621251184E-3</v>
      </c>
      <c r="BA41" s="42">
        <v>1.5133455927061517E-3</v>
      </c>
      <c r="BB41" s="42">
        <v>1.3888806565846479E-3</v>
      </c>
      <c r="BC41" s="42">
        <v>1.7100792262067191E-3</v>
      </c>
      <c r="BD41" s="42">
        <v>5.5022293261872753E-4</v>
      </c>
      <c r="BE41" s="42">
        <v>1.5295880595545057E-4</v>
      </c>
      <c r="BF41" s="42">
        <v>1.2437976515374963E-3</v>
      </c>
      <c r="BG41" s="42">
        <v>1.0050837629242916E-3</v>
      </c>
      <c r="BH41" s="42">
        <v>1.6257282132187594E-3</v>
      </c>
      <c r="BI41" s="42">
        <v>4.03741637655007E-3</v>
      </c>
      <c r="BJ41" s="42">
        <v>1.2069073495400834E-3</v>
      </c>
      <c r="BK41" s="42">
        <v>1.1631983109024373E-3</v>
      </c>
      <c r="BL41" s="42">
        <v>6.9776602521055917E-4</v>
      </c>
      <c r="BM41" s="42">
        <v>3.9325119114739544E-4</v>
      </c>
      <c r="BN41" s="42">
        <v>5.2582707182842968E-4</v>
      </c>
      <c r="BO41" s="42">
        <v>1.5279129811272189E-3</v>
      </c>
      <c r="BP41" s="42">
        <v>8.6937416695374587E-4</v>
      </c>
      <c r="BQ41" s="42">
        <v>3.6449851846841541E-3</v>
      </c>
      <c r="BR41" s="42">
        <v>1.3298992724287398E-3</v>
      </c>
      <c r="BS41" s="42">
        <v>0</v>
      </c>
    </row>
    <row r="42" spans="1:71" ht="15.5" x14ac:dyDescent="0.35">
      <c r="A42" s="11" t="s">
        <v>81</v>
      </c>
      <c r="B42" s="24" t="s">
        <v>193</v>
      </c>
      <c r="C42">
        <f t="shared" si="2"/>
        <v>38</v>
      </c>
      <c r="D42" s="42">
        <v>2.5337121464231514E-3</v>
      </c>
      <c r="E42" s="42">
        <v>3.5145749250640127E-3</v>
      </c>
      <c r="F42" s="42">
        <v>1.2033437962949579E-3</v>
      </c>
      <c r="G42" s="42">
        <v>3.30954030334767E-3</v>
      </c>
      <c r="H42" s="42">
        <v>4.0975107166187514E-4</v>
      </c>
      <c r="I42" s="42">
        <v>1.6318125265622134E-3</v>
      </c>
      <c r="J42" s="42">
        <v>3.4093463609552758E-3</v>
      </c>
      <c r="K42" s="42">
        <v>2.4814049586363439E-3</v>
      </c>
      <c r="L42" s="42">
        <v>1.7908650402841462E-3</v>
      </c>
      <c r="M42" s="42">
        <v>2.4182117898056102E-3</v>
      </c>
      <c r="N42" s="42">
        <v>1.8458931862090344E-3</v>
      </c>
      <c r="O42" s="42">
        <v>1.5330233590834616E-3</v>
      </c>
      <c r="P42" s="42">
        <v>3.8063638629104233E-3</v>
      </c>
      <c r="Q42" s="42">
        <v>1.5333191333982679E-3</v>
      </c>
      <c r="R42" s="42">
        <v>1.6902717836658194E-3</v>
      </c>
      <c r="S42" s="42">
        <v>3.2515251973136137E-3</v>
      </c>
      <c r="T42" s="42">
        <v>3.3762258064411938E-3</v>
      </c>
      <c r="U42" s="42">
        <v>1.5021231671371506E-3</v>
      </c>
      <c r="V42" s="42">
        <v>5.8438197941547431E-4</v>
      </c>
      <c r="W42" s="42">
        <v>1.8807799931432024E-3</v>
      </c>
      <c r="X42" s="42">
        <v>3.7804443673971041E-3</v>
      </c>
      <c r="Y42" s="42">
        <v>1.9745373347225753E-3</v>
      </c>
      <c r="Z42" s="42">
        <v>1.7566410532973667E-3</v>
      </c>
      <c r="AA42" s="42">
        <v>1.0813345152058901E-3</v>
      </c>
      <c r="AB42" s="42">
        <v>2.9504278193366509E-3</v>
      </c>
      <c r="AC42" s="42">
        <v>5.3751508360873968E-3</v>
      </c>
      <c r="AD42" s="42">
        <v>3.364266297098498E-3</v>
      </c>
      <c r="AE42" s="42">
        <v>5.5481623138323288E-3</v>
      </c>
      <c r="AF42" s="42">
        <v>2.2813503415585008E-3</v>
      </c>
      <c r="AG42" s="42">
        <v>8.4420055547135438E-4</v>
      </c>
      <c r="AH42" s="42">
        <v>2.0868646156909343E-3</v>
      </c>
      <c r="AI42" s="42">
        <v>1.4558313113987957E-3</v>
      </c>
      <c r="AJ42" s="42">
        <v>1.5825970944363555E-3</v>
      </c>
      <c r="AK42" s="42">
        <v>2.6016107782716041E-3</v>
      </c>
      <c r="AL42" s="42">
        <v>1.4558948269586443E-3</v>
      </c>
      <c r="AM42" s="42">
        <v>1.5157712296910895E-3</v>
      </c>
      <c r="AN42" s="42">
        <v>1.1091056977697844E-3</v>
      </c>
      <c r="AO42" s="42">
        <v>0.11221466532272251</v>
      </c>
      <c r="AP42" s="42">
        <v>4.2085572497316433E-3</v>
      </c>
      <c r="AQ42" s="42">
        <v>1.2028256578536195E-3</v>
      </c>
      <c r="AR42" s="42">
        <v>1.2647635562750142E-3</v>
      </c>
      <c r="AS42" s="42">
        <v>1.9450891284425484E-3</v>
      </c>
      <c r="AT42" s="42">
        <v>8.5373917790473777E-4</v>
      </c>
      <c r="AU42" s="42">
        <v>6.8307359165953145E-4</v>
      </c>
      <c r="AV42" s="42">
        <v>5.5066287511683137E-4</v>
      </c>
      <c r="AW42" s="42">
        <v>1.1712184600143306E-3</v>
      </c>
      <c r="AX42" s="42">
        <v>4.5762671120190253E-3</v>
      </c>
      <c r="AY42" s="42">
        <v>1.3984493661375738E-3</v>
      </c>
      <c r="AZ42" s="42">
        <v>1.3871782157616171E-3</v>
      </c>
      <c r="BA42" s="42">
        <v>1.3789558534163333E-3</v>
      </c>
      <c r="BB42" s="42">
        <v>1.7817370484183748E-3</v>
      </c>
      <c r="BC42" s="42">
        <v>7.1447505364569998E-4</v>
      </c>
      <c r="BD42" s="42">
        <v>7.0268238329855852E-4</v>
      </c>
      <c r="BE42" s="42">
        <v>1.6561680184994058E-4</v>
      </c>
      <c r="BF42" s="42">
        <v>8.1929081043436856E-4</v>
      </c>
      <c r="BG42" s="42">
        <v>6.806868254170792E-4</v>
      </c>
      <c r="BH42" s="42">
        <v>9.8214909559336838E-4</v>
      </c>
      <c r="BI42" s="42">
        <v>6.3602559298447871E-4</v>
      </c>
      <c r="BJ42" s="42">
        <v>2.6603934227109635E-3</v>
      </c>
      <c r="BK42" s="42">
        <v>3.6913640975435653E-4</v>
      </c>
      <c r="BL42" s="42">
        <v>1.1153751809585401E-3</v>
      </c>
      <c r="BM42" s="42">
        <v>8.8778983938700342E-4</v>
      </c>
      <c r="BN42" s="42">
        <v>2.0832527492413285E-3</v>
      </c>
      <c r="BO42" s="42">
        <v>1.2588853982369046E-3</v>
      </c>
      <c r="BP42" s="42">
        <v>1.0140390268740251E-3</v>
      </c>
      <c r="BQ42" s="42">
        <v>2.7028198362072302E-3</v>
      </c>
      <c r="BR42" s="42">
        <v>2.4677082660428075E-3</v>
      </c>
      <c r="BS42" s="42">
        <v>0</v>
      </c>
    </row>
    <row r="43" spans="1:71" ht="15.5" x14ac:dyDescent="0.35">
      <c r="A43" s="11" t="s">
        <v>82</v>
      </c>
      <c r="B43" s="24" t="s">
        <v>195</v>
      </c>
      <c r="C43">
        <f t="shared" si="2"/>
        <v>39</v>
      </c>
      <c r="D43" s="42">
        <v>4.9213314196000404E-4</v>
      </c>
      <c r="E43" s="42">
        <v>4.4745246943391279E-4</v>
      </c>
      <c r="F43" s="42">
        <v>1.8460789278701686E-4</v>
      </c>
      <c r="G43" s="42">
        <v>1.0666702228487479E-3</v>
      </c>
      <c r="H43" s="42">
        <v>4.2563798922373686E-4</v>
      </c>
      <c r="I43" s="42">
        <v>9.5399358395179597E-4</v>
      </c>
      <c r="J43" s="42">
        <v>2.1941177042624689E-3</v>
      </c>
      <c r="K43" s="42">
        <v>8.1733478973872143E-4</v>
      </c>
      <c r="L43" s="42">
        <v>9.1276427090044329E-4</v>
      </c>
      <c r="M43" s="42">
        <v>9.7548150339836276E-4</v>
      </c>
      <c r="N43" s="42">
        <v>2.6206522624451353E-3</v>
      </c>
      <c r="O43" s="42">
        <v>5.5129265444294124E-4</v>
      </c>
      <c r="P43" s="42">
        <v>8.8832140368538196E-4</v>
      </c>
      <c r="Q43" s="42">
        <v>5.8850218985348598E-4</v>
      </c>
      <c r="R43" s="42">
        <v>7.3479283566256839E-4</v>
      </c>
      <c r="S43" s="42">
        <v>2.3930309367174328E-3</v>
      </c>
      <c r="T43" s="42">
        <v>1.9081483094865689E-3</v>
      </c>
      <c r="U43" s="42">
        <v>8.6156399325204071E-4</v>
      </c>
      <c r="V43" s="42">
        <v>7.61063071399764E-4</v>
      </c>
      <c r="W43" s="42">
        <v>7.2446860997992652E-4</v>
      </c>
      <c r="X43" s="42">
        <v>1.789453338732329E-3</v>
      </c>
      <c r="Y43" s="42">
        <v>2.1008308963475636E-3</v>
      </c>
      <c r="Z43" s="42">
        <v>1.679609140330333E-3</v>
      </c>
      <c r="AA43" s="42">
        <v>8.7497618181802848E-4</v>
      </c>
      <c r="AB43" s="42">
        <v>2.1520207888665881E-3</v>
      </c>
      <c r="AC43" s="42">
        <v>2.8614098381891514E-3</v>
      </c>
      <c r="AD43" s="42">
        <v>1.0496846015173556E-2</v>
      </c>
      <c r="AE43" s="42">
        <v>1.2758430727829891E-2</v>
      </c>
      <c r="AF43" s="42">
        <v>3.0427158848591027E-3</v>
      </c>
      <c r="AG43" s="42">
        <v>6.980014394492519E-4</v>
      </c>
      <c r="AH43" s="42">
        <v>2.4343731040652695E-3</v>
      </c>
      <c r="AI43" s="42">
        <v>1.7908081384249922E-3</v>
      </c>
      <c r="AJ43" s="42">
        <v>1.7895336911039246E-3</v>
      </c>
      <c r="AK43" s="42">
        <v>3.0202011868135899E-3</v>
      </c>
      <c r="AL43" s="42">
        <v>2.0147630300841103E-3</v>
      </c>
      <c r="AM43" s="42">
        <v>1.3646739004620051E-3</v>
      </c>
      <c r="AN43" s="42">
        <v>1.2337354192828436E-3</v>
      </c>
      <c r="AO43" s="42">
        <v>6.7252099807114376E-4</v>
      </c>
      <c r="AP43" s="42">
        <v>0.25947523354859192</v>
      </c>
      <c r="AQ43" s="42">
        <v>1.2154932680446943E-3</v>
      </c>
      <c r="AR43" s="42">
        <v>1.1614444579494218E-3</v>
      </c>
      <c r="AS43" s="42">
        <v>1.344140693977222E-3</v>
      </c>
      <c r="AT43" s="42">
        <v>7.1410900244973387E-4</v>
      </c>
      <c r="AU43" s="42">
        <v>6.9671644163853054E-4</v>
      </c>
      <c r="AV43" s="42">
        <v>6.2224667836208831E-4</v>
      </c>
      <c r="AW43" s="42">
        <v>1.8663812699832177E-3</v>
      </c>
      <c r="AX43" s="42">
        <v>3.5236852590809168E-3</v>
      </c>
      <c r="AY43" s="42">
        <v>1.7364123938206103E-3</v>
      </c>
      <c r="AZ43" s="42">
        <v>9.8010677002425303E-4</v>
      </c>
      <c r="BA43" s="42">
        <v>8.3161918646856088E-4</v>
      </c>
      <c r="BB43" s="42">
        <v>9.8925062171610818E-4</v>
      </c>
      <c r="BC43" s="42">
        <v>6.0709576197167899E-4</v>
      </c>
      <c r="BD43" s="42">
        <v>6.3178780601497576E-4</v>
      </c>
      <c r="BE43" s="42">
        <v>2.5340739019615705E-4</v>
      </c>
      <c r="BF43" s="42">
        <v>9.7162629111209641E-4</v>
      </c>
      <c r="BG43" s="42">
        <v>5.530343910110214E-4</v>
      </c>
      <c r="BH43" s="42">
        <v>6.3545276715108669E-4</v>
      </c>
      <c r="BI43" s="42">
        <v>5.988689729287996E-4</v>
      </c>
      <c r="BJ43" s="42">
        <v>5.1148491254933001E-3</v>
      </c>
      <c r="BK43" s="42">
        <v>3.5713964206832057E-4</v>
      </c>
      <c r="BL43" s="42">
        <v>3.7105800218148522E-3</v>
      </c>
      <c r="BM43" s="42">
        <v>1.4825710050730971E-3</v>
      </c>
      <c r="BN43" s="42">
        <v>8.5190470377450537E-4</v>
      </c>
      <c r="BO43" s="42">
        <v>2.8456891781912627E-3</v>
      </c>
      <c r="BP43" s="42">
        <v>2.3848011278818485E-3</v>
      </c>
      <c r="BQ43" s="42">
        <v>1.2530048370414638E-3</v>
      </c>
      <c r="BR43" s="42">
        <v>3.2862618030297772E-3</v>
      </c>
      <c r="BS43" s="42">
        <v>0</v>
      </c>
    </row>
    <row r="44" spans="1:71" ht="15.5" x14ac:dyDescent="0.35">
      <c r="A44" s="11" t="s">
        <v>83</v>
      </c>
      <c r="B44" s="25" t="s">
        <v>32</v>
      </c>
      <c r="C44">
        <f t="shared" si="2"/>
        <v>40</v>
      </c>
      <c r="D44" s="42">
        <v>3.5976600635632988E-4</v>
      </c>
      <c r="E44" s="42">
        <v>5.9041545085220806E-4</v>
      </c>
      <c r="F44" s="42">
        <v>2.3800571940489555E-4</v>
      </c>
      <c r="G44" s="42">
        <v>5.6817038217842216E-4</v>
      </c>
      <c r="H44" s="42">
        <v>2.7489305628138022E-3</v>
      </c>
      <c r="I44" s="42">
        <v>3.8963460808211442E-3</v>
      </c>
      <c r="J44" s="42">
        <v>6.6223952211062831E-3</v>
      </c>
      <c r="K44" s="42">
        <v>6.3866742060870324E-4</v>
      </c>
      <c r="L44" s="42">
        <v>6.8346411483003096E-4</v>
      </c>
      <c r="M44" s="42">
        <v>6.2210219790892159E-4</v>
      </c>
      <c r="N44" s="42">
        <v>7.7611044830193279E-4</v>
      </c>
      <c r="O44" s="42">
        <v>4.3926145784585962E-4</v>
      </c>
      <c r="P44" s="42">
        <v>5.6484224259549152E-4</v>
      </c>
      <c r="Q44" s="42">
        <v>4.1516878978383056E-4</v>
      </c>
      <c r="R44" s="42">
        <v>4.6138059123324347E-4</v>
      </c>
      <c r="S44" s="42">
        <v>4.8590466558064328E-4</v>
      </c>
      <c r="T44" s="42">
        <v>7.4348472388222021E-4</v>
      </c>
      <c r="U44" s="42">
        <v>7.9668341981183185E-4</v>
      </c>
      <c r="V44" s="42">
        <v>1.5255709202810796E-3</v>
      </c>
      <c r="W44" s="42">
        <v>6.7974731146999224E-4</v>
      </c>
      <c r="X44" s="42">
        <v>8.1965844888120924E-4</v>
      </c>
      <c r="Y44" s="42">
        <v>6.6242756213609727E-4</v>
      </c>
      <c r="Z44" s="42">
        <v>6.5937057055662598E-4</v>
      </c>
      <c r="AA44" s="42">
        <v>5.7469356763588126E-4</v>
      </c>
      <c r="AB44" s="42">
        <v>5.895270406865821E-4</v>
      </c>
      <c r="AC44" s="42">
        <v>7.7349404013920045E-4</v>
      </c>
      <c r="AD44" s="42">
        <v>1.8719459478948549E-3</v>
      </c>
      <c r="AE44" s="42">
        <v>9.0528323434644169E-3</v>
      </c>
      <c r="AF44" s="42">
        <v>1.0483782111949454E-3</v>
      </c>
      <c r="AG44" s="42">
        <v>8.0622238885177521E-4</v>
      </c>
      <c r="AH44" s="42">
        <v>1.4511758203081281E-3</v>
      </c>
      <c r="AI44" s="42">
        <v>9.4489309147930615E-4</v>
      </c>
      <c r="AJ44" s="42">
        <v>1.3026295454749133E-3</v>
      </c>
      <c r="AK44" s="42">
        <v>1.2828673034939191E-3</v>
      </c>
      <c r="AL44" s="42">
        <v>2.021688915586291E-3</v>
      </c>
      <c r="AM44" s="42">
        <v>6.7456140392248461E-4</v>
      </c>
      <c r="AN44" s="42">
        <v>6.7591546678341175E-4</v>
      </c>
      <c r="AO44" s="42">
        <v>7.7614238042429348E-4</v>
      </c>
      <c r="AP44" s="42">
        <v>1.4820894410692072E-2</v>
      </c>
      <c r="AQ44" s="42">
        <v>0.2281076329590889</v>
      </c>
      <c r="AR44" s="42">
        <v>1.3251660687300887E-3</v>
      </c>
      <c r="AS44" s="42">
        <v>7.4548926849969644E-4</v>
      </c>
      <c r="AT44" s="42">
        <v>8.6180232279383468E-4</v>
      </c>
      <c r="AU44" s="42">
        <v>1.0094832096986036E-3</v>
      </c>
      <c r="AV44" s="42">
        <v>9.031467727303224E-4</v>
      </c>
      <c r="AW44" s="42">
        <v>3.3174452253076363E-3</v>
      </c>
      <c r="AX44" s="42">
        <v>3.1671479016717108E-3</v>
      </c>
      <c r="AY44" s="42">
        <v>8.0937853880676876E-4</v>
      </c>
      <c r="AZ44" s="42">
        <v>7.9525654209025402E-4</v>
      </c>
      <c r="BA44" s="42">
        <v>2.0294378969980789E-3</v>
      </c>
      <c r="BB44" s="42">
        <v>8.5320831379724228E-3</v>
      </c>
      <c r="BC44" s="42">
        <v>2.0752633818468796E-3</v>
      </c>
      <c r="BD44" s="42">
        <v>1.3088877792484786E-3</v>
      </c>
      <c r="BE44" s="42">
        <v>7.7900255498691276E-4</v>
      </c>
      <c r="BF44" s="42">
        <v>8.3181760906654188E-4</v>
      </c>
      <c r="BG44" s="42">
        <v>2.8676609265879979E-3</v>
      </c>
      <c r="BH44" s="42">
        <v>1.2011487822474682E-3</v>
      </c>
      <c r="BI44" s="42">
        <v>1.3178857602513493E-3</v>
      </c>
      <c r="BJ44" s="42">
        <v>3.5566869679211914E-3</v>
      </c>
      <c r="BK44" s="42">
        <v>3.0986513190439804E-4</v>
      </c>
      <c r="BL44" s="42">
        <v>4.7721024089973432E-3</v>
      </c>
      <c r="BM44" s="42">
        <v>1.4109067937793118E-3</v>
      </c>
      <c r="BN44" s="42">
        <v>1.3223835584230312E-3</v>
      </c>
      <c r="BO44" s="42">
        <v>5.0975366331194785E-3</v>
      </c>
      <c r="BP44" s="42">
        <v>4.3082003497247766E-4</v>
      </c>
      <c r="BQ44" s="42">
        <v>1.5048910075572469E-3</v>
      </c>
      <c r="BR44" s="42">
        <v>1.3746885067450472E-3</v>
      </c>
      <c r="BS44" s="42">
        <v>0</v>
      </c>
    </row>
    <row r="45" spans="1:71" ht="15.5" x14ac:dyDescent="0.35">
      <c r="A45" s="11" t="s">
        <v>84</v>
      </c>
      <c r="B45" s="24" t="s">
        <v>198</v>
      </c>
      <c r="C45">
        <f t="shared" si="2"/>
        <v>41</v>
      </c>
      <c r="D45" s="42">
        <v>6.6489529206787475E-4</v>
      </c>
      <c r="E45" s="42">
        <v>6.1543109579392406E-4</v>
      </c>
      <c r="F45" s="42">
        <v>5.2527813150429607E-4</v>
      </c>
      <c r="G45" s="42">
        <v>2.2387549406504455E-3</v>
      </c>
      <c r="H45" s="42">
        <v>8.4904948929712836E-4</v>
      </c>
      <c r="I45" s="42">
        <v>3.0066406350855767E-3</v>
      </c>
      <c r="J45" s="42">
        <v>3.5852679661953447E-3</v>
      </c>
      <c r="K45" s="42">
        <v>1.0615842774881433E-3</v>
      </c>
      <c r="L45" s="42">
        <v>1.3578059101732364E-3</v>
      </c>
      <c r="M45" s="42">
        <v>1.202406510278811E-3</v>
      </c>
      <c r="N45" s="42">
        <v>1.1893932743222803E-3</v>
      </c>
      <c r="O45" s="42">
        <v>6.4231330564345644E-4</v>
      </c>
      <c r="P45" s="42">
        <v>7.1526982955354666E-4</v>
      </c>
      <c r="Q45" s="42">
        <v>5.5238598563643712E-4</v>
      </c>
      <c r="R45" s="42">
        <v>7.6892256044309949E-4</v>
      </c>
      <c r="S45" s="42">
        <v>8.4335264536068895E-4</v>
      </c>
      <c r="T45" s="42">
        <v>9.8373181478199779E-4</v>
      </c>
      <c r="U45" s="42">
        <v>7.9601669465195963E-4</v>
      </c>
      <c r="V45" s="42">
        <v>8.0045123721977061E-4</v>
      </c>
      <c r="W45" s="42">
        <v>1.0332199186868702E-3</v>
      </c>
      <c r="X45" s="42">
        <v>9.2111193241296038E-4</v>
      </c>
      <c r="Y45" s="42">
        <v>8.7034933382279924E-4</v>
      </c>
      <c r="Z45" s="42">
        <v>9.824192564358901E-4</v>
      </c>
      <c r="AA45" s="42">
        <v>9.667319302415192E-4</v>
      </c>
      <c r="AB45" s="42">
        <v>1.3338597443263221E-3</v>
      </c>
      <c r="AC45" s="42">
        <v>1.9673166679044364E-3</v>
      </c>
      <c r="AD45" s="42">
        <v>1.5367544633719912E-3</v>
      </c>
      <c r="AE45" s="42">
        <v>1.5527331965934064E-3</v>
      </c>
      <c r="AF45" s="42">
        <v>9.6291531892613328E-4</v>
      </c>
      <c r="AG45" s="42">
        <v>2.3872692502638643E-3</v>
      </c>
      <c r="AH45" s="42">
        <v>1.0952021927715305E-3</v>
      </c>
      <c r="AI45" s="42">
        <v>6.5134636327274092E-3</v>
      </c>
      <c r="AJ45" s="42">
        <v>2.2817635744847506E-2</v>
      </c>
      <c r="AK45" s="42">
        <v>1.0038404018114452E-2</v>
      </c>
      <c r="AL45" s="42">
        <v>1.4059740932929499E-2</v>
      </c>
      <c r="AM45" s="42">
        <v>8.2844701371466163E-4</v>
      </c>
      <c r="AN45" s="42">
        <v>2.9017996566338858E-3</v>
      </c>
      <c r="AO45" s="42">
        <v>1.2423601104315672E-3</v>
      </c>
      <c r="AP45" s="42">
        <v>3.2055638553954973E-3</v>
      </c>
      <c r="AQ45" s="42">
        <v>9.5908990968041291E-4</v>
      </c>
      <c r="AR45" s="42">
        <v>0.28641114275191054</v>
      </c>
      <c r="AS45" s="42">
        <v>1.48588901262114E-3</v>
      </c>
      <c r="AT45" s="42">
        <v>8.4445936443487794E-3</v>
      </c>
      <c r="AU45" s="42">
        <v>1.2271191507830263E-3</v>
      </c>
      <c r="AV45" s="42">
        <v>1.0038240175827787E-3</v>
      </c>
      <c r="AW45" s="42">
        <v>1.6917753768697487E-3</v>
      </c>
      <c r="AX45" s="42">
        <v>4.0174647455329388E-4</v>
      </c>
      <c r="AY45" s="42">
        <v>6.5989337863077055E-4</v>
      </c>
      <c r="AZ45" s="42">
        <v>9.8673227376472566E-4</v>
      </c>
      <c r="BA45" s="42">
        <v>8.8684073913279605E-4</v>
      </c>
      <c r="BB45" s="42">
        <v>5.9958610388405049E-4</v>
      </c>
      <c r="BC45" s="42">
        <v>3.4386630505031971E-4</v>
      </c>
      <c r="BD45" s="42">
        <v>2.6309616335846016E-4</v>
      </c>
      <c r="BE45" s="42">
        <v>6.6303602491179551E-5</v>
      </c>
      <c r="BF45" s="42">
        <v>2.3778256960917403E-4</v>
      </c>
      <c r="BG45" s="42">
        <v>8.4045134423626881E-4</v>
      </c>
      <c r="BH45" s="42">
        <v>5.9079577236842429E-4</v>
      </c>
      <c r="BI45" s="42">
        <v>5.3391522589414635E-3</v>
      </c>
      <c r="BJ45" s="42">
        <v>4.0209553498342637E-4</v>
      </c>
      <c r="BK45" s="42">
        <v>1.1817002967722495E-3</v>
      </c>
      <c r="BL45" s="42">
        <v>1.0301012717880121E-3</v>
      </c>
      <c r="BM45" s="42">
        <v>5.7775786983617296E-4</v>
      </c>
      <c r="BN45" s="42">
        <v>3.909728501809743E-4</v>
      </c>
      <c r="BO45" s="42">
        <v>2.0517069442566142E-3</v>
      </c>
      <c r="BP45" s="42">
        <v>1.145850861548026E-3</v>
      </c>
      <c r="BQ45" s="42">
        <v>7.5616175253244715E-4</v>
      </c>
      <c r="BR45" s="42">
        <v>5.6877905855805613E-4</v>
      </c>
      <c r="BS45" s="42">
        <v>0</v>
      </c>
    </row>
    <row r="46" spans="1:71" ht="15.5" x14ac:dyDescent="0.35">
      <c r="A46" s="11" t="s">
        <v>85</v>
      </c>
      <c r="B46" s="24" t="s">
        <v>113</v>
      </c>
      <c r="C46">
        <f t="shared" si="2"/>
        <v>42</v>
      </c>
      <c r="D46" s="42">
        <v>2.2279926752539338E-2</v>
      </c>
      <c r="E46" s="42">
        <v>3.050429707499119E-2</v>
      </c>
      <c r="F46" s="42">
        <v>1.1744553225349851E-2</v>
      </c>
      <c r="G46" s="42">
        <v>2.1026218306985915E-2</v>
      </c>
      <c r="H46" s="42">
        <v>8.9844967081712593E-3</v>
      </c>
      <c r="I46" s="42">
        <v>1.2110467469815082E-2</v>
      </c>
      <c r="J46" s="42">
        <v>3.2380955676547307E-2</v>
      </c>
      <c r="K46" s="42">
        <v>5.7140381618089757E-2</v>
      </c>
      <c r="L46" s="42">
        <v>2.3010326461540755E-2</v>
      </c>
      <c r="M46" s="42">
        <v>4.8248891760647082E-2</v>
      </c>
      <c r="N46" s="42">
        <v>3.6180655023684158E-2</v>
      </c>
      <c r="O46" s="42">
        <v>4.4450662520234413E-2</v>
      </c>
      <c r="P46" s="42">
        <v>4.274236917647365E-2</v>
      </c>
      <c r="Q46" s="42">
        <v>4.6679203783797599E-2</v>
      </c>
      <c r="R46" s="42">
        <v>5.3677790684146208E-2</v>
      </c>
      <c r="S46" s="42">
        <v>3.296423215777998E-2</v>
      </c>
      <c r="T46" s="42">
        <v>3.7418326080028763E-2</v>
      </c>
      <c r="U46" s="42">
        <v>3.5509918456357627E-2</v>
      </c>
      <c r="V46" s="42">
        <v>2.7988287527546497E-2</v>
      </c>
      <c r="W46" s="42">
        <v>2.788397442082478E-2</v>
      </c>
      <c r="X46" s="42">
        <v>2.9258807664254892E-2</v>
      </c>
      <c r="Y46" s="42">
        <v>3.2238659131363437E-2</v>
      </c>
      <c r="Z46" s="42">
        <v>3.9882829785286067E-2</v>
      </c>
      <c r="AA46" s="42">
        <v>2.9167913299220104E-2</v>
      </c>
      <c r="AB46" s="42">
        <v>3.5884212823878971E-2</v>
      </c>
      <c r="AC46" s="42">
        <v>3.3137939626787828E-2</v>
      </c>
      <c r="AD46" s="42">
        <v>2.6339707163492584E-2</v>
      </c>
      <c r="AE46" s="42">
        <v>3.6858484343973499E-2</v>
      </c>
      <c r="AF46" s="42">
        <v>3.0430797773776743E-2</v>
      </c>
      <c r="AG46" s="42">
        <v>4.4487517923149672E-2</v>
      </c>
      <c r="AH46" s="42">
        <v>3.9472341543382666E-2</v>
      </c>
      <c r="AI46" s="42">
        <v>3.9264582917268497E-2</v>
      </c>
      <c r="AJ46" s="42">
        <v>2.3117548916041102E-2</v>
      </c>
      <c r="AK46" s="42">
        <v>2.7663292241736689E-2</v>
      </c>
      <c r="AL46" s="42">
        <v>2.3546957713480546E-2</v>
      </c>
      <c r="AM46" s="42">
        <v>3.6948322134627308E-2</v>
      </c>
      <c r="AN46" s="42">
        <v>3.2151809468167328E-2</v>
      </c>
      <c r="AO46" s="42">
        <v>1.6411768116257806E-2</v>
      </c>
      <c r="AP46" s="42">
        <v>1.136255803241556E-2</v>
      </c>
      <c r="AQ46" s="42">
        <v>2.6416345333235947E-2</v>
      </c>
      <c r="AR46" s="42">
        <v>9.3800468596924331E-3</v>
      </c>
      <c r="AS46" s="42">
        <v>0.31296323043818575</v>
      </c>
      <c r="AT46" s="42">
        <v>1.9761852174196317E-2</v>
      </c>
      <c r="AU46" s="42">
        <v>1.2963130087090304E-2</v>
      </c>
      <c r="AV46" s="42">
        <v>1.7124812970996946E-2</v>
      </c>
      <c r="AW46" s="42">
        <v>8.3848565416654742E-3</v>
      </c>
      <c r="AX46" s="42">
        <v>1.9022156293680124E-2</v>
      </c>
      <c r="AY46" s="42">
        <v>3.6141187823660215E-2</v>
      </c>
      <c r="AZ46" s="42">
        <v>3.7477890876909933E-2</v>
      </c>
      <c r="BA46" s="42">
        <v>1.5625096020409308E-2</v>
      </c>
      <c r="BB46" s="42">
        <v>1.8150567072605532E-2</v>
      </c>
      <c r="BC46" s="42">
        <v>1.0089487281840429E-2</v>
      </c>
      <c r="BD46" s="42">
        <v>5.6852270583066461E-3</v>
      </c>
      <c r="BE46" s="42">
        <v>1.7513698194135006E-3</v>
      </c>
      <c r="BF46" s="42">
        <v>7.5058198030629178E-3</v>
      </c>
      <c r="BG46" s="42">
        <v>1.1496178261552826E-2</v>
      </c>
      <c r="BH46" s="42">
        <v>2.079556503622141E-2</v>
      </c>
      <c r="BI46" s="42">
        <v>1.0822088714942505E-2</v>
      </c>
      <c r="BJ46" s="42">
        <v>1.0335514055032519E-2</v>
      </c>
      <c r="BK46" s="42">
        <v>5.3275465177721505E-3</v>
      </c>
      <c r="BL46" s="42">
        <v>6.3608475640158247E-3</v>
      </c>
      <c r="BM46" s="42">
        <v>7.9949336227938608E-3</v>
      </c>
      <c r="BN46" s="42">
        <v>8.1895220612164411E-3</v>
      </c>
      <c r="BO46" s="42">
        <v>1.4705194242544661E-2</v>
      </c>
      <c r="BP46" s="42">
        <v>2.6406008003572207E-2</v>
      </c>
      <c r="BQ46" s="42">
        <v>1.1359730516337034E-2</v>
      </c>
      <c r="BR46" s="42">
        <v>1.5631492896937427E-2</v>
      </c>
      <c r="BS46" s="42">
        <v>0</v>
      </c>
    </row>
    <row r="47" spans="1:71" ht="15.5" x14ac:dyDescent="0.35">
      <c r="A47" s="12" t="s">
        <v>86</v>
      </c>
      <c r="B47" s="24" t="s">
        <v>201</v>
      </c>
      <c r="C47">
        <f t="shared" si="2"/>
        <v>43</v>
      </c>
      <c r="D47" s="42">
        <v>8.8353440541578433E-3</v>
      </c>
      <c r="E47" s="42">
        <v>8.7882643177324728E-3</v>
      </c>
      <c r="F47" s="42">
        <v>6.1546711254411518E-3</v>
      </c>
      <c r="G47" s="42">
        <v>1.5945409875127849E-2</v>
      </c>
      <c r="H47" s="42">
        <v>8.3344229246890521E-3</v>
      </c>
      <c r="I47" s="42">
        <v>1.0055725186809149E-2</v>
      </c>
      <c r="J47" s="42">
        <v>2.3187174362534303E-2</v>
      </c>
      <c r="K47" s="42">
        <v>1.9620695002253784E-2</v>
      </c>
      <c r="L47" s="42">
        <v>2.3980019814348757E-2</v>
      </c>
      <c r="M47" s="42">
        <v>2.3513151193207668E-2</v>
      </c>
      <c r="N47" s="42">
        <v>1.8763699574666275E-2</v>
      </c>
      <c r="O47" s="42">
        <v>9.8010539276575884E-3</v>
      </c>
      <c r="P47" s="42">
        <v>1.228476829848755E-2</v>
      </c>
      <c r="Q47" s="42">
        <v>8.8323389029597993E-3</v>
      </c>
      <c r="R47" s="42">
        <v>1.3176584753743151E-2</v>
      </c>
      <c r="S47" s="42">
        <v>1.4970194441206185E-2</v>
      </c>
      <c r="T47" s="42">
        <v>1.5969130954640445E-2</v>
      </c>
      <c r="U47" s="42">
        <v>9.7382291231210092E-3</v>
      </c>
      <c r="V47" s="42">
        <v>1.1521716998200468E-2</v>
      </c>
      <c r="W47" s="42">
        <v>1.8970746289280211E-2</v>
      </c>
      <c r="X47" s="42">
        <v>1.7656443949027812E-2</v>
      </c>
      <c r="Y47" s="42">
        <v>1.4427683488272261E-2</v>
      </c>
      <c r="Z47" s="42">
        <v>1.8656455949994388E-2</v>
      </c>
      <c r="AA47" s="42">
        <v>1.5584855716538592E-2</v>
      </c>
      <c r="AB47" s="42">
        <v>1.4720163517056951E-2</v>
      </c>
      <c r="AC47" s="42">
        <v>1.6008978851138545E-2</v>
      </c>
      <c r="AD47" s="42">
        <v>1.8384077525506512E-2</v>
      </c>
      <c r="AE47" s="42">
        <v>1.3857454496550766E-2</v>
      </c>
      <c r="AF47" s="42">
        <v>1.4911174321018683E-2</v>
      </c>
      <c r="AG47" s="42">
        <v>1.0833550082534166E-2</v>
      </c>
      <c r="AH47" s="42">
        <v>1.2900762737738148E-2</v>
      </c>
      <c r="AI47" s="42">
        <v>1.1576343409232687E-2</v>
      </c>
      <c r="AJ47" s="42">
        <v>1.4829754721505583E-2</v>
      </c>
      <c r="AK47" s="42">
        <v>1.2786275636206147E-2</v>
      </c>
      <c r="AL47" s="42">
        <v>1.0336323052274266E-2</v>
      </c>
      <c r="AM47" s="42">
        <v>1.1005881296248654E-2</v>
      </c>
      <c r="AN47" s="42">
        <v>6.9776899697670579E-3</v>
      </c>
      <c r="AO47" s="42">
        <v>1.0627095940122816E-2</v>
      </c>
      <c r="AP47" s="42">
        <v>4.1832011692223585E-3</v>
      </c>
      <c r="AQ47" s="42">
        <v>7.5892073083451651E-3</v>
      </c>
      <c r="AR47" s="42">
        <v>5.262939985378909E-3</v>
      </c>
      <c r="AS47" s="42">
        <v>1.1595708400840702E-2</v>
      </c>
      <c r="AT47" s="42">
        <v>0.2594352934727151</v>
      </c>
      <c r="AU47" s="42">
        <v>7.9979182950206743E-3</v>
      </c>
      <c r="AV47" s="42">
        <v>5.7252704701953308E-3</v>
      </c>
      <c r="AW47" s="42">
        <v>1.2174303274315732E-2</v>
      </c>
      <c r="AX47" s="42">
        <v>4.4130492872559053E-3</v>
      </c>
      <c r="AY47" s="42">
        <v>8.2298360980086124E-3</v>
      </c>
      <c r="AZ47" s="42">
        <v>1.1136017790408738E-2</v>
      </c>
      <c r="BA47" s="42">
        <v>5.1246106122100031E-3</v>
      </c>
      <c r="BB47" s="42">
        <v>3.607155803344515E-3</v>
      </c>
      <c r="BC47" s="42">
        <v>2.5163314109315463E-3</v>
      </c>
      <c r="BD47" s="42">
        <v>2.2431598950063284E-3</v>
      </c>
      <c r="BE47" s="42">
        <v>5.0610755338864795E-4</v>
      </c>
      <c r="BF47" s="42">
        <v>2.8265730542655653E-3</v>
      </c>
      <c r="BG47" s="42">
        <v>5.7560425414703758E-3</v>
      </c>
      <c r="BH47" s="42">
        <v>4.4177477568812934E-3</v>
      </c>
      <c r="BI47" s="42">
        <v>4.4883342826323724E-3</v>
      </c>
      <c r="BJ47" s="42">
        <v>2.5261675145993108E-3</v>
      </c>
      <c r="BK47" s="42">
        <v>1.644761966374748E-3</v>
      </c>
      <c r="BL47" s="42">
        <v>2.8814179615718983E-3</v>
      </c>
      <c r="BM47" s="42">
        <v>3.1334004439444751E-3</v>
      </c>
      <c r="BN47" s="42">
        <v>4.5853728296925177E-3</v>
      </c>
      <c r="BO47" s="42">
        <v>4.131925819223334E-3</v>
      </c>
      <c r="BP47" s="42">
        <v>2.9316172394183992E-3</v>
      </c>
      <c r="BQ47" s="42">
        <v>4.0583679143341303E-3</v>
      </c>
      <c r="BR47" s="42">
        <v>6.7431557503966049E-3</v>
      </c>
      <c r="BS47" s="42">
        <v>0</v>
      </c>
    </row>
    <row r="48" spans="1:71" ht="15.5" x14ac:dyDescent="0.35">
      <c r="A48" s="11" t="s">
        <v>87</v>
      </c>
      <c r="B48" s="24" t="s">
        <v>114</v>
      </c>
      <c r="C48">
        <f t="shared" si="2"/>
        <v>44</v>
      </c>
      <c r="D48" s="42">
        <v>4.4146770703749064E-4</v>
      </c>
      <c r="E48" s="42">
        <v>4.0365750875851668E-4</v>
      </c>
      <c r="F48" s="42">
        <v>1.6453915834382666E-4</v>
      </c>
      <c r="G48" s="42">
        <v>3.9562380824111737E-4</v>
      </c>
      <c r="H48" s="42">
        <v>5.1679008131276785E-3</v>
      </c>
      <c r="I48" s="42">
        <v>2.4980275909430784E-4</v>
      </c>
      <c r="J48" s="42">
        <v>8.2839496712123367E-4</v>
      </c>
      <c r="K48" s="42">
        <v>1.75941621326431E-3</v>
      </c>
      <c r="L48" s="42">
        <v>1.0387438420217325E-3</v>
      </c>
      <c r="M48" s="42">
        <v>9.177264192743984E-4</v>
      </c>
      <c r="N48" s="42">
        <v>3.9145125932528495E-4</v>
      </c>
      <c r="O48" s="42">
        <v>4.429619774167914E-4</v>
      </c>
      <c r="P48" s="42">
        <v>5.2954439469791558E-4</v>
      </c>
      <c r="Q48" s="42">
        <v>3.2859855477234833E-4</v>
      </c>
      <c r="R48" s="42">
        <v>5.1065619237733147E-4</v>
      </c>
      <c r="S48" s="42">
        <v>1.5644271007463106E-3</v>
      </c>
      <c r="T48" s="42">
        <v>4.1777051514012391E-3</v>
      </c>
      <c r="U48" s="42">
        <v>6.9494028706574521E-4</v>
      </c>
      <c r="V48" s="42">
        <v>2.684874170685192E-3</v>
      </c>
      <c r="W48" s="42">
        <v>6.6542907932461105E-4</v>
      </c>
      <c r="X48" s="42">
        <v>2.0365838985896756E-3</v>
      </c>
      <c r="Y48" s="42">
        <v>6.2001177349996E-4</v>
      </c>
      <c r="Z48" s="42">
        <v>9.6221724161508451E-4</v>
      </c>
      <c r="AA48" s="42">
        <v>3.0647719742517418E-4</v>
      </c>
      <c r="AB48" s="42">
        <v>7.2472868850540861E-4</v>
      </c>
      <c r="AC48" s="42">
        <v>8.8185512044022514E-4</v>
      </c>
      <c r="AD48" s="42">
        <v>1.0658292355768459E-3</v>
      </c>
      <c r="AE48" s="42">
        <v>6.0441384227831268E-4</v>
      </c>
      <c r="AF48" s="42">
        <v>5.8030707653909132E-4</v>
      </c>
      <c r="AG48" s="42">
        <v>4.6873889257877588E-4</v>
      </c>
      <c r="AH48" s="42">
        <v>5.848091010866674E-4</v>
      </c>
      <c r="AI48" s="42">
        <v>8.8070588308187376E-4</v>
      </c>
      <c r="AJ48" s="42">
        <v>7.0798846569549107E-4</v>
      </c>
      <c r="AK48" s="42">
        <v>6.4703652768802427E-4</v>
      </c>
      <c r="AL48" s="42">
        <v>1.284868881523847E-3</v>
      </c>
      <c r="AM48" s="42">
        <v>4.4020764695416523E-4</v>
      </c>
      <c r="AN48" s="42">
        <v>3.6217640184666588E-4</v>
      </c>
      <c r="AO48" s="42">
        <v>7.0922344099912419E-4</v>
      </c>
      <c r="AP48" s="42">
        <v>2.054185668210433E-4</v>
      </c>
      <c r="AQ48" s="42">
        <v>3.4267158542170326E-4</v>
      </c>
      <c r="AR48" s="42">
        <v>1.8558446054529299E-4</v>
      </c>
      <c r="AS48" s="42">
        <v>4.5896481691024195E-4</v>
      </c>
      <c r="AT48" s="42">
        <v>1.1339285456203093E-3</v>
      </c>
      <c r="AU48" s="42">
        <v>0.27076597760752774</v>
      </c>
      <c r="AV48" s="42">
        <v>4.1739095401566634E-4</v>
      </c>
      <c r="AW48" s="42">
        <v>2.8472062674557354E-4</v>
      </c>
      <c r="AX48" s="42">
        <v>2.3004780319393455E-4</v>
      </c>
      <c r="AY48" s="42">
        <v>3.5889093050087937E-4</v>
      </c>
      <c r="AZ48" s="42">
        <v>4.2362605971883375E-4</v>
      </c>
      <c r="BA48" s="42">
        <v>1.4716049217920781E-4</v>
      </c>
      <c r="BB48" s="42">
        <v>1.4700256087972998E-4</v>
      </c>
      <c r="BC48" s="42">
        <v>1.2361759910950392E-4</v>
      </c>
      <c r="BD48" s="42">
        <v>8.1843194487615231E-5</v>
      </c>
      <c r="BE48" s="42">
        <v>2.3998523513129368E-5</v>
      </c>
      <c r="BF48" s="42">
        <v>1.1662611160334861E-4</v>
      </c>
      <c r="BG48" s="42">
        <v>1.4314089478520469E-4</v>
      </c>
      <c r="BH48" s="42">
        <v>1.6431619056169288E-4</v>
      </c>
      <c r="BI48" s="42">
        <v>1.6196717938664205E-4</v>
      </c>
      <c r="BJ48" s="42">
        <v>4.1452074154281108E-4</v>
      </c>
      <c r="BK48" s="42">
        <v>7.3992922749413628E-5</v>
      </c>
      <c r="BL48" s="42">
        <v>9.1932098954090297E-5</v>
      </c>
      <c r="BM48" s="42">
        <v>8.5719212817229317E-5</v>
      </c>
      <c r="BN48" s="42">
        <v>1.2418961526232533E-4</v>
      </c>
      <c r="BO48" s="42">
        <v>1.2559847293845786E-4</v>
      </c>
      <c r="BP48" s="42">
        <v>1.3452113012061352E-4</v>
      </c>
      <c r="BQ48" s="42">
        <v>1.8754280129627357E-4</v>
      </c>
      <c r="BR48" s="42">
        <v>1.9416172159617275E-4</v>
      </c>
      <c r="BS48" s="42">
        <v>0</v>
      </c>
    </row>
    <row r="49" spans="1:71" ht="15.5" x14ac:dyDescent="0.35">
      <c r="A49" s="12" t="s">
        <v>88</v>
      </c>
      <c r="B49" s="24" t="s">
        <v>115</v>
      </c>
      <c r="C49">
        <f t="shared" si="2"/>
        <v>45</v>
      </c>
      <c r="D49" s="42">
        <v>2.3731724792425891E-4</v>
      </c>
      <c r="E49" s="42">
        <v>2.3296904159149118E-4</v>
      </c>
      <c r="F49" s="42">
        <v>1.3290965796882825E-4</v>
      </c>
      <c r="G49" s="42">
        <v>3.8185759869449485E-4</v>
      </c>
      <c r="H49" s="42">
        <v>1.3307248067012572E-3</v>
      </c>
      <c r="I49" s="42">
        <v>2.660496309359082E-4</v>
      </c>
      <c r="J49" s="42">
        <v>8.3026752648632284E-4</v>
      </c>
      <c r="K49" s="42">
        <v>5.4097939700842388E-4</v>
      </c>
      <c r="L49" s="42">
        <v>3.6667639496729945E-4</v>
      </c>
      <c r="M49" s="42">
        <v>5.0686204735842953E-4</v>
      </c>
      <c r="N49" s="42">
        <v>5.1242516349678615E-4</v>
      </c>
      <c r="O49" s="42">
        <v>5.5179235221090492E-4</v>
      </c>
      <c r="P49" s="42">
        <v>4.001886648791101E-4</v>
      </c>
      <c r="Q49" s="42">
        <v>3.3722530172678659E-4</v>
      </c>
      <c r="R49" s="42">
        <v>5.1240945076084165E-4</v>
      </c>
      <c r="S49" s="42">
        <v>4.9844030918517275E-4</v>
      </c>
      <c r="T49" s="42">
        <v>5.7822495864494968E-4</v>
      </c>
      <c r="U49" s="42">
        <v>4.4430043412578904E-4</v>
      </c>
      <c r="V49" s="42">
        <v>7.8161643611039428E-4</v>
      </c>
      <c r="W49" s="42">
        <v>3.2203025325931571E-4</v>
      </c>
      <c r="X49" s="42">
        <v>6.4653081046691654E-4</v>
      </c>
      <c r="Y49" s="42">
        <v>8.8772668798546193E-4</v>
      </c>
      <c r="Z49" s="42">
        <v>4.6049215297368326E-4</v>
      </c>
      <c r="AA49" s="42">
        <v>6.6059395848884744E-4</v>
      </c>
      <c r="AB49" s="42">
        <v>4.0445677074231896E-4</v>
      </c>
      <c r="AC49" s="42">
        <v>5.7751007541892538E-4</v>
      </c>
      <c r="AD49" s="42">
        <v>4.2111978531677246E-4</v>
      </c>
      <c r="AE49" s="42">
        <v>4.2796591016652796E-4</v>
      </c>
      <c r="AF49" s="42">
        <v>3.8208942924195015E-4</v>
      </c>
      <c r="AG49" s="42">
        <v>8.9678131026955682E-4</v>
      </c>
      <c r="AH49" s="42">
        <v>6.9654790895074523E-4</v>
      </c>
      <c r="AI49" s="42">
        <v>5.7599179841621962E-4</v>
      </c>
      <c r="AJ49" s="42">
        <v>6.1442386350756201E-4</v>
      </c>
      <c r="AK49" s="42">
        <v>4.5639823592358742E-4</v>
      </c>
      <c r="AL49" s="42">
        <v>4.295471847244037E-4</v>
      </c>
      <c r="AM49" s="42">
        <v>3.39075471802399E-4</v>
      </c>
      <c r="AN49" s="42">
        <v>3.8683490876571173E-4</v>
      </c>
      <c r="AO49" s="42">
        <v>9.1597301217423194E-4</v>
      </c>
      <c r="AP49" s="42">
        <v>3.1918211465536484E-4</v>
      </c>
      <c r="AQ49" s="42">
        <v>6.321270107113152E-4</v>
      </c>
      <c r="AR49" s="42">
        <v>4.2813116302854173E-4</v>
      </c>
      <c r="AS49" s="42">
        <v>7.1631818464854338E-4</v>
      </c>
      <c r="AT49" s="42">
        <v>4.262136512164132E-4</v>
      </c>
      <c r="AU49" s="42">
        <v>1.0927099966586229E-3</v>
      </c>
      <c r="AV49" s="42">
        <v>0.17931832082034094</v>
      </c>
      <c r="AW49" s="42">
        <v>1.2595624268922994E-3</v>
      </c>
      <c r="AX49" s="42">
        <v>6.743906057383671E-4</v>
      </c>
      <c r="AY49" s="42">
        <v>2.7382833595171496E-4</v>
      </c>
      <c r="AZ49" s="42">
        <v>5.0818394166596932E-4</v>
      </c>
      <c r="BA49" s="42">
        <v>9.8094359101524777E-4</v>
      </c>
      <c r="BB49" s="42">
        <v>7.2475583510308195E-4</v>
      </c>
      <c r="BC49" s="42">
        <v>1.0539692350531706E-3</v>
      </c>
      <c r="BD49" s="42">
        <v>1.0298692415736199E-3</v>
      </c>
      <c r="BE49" s="42">
        <v>8.1925608315367655E-5</v>
      </c>
      <c r="BF49" s="42">
        <v>9.7158983368676104E-4</v>
      </c>
      <c r="BG49" s="42">
        <v>9.2781920207668522E-4</v>
      </c>
      <c r="BH49" s="42">
        <v>1.4789411598369472E-3</v>
      </c>
      <c r="BI49" s="42">
        <v>4.8239587527343337E-4</v>
      </c>
      <c r="BJ49" s="42">
        <v>4.4773727391809602E-4</v>
      </c>
      <c r="BK49" s="42">
        <v>2.2452832046623191E-4</v>
      </c>
      <c r="BL49" s="42">
        <v>4.4093075144158373E-4</v>
      </c>
      <c r="BM49" s="42">
        <v>2.9734801819639086E-4</v>
      </c>
      <c r="BN49" s="42">
        <v>2.9913368618315972E-3</v>
      </c>
      <c r="BO49" s="42">
        <v>6.1373324922329498E-4</v>
      </c>
      <c r="BP49" s="42">
        <v>2.4049398422636289E-4</v>
      </c>
      <c r="BQ49" s="42">
        <v>6.8302687478292707E-4</v>
      </c>
      <c r="BR49" s="42">
        <v>8.5407613292278559E-3</v>
      </c>
      <c r="BS49" s="42">
        <v>0</v>
      </c>
    </row>
    <row r="50" spans="1:71" ht="15.5" x14ac:dyDescent="0.35">
      <c r="A50" s="11" t="s">
        <v>89</v>
      </c>
      <c r="B50" s="24" t="s">
        <v>205</v>
      </c>
      <c r="C50">
        <f t="shared" si="2"/>
        <v>46</v>
      </c>
      <c r="D50" s="42">
        <v>2.8934079008862677E-3</v>
      </c>
      <c r="E50" s="42">
        <v>2.5001519780012043E-3</v>
      </c>
      <c r="F50" s="42">
        <v>3.1099615904279974E-3</v>
      </c>
      <c r="G50" s="42">
        <v>2.9237190212572594E-3</v>
      </c>
      <c r="H50" s="42">
        <v>8.2814196411662554E-3</v>
      </c>
      <c r="I50" s="42">
        <v>1.2765275501019451E-2</v>
      </c>
      <c r="J50" s="42">
        <v>2.5343724445881594E-2</v>
      </c>
      <c r="K50" s="42">
        <v>7.970336295694179E-3</v>
      </c>
      <c r="L50" s="42">
        <v>1.7101645619327126E-2</v>
      </c>
      <c r="M50" s="42">
        <v>8.5134610883618057E-3</v>
      </c>
      <c r="N50" s="42">
        <v>1.2885481497572843E-2</v>
      </c>
      <c r="O50" s="42">
        <v>3.1892128371860456E-3</v>
      </c>
      <c r="P50" s="42">
        <v>3.9158373777637145E-3</v>
      </c>
      <c r="Q50" s="42">
        <v>2.8050231051574719E-3</v>
      </c>
      <c r="R50" s="42">
        <v>4.4068554891948247E-3</v>
      </c>
      <c r="S50" s="42">
        <v>5.6741040873143521E-3</v>
      </c>
      <c r="T50" s="42">
        <v>9.0001565238013569E-3</v>
      </c>
      <c r="U50" s="42">
        <v>5.9100479279544944E-3</v>
      </c>
      <c r="V50" s="42">
        <v>6.4754551786644987E-3</v>
      </c>
      <c r="W50" s="42">
        <v>9.1824631424613033E-3</v>
      </c>
      <c r="X50" s="42">
        <v>6.0430435565028444E-3</v>
      </c>
      <c r="Y50" s="42">
        <v>6.4647740485872726E-3</v>
      </c>
      <c r="Z50" s="42">
        <v>7.2831726368679274E-3</v>
      </c>
      <c r="AA50" s="42">
        <v>5.7835765378405736E-3</v>
      </c>
      <c r="AB50" s="42">
        <v>3.8111662117139831E-3</v>
      </c>
      <c r="AC50" s="42">
        <v>4.2801060055617946E-3</v>
      </c>
      <c r="AD50" s="42">
        <v>1.1864953186830113E-2</v>
      </c>
      <c r="AE50" s="42">
        <v>6.0471034813440001E-3</v>
      </c>
      <c r="AF50" s="42">
        <v>7.5237323832106915E-3</v>
      </c>
      <c r="AG50" s="42">
        <v>5.8959627826736328E-3</v>
      </c>
      <c r="AH50" s="42">
        <v>7.6746340719241217E-3</v>
      </c>
      <c r="AI50" s="42">
        <v>4.3181170412368011E-3</v>
      </c>
      <c r="AJ50" s="42">
        <v>1.1631371395069858E-2</v>
      </c>
      <c r="AK50" s="42">
        <v>6.2426004341478228E-3</v>
      </c>
      <c r="AL50" s="42">
        <v>8.0180026503055817E-3</v>
      </c>
      <c r="AM50" s="42">
        <v>4.081895234007535E-3</v>
      </c>
      <c r="AN50" s="42">
        <v>3.4979153152972222E-3</v>
      </c>
      <c r="AO50" s="42">
        <v>3.9905683747165546E-3</v>
      </c>
      <c r="AP50" s="42">
        <v>1.3679582949567869E-3</v>
      </c>
      <c r="AQ50" s="42">
        <v>2.7180152511337699E-3</v>
      </c>
      <c r="AR50" s="42">
        <v>3.0810732981651841E-3</v>
      </c>
      <c r="AS50" s="42">
        <v>6.4804546169795335E-3</v>
      </c>
      <c r="AT50" s="42">
        <v>1.0703500540711074E-2</v>
      </c>
      <c r="AU50" s="42">
        <v>5.8158366628737052E-2</v>
      </c>
      <c r="AV50" s="42">
        <v>3.6135016019466629E-2</v>
      </c>
      <c r="AW50" s="42">
        <v>0.35490858659583979</v>
      </c>
      <c r="AX50" s="42">
        <v>2.4999069552111316E-3</v>
      </c>
      <c r="AY50" s="42">
        <v>3.5799032592017895E-3</v>
      </c>
      <c r="AZ50" s="42">
        <v>3.8902931144297113E-3</v>
      </c>
      <c r="BA50" s="42">
        <v>2.2061846008230956E-3</v>
      </c>
      <c r="BB50" s="42">
        <v>3.0306358002780351E-3</v>
      </c>
      <c r="BC50" s="42">
        <v>1.4381731575296242E-3</v>
      </c>
      <c r="BD50" s="42">
        <v>4.1281126343940197E-3</v>
      </c>
      <c r="BE50" s="42">
        <v>4.2591427946556479E-4</v>
      </c>
      <c r="BF50" s="42">
        <v>2.0580170401639855E-3</v>
      </c>
      <c r="BG50" s="42">
        <v>2.3750330557925771E-3</v>
      </c>
      <c r="BH50" s="42">
        <v>2.8766640440010187E-3</v>
      </c>
      <c r="BI50" s="42">
        <v>2.6650917637409764E-3</v>
      </c>
      <c r="BJ50" s="42">
        <v>2.0996506302450907E-3</v>
      </c>
      <c r="BK50" s="42">
        <v>1.1980612412358024E-3</v>
      </c>
      <c r="BL50" s="42">
        <v>2.6878378741533484E-3</v>
      </c>
      <c r="BM50" s="42">
        <v>1.0460510868948406E-3</v>
      </c>
      <c r="BN50" s="42">
        <v>2.7817095293949197E-3</v>
      </c>
      <c r="BO50" s="42">
        <v>2.1139050234229577E-3</v>
      </c>
      <c r="BP50" s="42">
        <v>1.6813245874941149E-3</v>
      </c>
      <c r="BQ50" s="42">
        <v>1.9621965408670419E-3</v>
      </c>
      <c r="BR50" s="42">
        <v>6.3159072999571762E-3</v>
      </c>
      <c r="BS50" s="42">
        <v>0</v>
      </c>
    </row>
    <row r="51" spans="1:71" ht="15.5" x14ac:dyDescent="0.35">
      <c r="A51" s="11" t="s">
        <v>90</v>
      </c>
      <c r="B51" s="25" t="s">
        <v>207</v>
      </c>
      <c r="C51">
        <f t="shared" si="2"/>
        <v>47</v>
      </c>
      <c r="D51" s="42">
        <v>2.1592621512050522E-4</v>
      </c>
      <c r="E51" s="42">
        <v>2.4578758514734385E-4</v>
      </c>
      <c r="F51" s="42">
        <v>1.2647244003081864E-4</v>
      </c>
      <c r="G51" s="42">
        <v>4.0728756896776542E-4</v>
      </c>
      <c r="H51" s="42">
        <v>4.3301343028402987E-4</v>
      </c>
      <c r="I51" s="42">
        <v>4.2143146206551909E-4</v>
      </c>
      <c r="J51" s="42">
        <v>7.8930011439024104E-4</v>
      </c>
      <c r="K51" s="42">
        <v>6.8357835085290696E-4</v>
      </c>
      <c r="L51" s="42">
        <v>4.5294191738780737E-4</v>
      </c>
      <c r="M51" s="42">
        <v>6.4531587326532034E-4</v>
      </c>
      <c r="N51" s="42">
        <v>5.9456205015976152E-4</v>
      </c>
      <c r="O51" s="42">
        <v>7.3855747898695962E-4</v>
      </c>
      <c r="P51" s="42">
        <v>4.4865449961269094E-4</v>
      </c>
      <c r="Q51" s="42">
        <v>3.8919832681373471E-4</v>
      </c>
      <c r="R51" s="42">
        <v>5.500797330179716E-4</v>
      </c>
      <c r="S51" s="42">
        <v>3.4234613300177218E-4</v>
      </c>
      <c r="T51" s="42">
        <v>6.2692066512407972E-4</v>
      </c>
      <c r="U51" s="42">
        <v>4.6431796241285569E-4</v>
      </c>
      <c r="V51" s="42">
        <v>3.6947939811847122E-4</v>
      </c>
      <c r="W51" s="42">
        <v>3.6775953026723382E-4</v>
      </c>
      <c r="X51" s="42">
        <v>5.4058394930689608E-4</v>
      </c>
      <c r="Y51" s="42">
        <v>8.027537322945501E-4</v>
      </c>
      <c r="Z51" s="42">
        <v>6.5770746598584431E-4</v>
      </c>
      <c r="AA51" s="42">
        <v>1.1442910822899422E-3</v>
      </c>
      <c r="AB51" s="42">
        <v>5.9837822300199133E-4</v>
      </c>
      <c r="AC51" s="42">
        <v>5.7696782499579255E-4</v>
      </c>
      <c r="AD51" s="42">
        <v>6.8277453836183453E-4</v>
      </c>
      <c r="AE51" s="42">
        <v>5.2045858154754093E-4</v>
      </c>
      <c r="AF51" s="42">
        <v>8.0862863175127373E-4</v>
      </c>
      <c r="AG51" s="42">
        <v>8.8104229522279864E-4</v>
      </c>
      <c r="AH51" s="42">
        <v>8.2584157753458494E-4</v>
      </c>
      <c r="AI51" s="42">
        <v>1.0526749038644728E-3</v>
      </c>
      <c r="AJ51" s="42">
        <v>6.668620184231372E-4</v>
      </c>
      <c r="AK51" s="42">
        <v>6.3472142060740707E-4</v>
      </c>
      <c r="AL51" s="42">
        <v>7.5446084722871111E-4</v>
      </c>
      <c r="AM51" s="42">
        <v>6.5022006463069128E-4</v>
      </c>
      <c r="AN51" s="42">
        <v>5.8540757492415714E-4</v>
      </c>
      <c r="AO51" s="42">
        <v>6.5342278311372054E-4</v>
      </c>
      <c r="AP51" s="42">
        <v>2.6956528579783232E-4</v>
      </c>
      <c r="AQ51" s="42">
        <v>8.4011709972668083E-4</v>
      </c>
      <c r="AR51" s="42">
        <v>8.1896512161131157E-4</v>
      </c>
      <c r="AS51" s="42">
        <v>9.0319953387424953E-4</v>
      </c>
      <c r="AT51" s="42">
        <v>3.9685445052843528E-4</v>
      </c>
      <c r="AU51" s="42">
        <v>3.5018064870724792E-4</v>
      </c>
      <c r="AV51" s="42">
        <v>7.0020097389996089E-4</v>
      </c>
      <c r="AW51" s="42">
        <v>7.5857325282275277E-4</v>
      </c>
      <c r="AX51" s="42">
        <v>0.36424199151767728</v>
      </c>
      <c r="AY51" s="42">
        <v>3.1055495540504424E-4</v>
      </c>
      <c r="AZ51" s="42">
        <v>1.4202592463316414E-3</v>
      </c>
      <c r="BA51" s="42">
        <v>1.2712397969974654E-3</v>
      </c>
      <c r="BB51" s="42">
        <v>7.3840238817706795E-4</v>
      </c>
      <c r="BC51" s="42">
        <v>1.1944785308758631E-3</v>
      </c>
      <c r="BD51" s="42">
        <v>7.0257922248886126E-4</v>
      </c>
      <c r="BE51" s="42">
        <v>7.8080269564930352E-5</v>
      </c>
      <c r="BF51" s="42">
        <v>6.0425507318060995E-4</v>
      </c>
      <c r="BG51" s="42">
        <v>1.2252744011855168E-3</v>
      </c>
      <c r="BH51" s="42">
        <v>1.0386712126817664E-3</v>
      </c>
      <c r="BI51" s="42">
        <v>9.3720571775946708E-4</v>
      </c>
      <c r="BJ51" s="42">
        <v>3.5520363395502423E-4</v>
      </c>
      <c r="BK51" s="42">
        <v>3.830299128172787E-4</v>
      </c>
      <c r="BL51" s="42">
        <v>8.7131682878977131E-4</v>
      </c>
      <c r="BM51" s="42">
        <v>3.3659054201451341E-4</v>
      </c>
      <c r="BN51" s="42">
        <v>9.805105364482571E-4</v>
      </c>
      <c r="BO51" s="42">
        <v>7.1617126469086811E-4</v>
      </c>
      <c r="BP51" s="42">
        <v>2.9178926349211098E-4</v>
      </c>
      <c r="BQ51" s="42">
        <v>1.2269252016155828E-3</v>
      </c>
      <c r="BR51" s="42">
        <v>1.0516728743151391E-2</v>
      </c>
      <c r="BS51" s="42">
        <v>0</v>
      </c>
    </row>
    <row r="52" spans="1:71" ht="15.5" x14ac:dyDescent="0.35">
      <c r="A52" s="11" t="s">
        <v>91</v>
      </c>
      <c r="B52" s="24" t="s">
        <v>209</v>
      </c>
      <c r="C52">
        <f t="shared" si="2"/>
        <v>48</v>
      </c>
      <c r="D52" s="42">
        <v>1.554768818731154E-4</v>
      </c>
      <c r="E52" s="42">
        <v>1.6711155152314994E-4</v>
      </c>
      <c r="F52" s="42">
        <v>9.9269677667264021E-5</v>
      </c>
      <c r="G52" s="42">
        <v>2.9718119311977461E-4</v>
      </c>
      <c r="H52" s="42">
        <v>3.8814186078773704E-4</v>
      </c>
      <c r="I52" s="42">
        <v>2.2270725631780213E-4</v>
      </c>
      <c r="J52" s="42">
        <v>4.7680939094697035E-4</v>
      </c>
      <c r="K52" s="42">
        <v>2.862063869774123E-4</v>
      </c>
      <c r="L52" s="42">
        <v>2.6967317467591507E-4</v>
      </c>
      <c r="M52" s="42">
        <v>3.8128471832619927E-4</v>
      </c>
      <c r="N52" s="42">
        <v>4.0253111361333079E-4</v>
      </c>
      <c r="O52" s="42">
        <v>2.8895639221732572E-4</v>
      </c>
      <c r="P52" s="42">
        <v>2.5240668243321426E-4</v>
      </c>
      <c r="Q52" s="42">
        <v>2.0730197354343002E-4</v>
      </c>
      <c r="R52" s="42">
        <v>2.5628755604313011E-4</v>
      </c>
      <c r="S52" s="42">
        <v>2.0601938805647925E-4</v>
      </c>
      <c r="T52" s="42">
        <v>3.1601142716767005E-4</v>
      </c>
      <c r="U52" s="42">
        <v>3.5307175684752036E-4</v>
      </c>
      <c r="V52" s="42">
        <v>2.9416264477144841E-4</v>
      </c>
      <c r="W52" s="42">
        <v>2.4339830434904404E-4</v>
      </c>
      <c r="X52" s="42">
        <v>3.7061338132442467E-4</v>
      </c>
      <c r="Y52" s="42">
        <v>5.8630670387897408E-4</v>
      </c>
      <c r="Z52" s="42">
        <v>3.5972649097142301E-4</v>
      </c>
      <c r="AA52" s="42">
        <v>1.0931829277510228E-3</v>
      </c>
      <c r="AB52" s="42">
        <v>2.8466560279960675E-4</v>
      </c>
      <c r="AC52" s="42">
        <v>2.8997149580088985E-4</v>
      </c>
      <c r="AD52" s="42">
        <v>2.8885455454882126E-4</v>
      </c>
      <c r="AE52" s="42">
        <v>4.6118584694823206E-4</v>
      </c>
      <c r="AF52" s="42">
        <v>3.0261918690157322E-4</v>
      </c>
      <c r="AG52" s="42">
        <v>3.3338197186502281E-4</v>
      </c>
      <c r="AH52" s="42">
        <v>3.1694292426039388E-4</v>
      </c>
      <c r="AI52" s="42">
        <v>4.0521881848912044E-4</v>
      </c>
      <c r="AJ52" s="42">
        <v>7.3797984951379269E-4</v>
      </c>
      <c r="AK52" s="42">
        <v>2.7875717369678252E-4</v>
      </c>
      <c r="AL52" s="42">
        <v>2.5059554878087171E-4</v>
      </c>
      <c r="AM52" s="42">
        <v>1.9986514088083697E-4</v>
      </c>
      <c r="AN52" s="42">
        <v>3.969063136689434E-4</v>
      </c>
      <c r="AO52" s="42">
        <v>5.9733424167856381E-4</v>
      </c>
      <c r="AP52" s="42">
        <v>1.9275740466594528E-4</v>
      </c>
      <c r="AQ52" s="42">
        <v>1.9151560087107144E-4</v>
      </c>
      <c r="AR52" s="42">
        <v>4.2346212133115491E-4</v>
      </c>
      <c r="AS52" s="42">
        <v>3.9337948547662501E-4</v>
      </c>
      <c r="AT52" s="42">
        <v>2.2450270022586821E-4</v>
      </c>
      <c r="AU52" s="42">
        <v>2.9517437948325303E-4</v>
      </c>
      <c r="AV52" s="42">
        <v>4.2166637600055262E-3</v>
      </c>
      <c r="AW52" s="42">
        <v>4.0314188110740403E-4</v>
      </c>
      <c r="AX52" s="42">
        <v>1.8602831507164837E-3</v>
      </c>
      <c r="AY52" s="42">
        <v>0.19833808561876717</v>
      </c>
      <c r="AZ52" s="42">
        <v>4.102896722712378E-4</v>
      </c>
      <c r="BA52" s="42">
        <v>3.539556122800215E-3</v>
      </c>
      <c r="BB52" s="42">
        <v>8.6633546273203659E-4</v>
      </c>
      <c r="BC52" s="42">
        <v>3.5549223267284042E-4</v>
      </c>
      <c r="BD52" s="42">
        <v>1.4115470273052641E-3</v>
      </c>
      <c r="BE52" s="42">
        <v>1.0667401884121692E-4</v>
      </c>
      <c r="BF52" s="42">
        <v>1.5735393750537197E-3</v>
      </c>
      <c r="BG52" s="42">
        <v>2.8691189955492506E-4</v>
      </c>
      <c r="BH52" s="42">
        <v>1.8202850864996397E-3</v>
      </c>
      <c r="BI52" s="42">
        <v>2.7588715799867143E-4</v>
      </c>
      <c r="BJ52" s="42">
        <v>1.3863421795729527E-3</v>
      </c>
      <c r="BK52" s="42">
        <v>1.7722553581794715E-4</v>
      </c>
      <c r="BL52" s="42">
        <v>2.7497848497534095E-3</v>
      </c>
      <c r="BM52" s="42">
        <v>1.1820132662398442E-3</v>
      </c>
      <c r="BN52" s="42">
        <v>6.9645796841571507E-4</v>
      </c>
      <c r="BO52" s="42">
        <v>5.3288204148393657E-3</v>
      </c>
      <c r="BP52" s="42">
        <v>3.1239294516397947E-3</v>
      </c>
      <c r="BQ52" s="42">
        <v>6.1951466720137828E-4</v>
      </c>
      <c r="BR52" s="42">
        <v>1.0909127204006526E-2</v>
      </c>
      <c r="BS52" s="42">
        <v>0</v>
      </c>
    </row>
    <row r="53" spans="1:71" ht="15.5" x14ac:dyDescent="0.35">
      <c r="A53" s="12" t="s">
        <v>92</v>
      </c>
      <c r="B53" s="24" t="s">
        <v>211</v>
      </c>
      <c r="C53">
        <f t="shared" si="2"/>
        <v>49</v>
      </c>
      <c r="D53" s="42">
        <v>1.3185887548471353E-4</v>
      </c>
      <c r="E53" s="42">
        <v>1.5093862655338088E-4</v>
      </c>
      <c r="F53" s="42">
        <v>8.2051830224559474E-5</v>
      </c>
      <c r="G53" s="42">
        <v>1.7184378711732534E-4</v>
      </c>
      <c r="H53" s="42">
        <v>1.2547700870091811E-4</v>
      </c>
      <c r="I53" s="42">
        <v>1.2762747441181962E-4</v>
      </c>
      <c r="J53" s="42">
        <v>2.1901712952062931E-4</v>
      </c>
      <c r="K53" s="42">
        <v>2.8363901440807074E-4</v>
      </c>
      <c r="L53" s="42">
        <v>2.0538638541339234E-4</v>
      </c>
      <c r="M53" s="42">
        <v>3.0888852010068426E-4</v>
      </c>
      <c r="N53" s="42">
        <v>7.8716466602635584E-4</v>
      </c>
      <c r="O53" s="42">
        <v>3.1270044763569355E-4</v>
      </c>
      <c r="P53" s="42">
        <v>1.925601629097066E-4</v>
      </c>
      <c r="Q53" s="42">
        <v>1.9656227320597331E-4</v>
      </c>
      <c r="R53" s="42">
        <v>3.4596696241640239E-4</v>
      </c>
      <c r="S53" s="42">
        <v>1.5676790575069641E-4</v>
      </c>
      <c r="T53" s="42">
        <v>2.9255037048785717E-4</v>
      </c>
      <c r="U53" s="42">
        <v>1.2547643795231211E-3</v>
      </c>
      <c r="V53" s="42">
        <v>1.4563530417968629E-4</v>
      </c>
      <c r="W53" s="42">
        <v>1.8866053194994758E-4</v>
      </c>
      <c r="X53" s="42">
        <v>4.6608371875434592E-4</v>
      </c>
      <c r="Y53" s="42">
        <v>2.796396381586566E-4</v>
      </c>
      <c r="Z53" s="42">
        <v>4.7035032679881318E-4</v>
      </c>
      <c r="AA53" s="42">
        <v>4.3178799782378176E-4</v>
      </c>
      <c r="AB53" s="42">
        <v>2.4121365703070599E-4</v>
      </c>
      <c r="AC53" s="42">
        <v>2.1351686303751585E-4</v>
      </c>
      <c r="AD53" s="42">
        <v>1.7687298352010315E-4</v>
      </c>
      <c r="AE53" s="42">
        <v>1.9088739897395136E-4</v>
      </c>
      <c r="AF53" s="42">
        <v>1.9481045659129972E-4</v>
      </c>
      <c r="AG53" s="42">
        <v>3.7433660252904306E-4</v>
      </c>
      <c r="AH53" s="42">
        <v>2.6645835037641187E-4</v>
      </c>
      <c r="AI53" s="42">
        <v>2.0181969162012237E-4</v>
      </c>
      <c r="AJ53" s="42">
        <v>3.9299052525800703E-4</v>
      </c>
      <c r="AK53" s="42">
        <v>1.896911299707901E-4</v>
      </c>
      <c r="AL53" s="42">
        <v>2.0070948083126478E-4</v>
      </c>
      <c r="AM53" s="42">
        <v>1.8722353934153747E-4</v>
      </c>
      <c r="AN53" s="42">
        <v>1.9317731565756923E-4</v>
      </c>
      <c r="AO53" s="42">
        <v>4.7818715047720376E-4</v>
      </c>
      <c r="AP53" s="42">
        <v>1.5316400663047664E-4</v>
      </c>
      <c r="AQ53" s="42">
        <v>1.5084934890266107E-4</v>
      </c>
      <c r="AR53" s="42">
        <v>2.6513311615833954E-4</v>
      </c>
      <c r="AS53" s="42">
        <v>4.3053241023751487E-4</v>
      </c>
      <c r="AT53" s="42">
        <v>1.5243920777140079E-4</v>
      </c>
      <c r="AU53" s="42">
        <v>1.6111794080085276E-4</v>
      </c>
      <c r="AV53" s="42">
        <v>1.9598832737074734E-4</v>
      </c>
      <c r="AW53" s="42">
        <v>2.3341656919212715E-4</v>
      </c>
      <c r="AX53" s="42">
        <v>8.1483331597215799E-4</v>
      </c>
      <c r="AY53" s="42">
        <v>2.2141150910508738E-4</v>
      </c>
      <c r="AZ53" s="42">
        <v>0.2996156043592339</v>
      </c>
      <c r="BA53" s="42">
        <v>7.1218465134134917E-4</v>
      </c>
      <c r="BB53" s="42">
        <v>7.3790294027714306E-4</v>
      </c>
      <c r="BC53" s="42">
        <v>3.188742240010153E-4</v>
      </c>
      <c r="BD53" s="42">
        <v>1.2252779696346337E-3</v>
      </c>
      <c r="BE53" s="42">
        <v>1.0454666125839472E-4</v>
      </c>
      <c r="BF53" s="42">
        <v>7.9046948495399279E-4</v>
      </c>
      <c r="BG53" s="42">
        <v>7.2480683813862094E-4</v>
      </c>
      <c r="BH53" s="42">
        <v>7.9045880411266825E-3</v>
      </c>
      <c r="BI53" s="42">
        <v>3.8538709535680064E-4</v>
      </c>
      <c r="BJ53" s="42">
        <v>2.7631149192571794E-4</v>
      </c>
      <c r="BK53" s="42">
        <v>1.2859740648959669E-4</v>
      </c>
      <c r="BL53" s="42">
        <v>4.6323199680029881E-4</v>
      </c>
      <c r="BM53" s="42">
        <v>2.1160244943150301E-3</v>
      </c>
      <c r="BN53" s="42">
        <v>4.3653068473358172E-3</v>
      </c>
      <c r="BO53" s="42">
        <v>2.0755591245212918E-4</v>
      </c>
      <c r="BP53" s="42">
        <v>2.9366281036121485E-4</v>
      </c>
      <c r="BQ53" s="42">
        <v>6.4326841618818288E-4</v>
      </c>
      <c r="BR53" s="42">
        <v>5.6670315714613193E-4</v>
      </c>
      <c r="BS53" s="42">
        <v>0</v>
      </c>
    </row>
    <row r="54" spans="1:71" ht="15.5" x14ac:dyDescent="0.35">
      <c r="A54" s="12" t="s">
        <v>93</v>
      </c>
      <c r="B54" s="24" t="s">
        <v>213</v>
      </c>
      <c r="C54">
        <f t="shared" si="2"/>
        <v>50</v>
      </c>
      <c r="D54" s="42">
        <v>3.8290293730875114E-4</v>
      </c>
      <c r="E54" s="42">
        <v>7.9341409924783412E-4</v>
      </c>
      <c r="F54" s="42">
        <v>4.5615985963959901E-4</v>
      </c>
      <c r="G54" s="42">
        <v>7.1047846047070146E-4</v>
      </c>
      <c r="H54" s="42">
        <v>5.5337365870788339E-4</v>
      </c>
      <c r="I54" s="42">
        <v>4.2519214605660628E-4</v>
      </c>
      <c r="J54" s="42">
        <v>7.7054614342100401E-4</v>
      </c>
      <c r="K54" s="42">
        <v>1.679503473389633E-3</v>
      </c>
      <c r="L54" s="42">
        <v>8.3471255320202145E-4</v>
      </c>
      <c r="M54" s="42">
        <v>1.9331903153138217E-3</v>
      </c>
      <c r="N54" s="42">
        <v>6.8401486991101768E-3</v>
      </c>
      <c r="O54" s="42">
        <v>2.0426413821911364E-3</v>
      </c>
      <c r="P54" s="42">
        <v>7.6961960033004829E-4</v>
      </c>
      <c r="Q54" s="42">
        <v>1.1461458410581022E-3</v>
      </c>
      <c r="R54" s="42">
        <v>2.562300725829155E-3</v>
      </c>
      <c r="S54" s="42">
        <v>6.4337756200801965E-4</v>
      </c>
      <c r="T54" s="42">
        <v>1.3726221062497104E-3</v>
      </c>
      <c r="U54" s="42">
        <v>1.0519142402278196E-3</v>
      </c>
      <c r="V54" s="42">
        <v>6.0495886321458949E-4</v>
      </c>
      <c r="W54" s="42">
        <v>7.5040287374687732E-4</v>
      </c>
      <c r="X54" s="42">
        <v>6.5661151123965768E-4</v>
      </c>
      <c r="Y54" s="42">
        <v>1.2319320218738567E-3</v>
      </c>
      <c r="Z54" s="42">
        <v>3.4629611286491465E-3</v>
      </c>
      <c r="AA54" s="42">
        <v>3.3389207142914107E-3</v>
      </c>
      <c r="AB54" s="42">
        <v>1.0279553232963535E-3</v>
      </c>
      <c r="AC54" s="42">
        <v>9.769646011327088E-4</v>
      </c>
      <c r="AD54" s="42">
        <v>6.9985327326007826E-4</v>
      </c>
      <c r="AE54" s="42">
        <v>6.7818745233251228E-4</v>
      </c>
      <c r="AF54" s="42">
        <v>1.0226544590333324E-3</v>
      </c>
      <c r="AG54" s="42">
        <v>2.4099416422295439E-3</v>
      </c>
      <c r="AH54" s="42">
        <v>1.5431334528623471E-3</v>
      </c>
      <c r="AI54" s="42">
        <v>9.9651860547438184E-4</v>
      </c>
      <c r="AJ54" s="42">
        <v>3.1181621927453486E-3</v>
      </c>
      <c r="AK54" s="42">
        <v>9.0565242738946687E-4</v>
      </c>
      <c r="AL54" s="42">
        <v>1.2017814646151578E-3</v>
      </c>
      <c r="AM54" s="42">
        <v>1.034703256249631E-3</v>
      </c>
      <c r="AN54" s="42">
        <v>6.7829473520143843E-4</v>
      </c>
      <c r="AO54" s="42">
        <v>2.1658856949090914E-3</v>
      </c>
      <c r="AP54" s="42">
        <v>6.5459976155990429E-4</v>
      </c>
      <c r="AQ54" s="42">
        <v>7.7522567106720988E-4</v>
      </c>
      <c r="AR54" s="42">
        <v>1.9249057618286106E-3</v>
      </c>
      <c r="AS54" s="42">
        <v>1.8570981877355868E-3</v>
      </c>
      <c r="AT54" s="42">
        <v>6.5782548941722898E-4</v>
      </c>
      <c r="AU54" s="42">
        <v>6.9022524593527934E-4</v>
      </c>
      <c r="AV54" s="42">
        <v>9.6823833366766539E-4</v>
      </c>
      <c r="AW54" s="42">
        <v>1.2228328080549442E-3</v>
      </c>
      <c r="AX54" s="42">
        <v>1.6963490196374334E-3</v>
      </c>
      <c r="AY54" s="42">
        <v>1.4397673735845632E-3</v>
      </c>
      <c r="AZ54" s="42">
        <v>4.8231968220933405E-3</v>
      </c>
      <c r="BA54" s="42">
        <v>0.25587308947481607</v>
      </c>
      <c r="BB54" s="42">
        <v>1.1980641582425726E-2</v>
      </c>
      <c r="BC54" s="42">
        <v>1.5576253091643126E-3</v>
      </c>
      <c r="BD54" s="42">
        <v>2.4139799888754951E-3</v>
      </c>
      <c r="BE54" s="42">
        <v>2.905051707719976E-4</v>
      </c>
      <c r="BF54" s="42">
        <v>2.4015761415148479E-3</v>
      </c>
      <c r="BG54" s="42">
        <v>9.4501739944050772E-4</v>
      </c>
      <c r="BH54" s="42">
        <v>8.682095393737109E-2</v>
      </c>
      <c r="BI54" s="42">
        <v>2.0639685826688392E-3</v>
      </c>
      <c r="BJ54" s="42">
        <v>1.0092917116524816E-3</v>
      </c>
      <c r="BK54" s="42">
        <v>6.8843529055799806E-4</v>
      </c>
      <c r="BL54" s="42">
        <v>9.3074096700756506E-4</v>
      </c>
      <c r="BM54" s="42">
        <v>4.6154655227120318E-4</v>
      </c>
      <c r="BN54" s="42">
        <v>2.3913219470684437E-3</v>
      </c>
      <c r="BO54" s="42">
        <v>9.4998483346903117E-4</v>
      </c>
      <c r="BP54" s="42">
        <v>5.2289462648906233E-4</v>
      </c>
      <c r="BQ54" s="42">
        <v>4.7001260677366902E-3</v>
      </c>
      <c r="BR54" s="42">
        <v>1.5340458811476298E-3</v>
      </c>
      <c r="BS54" s="42">
        <v>0</v>
      </c>
    </row>
    <row r="55" spans="1:71" ht="15.5" x14ac:dyDescent="0.35">
      <c r="A55" s="11" t="s">
        <v>94</v>
      </c>
      <c r="B55" s="24" t="s">
        <v>215</v>
      </c>
      <c r="C55">
        <f t="shared" si="2"/>
        <v>51</v>
      </c>
      <c r="D55" s="42">
        <v>2.9796555171996195E-4</v>
      </c>
      <c r="E55" s="42">
        <v>3.6448839854206268E-4</v>
      </c>
      <c r="F55" s="42">
        <v>1.9480156534960809E-4</v>
      </c>
      <c r="G55" s="42">
        <v>6.067402629873239E-4</v>
      </c>
      <c r="H55" s="42">
        <v>5.6418517287844694E-4</v>
      </c>
      <c r="I55" s="42">
        <v>4.3841473925304418E-4</v>
      </c>
      <c r="J55" s="42">
        <v>8.5250910146063871E-4</v>
      </c>
      <c r="K55" s="42">
        <v>9.2016195622645323E-4</v>
      </c>
      <c r="L55" s="42">
        <v>8.8328975585288082E-4</v>
      </c>
      <c r="M55" s="42">
        <v>1.1595623617542306E-3</v>
      </c>
      <c r="N55" s="42">
        <v>1.3702779929708748E-3</v>
      </c>
      <c r="O55" s="42">
        <v>6.318839299561973E-4</v>
      </c>
      <c r="P55" s="42">
        <v>9.6255346091098798E-4</v>
      </c>
      <c r="Q55" s="42">
        <v>1.4645321898548304E-3</v>
      </c>
      <c r="R55" s="42">
        <v>1.0506388107433431E-3</v>
      </c>
      <c r="S55" s="42">
        <v>7.2236343891590206E-4</v>
      </c>
      <c r="T55" s="42">
        <v>1.0686187993010491E-3</v>
      </c>
      <c r="U55" s="42">
        <v>2.3941764772325734E-3</v>
      </c>
      <c r="V55" s="42">
        <v>5.7912146679183775E-4</v>
      </c>
      <c r="W55" s="42">
        <v>7.8216358794440421E-4</v>
      </c>
      <c r="X55" s="42">
        <v>6.8105088397870566E-4</v>
      </c>
      <c r="Y55" s="42">
        <v>9.1588183415472414E-4</v>
      </c>
      <c r="Z55" s="42">
        <v>7.7999011186448961E-4</v>
      </c>
      <c r="AA55" s="42">
        <v>1.0156199091210232E-3</v>
      </c>
      <c r="AB55" s="42">
        <v>8.4140150765370757E-4</v>
      </c>
      <c r="AC55" s="42">
        <v>1.125026017031649E-3</v>
      </c>
      <c r="AD55" s="42">
        <v>6.2354863833028276E-4</v>
      </c>
      <c r="AE55" s="42">
        <v>6.522805480033676E-4</v>
      </c>
      <c r="AF55" s="42">
        <v>9.3127352275453881E-4</v>
      </c>
      <c r="AG55" s="42">
        <v>1.7222523041616332E-3</v>
      </c>
      <c r="AH55" s="42">
        <v>1.2491656132818637E-3</v>
      </c>
      <c r="AI55" s="42">
        <v>9.6452191954522455E-4</v>
      </c>
      <c r="AJ55" s="42">
        <v>1.8781961025005807E-3</v>
      </c>
      <c r="AK55" s="42">
        <v>2.1524149385535396E-3</v>
      </c>
      <c r="AL55" s="42">
        <v>1.1623721501296893E-3</v>
      </c>
      <c r="AM55" s="42">
        <v>1.1006239185683824E-3</v>
      </c>
      <c r="AN55" s="42">
        <v>6.2925776386368762E-4</v>
      </c>
      <c r="AO55" s="42">
        <v>8.0669831946911881E-4</v>
      </c>
      <c r="AP55" s="42">
        <v>5.7812124988300341E-4</v>
      </c>
      <c r="AQ55" s="42">
        <v>6.5678822106912313E-4</v>
      </c>
      <c r="AR55" s="42">
        <v>1.355625848358731E-3</v>
      </c>
      <c r="AS55" s="42">
        <v>1.141730972601069E-3</v>
      </c>
      <c r="AT55" s="42">
        <v>7.409315904557596E-4</v>
      </c>
      <c r="AU55" s="42">
        <v>6.1623888136825655E-4</v>
      </c>
      <c r="AV55" s="42">
        <v>6.336213583716028E-4</v>
      </c>
      <c r="AW55" s="42">
        <v>1.1418806289806378E-3</v>
      </c>
      <c r="AX55" s="42">
        <v>1.3815982058259576E-3</v>
      </c>
      <c r="AY55" s="42">
        <v>7.5572873844104464E-4</v>
      </c>
      <c r="AZ55" s="42">
        <v>1.6393430239830128E-3</v>
      </c>
      <c r="BA55" s="42">
        <v>1.5949079671424024E-3</v>
      </c>
      <c r="BB55" s="42">
        <v>0.1198789808701128</v>
      </c>
      <c r="BC55" s="42">
        <v>1.6853144225385049E-3</v>
      </c>
      <c r="BD55" s="42">
        <v>2.424383815688041E-3</v>
      </c>
      <c r="BE55" s="42">
        <v>2.6845142962404934E-4</v>
      </c>
      <c r="BF55" s="42">
        <v>1.947948124013138E-3</v>
      </c>
      <c r="BG55" s="42">
        <v>1.0047639809654429E-3</v>
      </c>
      <c r="BH55" s="42">
        <v>3.7957574630058991E-3</v>
      </c>
      <c r="BI55" s="42">
        <v>6.5058786831966248E-4</v>
      </c>
      <c r="BJ55" s="42">
        <v>1.1067875291517484E-3</v>
      </c>
      <c r="BK55" s="42">
        <v>1.0007591756320839E-3</v>
      </c>
      <c r="BL55" s="42">
        <v>1.1442130144931665E-3</v>
      </c>
      <c r="BM55" s="42">
        <v>5.4411553572866278E-4</v>
      </c>
      <c r="BN55" s="42">
        <v>1.5690881473091718E-3</v>
      </c>
      <c r="BO55" s="42">
        <v>6.1684856881216894E-4</v>
      </c>
      <c r="BP55" s="42">
        <v>8.6365904564919397E-4</v>
      </c>
      <c r="BQ55" s="42">
        <v>1.3729077394725468E-3</v>
      </c>
      <c r="BR55" s="42">
        <v>1.6664057979391062E-3</v>
      </c>
      <c r="BS55" s="42">
        <v>0</v>
      </c>
    </row>
    <row r="56" spans="1:71" ht="15.5" x14ac:dyDescent="0.35">
      <c r="A56" s="11" t="s">
        <v>95</v>
      </c>
      <c r="B56" s="24" t="s">
        <v>116</v>
      </c>
      <c r="C56">
        <f t="shared" si="2"/>
        <v>52</v>
      </c>
      <c r="D56" s="42">
        <v>1.0490339953577016E-3</v>
      </c>
      <c r="E56" s="42">
        <v>1.2470153488680885E-3</v>
      </c>
      <c r="F56" s="42">
        <v>6.2648398398507013E-4</v>
      </c>
      <c r="G56" s="42">
        <v>1.4942927214546696E-3</v>
      </c>
      <c r="H56" s="42">
        <v>1.1084210804696451E-3</v>
      </c>
      <c r="I56" s="42">
        <v>1.8952469176498924E-3</v>
      </c>
      <c r="J56" s="42">
        <v>2.7742241029287211E-3</v>
      </c>
      <c r="K56" s="42">
        <v>2.6728104659356883E-3</v>
      </c>
      <c r="L56" s="42">
        <v>1.7608994944300323E-3</v>
      </c>
      <c r="M56" s="42">
        <v>3.053838010524773E-3</v>
      </c>
      <c r="N56" s="42">
        <v>3.3696999637869043E-3</v>
      </c>
      <c r="O56" s="42">
        <v>2.5186349904437137E-3</v>
      </c>
      <c r="P56" s="42">
        <v>1.7574289000437306E-3</v>
      </c>
      <c r="Q56" s="42">
        <v>1.6925247651789572E-3</v>
      </c>
      <c r="R56" s="42">
        <v>2.0848534204100499E-3</v>
      </c>
      <c r="S56" s="42">
        <v>1.4388890794659536E-3</v>
      </c>
      <c r="T56" s="42">
        <v>2.5132169826749687E-3</v>
      </c>
      <c r="U56" s="42">
        <v>1.6346853374917545E-3</v>
      </c>
      <c r="V56" s="42">
        <v>1.3026816579291636E-3</v>
      </c>
      <c r="W56" s="42">
        <v>1.5584876097886754E-3</v>
      </c>
      <c r="X56" s="42">
        <v>2.3310604063880146E-3</v>
      </c>
      <c r="Y56" s="42">
        <v>2.7576345630838492E-3</v>
      </c>
      <c r="Z56" s="42">
        <v>2.5895621007636723E-3</v>
      </c>
      <c r="AA56" s="42">
        <v>4.0938192276947939E-3</v>
      </c>
      <c r="AB56" s="42">
        <v>2.0635991944070475E-3</v>
      </c>
      <c r="AC56" s="42">
        <v>2.0530027546878595E-3</v>
      </c>
      <c r="AD56" s="42">
        <v>2.0806859803925563E-3</v>
      </c>
      <c r="AE56" s="42">
        <v>1.9155107165306738E-3</v>
      </c>
      <c r="AF56" s="42">
        <v>1.900995111146228E-3</v>
      </c>
      <c r="AG56" s="42">
        <v>3.0107570734883055E-3</v>
      </c>
      <c r="AH56" s="42">
        <v>3.4203883162441584E-3</v>
      </c>
      <c r="AI56" s="42">
        <v>2.1131538797004852E-3</v>
      </c>
      <c r="AJ56" s="42">
        <v>3.8592296119330989E-3</v>
      </c>
      <c r="AK56" s="42">
        <v>2.0277344653349756E-3</v>
      </c>
      <c r="AL56" s="42">
        <v>2.0884543207307397E-3</v>
      </c>
      <c r="AM56" s="42">
        <v>1.8332719466842252E-3</v>
      </c>
      <c r="AN56" s="42">
        <v>1.6318744778417336E-3</v>
      </c>
      <c r="AO56" s="42">
        <v>4.3048100594847332E-3</v>
      </c>
      <c r="AP56" s="42">
        <v>2.475882595423562E-3</v>
      </c>
      <c r="AQ56" s="42">
        <v>1.4733109722811547E-3</v>
      </c>
      <c r="AR56" s="42">
        <v>2.273534990970565E-3</v>
      </c>
      <c r="AS56" s="42">
        <v>4.0057066910883371E-3</v>
      </c>
      <c r="AT56" s="42">
        <v>2.0212878443706438E-3</v>
      </c>
      <c r="AU56" s="42">
        <v>1.6573519257079099E-3</v>
      </c>
      <c r="AV56" s="42">
        <v>7.0027157396649895E-3</v>
      </c>
      <c r="AW56" s="42">
        <v>4.4309239790126789E-3</v>
      </c>
      <c r="AX56" s="42">
        <v>2.2991940089583896E-3</v>
      </c>
      <c r="AY56" s="42">
        <v>1.5285137386479761E-3</v>
      </c>
      <c r="AZ56" s="42">
        <v>1.1640992904689649E-2</v>
      </c>
      <c r="BA56" s="42">
        <v>1.1285954499344067E-2</v>
      </c>
      <c r="BB56" s="42">
        <v>9.3986964925957817E-3</v>
      </c>
      <c r="BC56" s="42">
        <v>0.37598148015086269</v>
      </c>
      <c r="BD56" s="42">
        <v>1.2142020326935626E-2</v>
      </c>
      <c r="BE56" s="42">
        <v>8.1182719833575092E-4</v>
      </c>
      <c r="BF56" s="42">
        <v>5.7544151074542969E-3</v>
      </c>
      <c r="BG56" s="42">
        <v>1.5044241055539118E-3</v>
      </c>
      <c r="BH56" s="42">
        <v>2.0569517578868886E-2</v>
      </c>
      <c r="BI56" s="42">
        <v>3.7351749486624298E-3</v>
      </c>
      <c r="BJ56" s="42">
        <v>2.2550359115907151E-3</v>
      </c>
      <c r="BK56" s="42">
        <v>2.182098531307236E-3</v>
      </c>
      <c r="BL56" s="42">
        <v>5.8006053184713885E-3</v>
      </c>
      <c r="BM56" s="42">
        <v>2.224969202248009E-3</v>
      </c>
      <c r="BN56" s="42">
        <v>2.6365209297414122E-3</v>
      </c>
      <c r="BO56" s="42">
        <v>5.689812703258257E-3</v>
      </c>
      <c r="BP56" s="42">
        <v>1.0647185638051175E-3</v>
      </c>
      <c r="BQ56" s="42">
        <v>3.4856747386381392E-3</v>
      </c>
      <c r="BR56" s="42">
        <v>4.7552781026231668E-3</v>
      </c>
      <c r="BS56" s="42">
        <v>0</v>
      </c>
    </row>
    <row r="57" spans="1:71" ht="15.5" x14ac:dyDescent="0.35">
      <c r="A57" s="12" t="s">
        <v>96</v>
      </c>
      <c r="B57" s="25" t="s">
        <v>117</v>
      </c>
      <c r="C57">
        <f t="shared" si="2"/>
        <v>53</v>
      </c>
      <c r="D57" s="42">
        <v>8.6047020766829019E-3</v>
      </c>
      <c r="E57" s="42">
        <v>8.0948984475433458E-3</v>
      </c>
      <c r="F57" s="42">
        <v>5.5574019850953968E-3</v>
      </c>
      <c r="G57" s="42">
        <v>1.2788216667429254E-2</v>
      </c>
      <c r="H57" s="42">
        <v>8.0114778515161626E-3</v>
      </c>
      <c r="I57" s="42">
        <v>9.8599678234507701E-3</v>
      </c>
      <c r="J57" s="42">
        <v>1.5631544758980032E-2</v>
      </c>
      <c r="K57" s="42">
        <v>1.2770445173034634E-2</v>
      </c>
      <c r="L57" s="42">
        <v>1.5550649050514839E-2</v>
      </c>
      <c r="M57" s="42">
        <v>1.2182867703532392E-2</v>
      </c>
      <c r="N57" s="42">
        <v>1.1191353548581379E-2</v>
      </c>
      <c r="O57" s="42">
        <v>1.0901500635125653E-2</v>
      </c>
      <c r="P57" s="42">
        <v>1.0131588508356246E-2</v>
      </c>
      <c r="Q57" s="42">
        <v>8.9719864157549283E-3</v>
      </c>
      <c r="R57" s="42">
        <v>1.0412322480078661E-2</v>
      </c>
      <c r="S57" s="42">
        <v>9.4047615146047921E-3</v>
      </c>
      <c r="T57" s="42">
        <v>1.2883545512090996E-2</v>
      </c>
      <c r="U57" s="42">
        <v>9.7801473329384072E-3</v>
      </c>
      <c r="V57" s="42">
        <v>9.1583480109408144E-3</v>
      </c>
      <c r="W57" s="42">
        <v>1.3275726999174642E-2</v>
      </c>
      <c r="X57" s="42">
        <v>1.2320847235031988E-2</v>
      </c>
      <c r="Y57" s="42">
        <v>1.0947801256643939E-2</v>
      </c>
      <c r="Z57" s="42">
        <v>1.1689492187472452E-2</v>
      </c>
      <c r="AA57" s="42">
        <v>8.7396467236755711E-3</v>
      </c>
      <c r="AB57" s="42">
        <v>1.0434104289006688E-2</v>
      </c>
      <c r="AC57" s="42">
        <v>1.1957128512863364E-2</v>
      </c>
      <c r="AD57" s="42">
        <v>1.2235535475924026E-2</v>
      </c>
      <c r="AE57" s="42">
        <v>1.2354700000862055E-2</v>
      </c>
      <c r="AF57" s="42">
        <v>1.0288712597394929E-2</v>
      </c>
      <c r="AG57" s="42">
        <v>9.5700398340899887E-3</v>
      </c>
      <c r="AH57" s="42">
        <v>1.1128719726094125E-2</v>
      </c>
      <c r="AI57" s="42">
        <v>1.0191957396259877E-2</v>
      </c>
      <c r="AJ57" s="42">
        <v>1.1445845790852274E-2</v>
      </c>
      <c r="AK57" s="42">
        <v>9.9506926108548673E-3</v>
      </c>
      <c r="AL57" s="42">
        <v>1.0854965136096276E-2</v>
      </c>
      <c r="AM57" s="42">
        <v>8.3385748772526504E-3</v>
      </c>
      <c r="AN57" s="42">
        <v>7.255421404906039E-3</v>
      </c>
      <c r="AO57" s="42">
        <v>1.3843464907076605E-2</v>
      </c>
      <c r="AP57" s="42">
        <v>8.136956765693969E-3</v>
      </c>
      <c r="AQ57" s="42">
        <v>8.5614307272496876E-3</v>
      </c>
      <c r="AR57" s="42">
        <v>8.2616785626384061E-3</v>
      </c>
      <c r="AS57" s="42">
        <v>1.0724806106264853E-2</v>
      </c>
      <c r="AT57" s="42">
        <v>1.1264231037025178E-2</v>
      </c>
      <c r="AU57" s="42">
        <v>1.1590855458033672E-2</v>
      </c>
      <c r="AV57" s="42">
        <v>1.2675121111210963E-2</v>
      </c>
      <c r="AW57" s="42">
        <v>1.0612831504737635E-2</v>
      </c>
      <c r="AX57" s="42">
        <v>1.0016571394089832E-2</v>
      </c>
      <c r="AY57" s="42">
        <v>8.2463569812760949E-3</v>
      </c>
      <c r="AZ57" s="42">
        <v>1.1311255992395746E-2</v>
      </c>
      <c r="BA57" s="42">
        <v>1.0842054018699426E-2</v>
      </c>
      <c r="BB57" s="42">
        <v>1.5312080030044186E-2</v>
      </c>
      <c r="BC57" s="42">
        <v>7.6728471440726522E-3</v>
      </c>
      <c r="BD57" s="42">
        <v>0.29101807133709168</v>
      </c>
      <c r="BE57" s="42">
        <v>1.1482638141191768E-2</v>
      </c>
      <c r="BF57" s="42">
        <v>8.7331592640292645E-3</v>
      </c>
      <c r="BG57" s="42">
        <v>8.4401337724169193E-3</v>
      </c>
      <c r="BH57" s="42">
        <v>8.5202280136323898E-3</v>
      </c>
      <c r="BI57" s="42">
        <v>1.0007014365855132E-2</v>
      </c>
      <c r="BJ57" s="42">
        <v>8.2149189168249908E-3</v>
      </c>
      <c r="BK57" s="42">
        <v>7.9656754865081655E-3</v>
      </c>
      <c r="BL57" s="42">
        <v>2.190548993243736E-2</v>
      </c>
      <c r="BM57" s="42">
        <v>1.894783900607905E-3</v>
      </c>
      <c r="BN57" s="42">
        <v>7.3783347385146308E-3</v>
      </c>
      <c r="BO57" s="42">
        <v>3.3060283108194751E-3</v>
      </c>
      <c r="BP57" s="42">
        <v>8.4999785640542478E-3</v>
      </c>
      <c r="BQ57" s="42">
        <v>1.1151235875224048E-2</v>
      </c>
      <c r="BR57" s="42">
        <v>8.4147571944585137E-3</v>
      </c>
      <c r="BS57" s="42">
        <v>0</v>
      </c>
    </row>
    <row r="58" spans="1:71" ht="15.5" x14ac:dyDescent="0.35">
      <c r="A58" s="11" t="s">
        <v>97</v>
      </c>
      <c r="B58" s="24" t="s">
        <v>219</v>
      </c>
      <c r="C58">
        <f t="shared" si="2"/>
        <v>54</v>
      </c>
      <c r="D58" s="42">
        <v>4.5731361611952845E-5</v>
      </c>
      <c r="E58" s="42">
        <v>5.7400324785424791E-5</v>
      </c>
      <c r="F58" s="42">
        <v>2.7963991747930611E-5</v>
      </c>
      <c r="G58" s="42">
        <v>7.2079616043149069E-5</v>
      </c>
      <c r="H58" s="42">
        <v>5.7102163217273745E-5</v>
      </c>
      <c r="I58" s="42">
        <v>5.4353011794503768E-5</v>
      </c>
      <c r="J58" s="42">
        <v>1.1303364756438911E-4</v>
      </c>
      <c r="K58" s="42">
        <v>1.2956899467241232E-4</v>
      </c>
      <c r="L58" s="42">
        <v>1.007286616813247E-4</v>
      </c>
      <c r="M58" s="42">
        <v>1.1758111377859917E-4</v>
      </c>
      <c r="N58" s="42">
        <v>1.0932993458685296E-4</v>
      </c>
      <c r="O58" s="42">
        <v>1.0246359256536117E-4</v>
      </c>
      <c r="P58" s="42">
        <v>1.4176156416608753E-4</v>
      </c>
      <c r="Q58" s="42">
        <v>1.4382325237969804E-4</v>
      </c>
      <c r="R58" s="42">
        <v>1.2138719795016559E-4</v>
      </c>
      <c r="S58" s="42">
        <v>7.6570426576287443E-5</v>
      </c>
      <c r="T58" s="42">
        <v>1.0694340334525049E-4</v>
      </c>
      <c r="U58" s="42">
        <v>9.9156974246788465E-5</v>
      </c>
      <c r="V58" s="42">
        <v>7.6526228146643483E-5</v>
      </c>
      <c r="W58" s="42">
        <v>1.0428432515205157E-4</v>
      </c>
      <c r="X58" s="42">
        <v>8.2630899765623051E-5</v>
      </c>
      <c r="Y58" s="42">
        <v>9.5891524192876857E-5</v>
      </c>
      <c r="Z58" s="42">
        <v>1.3522136687778673E-4</v>
      </c>
      <c r="AA58" s="42">
        <v>1.2272092926980473E-4</v>
      </c>
      <c r="AB58" s="42">
        <v>1.1576504587229015E-4</v>
      </c>
      <c r="AC58" s="42">
        <v>1.0289299399937739E-4</v>
      </c>
      <c r="AD58" s="42">
        <v>9.2277022247982574E-5</v>
      </c>
      <c r="AE58" s="42">
        <v>8.7158234606236288E-5</v>
      </c>
      <c r="AF58" s="42">
        <v>9.6546634190385367E-5</v>
      </c>
      <c r="AG58" s="42">
        <v>1.1838709613987524E-4</v>
      </c>
      <c r="AH58" s="42">
        <v>1.0451484677684818E-4</v>
      </c>
      <c r="AI58" s="42">
        <v>1.0460624919609329E-4</v>
      </c>
      <c r="AJ58" s="42">
        <v>1.0685614340587539E-4</v>
      </c>
      <c r="AK58" s="42">
        <v>1.0180956546396737E-4</v>
      </c>
      <c r="AL58" s="42">
        <v>9.0876721844433878E-5</v>
      </c>
      <c r="AM58" s="42">
        <v>1.0060485706513651E-4</v>
      </c>
      <c r="AN58" s="42">
        <v>7.495883323522715E-5</v>
      </c>
      <c r="AO58" s="42">
        <v>1.252252600924376E-4</v>
      </c>
      <c r="AP58" s="42">
        <v>8.2627972116057729E-5</v>
      </c>
      <c r="AQ58" s="42">
        <v>8.273537769454552E-5</v>
      </c>
      <c r="AR58" s="42">
        <v>2.6974717417454304E-4</v>
      </c>
      <c r="AS58" s="42">
        <v>3.9087319458802508E-4</v>
      </c>
      <c r="AT58" s="42">
        <v>9.474983865169156E-5</v>
      </c>
      <c r="AU58" s="42">
        <v>1.109555280916363E-4</v>
      </c>
      <c r="AV58" s="42">
        <v>1.0446323486105363E-4</v>
      </c>
      <c r="AW58" s="42">
        <v>2.4876158660322304E-4</v>
      </c>
      <c r="AX58" s="42">
        <v>4.6768416373199785E-4</v>
      </c>
      <c r="AY58" s="42">
        <v>2.5164750127026913E-4</v>
      </c>
      <c r="AZ58" s="42">
        <v>2.1164565865439036E-4</v>
      </c>
      <c r="BA58" s="42">
        <v>2.2560015723629563E-4</v>
      </c>
      <c r="BB58" s="42">
        <v>2.4814406421335393E-4</v>
      </c>
      <c r="BC58" s="42">
        <v>1.6343736695849801E-4</v>
      </c>
      <c r="BD58" s="42">
        <v>1.4941105191714179E-4</v>
      </c>
      <c r="BE58" s="42">
        <v>1.1769832916625287E-2</v>
      </c>
      <c r="BF58" s="42">
        <v>2.8980097857567725E-4</v>
      </c>
      <c r="BG58" s="42">
        <v>1.7322227006442682E-4</v>
      </c>
      <c r="BH58" s="42">
        <v>2.2055985864673482E-4</v>
      </c>
      <c r="BI58" s="42">
        <v>2.6387960235237497E-4</v>
      </c>
      <c r="BJ58" s="42">
        <v>1.6247717499608903E-4</v>
      </c>
      <c r="BK58" s="42">
        <v>8.7424617796819949E-5</v>
      </c>
      <c r="BL58" s="42">
        <v>7.6303775906126924E-5</v>
      </c>
      <c r="BM58" s="42">
        <v>4.8545757244987313E-5</v>
      </c>
      <c r="BN58" s="42">
        <v>3.9000253933557563E-4</v>
      </c>
      <c r="BO58" s="42">
        <v>7.6587577266856634E-5</v>
      </c>
      <c r="BP58" s="42">
        <v>1.4412994418166618E-4</v>
      </c>
      <c r="BQ58" s="42">
        <v>1.041715959819497E-3</v>
      </c>
      <c r="BR58" s="42">
        <v>2.6322972649961152E-4</v>
      </c>
      <c r="BS58" s="42">
        <v>0</v>
      </c>
    </row>
    <row r="59" spans="1:71" ht="15.5" x14ac:dyDescent="0.35">
      <c r="A59" s="12" t="s">
        <v>98</v>
      </c>
      <c r="B59" s="24" t="s">
        <v>221</v>
      </c>
      <c r="C59">
        <f t="shared" si="2"/>
        <v>55</v>
      </c>
      <c r="D59" s="42">
        <v>3.6987333233137343E-3</v>
      </c>
      <c r="E59" s="42">
        <v>3.8211393542349451E-3</v>
      </c>
      <c r="F59" s="42">
        <v>1.8399136604996585E-3</v>
      </c>
      <c r="G59" s="42">
        <v>1.1110014366718922E-2</v>
      </c>
      <c r="H59" s="42">
        <v>1.1555982252769896E-2</v>
      </c>
      <c r="I59" s="42">
        <v>1.1651179393655791E-2</v>
      </c>
      <c r="J59" s="42">
        <v>1.0685837100933434E-2</v>
      </c>
      <c r="K59" s="42">
        <v>1.0314019859211154E-2</v>
      </c>
      <c r="L59" s="42">
        <v>8.8217562959346015E-3</v>
      </c>
      <c r="M59" s="42">
        <v>1.2683198216228981E-2</v>
      </c>
      <c r="N59" s="42">
        <v>1.1973193457422352E-2</v>
      </c>
      <c r="O59" s="42">
        <v>1.6595290384350425E-2</v>
      </c>
      <c r="P59" s="42">
        <v>5.8103321504581473E-3</v>
      </c>
      <c r="Q59" s="42">
        <v>4.5159013527410474E-3</v>
      </c>
      <c r="R59" s="42">
        <v>5.7388873521800592E-3</v>
      </c>
      <c r="S59" s="42">
        <v>5.6815211963026401E-3</v>
      </c>
      <c r="T59" s="42">
        <v>1.2010942236098807E-2</v>
      </c>
      <c r="U59" s="42">
        <v>6.2973625438067348E-3</v>
      </c>
      <c r="V59" s="42">
        <v>1.1918287233406452E-2</v>
      </c>
      <c r="W59" s="42">
        <v>7.8751416393191762E-3</v>
      </c>
      <c r="X59" s="42">
        <v>1.1014967170845866E-2</v>
      </c>
      <c r="Y59" s="42">
        <v>1.844449128672988E-2</v>
      </c>
      <c r="Z59" s="42">
        <v>1.5105970590613924E-2</v>
      </c>
      <c r="AA59" s="42">
        <v>2.1371313727855917E-2</v>
      </c>
      <c r="AB59" s="42">
        <v>9.3697481595822647E-3</v>
      </c>
      <c r="AC59" s="42">
        <v>1.2474241271232731E-2</v>
      </c>
      <c r="AD59" s="42">
        <v>8.6675564182909365E-3</v>
      </c>
      <c r="AE59" s="42">
        <v>9.396703955272024E-3</v>
      </c>
      <c r="AF59" s="42">
        <v>6.8183595779481333E-3</v>
      </c>
      <c r="AG59" s="42">
        <v>1.3664640083551088E-2</v>
      </c>
      <c r="AH59" s="42">
        <v>1.3277569700763122E-2</v>
      </c>
      <c r="AI59" s="42">
        <v>8.7389291218942233E-3</v>
      </c>
      <c r="AJ59" s="42">
        <v>1.0135559635318148E-2</v>
      </c>
      <c r="AK59" s="42">
        <v>8.3675381323623458E-3</v>
      </c>
      <c r="AL59" s="42">
        <v>6.6892391655981398E-3</v>
      </c>
      <c r="AM59" s="42">
        <v>4.9671336766207285E-3</v>
      </c>
      <c r="AN59" s="42">
        <v>6.6061548214823131E-3</v>
      </c>
      <c r="AO59" s="42">
        <v>6.3076185030827812E-3</v>
      </c>
      <c r="AP59" s="42">
        <v>7.4633202156080365E-3</v>
      </c>
      <c r="AQ59" s="42">
        <v>6.2688382945929651E-3</v>
      </c>
      <c r="AR59" s="42">
        <v>1.4364131454053098E-2</v>
      </c>
      <c r="AS59" s="42">
        <v>8.5158338578987958E-3</v>
      </c>
      <c r="AT59" s="42">
        <v>6.3192664343882351E-3</v>
      </c>
      <c r="AU59" s="42">
        <v>5.0894657135266167E-3</v>
      </c>
      <c r="AV59" s="42">
        <v>6.7957965659858396E-3</v>
      </c>
      <c r="AW59" s="42">
        <v>7.4048098364509259E-3</v>
      </c>
      <c r="AX59" s="42">
        <v>4.930833179729993E-3</v>
      </c>
      <c r="AY59" s="42">
        <v>4.9247095662331881E-3</v>
      </c>
      <c r="AZ59" s="42">
        <v>1.0218947755618074E-2</v>
      </c>
      <c r="BA59" s="42">
        <v>2.0132872742296797E-2</v>
      </c>
      <c r="BB59" s="42">
        <v>1.0022549366510043E-2</v>
      </c>
      <c r="BC59" s="42">
        <v>7.9194467089238694E-3</v>
      </c>
      <c r="BD59" s="42">
        <v>1.0774221511693903E-2</v>
      </c>
      <c r="BE59" s="42">
        <v>1.8330134163682841E-3</v>
      </c>
      <c r="BF59" s="42">
        <v>0.30458777291755851</v>
      </c>
      <c r="BG59" s="42">
        <v>2.0289467081845206E-2</v>
      </c>
      <c r="BH59" s="42">
        <v>9.7411786544591272E-3</v>
      </c>
      <c r="BI59" s="42">
        <v>6.7383969560665218E-3</v>
      </c>
      <c r="BJ59" s="42">
        <v>6.2333723732698847E-3</v>
      </c>
      <c r="BK59" s="42">
        <v>9.6456301612051348E-3</v>
      </c>
      <c r="BL59" s="42">
        <v>4.0811604706236437E-3</v>
      </c>
      <c r="BM59" s="42">
        <v>1.4812721035222373E-3</v>
      </c>
      <c r="BN59" s="42">
        <v>6.8132792923642225E-3</v>
      </c>
      <c r="BO59" s="42">
        <v>2.9816944745642052E-3</v>
      </c>
      <c r="BP59" s="42">
        <v>5.1705023467830619E-3</v>
      </c>
      <c r="BQ59" s="42">
        <v>1.069956978876541E-2</v>
      </c>
      <c r="BR59" s="42">
        <v>8.5599571054728509E-3</v>
      </c>
      <c r="BS59" s="42">
        <v>0</v>
      </c>
    </row>
    <row r="60" spans="1:71" ht="15.5" x14ac:dyDescent="0.35">
      <c r="A60" s="11" t="s">
        <v>99</v>
      </c>
      <c r="B60" s="24" t="s">
        <v>223</v>
      </c>
      <c r="C60">
        <f t="shared" si="2"/>
        <v>56</v>
      </c>
      <c r="D60" s="42">
        <v>1.9966393958170169E-3</v>
      </c>
      <c r="E60" s="42">
        <v>1.3884525164639544E-3</v>
      </c>
      <c r="F60" s="42">
        <v>5.4323259694552593E-4</v>
      </c>
      <c r="G60" s="42">
        <v>2.8555170846622522E-3</v>
      </c>
      <c r="H60" s="42">
        <v>4.42993579671698E-3</v>
      </c>
      <c r="I60" s="42">
        <v>3.0704296542249892E-3</v>
      </c>
      <c r="J60" s="42">
        <v>7.7635430078129113E-3</v>
      </c>
      <c r="K60" s="42">
        <v>3.6697103599077005E-3</v>
      </c>
      <c r="L60" s="42">
        <v>5.0505688884207867E-3</v>
      </c>
      <c r="M60" s="42">
        <v>3.6757126570087489E-3</v>
      </c>
      <c r="N60" s="42">
        <v>3.2151293293923764E-3</v>
      </c>
      <c r="O60" s="42">
        <v>4.4262266658050527E-3</v>
      </c>
      <c r="P60" s="42">
        <v>2.0481924358209187E-3</v>
      </c>
      <c r="Q60" s="42">
        <v>2.1088255732136878E-3</v>
      </c>
      <c r="R60" s="42">
        <v>2.6083675696688875E-3</v>
      </c>
      <c r="S60" s="42">
        <v>1.9421052669578262E-3</v>
      </c>
      <c r="T60" s="42">
        <v>4.5677241056225389E-3</v>
      </c>
      <c r="U60" s="42">
        <v>2.46054790913735E-3</v>
      </c>
      <c r="V60" s="42">
        <v>2.9594204484694941E-3</v>
      </c>
      <c r="W60" s="42">
        <v>4.2735588976569551E-3</v>
      </c>
      <c r="X60" s="42">
        <v>3.9675480252124523E-3</v>
      </c>
      <c r="Y60" s="42">
        <v>5.1429586915469425E-3</v>
      </c>
      <c r="Z60" s="42">
        <v>6.5773328273366479E-3</v>
      </c>
      <c r="AA60" s="42">
        <v>7.6915622282512034E-3</v>
      </c>
      <c r="AB60" s="42">
        <v>5.3944171550997571E-3</v>
      </c>
      <c r="AC60" s="42">
        <v>4.7244082641016228E-3</v>
      </c>
      <c r="AD60" s="42">
        <v>3.4688091672479765E-3</v>
      </c>
      <c r="AE60" s="42">
        <v>4.7333151902670201E-3</v>
      </c>
      <c r="AF60" s="42">
        <v>3.7766845137657589E-3</v>
      </c>
      <c r="AG60" s="42">
        <v>5.1906412176796844E-3</v>
      </c>
      <c r="AH60" s="42">
        <v>4.2684835241770394E-3</v>
      </c>
      <c r="AI60" s="42">
        <v>7.5275904245279074E-3</v>
      </c>
      <c r="AJ60" s="42">
        <v>7.4553809356953504E-3</v>
      </c>
      <c r="AK60" s="42">
        <v>5.4658752247562876E-3</v>
      </c>
      <c r="AL60" s="42">
        <v>4.2460716372000112E-3</v>
      </c>
      <c r="AM60" s="42">
        <v>2.6951078399263819E-3</v>
      </c>
      <c r="AN60" s="42">
        <v>3.0704571632000984E-3</v>
      </c>
      <c r="AO60" s="42">
        <v>1.0105878386549246E-2</v>
      </c>
      <c r="AP60" s="42">
        <v>4.0724773235573794E-3</v>
      </c>
      <c r="AQ60" s="42">
        <v>4.6191195205563737E-3</v>
      </c>
      <c r="AR60" s="42">
        <v>1.2965032193802222E-3</v>
      </c>
      <c r="AS60" s="42">
        <v>1.5701759518057089E-3</v>
      </c>
      <c r="AT60" s="42">
        <v>2.0198744659596086E-3</v>
      </c>
      <c r="AU60" s="42">
        <v>3.7100619303419178E-3</v>
      </c>
      <c r="AV60" s="42">
        <v>2.3901808402062119E-3</v>
      </c>
      <c r="AW60" s="42">
        <v>1.7298550161613746E-2</v>
      </c>
      <c r="AX60" s="42">
        <v>1.2162514390173893E-3</v>
      </c>
      <c r="AY60" s="42">
        <v>1.1781989659019573E-3</v>
      </c>
      <c r="AZ60" s="42">
        <v>1.1351389635742924E-3</v>
      </c>
      <c r="BA60" s="42">
        <v>6.5716039403756576E-4</v>
      </c>
      <c r="BB60" s="42">
        <v>8.5474196947256202E-4</v>
      </c>
      <c r="BC60" s="42">
        <v>1.640312917846471E-3</v>
      </c>
      <c r="BD60" s="42">
        <v>1.1390121453027308E-3</v>
      </c>
      <c r="BE60" s="42">
        <v>1.5865881780745183E-4</v>
      </c>
      <c r="BF60" s="42">
        <v>4.8972686549173558E-4</v>
      </c>
      <c r="BG60" s="42">
        <v>0.336209314385646</v>
      </c>
      <c r="BH60" s="42">
        <v>6.9495340467432909E-4</v>
      </c>
      <c r="BI60" s="42">
        <v>1.2695058221138613E-3</v>
      </c>
      <c r="BJ60" s="42">
        <v>8.2367963422784495E-4</v>
      </c>
      <c r="BK60" s="42">
        <v>2.7422794964032101E-4</v>
      </c>
      <c r="BL60" s="42">
        <v>3.1645340352538767E-3</v>
      </c>
      <c r="BM60" s="42">
        <v>2.4395638420572499E-3</v>
      </c>
      <c r="BN60" s="42">
        <v>1.0274305270000347E-3</v>
      </c>
      <c r="BO60" s="42">
        <v>4.1066410264411326E-3</v>
      </c>
      <c r="BP60" s="42">
        <v>7.1644632402857646E-4</v>
      </c>
      <c r="BQ60" s="42">
        <v>9.1828955270676336E-4</v>
      </c>
      <c r="BR60" s="42">
        <v>1.0291469416760912E-3</v>
      </c>
      <c r="BS60" s="42">
        <v>0</v>
      </c>
    </row>
    <row r="61" spans="1:71" ht="15.5" x14ac:dyDescent="0.35">
      <c r="A61" s="11" t="s">
        <v>100</v>
      </c>
      <c r="B61" s="24" t="s">
        <v>225</v>
      </c>
      <c r="C61">
        <f t="shared" si="2"/>
        <v>57</v>
      </c>
      <c r="D61" s="42">
        <v>5.3681256531288495E-4</v>
      </c>
      <c r="E61" s="42">
        <v>1.1425089105073743E-3</v>
      </c>
      <c r="F61" s="42">
        <v>6.5893211347011729E-4</v>
      </c>
      <c r="G61" s="42">
        <v>9.9116364641954006E-4</v>
      </c>
      <c r="H61" s="42">
        <v>7.6272148330614538E-4</v>
      </c>
      <c r="I61" s="42">
        <v>5.8477361852600788E-4</v>
      </c>
      <c r="J61" s="42">
        <v>1.0523312566685171E-3</v>
      </c>
      <c r="K61" s="42">
        <v>2.4023744881970545E-3</v>
      </c>
      <c r="L61" s="42">
        <v>1.1457507800821014E-3</v>
      </c>
      <c r="M61" s="42">
        <v>2.7555663399717037E-3</v>
      </c>
      <c r="N61" s="42">
        <v>1.0069205601717524E-2</v>
      </c>
      <c r="O61" s="42">
        <v>2.9782441059449196E-3</v>
      </c>
      <c r="P61" s="42">
        <v>1.0380400484799703E-3</v>
      </c>
      <c r="Q61" s="42">
        <v>1.5447421203696147E-3</v>
      </c>
      <c r="R61" s="42">
        <v>3.7078709229999996E-3</v>
      </c>
      <c r="S61" s="42">
        <v>8.7761398508899666E-4</v>
      </c>
      <c r="T61" s="42">
        <v>1.9281742326324538E-3</v>
      </c>
      <c r="U61" s="42">
        <v>1.3005225544530737E-3</v>
      </c>
      <c r="V61" s="42">
        <v>8.3673240807282008E-4</v>
      </c>
      <c r="W61" s="42">
        <v>1.0308266044542105E-3</v>
      </c>
      <c r="X61" s="42">
        <v>9.0180434385358143E-4</v>
      </c>
      <c r="Y61" s="42">
        <v>1.7353071079400182E-3</v>
      </c>
      <c r="Z61" s="42">
        <v>5.0853649694995555E-3</v>
      </c>
      <c r="AA61" s="42">
        <v>4.8741719942683396E-3</v>
      </c>
      <c r="AB61" s="42">
        <v>1.4384060749951292E-3</v>
      </c>
      <c r="AC61" s="42">
        <v>1.3306633269962844E-3</v>
      </c>
      <c r="AD61" s="42">
        <v>9.7330512955832429E-4</v>
      </c>
      <c r="AE61" s="42">
        <v>9.3677914775407536E-4</v>
      </c>
      <c r="AF61" s="42">
        <v>1.4210399660456367E-3</v>
      </c>
      <c r="AG61" s="42">
        <v>3.4054479958086654E-3</v>
      </c>
      <c r="AH61" s="42">
        <v>2.1628500940540757E-3</v>
      </c>
      <c r="AI61" s="42">
        <v>1.3772577334595817E-3</v>
      </c>
      <c r="AJ61" s="42">
        <v>4.4484993741955954E-3</v>
      </c>
      <c r="AK61" s="42">
        <v>1.1098402177654359E-3</v>
      </c>
      <c r="AL61" s="42">
        <v>1.6636200560432894E-3</v>
      </c>
      <c r="AM61" s="42">
        <v>1.4198583861402974E-3</v>
      </c>
      <c r="AN61" s="42">
        <v>9.4012139555262042E-4</v>
      </c>
      <c r="AO61" s="42">
        <v>3.1445701621131807E-3</v>
      </c>
      <c r="AP61" s="42">
        <v>9.1186096182975171E-4</v>
      </c>
      <c r="AQ61" s="42">
        <v>1.0823769714918578E-3</v>
      </c>
      <c r="AR61" s="42">
        <v>2.7223294471395375E-3</v>
      </c>
      <c r="AS61" s="42">
        <v>2.6429668066182991E-3</v>
      </c>
      <c r="AT61" s="42">
        <v>8.9665312913657369E-4</v>
      </c>
      <c r="AU61" s="42">
        <v>9.6050773214115433E-4</v>
      </c>
      <c r="AV61" s="42">
        <v>1.3733203655321386E-3</v>
      </c>
      <c r="AW61" s="42">
        <v>1.6958701468701917E-3</v>
      </c>
      <c r="AX61" s="42">
        <v>2.3200812003639228E-3</v>
      </c>
      <c r="AY61" s="42">
        <v>2.062662531727585E-3</v>
      </c>
      <c r="AZ61" s="42">
        <v>6.8005886989598125E-3</v>
      </c>
      <c r="BA61" s="42">
        <v>7.0993109366298077E-3</v>
      </c>
      <c r="BB61" s="42">
        <v>4.5131817774492411E-3</v>
      </c>
      <c r="BC61" s="42">
        <v>2.1334921180586083E-3</v>
      </c>
      <c r="BD61" s="42">
        <v>3.3324449879719429E-3</v>
      </c>
      <c r="BE61" s="42">
        <v>4.0344931099060871E-4</v>
      </c>
      <c r="BF61" s="42">
        <v>3.3682443118044051E-3</v>
      </c>
      <c r="BG61" s="42">
        <v>1.2970299389177297E-3</v>
      </c>
      <c r="BH61" s="42">
        <v>0.12941068498693675</v>
      </c>
      <c r="BI61" s="42">
        <v>3.0090159167367727E-3</v>
      </c>
      <c r="BJ61" s="42">
        <v>1.3520480673187983E-3</v>
      </c>
      <c r="BK61" s="42">
        <v>8.8954043450911637E-4</v>
      </c>
      <c r="BL61" s="42">
        <v>1.2597951552031097E-3</v>
      </c>
      <c r="BM61" s="42">
        <v>6.2496295463258539E-4</v>
      </c>
      <c r="BN61" s="42">
        <v>3.391055260096277E-3</v>
      </c>
      <c r="BO61" s="42">
        <v>1.3470666247735112E-3</v>
      </c>
      <c r="BP61" s="42">
        <v>6.8116060672317679E-4</v>
      </c>
      <c r="BQ61" s="42">
        <v>5.7844417070169333E-3</v>
      </c>
      <c r="BR61" s="42">
        <v>2.0945134673160475E-3</v>
      </c>
      <c r="BS61" s="42">
        <v>0</v>
      </c>
    </row>
    <row r="62" spans="1:71" ht="15.5" x14ac:dyDescent="0.35">
      <c r="A62" s="11" t="s">
        <v>101</v>
      </c>
      <c r="B62" s="25" t="s">
        <v>227</v>
      </c>
      <c r="C62">
        <f t="shared" si="2"/>
        <v>58</v>
      </c>
      <c r="D62" s="42">
        <v>7.1934928313140242E-4</v>
      </c>
      <c r="E62" s="42">
        <v>6.7643145224133695E-4</v>
      </c>
      <c r="F62" s="42">
        <v>6.3681264207361655E-4</v>
      </c>
      <c r="G62" s="42">
        <v>2.4071331763971015E-3</v>
      </c>
      <c r="H62" s="42">
        <v>6.1927271152276723E-3</v>
      </c>
      <c r="I62" s="42">
        <v>2.4516493247466816E-3</v>
      </c>
      <c r="J62" s="42">
        <v>4.3487573437303619E-3</v>
      </c>
      <c r="K62" s="42">
        <v>1.221662776857144E-3</v>
      </c>
      <c r="L62" s="42">
        <v>2.0043733525214442E-3</v>
      </c>
      <c r="M62" s="42">
        <v>1.605764940664262E-3</v>
      </c>
      <c r="N62" s="42">
        <v>1.815871656120538E-3</v>
      </c>
      <c r="O62" s="42">
        <v>1.0478720524985238E-3</v>
      </c>
      <c r="P62" s="42">
        <v>9.0709528619262148E-4</v>
      </c>
      <c r="Q62" s="42">
        <v>8.2904327194305652E-4</v>
      </c>
      <c r="R62" s="42">
        <v>1.0321602651139972E-3</v>
      </c>
      <c r="S62" s="42">
        <v>1.4730638686242603E-3</v>
      </c>
      <c r="T62" s="42">
        <v>2.5185969306466133E-3</v>
      </c>
      <c r="U62" s="42">
        <v>2.3507101946745766E-3</v>
      </c>
      <c r="V62" s="42">
        <v>3.4823536643351005E-3</v>
      </c>
      <c r="W62" s="42">
        <v>1.2147369806555586E-3</v>
      </c>
      <c r="X62" s="42">
        <v>1.6239088808833887E-3</v>
      </c>
      <c r="Y62" s="42">
        <v>1.800371822777631E-3</v>
      </c>
      <c r="Z62" s="42">
        <v>1.4005125352609274E-3</v>
      </c>
      <c r="AA62" s="42">
        <v>1.2277482809339296E-3</v>
      </c>
      <c r="AB62" s="42">
        <v>1.6453588253280006E-3</v>
      </c>
      <c r="AC62" s="42">
        <v>1.8710080006690342E-3</v>
      </c>
      <c r="AD62" s="42">
        <v>2.3791985247241933E-3</v>
      </c>
      <c r="AE62" s="42">
        <v>2.2865015734812593E-3</v>
      </c>
      <c r="AF62" s="42">
        <v>2.0152704278858669E-3</v>
      </c>
      <c r="AG62" s="42">
        <v>1.7004733907453038E-3</v>
      </c>
      <c r="AH62" s="42">
        <v>1.4694718891006661E-3</v>
      </c>
      <c r="AI62" s="42">
        <v>1.6959807418147719E-3</v>
      </c>
      <c r="AJ62" s="42">
        <v>2.4778632661673775E-3</v>
      </c>
      <c r="AK62" s="42">
        <v>1.9038903215961834E-3</v>
      </c>
      <c r="AL62" s="42">
        <v>2.7026826037861696E-3</v>
      </c>
      <c r="AM62" s="42">
        <v>1.2270845746735306E-3</v>
      </c>
      <c r="AN62" s="42">
        <v>1.5262363941759098E-3</v>
      </c>
      <c r="AO62" s="42">
        <v>1.9342514649691289E-3</v>
      </c>
      <c r="AP62" s="42">
        <v>3.2613201971764486E-3</v>
      </c>
      <c r="AQ62" s="42">
        <v>1.7389440642286381E-3</v>
      </c>
      <c r="AR62" s="42">
        <v>1.2470909730497835E-3</v>
      </c>
      <c r="AS62" s="42">
        <v>1.5803048450579596E-3</v>
      </c>
      <c r="AT62" s="42">
        <v>2.5458817222550039E-3</v>
      </c>
      <c r="AU62" s="42">
        <v>7.5317690471652992E-3</v>
      </c>
      <c r="AV62" s="42">
        <v>8.8965829338349765E-3</v>
      </c>
      <c r="AW62" s="42">
        <v>2.8813436159959853E-3</v>
      </c>
      <c r="AX62" s="42">
        <v>1.2449459713034883E-3</v>
      </c>
      <c r="AY62" s="42">
        <v>1.2141108319661366E-3</v>
      </c>
      <c r="AZ62" s="42">
        <v>5.6790270810197496E-3</v>
      </c>
      <c r="BA62" s="42">
        <v>4.0900689132053591E-3</v>
      </c>
      <c r="BB62" s="42">
        <v>5.1716895312591306E-3</v>
      </c>
      <c r="BC62" s="42">
        <v>2.7901482625579811E-3</v>
      </c>
      <c r="BD62" s="42">
        <v>9.1482465347883437E-4</v>
      </c>
      <c r="BE62" s="42">
        <v>1.5357115674584427E-4</v>
      </c>
      <c r="BF62" s="42">
        <v>1.001868927547869E-3</v>
      </c>
      <c r="BG62" s="42">
        <v>2.1455764275334238E-3</v>
      </c>
      <c r="BH62" s="42">
        <v>2.3895585698016837E-3</v>
      </c>
      <c r="BI62" s="42">
        <v>0.22005987309463246</v>
      </c>
      <c r="BJ62" s="42">
        <v>1.0324982338112351E-3</v>
      </c>
      <c r="BK62" s="42">
        <v>1.2193577897197504E-3</v>
      </c>
      <c r="BL62" s="42">
        <v>9.8586499318408676E-4</v>
      </c>
      <c r="BM62" s="42">
        <v>8.320386407562702E-4</v>
      </c>
      <c r="BN62" s="42">
        <v>2.9064687215868902E-3</v>
      </c>
      <c r="BO62" s="42">
        <v>1.5884128771622072E-3</v>
      </c>
      <c r="BP62" s="42">
        <v>8.3491647647334971E-4</v>
      </c>
      <c r="BQ62" s="42">
        <v>2.4830791293106473E-3</v>
      </c>
      <c r="BR62" s="42">
        <v>1.2209693136227594E-3</v>
      </c>
      <c r="BS62" s="42">
        <v>0</v>
      </c>
    </row>
    <row r="63" spans="1:71" ht="15.5" x14ac:dyDescent="0.35">
      <c r="A63" s="11" t="s">
        <v>102</v>
      </c>
      <c r="B63" s="24" t="s">
        <v>229</v>
      </c>
      <c r="C63">
        <f t="shared" si="2"/>
        <v>59</v>
      </c>
      <c r="D63" s="42">
        <v>3.0746888165573173E-3</v>
      </c>
      <c r="E63" s="42">
        <v>3.5410666201938236E-3</v>
      </c>
      <c r="F63" s="42">
        <v>2.0256172604204031E-3</v>
      </c>
      <c r="G63" s="42">
        <v>1.4158648372298396E-2</v>
      </c>
      <c r="H63" s="42">
        <v>4.0001602512806352E-3</v>
      </c>
      <c r="I63" s="42">
        <v>5.4359973925416092E-3</v>
      </c>
      <c r="J63" s="42">
        <v>1.1950230823921186E-2</v>
      </c>
      <c r="K63" s="42">
        <v>7.0901482355122314E-3</v>
      </c>
      <c r="L63" s="42">
        <v>8.8503968584197866E-3</v>
      </c>
      <c r="M63" s="42">
        <v>7.7437134985034687E-3</v>
      </c>
      <c r="N63" s="42">
        <v>1.1949936984958144E-2</v>
      </c>
      <c r="O63" s="42">
        <v>8.2326980573874282E-3</v>
      </c>
      <c r="P63" s="42">
        <v>6.519846301339091E-3</v>
      </c>
      <c r="Q63" s="42">
        <v>5.66854196129149E-3</v>
      </c>
      <c r="R63" s="42">
        <v>7.730759156673532E-3</v>
      </c>
      <c r="S63" s="42">
        <v>4.726871008046374E-3</v>
      </c>
      <c r="T63" s="42">
        <v>9.1929709860692072E-3</v>
      </c>
      <c r="U63" s="42">
        <v>6.0102937873098674E-3</v>
      </c>
      <c r="V63" s="42">
        <v>4.641460251206298E-3</v>
      </c>
      <c r="W63" s="42">
        <v>8.6449487710758329E-3</v>
      </c>
      <c r="X63" s="42">
        <v>6.398245502838712E-3</v>
      </c>
      <c r="Y63" s="42">
        <v>1.0059466140803519E-2</v>
      </c>
      <c r="Z63" s="42">
        <v>1.0116994142246982E-2</v>
      </c>
      <c r="AA63" s="42">
        <v>1.3911337642094287E-2</v>
      </c>
      <c r="AB63" s="42">
        <v>7.8498674602243013E-3</v>
      </c>
      <c r="AC63" s="42">
        <v>9.6099742020475838E-3</v>
      </c>
      <c r="AD63" s="42">
        <v>6.7380116991791706E-3</v>
      </c>
      <c r="AE63" s="42">
        <v>9.7588266744567526E-3</v>
      </c>
      <c r="AF63" s="42">
        <v>7.7114921733912574E-3</v>
      </c>
      <c r="AG63" s="42">
        <v>1.057838093820942E-2</v>
      </c>
      <c r="AH63" s="42">
        <v>9.8701687177091147E-3</v>
      </c>
      <c r="AI63" s="42">
        <v>1.1866320923454379E-2</v>
      </c>
      <c r="AJ63" s="42">
        <v>1.0185856525935597E-2</v>
      </c>
      <c r="AK63" s="42">
        <v>7.3383112009623285E-3</v>
      </c>
      <c r="AL63" s="42">
        <v>7.1481331802976354E-3</v>
      </c>
      <c r="AM63" s="42">
        <v>5.8433878637509703E-3</v>
      </c>
      <c r="AN63" s="42">
        <v>6.8713066310168765E-3</v>
      </c>
      <c r="AO63" s="42">
        <v>1.1936987704736701E-2</v>
      </c>
      <c r="AP63" s="42">
        <v>5.361692980573581E-3</v>
      </c>
      <c r="AQ63" s="42">
        <v>5.8208232647639913E-3</v>
      </c>
      <c r="AR63" s="42">
        <v>8.7993594997519894E-3</v>
      </c>
      <c r="AS63" s="42">
        <v>1.4890877610204909E-2</v>
      </c>
      <c r="AT63" s="42">
        <v>6.0142759225219975E-3</v>
      </c>
      <c r="AU63" s="42">
        <v>7.04977382933193E-3</v>
      </c>
      <c r="AV63" s="42">
        <v>1.3682901513826989E-2</v>
      </c>
      <c r="AW63" s="42">
        <v>1.4217645520710502E-2</v>
      </c>
      <c r="AX63" s="42">
        <v>1.7804019116623122E-2</v>
      </c>
      <c r="AY63" s="42">
        <v>7.303175961095169E-3</v>
      </c>
      <c r="AZ63" s="42">
        <v>1.1787759564159533E-2</v>
      </c>
      <c r="BA63" s="42">
        <v>1.519589339019568E-2</v>
      </c>
      <c r="BB63" s="42">
        <v>5.3391181712148725E-2</v>
      </c>
      <c r="BC63" s="42">
        <v>2.1372571280518192E-2</v>
      </c>
      <c r="BD63" s="42">
        <v>2.077810117383929E-2</v>
      </c>
      <c r="BE63" s="42">
        <v>2.2223733872463519E-3</v>
      </c>
      <c r="BF63" s="42">
        <v>1.1962477978760131E-2</v>
      </c>
      <c r="BG63" s="42">
        <v>6.8329585205221168E-3</v>
      </c>
      <c r="BH63" s="42">
        <v>1.2147914804737269E-2</v>
      </c>
      <c r="BI63" s="42">
        <v>8.1083867000813718E-3</v>
      </c>
      <c r="BJ63" s="42">
        <v>0.47200268548591368</v>
      </c>
      <c r="BK63" s="42">
        <v>5.968477684819189E-3</v>
      </c>
      <c r="BL63" s="42">
        <v>1.7769251863580148E-2</v>
      </c>
      <c r="BM63" s="42">
        <v>1.8365486458009637E-2</v>
      </c>
      <c r="BN63" s="42">
        <v>1.6486419603806642E-2</v>
      </c>
      <c r="BO63" s="42">
        <v>2.8507333202749879E-2</v>
      </c>
      <c r="BP63" s="42">
        <v>9.6219443573455996E-3</v>
      </c>
      <c r="BQ63" s="42">
        <v>1.6014582112552959E-2</v>
      </c>
      <c r="BR63" s="42">
        <v>2.1357744710048976E-2</v>
      </c>
      <c r="BS63" s="42">
        <v>0</v>
      </c>
    </row>
    <row r="64" spans="1:71" ht="15.5" x14ac:dyDescent="0.35">
      <c r="A64" s="11" t="s">
        <v>103</v>
      </c>
      <c r="B64" s="24" t="s">
        <v>231</v>
      </c>
      <c r="C64">
        <f t="shared" si="2"/>
        <v>60</v>
      </c>
      <c r="D64" s="42">
        <v>1.3370557452210992E-3</v>
      </c>
      <c r="E64" s="42">
        <v>1.4206787113022676E-3</v>
      </c>
      <c r="F64" s="42">
        <v>8.0977825236882531E-4</v>
      </c>
      <c r="G64" s="42">
        <v>2.0451453635307181E-3</v>
      </c>
      <c r="H64" s="42">
        <v>1.6447997404390366E-3</v>
      </c>
      <c r="I64" s="42">
        <v>2.2277200434008648E-3</v>
      </c>
      <c r="J64" s="42">
        <v>4.3470202779837316E-3</v>
      </c>
      <c r="K64" s="42">
        <v>3.4655015327537042E-3</v>
      </c>
      <c r="L64" s="42">
        <v>4.301661687843893E-3</v>
      </c>
      <c r="M64" s="42">
        <v>3.3463293450456976E-3</v>
      </c>
      <c r="N64" s="42">
        <v>4.0400798216725089E-3</v>
      </c>
      <c r="O64" s="42">
        <v>7.6878090093257852E-3</v>
      </c>
      <c r="P64" s="42">
        <v>2.3229875358965839E-3</v>
      </c>
      <c r="Q64" s="42">
        <v>1.9944420509237079E-3</v>
      </c>
      <c r="R64" s="42">
        <v>2.8761711778686064E-3</v>
      </c>
      <c r="S64" s="42">
        <v>3.0596884141144511E-3</v>
      </c>
      <c r="T64" s="42">
        <v>5.9731294792031214E-3</v>
      </c>
      <c r="U64" s="42">
        <v>2.7775288771494542E-3</v>
      </c>
      <c r="V64" s="42">
        <v>2.0073007289384999E-3</v>
      </c>
      <c r="W64" s="42">
        <v>2.1121788158138619E-3</v>
      </c>
      <c r="X64" s="42">
        <v>3.2606993636000083E-3</v>
      </c>
      <c r="Y64" s="42">
        <v>3.9782704551848611E-3</v>
      </c>
      <c r="Z64" s="42">
        <v>3.3104102433302008E-3</v>
      </c>
      <c r="AA64" s="42">
        <v>4.6841803102740586E-3</v>
      </c>
      <c r="AB64" s="42">
        <v>3.4924574081407569E-3</v>
      </c>
      <c r="AC64" s="42">
        <v>6.0370564838083986E-3</v>
      </c>
      <c r="AD64" s="42">
        <v>2.9010935116345702E-3</v>
      </c>
      <c r="AE64" s="42">
        <v>3.2859304622902996E-3</v>
      </c>
      <c r="AF64" s="42">
        <v>3.678070110688869E-3</v>
      </c>
      <c r="AG64" s="42">
        <v>3.6021778562316045E-3</v>
      </c>
      <c r="AH64" s="42">
        <v>3.3239828473081308E-3</v>
      </c>
      <c r="AI64" s="42">
        <v>3.6204983587038888E-3</v>
      </c>
      <c r="AJ64" s="42">
        <v>5.744858149643167E-3</v>
      </c>
      <c r="AK64" s="42">
        <v>4.4920336008018981E-3</v>
      </c>
      <c r="AL64" s="42">
        <v>4.3648422090479463E-3</v>
      </c>
      <c r="AM64" s="42">
        <v>2.3349417873411225E-3</v>
      </c>
      <c r="AN64" s="42">
        <v>3.5913229552937886E-3</v>
      </c>
      <c r="AO64" s="42">
        <v>3.1349109800643108E-3</v>
      </c>
      <c r="AP64" s="42">
        <v>6.1192917510490162E-3</v>
      </c>
      <c r="AQ64" s="42">
        <v>2.709499772977686E-3</v>
      </c>
      <c r="AR64" s="42">
        <v>4.8507448490529457E-3</v>
      </c>
      <c r="AS64" s="42">
        <v>5.0364505434440012E-3</v>
      </c>
      <c r="AT64" s="42">
        <v>4.8470554578745476E-3</v>
      </c>
      <c r="AU64" s="42">
        <v>4.761723834830158E-3</v>
      </c>
      <c r="AV64" s="42">
        <v>6.4508404904233532E-3</v>
      </c>
      <c r="AW64" s="42">
        <v>1.8110969829106798E-2</v>
      </c>
      <c r="AX64" s="42">
        <v>4.1741313494743706E-3</v>
      </c>
      <c r="AY64" s="42">
        <v>3.3179788246529328E-3</v>
      </c>
      <c r="AZ64" s="42">
        <v>3.7325028473039513E-3</v>
      </c>
      <c r="BA64" s="42">
        <v>7.1903212127466583E-3</v>
      </c>
      <c r="BB64" s="42">
        <v>5.4420141508629933E-3</v>
      </c>
      <c r="BC64" s="42">
        <v>3.7133350833354448E-3</v>
      </c>
      <c r="BD64" s="42">
        <v>9.5242992412432614E-3</v>
      </c>
      <c r="BE64" s="42">
        <v>7.7090709438461507E-4</v>
      </c>
      <c r="BF64" s="42">
        <v>4.4538893976734531E-3</v>
      </c>
      <c r="BG64" s="42">
        <v>1.3749444380240193E-3</v>
      </c>
      <c r="BH64" s="42">
        <v>4.9172176626323403E-3</v>
      </c>
      <c r="BI64" s="42">
        <v>2.9884235813294924E-3</v>
      </c>
      <c r="BJ64" s="42">
        <v>3.1891058972688567E-3</v>
      </c>
      <c r="BK64" s="42">
        <v>0.7085302312265197</v>
      </c>
      <c r="BL64" s="42">
        <v>8.2594925324083329E-3</v>
      </c>
      <c r="BM64" s="42">
        <v>7.636646110635751E-3</v>
      </c>
      <c r="BN64" s="42">
        <v>9.8741569345406222E-3</v>
      </c>
      <c r="BO64" s="42">
        <v>6.3859042410940835E-3</v>
      </c>
      <c r="BP64" s="42">
        <v>1.171020213727349E-3</v>
      </c>
      <c r="BQ64" s="42">
        <v>4.6984066449097172E-3</v>
      </c>
      <c r="BR64" s="42">
        <v>1.8793937128892475E-3</v>
      </c>
      <c r="BS64" s="42">
        <v>0</v>
      </c>
    </row>
    <row r="65" spans="1:71" ht="15.5" x14ac:dyDescent="0.35">
      <c r="A65" s="11" t="s">
        <v>104</v>
      </c>
      <c r="B65" s="24" t="s">
        <v>233</v>
      </c>
      <c r="C65">
        <f t="shared" si="2"/>
        <v>61</v>
      </c>
      <c r="D65" s="42">
        <v>1.2177610884204378E-3</v>
      </c>
      <c r="E65" s="42">
        <v>1.5404141292660381E-3</v>
      </c>
      <c r="F65" s="42">
        <v>7.6835764457563712E-4</v>
      </c>
      <c r="G65" s="42">
        <v>1.9914871975122922E-3</v>
      </c>
      <c r="H65" s="42">
        <v>2.0649502528145812E-3</v>
      </c>
      <c r="I65" s="42">
        <v>2.4848910237840181E-3</v>
      </c>
      <c r="J65" s="42">
        <v>3.8560408125157381E-3</v>
      </c>
      <c r="K65" s="42">
        <v>3.0040351744505993E-3</v>
      </c>
      <c r="L65" s="42">
        <v>2.8175446275637474E-3</v>
      </c>
      <c r="M65" s="42">
        <v>4.1912115833660207E-3</v>
      </c>
      <c r="N65" s="42">
        <v>6.5314726919169005E-3</v>
      </c>
      <c r="O65" s="42">
        <v>4.0474891334959595E-3</v>
      </c>
      <c r="P65" s="42">
        <v>1.6154849354612349E-3</v>
      </c>
      <c r="Q65" s="42">
        <v>1.5389326819578435E-3</v>
      </c>
      <c r="R65" s="42">
        <v>2.7029357174807715E-3</v>
      </c>
      <c r="S65" s="42">
        <v>1.9791660078819985E-3</v>
      </c>
      <c r="T65" s="42">
        <v>3.0767676040337993E-3</v>
      </c>
      <c r="U65" s="42">
        <v>1.7377268438473342E-3</v>
      </c>
      <c r="V65" s="42">
        <v>1.9820790889305724E-3</v>
      </c>
      <c r="W65" s="42">
        <v>2.2121092652161757E-3</v>
      </c>
      <c r="X65" s="42">
        <v>3.217171227230036E-3</v>
      </c>
      <c r="Y65" s="42">
        <v>3.541284368185035E-3</v>
      </c>
      <c r="Z65" s="42">
        <v>4.8287604150129976E-3</v>
      </c>
      <c r="AA65" s="42">
        <v>5.2458283588218231E-3</v>
      </c>
      <c r="AB65" s="42">
        <v>2.4285530470256715E-3</v>
      </c>
      <c r="AC65" s="42">
        <v>2.6670970008995732E-3</v>
      </c>
      <c r="AD65" s="42">
        <v>3.1524369729661566E-3</v>
      </c>
      <c r="AE65" s="42">
        <v>3.3932838326189104E-3</v>
      </c>
      <c r="AF65" s="42">
        <v>2.3487890380478483E-3</v>
      </c>
      <c r="AG65" s="42">
        <v>3.3129610106732966E-3</v>
      </c>
      <c r="AH65" s="42">
        <v>3.3067053002575177E-3</v>
      </c>
      <c r="AI65" s="42">
        <v>2.5908488616981848E-3</v>
      </c>
      <c r="AJ65" s="42">
        <v>4.2404115692777486E-3</v>
      </c>
      <c r="AK65" s="42">
        <v>2.4669608859918318E-3</v>
      </c>
      <c r="AL65" s="42">
        <v>2.3520435006929154E-3</v>
      </c>
      <c r="AM65" s="42">
        <v>1.7258468514825605E-3</v>
      </c>
      <c r="AN65" s="42">
        <v>1.7381193839341212E-3</v>
      </c>
      <c r="AO65" s="42">
        <v>3.3902119851043945E-3</v>
      </c>
      <c r="AP65" s="42">
        <v>1.8395717147552519E-3</v>
      </c>
      <c r="AQ65" s="42">
        <v>1.6294864673117306E-3</v>
      </c>
      <c r="AR65" s="42">
        <v>2.7267287163053951E-3</v>
      </c>
      <c r="AS65" s="42">
        <v>2.6516771464538988E-3</v>
      </c>
      <c r="AT65" s="42">
        <v>1.84671563856406E-3</v>
      </c>
      <c r="AU65" s="42">
        <v>4.6115826626252033E-3</v>
      </c>
      <c r="AV65" s="42">
        <v>3.6740627089010729E-3</v>
      </c>
      <c r="AW65" s="42">
        <v>3.2435785129884009E-3</v>
      </c>
      <c r="AX65" s="42">
        <v>2.3131278192342593E-3</v>
      </c>
      <c r="AY65" s="42">
        <v>1.9601460229240796E-3</v>
      </c>
      <c r="AZ65" s="42">
        <v>4.3008365470649191E-3</v>
      </c>
      <c r="BA65" s="42">
        <v>5.8051086900860645E-3</v>
      </c>
      <c r="BB65" s="42">
        <v>3.6247455552985068E-3</v>
      </c>
      <c r="BC65" s="42">
        <v>2.4246525072661278E-3</v>
      </c>
      <c r="BD65" s="42">
        <v>2.9342191874491574E-3</v>
      </c>
      <c r="BE65" s="42">
        <v>4.2299506781609005E-4</v>
      </c>
      <c r="BF65" s="42">
        <v>3.9158030313011429E-3</v>
      </c>
      <c r="BG65" s="42">
        <v>4.8288142462750558E-3</v>
      </c>
      <c r="BH65" s="42">
        <v>4.7058182522418061E-3</v>
      </c>
      <c r="BI65" s="42">
        <v>2.3102019774786705E-3</v>
      </c>
      <c r="BJ65" s="42">
        <v>1.9157860553150629E-3</v>
      </c>
      <c r="BK65" s="42">
        <v>1.3702641833835262E-3</v>
      </c>
      <c r="BL65" s="42">
        <v>0.61070986268063432</v>
      </c>
      <c r="BM65" s="42">
        <v>1.0640407516650213E-3</v>
      </c>
      <c r="BN65" s="42">
        <v>2.7464802744956861E-3</v>
      </c>
      <c r="BO65" s="42">
        <v>1.8674400536696158E-3</v>
      </c>
      <c r="BP65" s="42">
        <v>1.481263592977577E-3</v>
      </c>
      <c r="BQ65" s="42">
        <v>4.3331563728873012E-3</v>
      </c>
      <c r="BR65" s="42">
        <v>3.2802019890631031E-3</v>
      </c>
      <c r="BS65" s="42">
        <v>0</v>
      </c>
    </row>
    <row r="66" spans="1:71" ht="15.5" x14ac:dyDescent="0.35">
      <c r="A66" s="11" t="s">
        <v>105</v>
      </c>
      <c r="B66" s="24" t="s">
        <v>33</v>
      </c>
      <c r="C66">
        <f t="shared" si="2"/>
        <v>62</v>
      </c>
      <c r="D66" s="42">
        <v>1.0637499999608382E-4</v>
      </c>
      <c r="E66" s="42">
        <v>1.0314163864137048E-4</v>
      </c>
      <c r="F66" s="42">
        <v>3.7092951833877541E-5</v>
      </c>
      <c r="G66" s="42">
        <v>2.0337711168314133E-4</v>
      </c>
      <c r="H66" s="42">
        <v>1.4147287202516463E-4</v>
      </c>
      <c r="I66" s="42">
        <v>4.6215599382618054E-4</v>
      </c>
      <c r="J66" s="42">
        <v>2.7839314946887596E-4</v>
      </c>
      <c r="K66" s="42">
        <v>2.8088856361188245E-4</v>
      </c>
      <c r="L66" s="42">
        <v>2.338352211845731E-4</v>
      </c>
      <c r="M66" s="42">
        <v>2.2508645251977284E-4</v>
      </c>
      <c r="N66" s="42">
        <v>5.2147589225077411E-4</v>
      </c>
      <c r="O66" s="42">
        <v>5.0073668478362661E-4</v>
      </c>
      <c r="P66" s="42">
        <v>1.3092458568436888E-4</v>
      </c>
      <c r="Q66" s="42">
        <v>1.7475560927112828E-4</v>
      </c>
      <c r="R66" s="42">
        <v>3.1729319594170379E-4</v>
      </c>
      <c r="S66" s="42">
        <v>2.0310820119303019E-4</v>
      </c>
      <c r="T66" s="42">
        <v>3.1044068320217646E-4</v>
      </c>
      <c r="U66" s="42">
        <v>1.5279059737046389E-4</v>
      </c>
      <c r="V66" s="42">
        <v>1.2444456475715538E-4</v>
      </c>
      <c r="W66" s="42">
        <v>1.5770707995926885E-4</v>
      </c>
      <c r="X66" s="42">
        <v>3.8147186740812193E-4</v>
      </c>
      <c r="Y66" s="42">
        <v>3.4329506257850723E-4</v>
      </c>
      <c r="Z66" s="42">
        <v>7.6644509774681567E-4</v>
      </c>
      <c r="AA66" s="42">
        <v>1.2538747947559703E-3</v>
      </c>
      <c r="AB66" s="42">
        <v>3.0889706332638605E-4</v>
      </c>
      <c r="AC66" s="42">
        <v>2.9267064091306424E-4</v>
      </c>
      <c r="AD66" s="42">
        <v>2.6741520887883313E-4</v>
      </c>
      <c r="AE66" s="42">
        <v>7.5469666687161057E-4</v>
      </c>
      <c r="AF66" s="42">
        <v>2.1181667993460193E-4</v>
      </c>
      <c r="AG66" s="42">
        <v>4.001923303945719E-4</v>
      </c>
      <c r="AH66" s="42">
        <v>7.6161600732723377E-4</v>
      </c>
      <c r="AI66" s="42">
        <v>5.3409187419119696E-4</v>
      </c>
      <c r="AJ66" s="42">
        <v>7.5105863304080497E-4</v>
      </c>
      <c r="AK66" s="42">
        <v>6.6382640740804259E-4</v>
      </c>
      <c r="AL66" s="42">
        <v>3.6118253407615162E-4</v>
      </c>
      <c r="AM66" s="42">
        <v>2.2722106569918131E-4</v>
      </c>
      <c r="AN66" s="42">
        <v>1.996311731634024E-4</v>
      </c>
      <c r="AO66" s="42">
        <v>4.4935672661008681E-4</v>
      </c>
      <c r="AP66" s="42">
        <v>1.7062838606309193E-4</v>
      </c>
      <c r="AQ66" s="42">
        <v>1.7696884083562807E-4</v>
      </c>
      <c r="AR66" s="42">
        <v>1.6768046876753973E-4</v>
      </c>
      <c r="AS66" s="42">
        <v>1.8894837080625068E-4</v>
      </c>
      <c r="AT66" s="42">
        <v>1.2891895409115341E-4</v>
      </c>
      <c r="AU66" s="42">
        <v>1.5350613980671018E-4</v>
      </c>
      <c r="AV66" s="42">
        <v>1.322380756107553E-4</v>
      </c>
      <c r="AW66" s="42">
        <v>3.705507767653823E-4</v>
      </c>
      <c r="AX66" s="42">
        <v>1.6272606603072264E-4</v>
      </c>
      <c r="AY66" s="42">
        <v>1.3542781837245791E-4</v>
      </c>
      <c r="AZ66" s="42">
        <v>1.8011996436381384E-4</v>
      </c>
      <c r="BA66" s="42">
        <v>1.5068252862780691E-4</v>
      </c>
      <c r="BB66" s="42">
        <v>4.8847486904288521E-4</v>
      </c>
      <c r="BC66" s="42">
        <v>3.0690457937799576E-4</v>
      </c>
      <c r="BD66" s="42">
        <v>1.9052620302188657E-4</v>
      </c>
      <c r="BE66" s="42">
        <v>2.1577076273448613E-5</v>
      </c>
      <c r="BF66" s="42">
        <v>2.3188428610253141E-4</v>
      </c>
      <c r="BG66" s="42">
        <v>3.2257462016493893E-3</v>
      </c>
      <c r="BH66" s="42">
        <v>1.681660993264699E-4</v>
      </c>
      <c r="BI66" s="42">
        <v>2.8149537494833864E-4</v>
      </c>
      <c r="BJ66" s="42">
        <v>1.3886893638720608E-4</v>
      </c>
      <c r="BK66" s="42">
        <v>9.1172541947358383E-5</v>
      </c>
      <c r="BL66" s="42">
        <v>1.5552363369741908E-4</v>
      </c>
      <c r="BM66" s="42">
        <v>0.78214695948229618</v>
      </c>
      <c r="BN66" s="42">
        <v>1.2843074943645079E-4</v>
      </c>
      <c r="BO66" s="42">
        <v>2.3835057456969021E-4</v>
      </c>
      <c r="BP66" s="42">
        <v>1.643269477992673E-4</v>
      </c>
      <c r="BQ66" s="42">
        <v>1.7050269527039435E-4</v>
      </c>
      <c r="BR66" s="42">
        <v>2.0402766384103733E-4</v>
      </c>
      <c r="BS66" s="42">
        <v>0</v>
      </c>
    </row>
    <row r="67" spans="1:71" ht="15.5" x14ac:dyDescent="0.35">
      <c r="A67" s="11" t="s">
        <v>106</v>
      </c>
      <c r="B67" s="24" t="s">
        <v>118</v>
      </c>
      <c r="C67">
        <f t="shared" si="2"/>
        <v>63</v>
      </c>
      <c r="D67" s="42">
        <v>4.0385190941611917E-4</v>
      </c>
      <c r="E67" s="42">
        <v>4.3413918048603969E-4</v>
      </c>
      <c r="F67" s="42">
        <v>2.3642946311690544E-4</v>
      </c>
      <c r="G67" s="42">
        <v>8.690412487763181E-4</v>
      </c>
      <c r="H67" s="42">
        <v>7.8834712735023973E-4</v>
      </c>
      <c r="I67" s="42">
        <v>1.5766399623096318E-3</v>
      </c>
      <c r="J67" s="42">
        <v>2.2396655352598495E-3</v>
      </c>
      <c r="K67" s="42">
        <v>9.2524361134029866E-4</v>
      </c>
      <c r="L67" s="42">
        <v>8.7170160925146667E-4</v>
      </c>
      <c r="M67" s="42">
        <v>1.0515098306536678E-3</v>
      </c>
      <c r="N67" s="42">
        <v>1.2086154057844441E-3</v>
      </c>
      <c r="O67" s="42">
        <v>1.0067645704377099E-3</v>
      </c>
      <c r="P67" s="42">
        <v>6.0651224295495251E-4</v>
      </c>
      <c r="Q67" s="42">
        <v>5.1499799953489951E-4</v>
      </c>
      <c r="R67" s="42">
        <v>7.1057745675974287E-4</v>
      </c>
      <c r="S67" s="42">
        <v>5.9634990531303844E-4</v>
      </c>
      <c r="T67" s="42">
        <v>1.3045077603450787E-3</v>
      </c>
      <c r="U67" s="42">
        <v>6.2435684121084757E-4</v>
      </c>
      <c r="V67" s="42">
        <v>7.8957357424886386E-4</v>
      </c>
      <c r="W67" s="42">
        <v>7.4445037962477423E-4</v>
      </c>
      <c r="X67" s="42">
        <v>8.7475127391309165E-4</v>
      </c>
      <c r="Y67" s="42">
        <v>1.272580017264617E-3</v>
      </c>
      <c r="Z67" s="42">
        <v>1.1646194671806422E-3</v>
      </c>
      <c r="AA67" s="42">
        <v>1.2938103153759904E-3</v>
      </c>
      <c r="AB67" s="42">
        <v>7.8838448226571992E-4</v>
      </c>
      <c r="AC67" s="42">
        <v>9.1608383345721421E-4</v>
      </c>
      <c r="AD67" s="42">
        <v>1.8967206935535982E-3</v>
      </c>
      <c r="AE67" s="42">
        <v>1.7943508928544743E-3</v>
      </c>
      <c r="AF67" s="42">
        <v>1.3163112684365123E-3</v>
      </c>
      <c r="AG67" s="42">
        <v>9.5969167912898822E-4</v>
      </c>
      <c r="AH67" s="42">
        <v>1.0917329921343354E-3</v>
      </c>
      <c r="AI67" s="42">
        <v>1.0260018396213645E-3</v>
      </c>
      <c r="AJ67" s="42">
        <v>1.3974387657676652E-3</v>
      </c>
      <c r="AK67" s="42">
        <v>9.0679511607204288E-4</v>
      </c>
      <c r="AL67" s="42">
        <v>7.4634284796170345E-4</v>
      </c>
      <c r="AM67" s="42">
        <v>5.8558803154146709E-4</v>
      </c>
      <c r="AN67" s="42">
        <v>6.8934210008687598E-4</v>
      </c>
      <c r="AO67" s="42">
        <v>1.2099647766158834E-3</v>
      </c>
      <c r="AP67" s="42">
        <v>5.2599682454470566E-4</v>
      </c>
      <c r="AQ67" s="42">
        <v>5.8551688129342681E-4</v>
      </c>
      <c r="AR67" s="42">
        <v>8.980488745343446E-4</v>
      </c>
      <c r="AS67" s="42">
        <v>1.1846714919665838E-3</v>
      </c>
      <c r="AT67" s="42">
        <v>2.3622084878499585E-3</v>
      </c>
      <c r="AU67" s="42">
        <v>3.0569498949488392E-3</v>
      </c>
      <c r="AV67" s="42">
        <v>9.5359350010030229E-4</v>
      </c>
      <c r="AW67" s="42">
        <v>2.1060441415787826E-3</v>
      </c>
      <c r="AX67" s="42">
        <v>6.3866285090151929E-4</v>
      </c>
      <c r="AY67" s="42">
        <v>5.3873465835905545E-4</v>
      </c>
      <c r="AZ67" s="42">
        <v>9.530912687951349E-4</v>
      </c>
      <c r="BA67" s="42">
        <v>1.1678845086596813E-3</v>
      </c>
      <c r="BB67" s="42">
        <v>1.4244630404466833E-3</v>
      </c>
      <c r="BC67" s="42">
        <v>6.4905254743115651E-4</v>
      </c>
      <c r="BD67" s="42">
        <v>2.9496223029557541E-3</v>
      </c>
      <c r="BE67" s="42">
        <v>1.931798770394807E-4</v>
      </c>
      <c r="BF67" s="42">
        <v>9.3834724358581346E-3</v>
      </c>
      <c r="BG67" s="42">
        <v>2.51665703885319E-3</v>
      </c>
      <c r="BH67" s="42">
        <v>4.3640746982550179E-3</v>
      </c>
      <c r="BI67" s="42">
        <v>1.3413280676085573E-3</v>
      </c>
      <c r="BJ67" s="42">
        <v>4.1930756019558733E-3</v>
      </c>
      <c r="BK67" s="42">
        <v>2.6082033872516738E-3</v>
      </c>
      <c r="BL67" s="42">
        <v>1.0015709564872375E-3</v>
      </c>
      <c r="BM67" s="42">
        <v>1.6644892124498679E-3</v>
      </c>
      <c r="BN67" s="42">
        <v>0.61617406883576398</v>
      </c>
      <c r="BO67" s="42">
        <v>2.6131254826528816E-3</v>
      </c>
      <c r="BP67" s="42">
        <v>4.4688612523893307E-4</v>
      </c>
      <c r="BQ67" s="42">
        <v>8.8806610378451263E-4</v>
      </c>
      <c r="BR67" s="42">
        <v>2.3065560754199888E-3</v>
      </c>
      <c r="BS67" s="42">
        <v>0</v>
      </c>
    </row>
    <row r="68" spans="1:71" ht="15.5" x14ac:dyDescent="0.35">
      <c r="A68" s="11" t="s">
        <v>107</v>
      </c>
      <c r="B68" s="24" t="s">
        <v>34</v>
      </c>
      <c r="C68">
        <f t="shared" si="2"/>
        <v>64</v>
      </c>
      <c r="D68" s="42">
        <v>5.5206673404176085E-6</v>
      </c>
      <c r="E68" s="42">
        <v>5.1420301719589873E-6</v>
      </c>
      <c r="F68" s="42">
        <v>1.5018193743164555E-6</v>
      </c>
      <c r="G68" s="42">
        <v>7.1408422395369671E-6</v>
      </c>
      <c r="H68" s="42">
        <v>5.3925139381837062E-6</v>
      </c>
      <c r="I68" s="42">
        <v>3.0072732951219374E-5</v>
      </c>
      <c r="J68" s="42">
        <v>1.1148018614496299E-5</v>
      </c>
      <c r="K68" s="42">
        <v>1.3980296427219988E-5</v>
      </c>
      <c r="L68" s="42">
        <v>1.1834404444757542E-5</v>
      </c>
      <c r="M68" s="42">
        <v>1.045700411269541E-5</v>
      </c>
      <c r="N68" s="42">
        <v>3.2002213124698414E-5</v>
      </c>
      <c r="O68" s="42">
        <v>3.0530993699286404E-5</v>
      </c>
      <c r="P68" s="42">
        <v>5.6416761947078988E-6</v>
      </c>
      <c r="Q68" s="42">
        <v>9.430858355344648E-6</v>
      </c>
      <c r="R68" s="42">
        <v>1.9292052800184307E-5</v>
      </c>
      <c r="S68" s="42">
        <v>1.219475245915833E-5</v>
      </c>
      <c r="T68" s="42">
        <v>1.7175006853834575E-5</v>
      </c>
      <c r="U68" s="42">
        <v>7.4651080250019047E-6</v>
      </c>
      <c r="V68" s="42">
        <v>4.4524236271834032E-6</v>
      </c>
      <c r="W68" s="42">
        <v>6.8888768677293194E-6</v>
      </c>
      <c r="X68" s="42">
        <v>2.3622204630337105E-5</v>
      </c>
      <c r="Y68" s="42">
        <v>1.8122768599047712E-5</v>
      </c>
      <c r="Z68" s="42">
        <v>5.039568047648812E-5</v>
      </c>
      <c r="AA68" s="42">
        <v>8.5794900223656523E-5</v>
      </c>
      <c r="AB68" s="42">
        <v>1.7744993701023398E-5</v>
      </c>
      <c r="AC68" s="42">
        <v>1.4900705471174643E-5</v>
      </c>
      <c r="AD68" s="42">
        <v>1.4379435544877527E-5</v>
      </c>
      <c r="AE68" s="42">
        <v>5.0939824961731415E-5</v>
      </c>
      <c r="AF68" s="42">
        <v>1.0277275118298379E-5</v>
      </c>
      <c r="AG68" s="42">
        <v>2.2251225280236043E-5</v>
      </c>
      <c r="AH68" s="42">
        <v>5.1512142745781643E-5</v>
      </c>
      <c r="AI68" s="42">
        <v>3.2400327949384542E-5</v>
      </c>
      <c r="AJ68" s="42">
        <v>5.0000556435805861E-5</v>
      </c>
      <c r="AK68" s="42">
        <v>4.5225666339816171E-5</v>
      </c>
      <c r="AL68" s="42">
        <v>2.2732442471778457E-5</v>
      </c>
      <c r="AM68" s="42">
        <v>1.3462495301044071E-5</v>
      </c>
      <c r="AN68" s="42">
        <v>1.0329209960233123E-5</v>
      </c>
      <c r="AO68" s="42">
        <v>2.4880830660609391E-5</v>
      </c>
      <c r="AP68" s="42">
        <v>8.5863543846333962E-6</v>
      </c>
      <c r="AQ68" s="42">
        <v>8.5082663533253705E-6</v>
      </c>
      <c r="AR68" s="42">
        <v>6.4437723179619519E-6</v>
      </c>
      <c r="AS68" s="42">
        <v>6.5292204850204022E-6</v>
      </c>
      <c r="AT68" s="42">
        <v>4.5897590010250462E-6</v>
      </c>
      <c r="AU68" s="42">
        <v>4.8115738711029869E-6</v>
      </c>
      <c r="AV68" s="42">
        <v>4.0689289756668139E-6</v>
      </c>
      <c r="AW68" s="42">
        <v>1.5034334044165334E-5</v>
      </c>
      <c r="AX68" s="42">
        <v>4.5208089383300261E-6</v>
      </c>
      <c r="AY68" s="42">
        <v>6.254776787671512E-6</v>
      </c>
      <c r="AZ68" s="42">
        <v>6.834591333437631E-6</v>
      </c>
      <c r="BA68" s="42">
        <v>3.4543059463933844E-6</v>
      </c>
      <c r="BB68" s="42">
        <v>1.6514711725909868E-5</v>
      </c>
      <c r="BC68" s="42">
        <v>1.4942059352443884E-5</v>
      </c>
      <c r="BD68" s="42">
        <v>3.2540018449054558E-6</v>
      </c>
      <c r="BE68" s="42">
        <v>5.3826393462673168E-7</v>
      </c>
      <c r="BF68" s="42">
        <v>2.5989062347596604E-6</v>
      </c>
      <c r="BG68" s="42">
        <v>2.359648669247945E-4</v>
      </c>
      <c r="BH68" s="42">
        <v>3.7443401038443557E-6</v>
      </c>
      <c r="BI68" s="42">
        <v>1.613981561588831E-5</v>
      </c>
      <c r="BJ68" s="42">
        <v>3.1894354789818599E-6</v>
      </c>
      <c r="BK68" s="42">
        <v>1.2385730598036004E-6</v>
      </c>
      <c r="BL68" s="42">
        <v>4.6916997564208448E-6</v>
      </c>
      <c r="BM68" s="42">
        <v>3.2642185614553347E-6</v>
      </c>
      <c r="BN68" s="42">
        <v>3.1914403156186232E-6</v>
      </c>
      <c r="BO68" s="42">
        <v>0.63087465120202468</v>
      </c>
      <c r="BP68" s="42">
        <v>6.7147778057584503E-4</v>
      </c>
      <c r="BQ68" s="42">
        <v>4.1962679838941368E-6</v>
      </c>
      <c r="BR68" s="42">
        <v>4.0043620317569105E-6</v>
      </c>
      <c r="BS68" s="42">
        <v>0</v>
      </c>
    </row>
    <row r="69" spans="1:71" ht="15.5" x14ac:dyDescent="0.35">
      <c r="A69" s="11" t="s">
        <v>108</v>
      </c>
      <c r="B69" s="24" t="s">
        <v>119</v>
      </c>
      <c r="C69">
        <f t="shared" si="2"/>
        <v>65</v>
      </c>
      <c r="D69" s="42">
        <v>4.877088762997311E-6</v>
      </c>
      <c r="E69" s="42">
        <v>6.0794633846420122E-6</v>
      </c>
      <c r="F69" s="42">
        <v>2.9378846960130992E-6</v>
      </c>
      <c r="G69" s="42">
        <v>7.6454526878379128E-6</v>
      </c>
      <c r="H69" s="42">
        <v>6.0729314427745297E-6</v>
      </c>
      <c r="I69" s="42">
        <v>6.4181290822133734E-6</v>
      </c>
      <c r="J69" s="42">
        <v>1.2026090259946554E-5</v>
      </c>
      <c r="K69" s="42">
        <v>1.3759197990988342E-5</v>
      </c>
      <c r="L69" s="42">
        <v>1.073947041924927E-5</v>
      </c>
      <c r="M69" s="42">
        <v>1.2495747806251648E-5</v>
      </c>
      <c r="N69" s="42">
        <v>1.2274881356701239E-5</v>
      </c>
      <c r="O69" s="42">
        <v>1.1428596822528733E-5</v>
      </c>
      <c r="P69" s="42">
        <v>1.4746794601869477E-5</v>
      </c>
      <c r="Q69" s="42">
        <v>1.5047683506478455E-5</v>
      </c>
      <c r="R69" s="42">
        <v>1.3037060983755481E-5</v>
      </c>
      <c r="S69" s="42">
        <v>8.2381766906130021E-6</v>
      </c>
      <c r="T69" s="42">
        <v>1.1519009862779524E-5</v>
      </c>
      <c r="U69" s="42">
        <v>1.042595550506153E-5</v>
      </c>
      <c r="V69" s="42">
        <v>8.0403710988671077E-6</v>
      </c>
      <c r="W69" s="42">
        <v>1.0957152453523149E-5</v>
      </c>
      <c r="X69" s="42">
        <v>9.19219822313088E-6</v>
      </c>
      <c r="Y69" s="42">
        <v>1.042685110832718E-5</v>
      </c>
      <c r="Z69" s="42">
        <v>1.5307139655845659E-5</v>
      </c>
      <c r="AA69" s="42">
        <v>1.4908691303771462E-5</v>
      </c>
      <c r="AB69" s="42">
        <v>1.2408768934275031E-5</v>
      </c>
      <c r="AC69" s="42">
        <v>1.1027571764189325E-5</v>
      </c>
      <c r="AD69" s="42">
        <v>9.9529686378252878E-6</v>
      </c>
      <c r="AE69" s="42">
        <v>1.0333614819011453E-5</v>
      </c>
      <c r="AF69" s="42">
        <v>1.0252349199913876E-5</v>
      </c>
      <c r="AG69" s="42">
        <v>1.2822892387861142E-5</v>
      </c>
      <c r="AH69" s="42">
        <v>1.2122221032708677E-5</v>
      </c>
      <c r="AI69" s="42">
        <v>1.1625957745297645E-5</v>
      </c>
      <c r="AJ69" s="42">
        <v>1.2362231302639586E-5</v>
      </c>
      <c r="AK69" s="42">
        <v>1.1654074417974123E-5</v>
      </c>
      <c r="AL69" s="42">
        <v>9.9765720128017142E-6</v>
      </c>
      <c r="AM69" s="42">
        <v>1.0721298987310075E-5</v>
      </c>
      <c r="AN69" s="42">
        <v>8.0127852524860504E-6</v>
      </c>
      <c r="AO69" s="42">
        <v>1.3587796154851548E-5</v>
      </c>
      <c r="AP69" s="42">
        <v>8.7610116127469541E-6</v>
      </c>
      <c r="AQ69" s="42">
        <v>8.7593281382495286E-6</v>
      </c>
      <c r="AR69" s="42">
        <v>2.7942660861681423E-5</v>
      </c>
      <c r="AS69" s="42">
        <v>4.0365655242637001E-5</v>
      </c>
      <c r="AT69" s="42">
        <v>9.9096183863158285E-6</v>
      </c>
      <c r="AU69" s="42">
        <v>1.170137589965143E-5</v>
      </c>
      <c r="AV69" s="42">
        <v>1.0973395961111618E-5</v>
      </c>
      <c r="AW69" s="42">
        <v>2.6004379627585295E-5</v>
      </c>
      <c r="AX69" s="42">
        <v>4.8180855083120104E-5</v>
      </c>
      <c r="AY69" s="42">
        <v>2.6050547118828581E-5</v>
      </c>
      <c r="AZ69" s="42">
        <v>2.2058661747391386E-5</v>
      </c>
      <c r="BA69" s="42">
        <v>2.3474516049504923E-5</v>
      </c>
      <c r="BB69" s="42">
        <v>2.5991459313289499E-5</v>
      </c>
      <c r="BC69" s="42">
        <v>1.7228423174188059E-5</v>
      </c>
      <c r="BD69" s="42">
        <v>1.5523318064789113E-5</v>
      </c>
      <c r="BE69" s="42">
        <v>5.1378816888080237E-6</v>
      </c>
      <c r="BF69" s="42">
        <v>2.9956560938028783E-5</v>
      </c>
      <c r="BG69" s="42">
        <v>2.3750232626452753E-5</v>
      </c>
      <c r="BH69" s="42">
        <v>2.291931365412767E-5</v>
      </c>
      <c r="BI69" s="42">
        <v>2.7561628778991143E-5</v>
      </c>
      <c r="BJ69" s="42">
        <v>1.6825768500504369E-5</v>
      </c>
      <c r="BK69" s="42">
        <v>9.0547988519056242E-6</v>
      </c>
      <c r="BL69" s="42">
        <v>3.5945954032264995E-5</v>
      </c>
      <c r="BM69" s="42">
        <v>9.3889816141994049E-6</v>
      </c>
      <c r="BN69" s="42">
        <v>4.0199827557039869E-5</v>
      </c>
      <c r="BO69" s="42">
        <v>3.179460501812009E-5</v>
      </c>
      <c r="BP69" s="42">
        <v>0.3191111873887601</v>
      </c>
      <c r="BQ69" s="42">
        <v>1.0714949886874643E-4</v>
      </c>
      <c r="BR69" s="42">
        <v>2.7237437462844619E-5</v>
      </c>
      <c r="BS69" s="42">
        <v>0</v>
      </c>
    </row>
    <row r="70" spans="1:71" ht="15.5" x14ac:dyDescent="0.35">
      <c r="A70" s="12" t="s">
        <v>109</v>
      </c>
      <c r="B70" s="24" t="s">
        <v>239</v>
      </c>
      <c r="C70">
        <f t="shared" ref="C70:C72" si="3">C69+1</f>
        <v>66</v>
      </c>
      <c r="D70" s="42">
        <v>6.1788096192483597E-5</v>
      </c>
      <c r="E70" s="42">
        <v>1.2177782113868165E-4</v>
      </c>
      <c r="F70" s="42">
        <v>6.9545893409805458E-5</v>
      </c>
      <c r="G70" s="42">
        <v>1.1192613763396095E-4</v>
      </c>
      <c r="H70" s="42">
        <v>8.6759280482291975E-5</v>
      </c>
      <c r="I70" s="42">
        <v>7.0095197805470082E-5</v>
      </c>
      <c r="J70" s="42">
        <v>1.2884554531248851E-4</v>
      </c>
      <c r="K70" s="42">
        <v>2.5642581413648762E-4</v>
      </c>
      <c r="L70" s="42">
        <v>1.314865933799186E-4</v>
      </c>
      <c r="M70" s="42">
        <v>2.9063898814558962E-4</v>
      </c>
      <c r="N70" s="42">
        <v>9.8807357542494262E-4</v>
      </c>
      <c r="O70" s="42">
        <v>3.0579838568580076E-4</v>
      </c>
      <c r="P70" s="42">
        <v>1.2566791698327793E-4</v>
      </c>
      <c r="Q70" s="42">
        <v>1.7913334343382478E-4</v>
      </c>
      <c r="R70" s="42">
        <v>3.8136458840430697E-4</v>
      </c>
      <c r="S70" s="42">
        <v>1.0402002681532131E-4</v>
      </c>
      <c r="T70" s="42">
        <v>2.0988466655858288E-4</v>
      </c>
      <c r="U70" s="42">
        <v>1.6057213892001286E-4</v>
      </c>
      <c r="V70" s="42">
        <v>9.6832107730354609E-5</v>
      </c>
      <c r="W70" s="42">
        <v>1.19248756992995E-4</v>
      </c>
      <c r="X70" s="42">
        <v>1.0508678138028978E-4</v>
      </c>
      <c r="Y70" s="42">
        <v>1.878216509246433E-4</v>
      </c>
      <c r="Z70" s="42">
        <v>5.0973467861162357E-4</v>
      </c>
      <c r="AA70" s="42">
        <v>4.8989983688924933E-4</v>
      </c>
      <c r="AB70" s="42">
        <v>1.6126677332991047E-4</v>
      </c>
      <c r="AC70" s="42">
        <v>1.5277848207142486E-4</v>
      </c>
      <c r="AD70" s="42">
        <v>1.1205678197899523E-4</v>
      </c>
      <c r="AE70" s="42">
        <v>1.1045420197477178E-4</v>
      </c>
      <c r="AF70" s="42">
        <v>1.5964665383363182E-4</v>
      </c>
      <c r="AG70" s="42">
        <v>3.6185671128517E-4</v>
      </c>
      <c r="AH70" s="42">
        <v>2.3489652517463941E-4</v>
      </c>
      <c r="AI70" s="42">
        <v>1.5706713093963017E-4</v>
      </c>
      <c r="AJ70" s="42">
        <v>4.5533177410333016E-4</v>
      </c>
      <c r="AK70" s="42">
        <v>1.3940342355210731E-4</v>
      </c>
      <c r="AL70" s="42">
        <v>1.8191423977135976E-4</v>
      </c>
      <c r="AM70" s="42">
        <v>1.6020996261433508E-4</v>
      </c>
      <c r="AN70" s="42">
        <v>1.0658090509663811E-4</v>
      </c>
      <c r="AO70" s="42">
        <v>3.2424281730299446E-4</v>
      </c>
      <c r="AP70" s="42">
        <v>1.0005843455530782E-4</v>
      </c>
      <c r="AQ70" s="42">
        <v>1.2006048925741967E-4</v>
      </c>
      <c r="AR70" s="42">
        <v>2.9080788700112248E-4</v>
      </c>
      <c r="AS70" s="42">
        <v>2.9244399180867092E-4</v>
      </c>
      <c r="AT70" s="42">
        <v>1.0433606058228138E-4</v>
      </c>
      <c r="AU70" s="42">
        <v>1.1032828311418546E-4</v>
      </c>
      <c r="AV70" s="42">
        <v>1.4956612934375571E-4</v>
      </c>
      <c r="AW70" s="42">
        <v>2.0458642522228318E-4</v>
      </c>
      <c r="AX70" s="42">
        <v>3.8811170167124109E-4</v>
      </c>
      <c r="AY70" s="42">
        <v>2.2555429369214443E-4</v>
      </c>
      <c r="AZ70" s="42">
        <v>6.9284165297970929E-4</v>
      </c>
      <c r="BA70" s="42">
        <v>1.2949932620997653E-2</v>
      </c>
      <c r="BB70" s="42">
        <v>1.4777551738970201E-3</v>
      </c>
      <c r="BC70" s="42">
        <v>2.4398893111390941E-4</v>
      </c>
      <c r="BD70" s="42">
        <v>3.5642464691080784E-4</v>
      </c>
      <c r="BE70" s="42">
        <v>4.4773248802536394E-5</v>
      </c>
      <c r="BF70" s="42">
        <v>3.6113917118492942E-4</v>
      </c>
      <c r="BG70" s="42">
        <v>1.4855846672839714E-4</v>
      </c>
      <c r="BH70" s="42">
        <v>4.7465052447745988E-3</v>
      </c>
      <c r="BI70" s="42">
        <v>3.1338679986410201E-4</v>
      </c>
      <c r="BJ70" s="42">
        <v>1.7870961015344013E-4</v>
      </c>
      <c r="BK70" s="42">
        <v>1.0247906533312048E-4</v>
      </c>
      <c r="BL70" s="42">
        <v>3.3912683423315356E-4</v>
      </c>
      <c r="BM70" s="42">
        <v>1.2916229919477E-4</v>
      </c>
      <c r="BN70" s="42">
        <v>3.6829845507268036E-4</v>
      </c>
      <c r="BO70" s="42">
        <v>2.2855755108417919E-4</v>
      </c>
      <c r="BP70" s="42">
        <v>1.0138819786550466E-4</v>
      </c>
      <c r="BQ70" s="42">
        <v>0.2815439450530709</v>
      </c>
      <c r="BR70" s="42">
        <v>1.7642920374698777E-3</v>
      </c>
      <c r="BS70" s="42">
        <v>0</v>
      </c>
    </row>
    <row r="71" spans="1:71" ht="15.5" x14ac:dyDescent="0.35">
      <c r="A71" s="12" t="s">
        <v>110</v>
      </c>
      <c r="B71" s="24" t="s">
        <v>241</v>
      </c>
      <c r="C71">
        <f t="shared" si="3"/>
        <v>67</v>
      </c>
      <c r="D71" s="42">
        <v>3.9296507481761695E-4</v>
      </c>
      <c r="E71" s="42">
        <v>4.1127150208429797E-4</v>
      </c>
      <c r="F71" s="42">
        <v>3.2745227848225581E-4</v>
      </c>
      <c r="G71" s="42">
        <v>8.2170724164630895E-4</v>
      </c>
      <c r="H71" s="42">
        <v>7.7373952788526367E-4</v>
      </c>
      <c r="I71" s="42">
        <v>9.1390660573162483E-4</v>
      </c>
      <c r="J71" s="42">
        <v>1.6781068067328892E-3</v>
      </c>
      <c r="K71" s="42">
        <v>7.9662619588700338E-4</v>
      </c>
      <c r="L71" s="42">
        <v>9.2256338705911712E-4</v>
      </c>
      <c r="M71" s="42">
        <v>8.0771921709281913E-4</v>
      </c>
      <c r="N71" s="42">
        <v>1.1193104075573419E-3</v>
      </c>
      <c r="O71" s="42">
        <v>6.8616142167903383E-4</v>
      </c>
      <c r="P71" s="42">
        <v>7.6883777646690257E-4</v>
      </c>
      <c r="Q71" s="42">
        <v>8.7655338074890535E-4</v>
      </c>
      <c r="R71" s="42">
        <v>8.7623188942464168E-4</v>
      </c>
      <c r="S71" s="42">
        <v>9.0454730789149356E-4</v>
      </c>
      <c r="T71" s="42">
        <v>9.4839811839427597E-4</v>
      </c>
      <c r="U71" s="42">
        <v>1.1001909622994251E-3</v>
      </c>
      <c r="V71" s="42">
        <v>6.9278323616526203E-4</v>
      </c>
      <c r="W71" s="42">
        <v>7.4518205890835177E-4</v>
      </c>
      <c r="X71" s="42">
        <v>6.6602506768703707E-4</v>
      </c>
      <c r="Y71" s="42">
        <v>6.7888020477065917E-4</v>
      </c>
      <c r="Z71" s="42">
        <v>8.7657348757626697E-4</v>
      </c>
      <c r="AA71" s="42">
        <v>8.838482049520703E-4</v>
      </c>
      <c r="AB71" s="42">
        <v>8.8610924800898905E-4</v>
      </c>
      <c r="AC71" s="42">
        <v>9.7411123830722232E-4</v>
      </c>
      <c r="AD71" s="42">
        <v>7.9296911153914557E-4</v>
      </c>
      <c r="AE71" s="42">
        <v>8.2922220827015623E-4</v>
      </c>
      <c r="AF71" s="42">
        <v>1.093965154862238E-3</v>
      </c>
      <c r="AG71" s="42">
        <v>1.7217200170596316E-3</v>
      </c>
      <c r="AH71" s="42">
        <v>1.0930749035010796E-3</v>
      </c>
      <c r="AI71" s="42">
        <v>9.6520486628051737E-4</v>
      </c>
      <c r="AJ71" s="42">
        <v>1.0609534122571797E-3</v>
      </c>
      <c r="AK71" s="42">
        <v>9.6326072789078656E-4</v>
      </c>
      <c r="AL71" s="42">
        <v>8.3704709342630071E-4</v>
      </c>
      <c r="AM71" s="42">
        <v>8.2104986784598639E-4</v>
      </c>
      <c r="AN71" s="42">
        <v>4.5247183007497401E-4</v>
      </c>
      <c r="AO71" s="42">
        <v>1.3759609900994814E-3</v>
      </c>
      <c r="AP71" s="42">
        <v>2.801860563693819E-4</v>
      </c>
      <c r="AQ71" s="42">
        <v>4.5828899966410199E-4</v>
      </c>
      <c r="AR71" s="42">
        <v>4.7692455385200017E-4</v>
      </c>
      <c r="AS71" s="42">
        <v>1.0663187347480854E-3</v>
      </c>
      <c r="AT71" s="42">
        <v>7.2685875322319512E-4</v>
      </c>
      <c r="AU71" s="42">
        <v>7.7302232125134969E-4</v>
      </c>
      <c r="AV71" s="42">
        <v>6.7290074135868715E-4</v>
      </c>
      <c r="AW71" s="42">
        <v>3.0094006041549658E-3</v>
      </c>
      <c r="AX71" s="42">
        <v>1.6427968363148292E-3</v>
      </c>
      <c r="AY71" s="42">
        <v>5.8591928769588519E-4</v>
      </c>
      <c r="AZ71" s="42">
        <v>1.1896819080022888E-3</v>
      </c>
      <c r="BA71" s="42">
        <v>1.4831973868888232E-3</v>
      </c>
      <c r="BB71" s="42">
        <v>6.874162956211822E-3</v>
      </c>
      <c r="BC71" s="42">
        <v>2.6098079414861915E-3</v>
      </c>
      <c r="BD71" s="42">
        <v>1.4801537583634848E-3</v>
      </c>
      <c r="BE71" s="42">
        <v>1.545683247056611E-4</v>
      </c>
      <c r="BF71" s="42">
        <v>9.6157662308010618E-4</v>
      </c>
      <c r="BG71" s="42">
        <v>5.4563636212042572E-4</v>
      </c>
      <c r="BH71" s="42">
        <v>2.0313663413544262E-3</v>
      </c>
      <c r="BI71" s="42">
        <v>7.5130517454038439E-4</v>
      </c>
      <c r="BJ71" s="42">
        <v>1.342476575337105E-3</v>
      </c>
      <c r="BK71" s="42">
        <v>4.1247031140595312E-4</v>
      </c>
      <c r="BL71" s="42">
        <v>5.4152851096881012E-4</v>
      </c>
      <c r="BM71" s="42">
        <v>2.7923628589419849E-4</v>
      </c>
      <c r="BN71" s="42">
        <v>1.3648780439978426E-3</v>
      </c>
      <c r="BO71" s="42">
        <v>2.588017344274508E-3</v>
      </c>
      <c r="BP71" s="42">
        <v>3.0194974828694696E-3</v>
      </c>
      <c r="BQ71" s="42">
        <v>5.5517132399358655E-4</v>
      </c>
      <c r="BR71" s="42">
        <v>0.2745673712103866</v>
      </c>
      <c r="BS71" s="42">
        <v>0</v>
      </c>
    </row>
    <row r="72" spans="1:71" ht="15.5" x14ac:dyDescent="0.35">
      <c r="A72" s="10" t="s">
        <v>111</v>
      </c>
      <c r="B72" s="24" t="s">
        <v>36</v>
      </c>
      <c r="C72">
        <f t="shared" si="3"/>
        <v>68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2">
        <v>0</v>
      </c>
      <c r="P72" s="42">
        <v>0</v>
      </c>
      <c r="Q72" s="42">
        <v>0</v>
      </c>
      <c r="R72" s="42">
        <v>0</v>
      </c>
      <c r="S72" s="42">
        <v>0</v>
      </c>
      <c r="T72" s="42">
        <v>0</v>
      </c>
      <c r="U72" s="42">
        <v>0</v>
      </c>
      <c r="V72" s="42">
        <v>0</v>
      </c>
      <c r="W72" s="42">
        <v>0</v>
      </c>
      <c r="X72" s="42">
        <v>0</v>
      </c>
      <c r="Y72" s="42">
        <v>0</v>
      </c>
      <c r="Z72" s="42">
        <v>0</v>
      </c>
      <c r="AA72" s="42">
        <v>0</v>
      </c>
      <c r="AB72" s="42">
        <v>0</v>
      </c>
      <c r="AC72" s="42">
        <v>0</v>
      </c>
      <c r="AD72" s="42">
        <v>0</v>
      </c>
      <c r="AE72" s="42">
        <v>0</v>
      </c>
      <c r="AF72" s="42">
        <v>0</v>
      </c>
      <c r="AG72" s="42">
        <v>0</v>
      </c>
      <c r="AH72" s="42">
        <v>0</v>
      </c>
      <c r="AI72" s="42">
        <v>0</v>
      </c>
      <c r="AJ72" s="42">
        <v>0</v>
      </c>
      <c r="AK72" s="42">
        <v>0</v>
      </c>
      <c r="AL72" s="42">
        <v>0</v>
      </c>
      <c r="AM72" s="42">
        <v>0</v>
      </c>
      <c r="AN72" s="42">
        <v>0</v>
      </c>
      <c r="AO72" s="42">
        <v>0</v>
      </c>
      <c r="AP72" s="42">
        <v>0</v>
      </c>
      <c r="AQ72" s="42">
        <v>0</v>
      </c>
      <c r="AR72" s="42">
        <v>0</v>
      </c>
      <c r="AS72" s="42">
        <v>0</v>
      </c>
      <c r="AT72" s="42">
        <v>0</v>
      </c>
      <c r="AU72" s="42">
        <v>0</v>
      </c>
      <c r="AV72" s="42">
        <v>0</v>
      </c>
      <c r="AW72" s="42">
        <v>0</v>
      </c>
      <c r="AX72" s="42">
        <v>0</v>
      </c>
      <c r="AY72" s="42">
        <v>0</v>
      </c>
      <c r="AZ72" s="42">
        <v>0</v>
      </c>
      <c r="BA72" s="42">
        <v>0</v>
      </c>
      <c r="BB72" s="42">
        <v>0</v>
      </c>
      <c r="BC72" s="42">
        <v>0</v>
      </c>
      <c r="BD72" s="42">
        <v>0</v>
      </c>
      <c r="BE72" s="42">
        <v>0</v>
      </c>
      <c r="BF72" s="42">
        <v>0</v>
      </c>
      <c r="BG72" s="42">
        <v>0</v>
      </c>
      <c r="BH72" s="42">
        <v>0</v>
      </c>
      <c r="BI72" s="42">
        <v>0</v>
      </c>
      <c r="BJ72" s="42">
        <v>0</v>
      </c>
      <c r="BK72" s="42">
        <v>0</v>
      </c>
      <c r="BL72" s="42">
        <v>0</v>
      </c>
      <c r="BM72" s="42">
        <v>0</v>
      </c>
      <c r="BN72" s="42">
        <v>0</v>
      </c>
      <c r="BO72" s="42">
        <v>0</v>
      </c>
      <c r="BP72" s="42">
        <v>0</v>
      </c>
      <c r="BQ72" s="42">
        <v>0</v>
      </c>
      <c r="BR72" s="42">
        <v>0</v>
      </c>
      <c r="BS72" s="42">
        <v>1</v>
      </c>
    </row>
    <row r="73" spans="1:71" ht="15.5" x14ac:dyDescent="0.35">
      <c r="A73" s="1"/>
      <c r="B73" s="26"/>
    </row>
    <row r="74" spans="1:71" ht="15.5" x14ac:dyDescent="0.35">
      <c r="A74" s="2"/>
      <c r="B74" s="27" t="s">
        <v>276</v>
      </c>
      <c r="D74" s="42">
        <f>SUM(D5:D72)</f>
        <v>0.19288989988752867</v>
      </c>
      <c r="E74" s="42">
        <f t="shared" ref="E74:BP74" si="4">SUM(E5:E72)</f>
        <v>0.29244638614941249</v>
      </c>
      <c r="F74" s="42">
        <f t="shared" si="4"/>
        <v>0.12983031418610688</v>
      </c>
      <c r="G74" s="42">
        <f t="shared" si="4"/>
        <v>0.36452739232738068</v>
      </c>
      <c r="H74" s="42">
        <f t="shared" si="4"/>
        <v>0.20896778754767731</v>
      </c>
      <c r="I74" s="42">
        <f t="shared" si="4"/>
        <v>0.20530261113106832</v>
      </c>
      <c r="J74" s="42">
        <f t="shared" si="4"/>
        <v>0.41615684676209164</v>
      </c>
      <c r="K74" s="42">
        <f t="shared" si="4"/>
        <v>0.36625765771715796</v>
      </c>
      <c r="L74" s="42">
        <f t="shared" si="4"/>
        <v>0.40235620567421038</v>
      </c>
      <c r="M74" s="42">
        <f t="shared" si="4"/>
        <v>0.34100644170185229</v>
      </c>
      <c r="N74" s="42">
        <f t="shared" si="4"/>
        <v>0.33325122975388505</v>
      </c>
      <c r="O74" s="42">
        <f t="shared" si="4"/>
        <v>0.27914695328326089</v>
      </c>
      <c r="P74" s="42">
        <f t="shared" si="4"/>
        <v>0.38615304563502761</v>
      </c>
      <c r="Q74" s="42">
        <f t="shared" si="4"/>
        <v>0.46650073153288429</v>
      </c>
      <c r="R74" s="42">
        <f t="shared" si="4"/>
        <v>0.43431118965492571</v>
      </c>
      <c r="S74" s="42">
        <f t="shared" si="4"/>
        <v>0.38277790837490849</v>
      </c>
      <c r="T74" s="42">
        <f t="shared" si="4"/>
        <v>0.35300483211963152</v>
      </c>
      <c r="U74" s="42">
        <f t="shared" si="4"/>
        <v>0.42172857412722681</v>
      </c>
      <c r="V74" s="42">
        <f t="shared" si="4"/>
        <v>0.20528301664079501</v>
      </c>
      <c r="W74" s="42">
        <f t="shared" si="4"/>
        <v>0.34894656950402686</v>
      </c>
      <c r="X74" s="42">
        <f t="shared" si="4"/>
        <v>0.24586982137815427</v>
      </c>
      <c r="Y74" s="42">
        <f t="shared" si="4"/>
        <v>0.31044162731039066</v>
      </c>
      <c r="Z74" s="42">
        <f t="shared" si="4"/>
        <v>0.35248948358495369</v>
      </c>
      <c r="AA74" s="42">
        <f t="shared" si="4"/>
        <v>0.35149899091476561</v>
      </c>
      <c r="AB74" s="42">
        <f t="shared" si="4"/>
        <v>0.38721270191740387</v>
      </c>
      <c r="AC74" s="42">
        <f t="shared" si="4"/>
        <v>0.40630080112420508</v>
      </c>
      <c r="AD74" s="42">
        <f t="shared" si="4"/>
        <v>0.31408223224710574</v>
      </c>
      <c r="AE74" s="42">
        <f t="shared" si="4"/>
        <v>0.34532946016412297</v>
      </c>
      <c r="AF74" s="42">
        <f t="shared" si="4"/>
        <v>0.4282049019828284</v>
      </c>
      <c r="AG74" s="42">
        <f t="shared" si="4"/>
        <v>0.29665789539662074</v>
      </c>
      <c r="AH74" s="42">
        <f t="shared" si="4"/>
        <v>0.40757153773560983</v>
      </c>
      <c r="AI74" s="42">
        <f t="shared" si="4"/>
        <v>0.42267994210554266</v>
      </c>
      <c r="AJ74" s="42">
        <f t="shared" si="4"/>
        <v>0.38754554376856692</v>
      </c>
      <c r="AK74" s="42">
        <f t="shared" si="4"/>
        <v>0.45243499467909881</v>
      </c>
      <c r="AL74" s="42">
        <f t="shared" si="4"/>
        <v>0.40408030506148868</v>
      </c>
      <c r="AM74" s="42">
        <f t="shared" si="4"/>
        <v>0.37160307218843441</v>
      </c>
      <c r="AN74" s="42">
        <f t="shared" si="4"/>
        <v>0.37097320815132356</v>
      </c>
      <c r="AO74" s="42">
        <f t="shared" si="4"/>
        <v>0.25738943386273105</v>
      </c>
      <c r="AP74" s="42">
        <f t="shared" si="4"/>
        <v>0.36923552995209291</v>
      </c>
      <c r="AQ74" s="42">
        <f t="shared" si="4"/>
        <v>0.37834926522109691</v>
      </c>
      <c r="AR74" s="42">
        <f t="shared" si="4"/>
        <v>0.40383484148137966</v>
      </c>
      <c r="AS74" s="42">
        <f t="shared" si="4"/>
        <v>0.41491052496013076</v>
      </c>
      <c r="AT74" s="42">
        <f t="shared" si="4"/>
        <v>0.38853528034735341</v>
      </c>
      <c r="AU74" s="42">
        <f t="shared" si="4"/>
        <v>0.43502238782475944</v>
      </c>
      <c r="AV74" s="42">
        <f t="shared" si="4"/>
        <v>0.3394928451642012</v>
      </c>
      <c r="AW74" s="42">
        <f t="shared" si="4"/>
        <v>0.49183799815188162</v>
      </c>
      <c r="AX74" s="42">
        <f t="shared" si="4"/>
        <v>0.48675336055836771</v>
      </c>
      <c r="AY74" s="42">
        <f t="shared" si="4"/>
        <v>0.34049219107655226</v>
      </c>
      <c r="AZ74" s="42">
        <f t="shared" si="4"/>
        <v>0.49090118522452186</v>
      </c>
      <c r="BA74" s="42">
        <f t="shared" si="4"/>
        <v>0.40679274596119552</v>
      </c>
      <c r="BB74" s="42">
        <f t="shared" si="4"/>
        <v>0.30415846455485895</v>
      </c>
      <c r="BC74" s="42">
        <f t="shared" si="4"/>
        <v>0.46496797954885211</v>
      </c>
      <c r="BD74" s="42">
        <f t="shared" si="4"/>
        <v>0.38882092557008219</v>
      </c>
      <c r="BE74" s="42">
        <f t="shared" si="4"/>
        <v>3.8997080863187442E-2</v>
      </c>
      <c r="BF74" s="42">
        <f t="shared" si="4"/>
        <v>0.38957455662432366</v>
      </c>
      <c r="BG74" s="42">
        <f t="shared" si="4"/>
        <v>0.43351334681492243</v>
      </c>
      <c r="BH74" s="42">
        <f t="shared" si="4"/>
        <v>0.36147146340280811</v>
      </c>
      <c r="BI74" s="42">
        <f t="shared" si="4"/>
        <v>0.31082223398581965</v>
      </c>
      <c r="BJ74" s="42">
        <f t="shared" si="4"/>
        <v>0.5501794907971983</v>
      </c>
      <c r="BK74" s="42">
        <f t="shared" si="4"/>
        <v>0.7624511478760978</v>
      </c>
      <c r="BL74" s="42">
        <f t="shared" si="4"/>
        <v>0.71530433408866134</v>
      </c>
      <c r="BM74" s="42">
        <f t="shared" si="4"/>
        <v>0.85165483855363477</v>
      </c>
      <c r="BN74" s="42">
        <f t="shared" si="4"/>
        <v>0.7133696362030687</v>
      </c>
      <c r="BO74" s="42">
        <f t="shared" si="4"/>
        <v>0.7510950933209356</v>
      </c>
      <c r="BP74" s="42">
        <f t="shared" si="4"/>
        <v>0.4165769664526473</v>
      </c>
      <c r="BQ74" s="42">
        <f t="shared" ref="BQ74:BS74" si="5">SUM(BQ5:BQ72)</f>
        <v>0.39600131275683209</v>
      </c>
      <c r="BR74" s="42">
        <f t="shared" si="5"/>
        <v>0.42387917546291765</v>
      </c>
      <c r="BS74" s="42">
        <f t="shared" si="5"/>
        <v>1</v>
      </c>
    </row>
    <row r="75" spans="1:71" ht="15.5" x14ac:dyDescent="0.35">
      <c r="B75" s="27"/>
    </row>
    <row r="76" spans="1:71" s="77" customFormat="1" ht="15.5" x14ac:dyDescent="0.35">
      <c r="B76" s="78"/>
    </row>
    <row r="77" spans="1:71" ht="15.5" x14ac:dyDescent="0.35">
      <c r="B77" s="27"/>
    </row>
    <row r="78" spans="1:71" ht="15.5" x14ac:dyDescent="0.35">
      <c r="B78" s="27"/>
      <c r="D78" s="79">
        <v>1</v>
      </c>
      <c r="E78" s="79">
        <v>2</v>
      </c>
      <c r="F78" s="79">
        <v>3</v>
      </c>
      <c r="G78" s="79">
        <v>4</v>
      </c>
      <c r="H78" s="79">
        <v>5</v>
      </c>
      <c r="I78" s="79">
        <v>6</v>
      </c>
      <c r="J78" s="79">
        <v>7</v>
      </c>
      <c r="K78" s="79">
        <v>8</v>
      </c>
      <c r="L78" s="79">
        <v>9</v>
      </c>
      <c r="M78" s="79">
        <v>10</v>
      </c>
      <c r="N78" s="79">
        <v>11</v>
      </c>
      <c r="O78" s="79">
        <v>12</v>
      </c>
      <c r="P78" s="79">
        <v>13</v>
      </c>
      <c r="Q78" s="79">
        <v>14</v>
      </c>
      <c r="R78" s="79">
        <v>15</v>
      </c>
      <c r="S78" s="79">
        <v>16</v>
      </c>
      <c r="T78" s="79">
        <v>17</v>
      </c>
      <c r="U78" s="79">
        <v>18</v>
      </c>
      <c r="V78" s="79">
        <v>19</v>
      </c>
      <c r="W78" s="79">
        <v>20</v>
      </c>
      <c r="X78" s="79">
        <v>21</v>
      </c>
      <c r="Y78" s="79">
        <v>22</v>
      </c>
      <c r="Z78" s="79">
        <v>23</v>
      </c>
      <c r="AA78" s="79">
        <v>24</v>
      </c>
      <c r="AB78" s="79">
        <v>25</v>
      </c>
      <c r="AC78" s="79">
        <v>26</v>
      </c>
      <c r="AD78" s="79">
        <v>27</v>
      </c>
      <c r="AE78" s="79">
        <v>28</v>
      </c>
      <c r="AF78" s="79">
        <v>29</v>
      </c>
      <c r="AG78" s="79">
        <v>30</v>
      </c>
      <c r="AH78" s="79">
        <v>31</v>
      </c>
      <c r="AI78" s="79">
        <v>32</v>
      </c>
      <c r="AJ78" s="79">
        <v>33</v>
      </c>
      <c r="AK78" s="79">
        <v>34</v>
      </c>
      <c r="AL78" s="79">
        <v>35</v>
      </c>
      <c r="AM78" s="79">
        <v>36</v>
      </c>
      <c r="AN78" s="79">
        <v>37</v>
      </c>
      <c r="AO78" s="79">
        <v>38</v>
      </c>
      <c r="AP78" s="79">
        <v>39</v>
      </c>
      <c r="AQ78" s="79">
        <v>40</v>
      </c>
      <c r="AR78" s="79">
        <v>41</v>
      </c>
      <c r="AS78" s="79">
        <v>42</v>
      </c>
      <c r="AT78" s="79">
        <v>43</v>
      </c>
      <c r="AU78" s="79">
        <v>44</v>
      </c>
      <c r="AV78" s="79">
        <v>45</v>
      </c>
      <c r="AW78" s="79">
        <v>46</v>
      </c>
      <c r="AX78" s="79">
        <v>47</v>
      </c>
      <c r="AY78" s="79">
        <v>48</v>
      </c>
      <c r="AZ78" s="79">
        <v>49</v>
      </c>
      <c r="BA78" s="79">
        <v>50</v>
      </c>
      <c r="BB78" s="79">
        <v>51</v>
      </c>
      <c r="BC78" s="79">
        <v>52</v>
      </c>
      <c r="BD78" s="79">
        <v>53</v>
      </c>
      <c r="BE78" s="79">
        <v>54</v>
      </c>
      <c r="BF78" s="79">
        <v>55</v>
      </c>
      <c r="BG78" s="79">
        <v>56</v>
      </c>
      <c r="BH78" s="79">
        <v>57</v>
      </c>
      <c r="BI78" s="79">
        <v>58</v>
      </c>
      <c r="BJ78" s="79">
        <v>59</v>
      </c>
      <c r="BK78" s="79">
        <v>60</v>
      </c>
      <c r="BL78" s="79">
        <v>61</v>
      </c>
      <c r="BM78" s="79">
        <v>62</v>
      </c>
      <c r="BN78" s="79">
        <v>63</v>
      </c>
      <c r="BO78" s="79">
        <v>64</v>
      </c>
      <c r="BP78" s="79">
        <v>65</v>
      </c>
      <c r="BQ78" s="79">
        <v>66</v>
      </c>
      <c r="BR78" s="79">
        <v>67</v>
      </c>
      <c r="BS78" s="79">
        <v>68</v>
      </c>
    </row>
    <row r="79" spans="1:71" ht="15.5" x14ac:dyDescent="0.35">
      <c r="B79" s="27"/>
      <c r="C79" s="79">
        <v>1</v>
      </c>
      <c r="D79">
        <f>IF(D$78=$C79,D$148,0)</f>
        <v>9.0696097391204503E-2</v>
      </c>
      <c r="E79">
        <f>IF(E$78=$C79,E$148,0)</f>
        <v>0</v>
      </c>
      <c r="F79">
        <f t="shared" ref="F79:BQ82" si="6">IF(F$78=$C79,F$148,0)</f>
        <v>0</v>
      </c>
      <c r="G79">
        <f t="shared" si="6"/>
        <v>0</v>
      </c>
      <c r="H79">
        <f t="shared" si="6"/>
        <v>0</v>
      </c>
      <c r="I79">
        <f t="shared" si="6"/>
        <v>0</v>
      </c>
      <c r="J79">
        <f t="shared" si="6"/>
        <v>0</v>
      </c>
      <c r="K79">
        <f t="shared" si="6"/>
        <v>0</v>
      </c>
      <c r="L79">
        <f t="shared" si="6"/>
        <v>0</v>
      </c>
      <c r="M79">
        <f t="shared" si="6"/>
        <v>0</v>
      </c>
      <c r="N79">
        <f t="shared" si="6"/>
        <v>0</v>
      </c>
      <c r="O79">
        <f t="shared" si="6"/>
        <v>0</v>
      </c>
      <c r="P79">
        <f t="shared" si="6"/>
        <v>0</v>
      </c>
      <c r="Q79">
        <f t="shared" si="6"/>
        <v>0</v>
      </c>
      <c r="R79">
        <f t="shared" si="6"/>
        <v>0</v>
      </c>
      <c r="S79">
        <f t="shared" si="6"/>
        <v>0</v>
      </c>
      <c r="T79">
        <f t="shared" si="6"/>
        <v>0</v>
      </c>
      <c r="U79">
        <f t="shared" si="6"/>
        <v>0</v>
      </c>
      <c r="V79">
        <f t="shared" si="6"/>
        <v>0</v>
      </c>
      <c r="W79">
        <f t="shared" si="6"/>
        <v>0</v>
      </c>
      <c r="X79">
        <f t="shared" si="6"/>
        <v>0</v>
      </c>
      <c r="Y79">
        <f t="shared" si="6"/>
        <v>0</v>
      </c>
      <c r="Z79">
        <f t="shared" si="6"/>
        <v>0</v>
      </c>
      <c r="AA79">
        <f t="shared" si="6"/>
        <v>0</v>
      </c>
      <c r="AB79">
        <f t="shared" si="6"/>
        <v>0</v>
      </c>
      <c r="AC79">
        <f t="shared" si="6"/>
        <v>0</v>
      </c>
      <c r="AD79">
        <f t="shared" si="6"/>
        <v>0</v>
      </c>
      <c r="AE79">
        <f t="shared" si="6"/>
        <v>0</v>
      </c>
      <c r="AF79">
        <f t="shared" si="6"/>
        <v>0</v>
      </c>
      <c r="AG79">
        <f t="shared" si="6"/>
        <v>0</v>
      </c>
      <c r="AH79">
        <f t="shared" si="6"/>
        <v>0</v>
      </c>
      <c r="AI79">
        <f t="shared" si="6"/>
        <v>0</v>
      </c>
      <c r="AJ79">
        <f t="shared" si="6"/>
        <v>0</v>
      </c>
      <c r="AK79">
        <f t="shared" si="6"/>
        <v>0</v>
      </c>
      <c r="AL79">
        <f t="shared" si="6"/>
        <v>0</v>
      </c>
      <c r="AM79">
        <f t="shared" si="6"/>
        <v>0</v>
      </c>
      <c r="AN79">
        <f t="shared" si="6"/>
        <v>0</v>
      </c>
      <c r="AO79">
        <f t="shared" si="6"/>
        <v>0</v>
      </c>
      <c r="AP79">
        <f t="shared" si="6"/>
        <v>0</v>
      </c>
      <c r="AQ79">
        <f t="shared" si="6"/>
        <v>0</v>
      </c>
      <c r="AR79">
        <f t="shared" si="6"/>
        <v>0</v>
      </c>
      <c r="AS79">
        <f t="shared" si="6"/>
        <v>0</v>
      </c>
      <c r="AT79">
        <f t="shared" si="6"/>
        <v>0</v>
      </c>
      <c r="AU79">
        <f t="shared" si="6"/>
        <v>0</v>
      </c>
      <c r="AV79">
        <f t="shared" si="6"/>
        <v>0</v>
      </c>
      <c r="AW79">
        <f t="shared" si="6"/>
        <v>0</v>
      </c>
      <c r="AX79">
        <f t="shared" si="6"/>
        <v>0</v>
      </c>
      <c r="AY79">
        <f t="shared" si="6"/>
        <v>0</v>
      </c>
      <c r="AZ79">
        <f t="shared" si="6"/>
        <v>0</v>
      </c>
      <c r="BA79">
        <f t="shared" si="6"/>
        <v>0</v>
      </c>
      <c r="BB79">
        <f t="shared" si="6"/>
        <v>0</v>
      </c>
      <c r="BC79">
        <f t="shared" si="6"/>
        <v>0</v>
      </c>
      <c r="BD79">
        <f t="shared" si="6"/>
        <v>0</v>
      </c>
      <c r="BE79">
        <f t="shared" si="6"/>
        <v>0</v>
      </c>
      <c r="BF79">
        <f t="shared" si="6"/>
        <v>0</v>
      </c>
      <c r="BG79">
        <f t="shared" si="6"/>
        <v>0</v>
      </c>
      <c r="BH79">
        <f t="shared" si="6"/>
        <v>0</v>
      </c>
      <c r="BI79">
        <f t="shared" si="6"/>
        <v>0</v>
      </c>
      <c r="BJ79">
        <f t="shared" si="6"/>
        <v>0</v>
      </c>
      <c r="BK79">
        <f t="shared" si="6"/>
        <v>0</v>
      </c>
      <c r="BL79">
        <f t="shared" si="6"/>
        <v>0</v>
      </c>
      <c r="BM79">
        <f t="shared" si="6"/>
        <v>0</v>
      </c>
      <c r="BN79">
        <f t="shared" si="6"/>
        <v>0</v>
      </c>
      <c r="BO79">
        <f t="shared" si="6"/>
        <v>0</v>
      </c>
      <c r="BP79">
        <f t="shared" si="6"/>
        <v>0</v>
      </c>
      <c r="BQ79">
        <f t="shared" si="6"/>
        <v>0</v>
      </c>
      <c r="BR79">
        <f t="shared" ref="BR79:BS94" si="7">IF(BR$78=$C79,BR$148,0)</f>
        <v>0</v>
      </c>
      <c r="BS79">
        <f t="shared" si="7"/>
        <v>0</v>
      </c>
    </row>
    <row r="80" spans="1:71" ht="15.5" x14ac:dyDescent="0.35">
      <c r="B80" s="27"/>
      <c r="C80" s="79">
        <v>2</v>
      </c>
      <c r="D80">
        <f>IF(D$78=$C80,D$148,0)</f>
        <v>0</v>
      </c>
      <c r="E80">
        <f>IF(E$78=$C80,E$148,0)</f>
        <v>0.16532766854605568</v>
      </c>
      <c r="F80">
        <f t="shared" si="6"/>
        <v>0</v>
      </c>
      <c r="G80">
        <f t="shared" si="6"/>
        <v>0</v>
      </c>
      <c r="H80">
        <f t="shared" si="6"/>
        <v>0</v>
      </c>
      <c r="I80">
        <f t="shared" si="6"/>
        <v>0</v>
      </c>
      <c r="J80">
        <f t="shared" si="6"/>
        <v>0</v>
      </c>
      <c r="K80">
        <f t="shared" si="6"/>
        <v>0</v>
      </c>
      <c r="L80">
        <f t="shared" si="6"/>
        <v>0</v>
      </c>
      <c r="M80">
        <f t="shared" si="6"/>
        <v>0</v>
      </c>
      <c r="N80">
        <f t="shared" si="6"/>
        <v>0</v>
      </c>
      <c r="O80">
        <f t="shared" si="6"/>
        <v>0</v>
      </c>
      <c r="P80">
        <f t="shared" si="6"/>
        <v>0</v>
      </c>
      <c r="Q80">
        <f t="shared" si="6"/>
        <v>0</v>
      </c>
      <c r="R80">
        <f t="shared" si="6"/>
        <v>0</v>
      </c>
      <c r="S80">
        <f t="shared" si="6"/>
        <v>0</v>
      </c>
      <c r="T80">
        <f t="shared" si="6"/>
        <v>0</v>
      </c>
      <c r="U80">
        <f t="shared" si="6"/>
        <v>0</v>
      </c>
      <c r="V80">
        <f t="shared" si="6"/>
        <v>0</v>
      </c>
      <c r="W80">
        <f t="shared" si="6"/>
        <v>0</v>
      </c>
      <c r="X80">
        <f t="shared" si="6"/>
        <v>0</v>
      </c>
      <c r="Y80">
        <f t="shared" si="6"/>
        <v>0</v>
      </c>
      <c r="Z80">
        <f t="shared" si="6"/>
        <v>0</v>
      </c>
      <c r="AA80">
        <f t="shared" si="6"/>
        <v>0</v>
      </c>
      <c r="AB80">
        <f t="shared" si="6"/>
        <v>0</v>
      </c>
      <c r="AC80">
        <f t="shared" si="6"/>
        <v>0</v>
      </c>
      <c r="AD80">
        <f t="shared" si="6"/>
        <v>0</v>
      </c>
      <c r="AE80">
        <f t="shared" si="6"/>
        <v>0</v>
      </c>
      <c r="AF80">
        <f t="shared" si="6"/>
        <v>0</v>
      </c>
      <c r="AG80">
        <f t="shared" si="6"/>
        <v>0</v>
      </c>
      <c r="AH80">
        <f t="shared" si="6"/>
        <v>0</v>
      </c>
      <c r="AI80">
        <f t="shared" si="6"/>
        <v>0</v>
      </c>
      <c r="AJ80">
        <f t="shared" si="6"/>
        <v>0</v>
      </c>
      <c r="AK80">
        <f t="shared" si="6"/>
        <v>0</v>
      </c>
      <c r="AL80">
        <f t="shared" si="6"/>
        <v>0</v>
      </c>
      <c r="AM80">
        <f t="shared" si="6"/>
        <v>0</v>
      </c>
      <c r="AN80">
        <f t="shared" si="6"/>
        <v>0</v>
      </c>
      <c r="AO80">
        <f t="shared" si="6"/>
        <v>0</v>
      </c>
      <c r="AP80">
        <f t="shared" si="6"/>
        <v>0</v>
      </c>
      <c r="AQ80">
        <f t="shared" si="6"/>
        <v>0</v>
      </c>
      <c r="AR80">
        <f t="shared" si="6"/>
        <v>0</v>
      </c>
      <c r="AS80">
        <f t="shared" si="6"/>
        <v>0</v>
      </c>
      <c r="AT80">
        <f t="shared" si="6"/>
        <v>0</v>
      </c>
      <c r="AU80">
        <f t="shared" si="6"/>
        <v>0</v>
      </c>
      <c r="AV80">
        <f t="shared" si="6"/>
        <v>0</v>
      </c>
      <c r="AW80">
        <f t="shared" si="6"/>
        <v>0</v>
      </c>
      <c r="AX80">
        <f t="shared" si="6"/>
        <v>0</v>
      </c>
      <c r="AY80">
        <f t="shared" si="6"/>
        <v>0</v>
      </c>
      <c r="AZ80">
        <f t="shared" si="6"/>
        <v>0</v>
      </c>
      <c r="BA80">
        <f t="shared" si="6"/>
        <v>0</v>
      </c>
      <c r="BB80">
        <f t="shared" si="6"/>
        <v>0</v>
      </c>
      <c r="BC80">
        <f t="shared" si="6"/>
        <v>0</v>
      </c>
      <c r="BD80">
        <f t="shared" si="6"/>
        <v>0</v>
      </c>
      <c r="BE80">
        <f t="shared" si="6"/>
        <v>0</v>
      </c>
      <c r="BF80">
        <f t="shared" si="6"/>
        <v>0</v>
      </c>
      <c r="BG80">
        <f t="shared" si="6"/>
        <v>0</v>
      </c>
      <c r="BH80">
        <f t="shared" si="6"/>
        <v>0</v>
      </c>
      <c r="BI80">
        <f t="shared" si="6"/>
        <v>0</v>
      </c>
      <c r="BJ80">
        <f t="shared" si="6"/>
        <v>0</v>
      </c>
      <c r="BK80">
        <f t="shared" si="6"/>
        <v>0</v>
      </c>
      <c r="BL80">
        <f t="shared" si="6"/>
        <v>0</v>
      </c>
      <c r="BM80">
        <f t="shared" si="6"/>
        <v>0</v>
      </c>
      <c r="BN80">
        <f t="shared" si="6"/>
        <v>0</v>
      </c>
      <c r="BO80">
        <f t="shared" si="6"/>
        <v>0</v>
      </c>
      <c r="BP80">
        <f t="shared" si="6"/>
        <v>0</v>
      </c>
      <c r="BQ80">
        <f t="shared" si="6"/>
        <v>0</v>
      </c>
      <c r="BR80">
        <f t="shared" si="7"/>
        <v>0</v>
      </c>
      <c r="BS80">
        <f t="shared" si="7"/>
        <v>0</v>
      </c>
    </row>
    <row r="81" spans="2:71" ht="15.5" x14ac:dyDescent="0.35">
      <c r="B81" s="27"/>
      <c r="C81" s="79">
        <v>3</v>
      </c>
      <c r="D81">
        <f t="shared" ref="D81:S102" si="8">IF(D$78=$C81,D$148,0)</f>
        <v>0</v>
      </c>
      <c r="E81">
        <f t="shared" si="8"/>
        <v>0</v>
      </c>
      <c r="F81">
        <f t="shared" si="6"/>
        <v>7.1302392805524334E-2</v>
      </c>
      <c r="G81">
        <f t="shared" si="6"/>
        <v>0</v>
      </c>
      <c r="H81">
        <f t="shared" si="6"/>
        <v>0</v>
      </c>
      <c r="I81">
        <f t="shared" si="6"/>
        <v>0</v>
      </c>
      <c r="J81">
        <f t="shared" si="6"/>
        <v>0</v>
      </c>
      <c r="K81">
        <f t="shared" si="6"/>
        <v>0</v>
      </c>
      <c r="L81">
        <f t="shared" si="6"/>
        <v>0</v>
      </c>
      <c r="M81">
        <f t="shared" si="6"/>
        <v>0</v>
      </c>
      <c r="N81">
        <f t="shared" si="6"/>
        <v>0</v>
      </c>
      <c r="O81">
        <f t="shared" si="6"/>
        <v>0</v>
      </c>
      <c r="P81">
        <f t="shared" si="6"/>
        <v>0</v>
      </c>
      <c r="Q81">
        <f t="shared" si="6"/>
        <v>0</v>
      </c>
      <c r="R81">
        <f t="shared" si="6"/>
        <v>0</v>
      </c>
      <c r="S81">
        <f t="shared" si="6"/>
        <v>0</v>
      </c>
      <c r="T81">
        <f t="shared" si="6"/>
        <v>0</v>
      </c>
      <c r="U81">
        <f t="shared" si="6"/>
        <v>0</v>
      </c>
      <c r="V81">
        <f t="shared" si="6"/>
        <v>0</v>
      </c>
      <c r="W81">
        <f t="shared" si="6"/>
        <v>0</v>
      </c>
      <c r="X81">
        <f t="shared" si="6"/>
        <v>0</v>
      </c>
      <c r="Y81">
        <f t="shared" si="6"/>
        <v>0</v>
      </c>
      <c r="Z81">
        <f t="shared" si="6"/>
        <v>0</v>
      </c>
      <c r="AA81">
        <f t="shared" si="6"/>
        <v>0</v>
      </c>
      <c r="AB81">
        <f t="shared" si="6"/>
        <v>0</v>
      </c>
      <c r="AC81">
        <f t="shared" si="6"/>
        <v>0</v>
      </c>
      <c r="AD81">
        <f t="shared" si="6"/>
        <v>0</v>
      </c>
      <c r="AE81">
        <f t="shared" si="6"/>
        <v>0</v>
      </c>
      <c r="AF81">
        <f t="shared" si="6"/>
        <v>0</v>
      </c>
      <c r="AG81">
        <f t="shared" si="6"/>
        <v>0</v>
      </c>
      <c r="AH81">
        <f t="shared" si="6"/>
        <v>0</v>
      </c>
      <c r="AI81">
        <f t="shared" si="6"/>
        <v>0</v>
      </c>
      <c r="AJ81">
        <f t="shared" si="6"/>
        <v>0</v>
      </c>
      <c r="AK81">
        <f t="shared" si="6"/>
        <v>0</v>
      </c>
      <c r="AL81">
        <f t="shared" si="6"/>
        <v>0</v>
      </c>
      <c r="AM81">
        <f t="shared" si="6"/>
        <v>0</v>
      </c>
      <c r="AN81">
        <f t="shared" si="6"/>
        <v>0</v>
      </c>
      <c r="AO81">
        <f t="shared" si="6"/>
        <v>0</v>
      </c>
      <c r="AP81">
        <f t="shared" si="6"/>
        <v>0</v>
      </c>
      <c r="AQ81">
        <f t="shared" si="6"/>
        <v>0</v>
      </c>
      <c r="AR81">
        <f t="shared" si="6"/>
        <v>0</v>
      </c>
      <c r="AS81">
        <f t="shared" si="6"/>
        <v>0</v>
      </c>
      <c r="AT81">
        <f t="shared" si="6"/>
        <v>0</v>
      </c>
      <c r="AU81">
        <f t="shared" si="6"/>
        <v>0</v>
      </c>
      <c r="AV81">
        <f t="shared" si="6"/>
        <v>0</v>
      </c>
      <c r="AW81">
        <f t="shared" si="6"/>
        <v>0</v>
      </c>
      <c r="AX81">
        <f t="shared" si="6"/>
        <v>0</v>
      </c>
      <c r="AY81">
        <f t="shared" si="6"/>
        <v>0</v>
      </c>
      <c r="AZ81">
        <f t="shared" si="6"/>
        <v>0</v>
      </c>
      <c r="BA81">
        <f t="shared" si="6"/>
        <v>0</v>
      </c>
      <c r="BB81">
        <f t="shared" si="6"/>
        <v>0</v>
      </c>
      <c r="BC81">
        <f t="shared" si="6"/>
        <v>0</v>
      </c>
      <c r="BD81">
        <f t="shared" si="6"/>
        <v>0</v>
      </c>
      <c r="BE81">
        <f t="shared" si="6"/>
        <v>0</v>
      </c>
      <c r="BF81">
        <f t="shared" si="6"/>
        <v>0</v>
      </c>
      <c r="BG81">
        <f t="shared" si="6"/>
        <v>0</v>
      </c>
      <c r="BH81">
        <f t="shared" si="6"/>
        <v>0</v>
      </c>
      <c r="BI81">
        <f t="shared" si="6"/>
        <v>0</v>
      </c>
      <c r="BJ81">
        <f t="shared" si="6"/>
        <v>0</v>
      </c>
      <c r="BK81">
        <f t="shared" si="6"/>
        <v>0</v>
      </c>
      <c r="BL81">
        <f t="shared" si="6"/>
        <v>0</v>
      </c>
      <c r="BM81">
        <f t="shared" si="6"/>
        <v>0</v>
      </c>
      <c r="BN81">
        <f t="shared" si="6"/>
        <v>0</v>
      </c>
      <c r="BO81">
        <f t="shared" si="6"/>
        <v>0</v>
      </c>
      <c r="BP81">
        <f t="shared" si="6"/>
        <v>0</v>
      </c>
      <c r="BQ81">
        <f t="shared" si="6"/>
        <v>0</v>
      </c>
      <c r="BR81">
        <f t="shared" si="7"/>
        <v>0</v>
      </c>
      <c r="BS81">
        <f t="shared" si="7"/>
        <v>0</v>
      </c>
    </row>
    <row r="82" spans="2:71" ht="15.5" x14ac:dyDescent="0.35">
      <c r="B82" s="27"/>
      <c r="C82" s="79">
        <v>4</v>
      </c>
      <c r="D82">
        <f t="shared" si="8"/>
        <v>0</v>
      </c>
      <c r="E82">
        <f t="shared" si="8"/>
        <v>0</v>
      </c>
      <c r="F82">
        <f t="shared" si="6"/>
        <v>0</v>
      </c>
      <c r="G82">
        <f t="shared" si="6"/>
        <v>0.21135581908722215</v>
      </c>
      <c r="H82">
        <f t="shared" si="6"/>
        <v>0</v>
      </c>
      <c r="I82">
        <f t="shared" si="6"/>
        <v>0</v>
      </c>
      <c r="J82">
        <f t="shared" si="6"/>
        <v>0</v>
      </c>
      <c r="K82">
        <f t="shared" si="6"/>
        <v>0</v>
      </c>
      <c r="L82">
        <f t="shared" si="6"/>
        <v>0</v>
      </c>
      <c r="M82">
        <f t="shared" si="6"/>
        <v>0</v>
      </c>
      <c r="N82">
        <f t="shared" si="6"/>
        <v>0</v>
      </c>
      <c r="O82">
        <f t="shared" si="6"/>
        <v>0</v>
      </c>
      <c r="P82">
        <f t="shared" si="6"/>
        <v>0</v>
      </c>
      <c r="Q82">
        <f t="shared" si="6"/>
        <v>0</v>
      </c>
      <c r="R82">
        <f t="shared" si="6"/>
        <v>0</v>
      </c>
      <c r="S82">
        <f t="shared" si="6"/>
        <v>0</v>
      </c>
      <c r="T82">
        <f t="shared" si="6"/>
        <v>0</v>
      </c>
      <c r="U82">
        <f t="shared" si="6"/>
        <v>0</v>
      </c>
      <c r="V82">
        <f t="shared" si="6"/>
        <v>0</v>
      </c>
      <c r="W82">
        <f t="shared" si="6"/>
        <v>0</v>
      </c>
      <c r="X82">
        <f t="shared" si="6"/>
        <v>0</v>
      </c>
      <c r="Y82">
        <f t="shared" si="6"/>
        <v>0</v>
      </c>
      <c r="Z82">
        <f t="shared" si="6"/>
        <v>0</v>
      </c>
      <c r="AA82">
        <f t="shared" si="6"/>
        <v>0</v>
      </c>
      <c r="AB82">
        <f t="shared" si="6"/>
        <v>0</v>
      </c>
      <c r="AC82">
        <f t="shared" si="6"/>
        <v>0</v>
      </c>
      <c r="AD82">
        <f t="shared" si="6"/>
        <v>0</v>
      </c>
      <c r="AE82">
        <f t="shared" si="6"/>
        <v>0</v>
      </c>
      <c r="AF82">
        <f t="shared" si="6"/>
        <v>0</v>
      </c>
      <c r="AG82">
        <f t="shared" si="6"/>
        <v>0</v>
      </c>
      <c r="AH82">
        <f t="shared" si="6"/>
        <v>0</v>
      </c>
      <c r="AI82">
        <f t="shared" si="6"/>
        <v>0</v>
      </c>
      <c r="AJ82">
        <f t="shared" si="6"/>
        <v>0</v>
      </c>
      <c r="AK82">
        <f t="shared" si="6"/>
        <v>0</v>
      </c>
      <c r="AL82">
        <f t="shared" si="6"/>
        <v>0</v>
      </c>
      <c r="AM82">
        <f t="shared" si="6"/>
        <v>0</v>
      </c>
      <c r="AN82">
        <f t="shared" si="6"/>
        <v>0</v>
      </c>
      <c r="AO82">
        <f t="shared" si="6"/>
        <v>0</v>
      </c>
      <c r="AP82">
        <f t="shared" si="6"/>
        <v>0</v>
      </c>
      <c r="AQ82">
        <f t="shared" si="6"/>
        <v>0</v>
      </c>
      <c r="AR82">
        <f t="shared" si="6"/>
        <v>0</v>
      </c>
      <c r="AS82">
        <f t="shared" si="6"/>
        <v>0</v>
      </c>
      <c r="AT82">
        <f t="shared" si="6"/>
        <v>0</v>
      </c>
      <c r="AU82">
        <f t="shared" si="6"/>
        <v>0</v>
      </c>
      <c r="AV82">
        <f t="shared" si="6"/>
        <v>0</v>
      </c>
      <c r="AW82">
        <f t="shared" si="6"/>
        <v>0</v>
      </c>
      <c r="AX82">
        <f t="shared" si="6"/>
        <v>0</v>
      </c>
      <c r="AY82">
        <f t="shared" si="6"/>
        <v>0</v>
      </c>
      <c r="AZ82">
        <f t="shared" si="6"/>
        <v>0</v>
      </c>
      <c r="BA82">
        <f t="shared" si="6"/>
        <v>0</v>
      </c>
      <c r="BB82">
        <f t="shared" si="6"/>
        <v>0</v>
      </c>
      <c r="BC82">
        <f t="shared" si="6"/>
        <v>0</v>
      </c>
      <c r="BD82">
        <f t="shared" si="6"/>
        <v>0</v>
      </c>
      <c r="BE82">
        <f t="shared" si="6"/>
        <v>0</v>
      </c>
      <c r="BF82">
        <f t="shared" si="6"/>
        <v>0</v>
      </c>
      <c r="BG82">
        <f t="shared" si="6"/>
        <v>0</v>
      </c>
      <c r="BH82">
        <f t="shared" si="6"/>
        <v>0</v>
      </c>
      <c r="BI82">
        <f t="shared" si="6"/>
        <v>0</v>
      </c>
      <c r="BJ82">
        <f t="shared" si="6"/>
        <v>0</v>
      </c>
      <c r="BK82">
        <f t="shared" si="6"/>
        <v>0</v>
      </c>
      <c r="BL82">
        <f t="shared" si="6"/>
        <v>0</v>
      </c>
      <c r="BM82">
        <f t="shared" si="6"/>
        <v>0</v>
      </c>
      <c r="BN82">
        <f t="shared" si="6"/>
        <v>0</v>
      </c>
      <c r="BO82">
        <f t="shared" si="6"/>
        <v>0</v>
      </c>
      <c r="BP82">
        <f t="shared" si="6"/>
        <v>0</v>
      </c>
      <c r="BQ82">
        <f t="shared" ref="F82:BQ86" si="9">IF(BQ$78=$C82,BQ$148,0)</f>
        <v>0</v>
      </c>
      <c r="BR82">
        <f t="shared" si="7"/>
        <v>0</v>
      </c>
      <c r="BS82">
        <f t="shared" si="7"/>
        <v>0</v>
      </c>
    </row>
    <row r="83" spans="2:71" ht="15.5" x14ac:dyDescent="0.35">
      <c r="B83" s="27"/>
      <c r="C83" s="79">
        <v>5</v>
      </c>
      <c r="D83">
        <f t="shared" si="8"/>
        <v>0</v>
      </c>
      <c r="E83">
        <f t="shared" si="8"/>
        <v>0</v>
      </c>
      <c r="F83">
        <f t="shared" si="9"/>
        <v>0</v>
      </c>
      <c r="G83">
        <f t="shared" si="9"/>
        <v>0</v>
      </c>
      <c r="H83">
        <f t="shared" si="9"/>
        <v>0.10591769494153369</v>
      </c>
      <c r="I83">
        <f t="shared" si="9"/>
        <v>0</v>
      </c>
      <c r="J83">
        <f t="shared" si="9"/>
        <v>0</v>
      </c>
      <c r="K83">
        <f t="shared" si="9"/>
        <v>0</v>
      </c>
      <c r="L83">
        <f t="shared" si="9"/>
        <v>0</v>
      </c>
      <c r="M83">
        <f t="shared" si="9"/>
        <v>0</v>
      </c>
      <c r="N83">
        <f t="shared" si="9"/>
        <v>0</v>
      </c>
      <c r="O83">
        <f t="shared" si="9"/>
        <v>0</v>
      </c>
      <c r="P83">
        <f t="shared" si="9"/>
        <v>0</v>
      </c>
      <c r="Q83">
        <f t="shared" si="9"/>
        <v>0</v>
      </c>
      <c r="R83">
        <f t="shared" si="9"/>
        <v>0</v>
      </c>
      <c r="S83">
        <f t="shared" si="9"/>
        <v>0</v>
      </c>
      <c r="T83">
        <f t="shared" si="9"/>
        <v>0</v>
      </c>
      <c r="U83">
        <f t="shared" si="9"/>
        <v>0</v>
      </c>
      <c r="V83">
        <f t="shared" si="9"/>
        <v>0</v>
      </c>
      <c r="W83">
        <f t="shared" si="9"/>
        <v>0</v>
      </c>
      <c r="X83">
        <f t="shared" si="9"/>
        <v>0</v>
      </c>
      <c r="Y83">
        <f t="shared" si="9"/>
        <v>0</v>
      </c>
      <c r="Z83">
        <f t="shared" si="9"/>
        <v>0</v>
      </c>
      <c r="AA83">
        <f t="shared" si="9"/>
        <v>0</v>
      </c>
      <c r="AB83">
        <f t="shared" si="9"/>
        <v>0</v>
      </c>
      <c r="AC83">
        <f t="shared" si="9"/>
        <v>0</v>
      </c>
      <c r="AD83">
        <f t="shared" si="9"/>
        <v>0</v>
      </c>
      <c r="AE83">
        <f t="shared" si="9"/>
        <v>0</v>
      </c>
      <c r="AF83">
        <f t="shared" si="9"/>
        <v>0</v>
      </c>
      <c r="AG83">
        <f t="shared" si="9"/>
        <v>0</v>
      </c>
      <c r="AH83">
        <f t="shared" si="9"/>
        <v>0</v>
      </c>
      <c r="AI83">
        <f t="shared" si="9"/>
        <v>0</v>
      </c>
      <c r="AJ83">
        <f t="shared" si="9"/>
        <v>0</v>
      </c>
      <c r="AK83">
        <f t="shared" si="9"/>
        <v>0</v>
      </c>
      <c r="AL83">
        <f t="shared" si="9"/>
        <v>0</v>
      </c>
      <c r="AM83">
        <f t="shared" si="9"/>
        <v>0</v>
      </c>
      <c r="AN83">
        <f t="shared" si="9"/>
        <v>0</v>
      </c>
      <c r="AO83">
        <f t="shared" si="9"/>
        <v>0</v>
      </c>
      <c r="AP83">
        <f t="shared" si="9"/>
        <v>0</v>
      </c>
      <c r="AQ83">
        <f t="shared" si="9"/>
        <v>0</v>
      </c>
      <c r="AR83">
        <f t="shared" si="9"/>
        <v>0</v>
      </c>
      <c r="AS83">
        <f t="shared" si="9"/>
        <v>0</v>
      </c>
      <c r="AT83">
        <f t="shared" si="9"/>
        <v>0</v>
      </c>
      <c r="AU83">
        <f t="shared" si="9"/>
        <v>0</v>
      </c>
      <c r="AV83">
        <f t="shared" si="9"/>
        <v>0</v>
      </c>
      <c r="AW83">
        <f t="shared" si="9"/>
        <v>0</v>
      </c>
      <c r="AX83">
        <f t="shared" si="9"/>
        <v>0</v>
      </c>
      <c r="AY83">
        <f t="shared" si="9"/>
        <v>0</v>
      </c>
      <c r="AZ83">
        <f t="shared" si="9"/>
        <v>0</v>
      </c>
      <c r="BA83">
        <f t="shared" si="9"/>
        <v>0</v>
      </c>
      <c r="BB83">
        <f t="shared" si="9"/>
        <v>0</v>
      </c>
      <c r="BC83">
        <f t="shared" si="9"/>
        <v>0</v>
      </c>
      <c r="BD83">
        <f t="shared" si="9"/>
        <v>0</v>
      </c>
      <c r="BE83">
        <f t="shared" si="9"/>
        <v>0</v>
      </c>
      <c r="BF83">
        <f t="shared" si="9"/>
        <v>0</v>
      </c>
      <c r="BG83">
        <f t="shared" si="9"/>
        <v>0</v>
      </c>
      <c r="BH83">
        <f t="shared" si="9"/>
        <v>0</v>
      </c>
      <c r="BI83">
        <f t="shared" si="9"/>
        <v>0</v>
      </c>
      <c r="BJ83">
        <f t="shared" si="9"/>
        <v>0</v>
      </c>
      <c r="BK83">
        <f t="shared" si="9"/>
        <v>0</v>
      </c>
      <c r="BL83">
        <f t="shared" si="9"/>
        <v>0</v>
      </c>
      <c r="BM83">
        <f t="shared" si="9"/>
        <v>0</v>
      </c>
      <c r="BN83">
        <f t="shared" si="9"/>
        <v>0</v>
      </c>
      <c r="BO83">
        <f t="shared" si="9"/>
        <v>0</v>
      </c>
      <c r="BP83">
        <f t="shared" si="9"/>
        <v>0</v>
      </c>
      <c r="BQ83">
        <f t="shared" si="9"/>
        <v>0</v>
      </c>
      <c r="BR83">
        <f t="shared" si="7"/>
        <v>0</v>
      </c>
      <c r="BS83">
        <f t="shared" si="7"/>
        <v>0</v>
      </c>
    </row>
    <row r="84" spans="2:71" ht="15.5" x14ac:dyDescent="0.35">
      <c r="B84" s="27"/>
      <c r="C84" s="79">
        <v>6</v>
      </c>
      <c r="D84">
        <f t="shared" si="8"/>
        <v>0</v>
      </c>
      <c r="E84">
        <f t="shared" si="8"/>
        <v>0</v>
      </c>
      <c r="F84">
        <f t="shared" si="9"/>
        <v>0</v>
      </c>
      <c r="G84">
        <f t="shared" si="9"/>
        <v>0</v>
      </c>
      <c r="H84">
        <f t="shared" si="9"/>
        <v>0</v>
      </c>
      <c r="I84">
        <f t="shared" si="9"/>
        <v>8.8679112363508283E-2</v>
      </c>
      <c r="J84">
        <f t="shared" si="9"/>
        <v>0</v>
      </c>
      <c r="K84">
        <f t="shared" si="9"/>
        <v>0</v>
      </c>
      <c r="L84">
        <f t="shared" si="9"/>
        <v>0</v>
      </c>
      <c r="M84">
        <f t="shared" si="9"/>
        <v>0</v>
      </c>
      <c r="N84">
        <f t="shared" si="9"/>
        <v>0</v>
      </c>
      <c r="O84">
        <f t="shared" si="9"/>
        <v>0</v>
      </c>
      <c r="P84">
        <f t="shared" si="9"/>
        <v>0</v>
      </c>
      <c r="Q84">
        <f t="shared" si="9"/>
        <v>0</v>
      </c>
      <c r="R84">
        <f t="shared" si="9"/>
        <v>0</v>
      </c>
      <c r="S84">
        <f t="shared" si="9"/>
        <v>0</v>
      </c>
      <c r="T84">
        <f t="shared" si="9"/>
        <v>0</v>
      </c>
      <c r="U84">
        <f t="shared" si="9"/>
        <v>0</v>
      </c>
      <c r="V84">
        <f t="shared" si="9"/>
        <v>0</v>
      </c>
      <c r="W84">
        <f t="shared" si="9"/>
        <v>0</v>
      </c>
      <c r="X84">
        <f t="shared" si="9"/>
        <v>0</v>
      </c>
      <c r="Y84">
        <f t="shared" si="9"/>
        <v>0</v>
      </c>
      <c r="Z84">
        <f t="shared" si="9"/>
        <v>0</v>
      </c>
      <c r="AA84">
        <f t="shared" si="9"/>
        <v>0</v>
      </c>
      <c r="AB84">
        <f t="shared" si="9"/>
        <v>0</v>
      </c>
      <c r="AC84">
        <f t="shared" si="9"/>
        <v>0</v>
      </c>
      <c r="AD84">
        <f t="shared" si="9"/>
        <v>0</v>
      </c>
      <c r="AE84">
        <f t="shared" si="9"/>
        <v>0</v>
      </c>
      <c r="AF84">
        <f t="shared" si="9"/>
        <v>0</v>
      </c>
      <c r="AG84">
        <f t="shared" si="9"/>
        <v>0</v>
      </c>
      <c r="AH84">
        <f t="shared" si="9"/>
        <v>0</v>
      </c>
      <c r="AI84">
        <f t="shared" si="9"/>
        <v>0</v>
      </c>
      <c r="AJ84">
        <f t="shared" si="9"/>
        <v>0</v>
      </c>
      <c r="AK84">
        <f t="shared" si="9"/>
        <v>0</v>
      </c>
      <c r="AL84">
        <f t="shared" si="9"/>
        <v>0</v>
      </c>
      <c r="AM84">
        <f t="shared" si="9"/>
        <v>0</v>
      </c>
      <c r="AN84">
        <f t="shared" si="9"/>
        <v>0</v>
      </c>
      <c r="AO84">
        <f t="shared" si="9"/>
        <v>0</v>
      </c>
      <c r="AP84">
        <f t="shared" si="9"/>
        <v>0</v>
      </c>
      <c r="AQ84">
        <f t="shared" si="9"/>
        <v>0</v>
      </c>
      <c r="AR84">
        <f t="shared" si="9"/>
        <v>0</v>
      </c>
      <c r="AS84">
        <f t="shared" si="9"/>
        <v>0</v>
      </c>
      <c r="AT84">
        <f t="shared" si="9"/>
        <v>0</v>
      </c>
      <c r="AU84">
        <f t="shared" si="9"/>
        <v>0</v>
      </c>
      <c r="AV84">
        <f t="shared" si="9"/>
        <v>0</v>
      </c>
      <c r="AW84">
        <f t="shared" si="9"/>
        <v>0</v>
      </c>
      <c r="AX84">
        <f t="shared" si="9"/>
        <v>0</v>
      </c>
      <c r="AY84">
        <f t="shared" si="9"/>
        <v>0</v>
      </c>
      <c r="AZ84">
        <f t="shared" si="9"/>
        <v>0</v>
      </c>
      <c r="BA84">
        <f t="shared" si="9"/>
        <v>0</v>
      </c>
      <c r="BB84">
        <f t="shared" si="9"/>
        <v>0</v>
      </c>
      <c r="BC84">
        <f t="shared" si="9"/>
        <v>0</v>
      </c>
      <c r="BD84">
        <f t="shared" si="9"/>
        <v>0</v>
      </c>
      <c r="BE84">
        <f t="shared" si="9"/>
        <v>0</v>
      </c>
      <c r="BF84">
        <f t="shared" si="9"/>
        <v>0</v>
      </c>
      <c r="BG84">
        <f t="shared" si="9"/>
        <v>0</v>
      </c>
      <c r="BH84">
        <f t="shared" si="9"/>
        <v>0</v>
      </c>
      <c r="BI84">
        <f t="shared" si="9"/>
        <v>0</v>
      </c>
      <c r="BJ84">
        <f t="shared" si="9"/>
        <v>0</v>
      </c>
      <c r="BK84">
        <f t="shared" si="9"/>
        <v>0</v>
      </c>
      <c r="BL84">
        <f t="shared" si="9"/>
        <v>0</v>
      </c>
      <c r="BM84">
        <f t="shared" si="9"/>
        <v>0</v>
      </c>
      <c r="BN84">
        <f t="shared" si="9"/>
        <v>0</v>
      </c>
      <c r="BO84">
        <f t="shared" si="9"/>
        <v>0</v>
      </c>
      <c r="BP84">
        <f t="shared" si="9"/>
        <v>0</v>
      </c>
      <c r="BQ84">
        <f t="shared" si="9"/>
        <v>0</v>
      </c>
      <c r="BR84">
        <f t="shared" si="7"/>
        <v>0</v>
      </c>
      <c r="BS84">
        <f t="shared" si="7"/>
        <v>0</v>
      </c>
    </row>
    <row r="85" spans="2:71" ht="15.5" x14ac:dyDescent="0.35">
      <c r="B85" s="27"/>
      <c r="C85" s="79">
        <v>7</v>
      </c>
      <c r="D85">
        <f t="shared" si="8"/>
        <v>0</v>
      </c>
      <c r="E85">
        <f t="shared" si="8"/>
        <v>0</v>
      </c>
      <c r="F85">
        <f t="shared" si="9"/>
        <v>0</v>
      </c>
      <c r="G85">
        <f t="shared" si="9"/>
        <v>0</v>
      </c>
      <c r="H85">
        <f t="shared" si="9"/>
        <v>0</v>
      </c>
      <c r="I85">
        <f t="shared" si="9"/>
        <v>0</v>
      </c>
      <c r="J85">
        <f t="shared" si="9"/>
        <v>0.17140461215932914</v>
      </c>
      <c r="K85">
        <f t="shared" si="9"/>
        <v>0</v>
      </c>
      <c r="L85">
        <f t="shared" si="9"/>
        <v>0</v>
      </c>
      <c r="M85">
        <f t="shared" si="9"/>
        <v>0</v>
      </c>
      <c r="N85">
        <f t="shared" si="9"/>
        <v>0</v>
      </c>
      <c r="O85">
        <f t="shared" si="9"/>
        <v>0</v>
      </c>
      <c r="P85">
        <f t="shared" si="9"/>
        <v>0</v>
      </c>
      <c r="Q85">
        <f t="shared" si="9"/>
        <v>0</v>
      </c>
      <c r="R85">
        <f t="shared" si="9"/>
        <v>0</v>
      </c>
      <c r="S85">
        <f t="shared" si="9"/>
        <v>0</v>
      </c>
      <c r="T85">
        <f t="shared" si="9"/>
        <v>0</v>
      </c>
      <c r="U85">
        <f t="shared" si="9"/>
        <v>0</v>
      </c>
      <c r="V85">
        <f t="shared" si="9"/>
        <v>0</v>
      </c>
      <c r="W85">
        <f t="shared" si="9"/>
        <v>0</v>
      </c>
      <c r="X85">
        <f t="shared" si="9"/>
        <v>0</v>
      </c>
      <c r="Y85">
        <f t="shared" si="9"/>
        <v>0</v>
      </c>
      <c r="Z85">
        <f t="shared" si="9"/>
        <v>0</v>
      </c>
      <c r="AA85">
        <f t="shared" si="9"/>
        <v>0</v>
      </c>
      <c r="AB85">
        <f t="shared" si="9"/>
        <v>0</v>
      </c>
      <c r="AC85">
        <f t="shared" si="9"/>
        <v>0</v>
      </c>
      <c r="AD85">
        <f t="shared" si="9"/>
        <v>0</v>
      </c>
      <c r="AE85">
        <f t="shared" si="9"/>
        <v>0</v>
      </c>
      <c r="AF85">
        <f t="shared" si="9"/>
        <v>0</v>
      </c>
      <c r="AG85">
        <f t="shared" si="9"/>
        <v>0</v>
      </c>
      <c r="AH85">
        <f t="shared" si="9"/>
        <v>0</v>
      </c>
      <c r="AI85">
        <f t="shared" si="9"/>
        <v>0</v>
      </c>
      <c r="AJ85">
        <f t="shared" si="9"/>
        <v>0</v>
      </c>
      <c r="AK85">
        <f t="shared" si="9"/>
        <v>0</v>
      </c>
      <c r="AL85">
        <f t="shared" si="9"/>
        <v>0</v>
      </c>
      <c r="AM85">
        <f t="shared" si="9"/>
        <v>0</v>
      </c>
      <c r="AN85">
        <f t="shared" si="9"/>
        <v>0</v>
      </c>
      <c r="AO85">
        <f t="shared" si="9"/>
        <v>0</v>
      </c>
      <c r="AP85">
        <f t="shared" si="9"/>
        <v>0</v>
      </c>
      <c r="AQ85">
        <f t="shared" si="9"/>
        <v>0</v>
      </c>
      <c r="AR85">
        <f t="shared" si="9"/>
        <v>0</v>
      </c>
      <c r="AS85">
        <f t="shared" si="9"/>
        <v>0</v>
      </c>
      <c r="AT85">
        <f t="shared" si="9"/>
        <v>0</v>
      </c>
      <c r="AU85">
        <f t="shared" si="9"/>
        <v>0</v>
      </c>
      <c r="AV85">
        <f t="shared" si="9"/>
        <v>0</v>
      </c>
      <c r="AW85">
        <f t="shared" si="9"/>
        <v>0</v>
      </c>
      <c r="AX85">
        <f t="shared" si="9"/>
        <v>0</v>
      </c>
      <c r="AY85">
        <f t="shared" si="9"/>
        <v>0</v>
      </c>
      <c r="AZ85">
        <f t="shared" si="9"/>
        <v>0</v>
      </c>
      <c r="BA85">
        <f t="shared" si="9"/>
        <v>0</v>
      </c>
      <c r="BB85">
        <f t="shared" si="9"/>
        <v>0</v>
      </c>
      <c r="BC85">
        <f t="shared" si="9"/>
        <v>0</v>
      </c>
      <c r="BD85">
        <f t="shared" si="9"/>
        <v>0</v>
      </c>
      <c r="BE85">
        <f t="shared" si="9"/>
        <v>0</v>
      </c>
      <c r="BF85">
        <f t="shared" si="9"/>
        <v>0</v>
      </c>
      <c r="BG85">
        <f t="shared" si="9"/>
        <v>0</v>
      </c>
      <c r="BH85">
        <f t="shared" si="9"/>
        <v>0</v>
      </c>
      <c r="BI85">
        <f t="shared" si="9"/>
        <v>0</v>
      </c>
      <c r="BJ85">
        <f t="shared" si="9"/>
        <v>0</v>
      </c>
      <c r="BK85">
        <f t="shared" si="9"/>
        <v>0</v>
      </c>
      <c r="BL85">
        <f t="shared" si="9"/>
        <v>0</v>
      </c>
      <c r="BM85">
        <f t="shared" si="9"/>
        <v>0</v>
      </c>
      <c r="BN85">
        <f t="shared" si="9"/>
        <v>0</v>
      </c>
      <c r="BO85">
        <f t="shared" si="9"/>
        <v>0</v>
      </c>
      <c r="BP85">
        <f t="shared" si="9"/>
        <v>0</v>
      </c>
      <c r="BQ85">
        <f t="shared" si="9"/>
        <v>0</v>
      </c>
      <c r="BR85">
        <f t="shared" si="7"/>
        <v>0</v>
      </c>
      <c r="BS85">
        <f t="shared" si="7"/>
        <v>0</v>
      </c>
    </row>
    <row r="86" spans="2:71" ht="15.5" x14ac:dyDescent="0.35">
      <c r="B86" s="28"/>
      <c r="C86" s="79">
        <v>8</v>
      </c>
      <c r="D86">
        <f t="shared" si="8"/>
        <v>0</v>
      </c>
      <c r="E86">
        <f t="shared" si="8"/>
        <v>0</v>
      </c>
      <c r="F86">
        <f t="shared" si="9"/>
        <v>0</v>
      </c>
      <c r="G86">
        <f t="shared" si="9"/>
        <v>0</v>
      </c>
      <c r="H86">
        <f t="shared" si="9"/>
        <v>0</v>
      </c>
      <c r="I86">
        <f t="shared" si="9"/>
        <v>0</v>
      </c>
      <c r="J86">
        <f t="shared" si="9"/>
        <v>0</v>
      </c>
      <c r="K86">
        <f t="shared" si="9"/>
        <v>0.10044143538797833</v>
      </c>
      <c r="L86">
        <f t="shared" si="9"/>
        <v>0</v>
      </c>
      <c r="M86">
        <f t="shared" si="9"/>
        <v>0</v>
      </c>
      <c r="N86">
        <f t="shared" si="9"/>
        <v>0</v>
      </c>
      <c r="O86">
        <f t="shared" si="9"/>
        <v>0</v>
      </c>
      <c r="P86">
        <f t="shared" si="9"/>
        <v>0</v>
      </c>
      <c r="Q86">
        <f t="shared" si="9"/>
        <v>0</v>
      </c>
      <c r="R86">
        <f t="shared" si="9"/>
        <v>0</v>
      </c>
      <c r="S86">
        <f t="shared" si="9"/>
        <v>0</v>
      </c>
      <c r="T86">
        <f t="shared" si="9"/>
        <v>0</v>
      </c>
      <c r="U86">
        <f t="shared" si="9"/>
        <v>0</v>
      </c>
      <c r="V86">
        <f t="shared" si="9"/>
        <v>0</v>
      </c>
      <c r="W86">
        <f t="shared" si="9"/>
        <v>0</v>
      </c>
      <c r="X86">
        <f t="shared" si="9"/>
        <v>0</v>
      </c>
      <c r="Y86">
        <f t="shared" si="9"/>
        <v>0</v>
      </c>
      <c r="Z86">
        <f t="shared" si="9"/>
        <v>0</v>
      </c>
      <c r="AA86">
        <f t="shared" si="9"/>
        <v>0</v>
      </c>
      <c r="AB86">
        <f t="shared" si="9"/>
        <v>0</v>
      </c>
      <c r="AC86">
        <f t="shared" si="9"/>
        <v>0</v>
      </c>
      <c r="AD86">
        <f t="shared" si="9"/>
        <v>0</v>
      </c>
      <c r="AE86">
        <f t="shared" si="9"/>
        <v>0</v>
      </c>
      <c r="AF86">
        <f t="shared" si="9"/>
        <v>0</v>
      </c>
      <c r="AG86">
        <f t="shared" si="9"/>
        <v>0</v>
      </c>
      <c r="AH86">
        <f t="shared" si="9"/>
        <v>0</v>
      </c>
      <c r="AI86">
        <f t="shared" si="9"/>
        <v>0</v>
      </c>
      <c r="AJ86">
        <f t="shared" si="9"/>
        <v>0</v>
      </c>
      <c r="AK86">
        <f t="shared" si="9"/>
        <v>0</v>
      </c>
      <c r="AL86">
        <f t="shared" si="9"/>
        <v>0</v>
      </c>
      <c r="AM86">
        <f t="shared" si="9"/>
        <v>0</v>
      </c>
      <c r="AN86">
        <f t="shared" si="9"/>
        <v>0</v>
      </c>
      <c r="AO86">
        <f t="shared" si="9"/>
        <v>0</v>
      </c>
      <c r="AP86">
        <f t="shared" si="9"/>
        <v>0</v>
      </c>
      <c r="AQ86">
        <f t="shared" si="9"/>
        <v>0</v>
      </c>
      <c r="AR86">
        <f t="shared" si="9"/>
        <v>0</v>
      </c>
      <c r="AS86">
        <f t="shared" si="9"/>
        <v>0</v>
      </c>
      <c r="AT86">
        <f t="shared" si="9"/>
        <v>0</v>
      </c>
      <c r="AU86">
        <f t="shared" si="9"/>
        <v>0</v>
      </c>
      <c r="AV86">
        <f t="shared" si="9"/>
        <v>0</v>
      </c>
      <c r="AW86">
        <f t="shared" si="9"/>
        <v>0</v>
      </c>
      <c r="AX86">
        <f t="shared" si="9"/>
        <v>0</v>
      </c>
      <c r="AY86">
        <f t="shared" si="9"/>
        <v>0</v>
      </c>
      <c r="AZ86">
        <f t="shared" si="9"/>
        <v>0</v>
      </c>
      <c r="BA86">
        <f t="shared" si="9"/>
        <v>0</v>
      </c>
      <c r="BB86">
        <f t="shared" si="9"/>
        <v>0</v>
      </c>
      <c r="BC86">
        <f t="shared" si="9"/>
        <v>0</v>
      </c>
      <c r="BD86">
        <f t="shared" si="9"/>
        <v>0</v>
      </c>
      <c r="BE86">
        <f t="shared" si="9"/>
        <v>0</v>
      </c>
      <c r="BF86">
        <f t="shared" si="9"/>
        <v>0</v>
      </c>
      <c r="BG86">
        <f t="shared" si="9"/>
        <v>0</v>
      </c>
      <c r="BH86">
        <f t="shared" si="9"/>
        <v>0</v>
      </c>
      <c r="BI86">
        <f t="shared" si="9"/>
        <v>0</v>
      </c>
      <c r="BJ86">
        <f t="shared" si="9"/>
        <v>0</v>
      </c>
      <c r="BK86">
        <f t="shared" si="9"/>
        <v>0</v>
      </c>
      <c r="BL86">
        <f t="shared" si="9"/>
        <v>0</v>
      </c>
      <c r="BM86">
        <f t="shared" si="9"/>
        <v>0</v>
      </c>
      <c r="BN86">
        <f t="shared" si="9"/>
        <v>0</v>
      </c>
      <c r="BO86">
        <f t="shared" si="9"/>
        <v>0</v>
      </c>
      <c r="BP86">
        <f t="shared" ref="BP86:BS146" si="10">IF(BP$78=$C86,BP$148,0)</f>
        <v>0</v>
      </c>
      <c r="BQ86">
        <f t="shared" si="10"/>
        <v>0</v>
      </c>
      <c r="BR86">
        <f t="shared" si="7"/>
        <v>0</v>
      </c>
      <c r="BS86">
        <f t="shared" si="7"/>
        <v>0</v>
      </c>
    </row>
    <row r="87" spans="2:71" ht="15.5" x14ac:dyDescent="0.35">
      <c r="B87" s="27"/>
      <c r="C87" s="79">
        <v>9</v>
      </c>
      <c r="D87">
        <f t="shared" si="8"/>
        <v>0</v>
      </c>
      <c r="E87">
        <f t="shared" si="8"/>
        <v>0</v>
      </c>
      <c r="F87">
        <f t="shared" si="8"/>
        <v>0</v>
      </c>
      <c r="G87">
        <f t="shared" si="8"/>
        <v>0</v>
      </c>
      <c r="H87">
        <f t="shared" si="8"/>
        <v>0</v>
      </c>
      <c r="I87">
        <f t="shared" si="8"/>
        <v>0</v>
      </c>
      <c r="J87">
        <f t="shared" si="8"/>
        <v>0</v>
      </c>
      <c r="K87">
        <f t="shared" si="8"/>
        <v>0</v>
      </c>
      <c r="L87">
        <f t="shared" si="8"/>
        <v>0.18688901667625071</v>
      </c>
      <c r="M87">
        <f t="shared" si="8"/>
        <v>0</v>
      </c>
      <c r="N87">
        <f t="shared" si="8"/>
        <v>0</v>
      </c>
      <c r="O87">
        <f t="shared" si="8"/>
        <v>0</v>
      </c>
      <c r="P87">
        <f t="shared" si="8"/>
        <v>0</v>
      </c>
      <c r="Q87">
        <f t="shared" si="8"/>
        <v>0</v>
      </c>
      <c r="R87">
        <f t="shared" si="8"/>
        <v>0</v>
      </c>
      <c r="S87">
        <f t="shared" si="8"/>
        <v>0</v>
      </c>
      <c r="T87">
        <f t="shared" ref="T87:AI103" si="11">IF(T$78=$C87,T$148,0)</f>
        <v>0</v>
      </c>
      <c r="U87">
        <f t="shared" si="11"/>
        <v>0</v>
      </c>
      <c r="V87">
        <f t="shared" si="11"/>
        <v>0</v>
      </c>
      <c r="W87">
        <f t="shared" si="11"/>
        <v>0</v>
      </c>
      <c r="X87">
        <f t="shared" si="11"/>
        <v>0</v>
      </c>
      <c r="Y87">
        <f t="shared" si="11"/>
        <v>0</v>
      </c>
      <c r="Z87">
        <f t="shared" si="11"/>
        <v>0</v>
      </c>
      <c r="AA87">
        <f t="shared" si="11"/>
        <v>0</v>
      </c>
      <c r="AB87">
        <f t="shared" si="11"/>
        <v>0</v>
      </c>
      <c r="AC87">
        <f t="shared" si="11"/>
        <v>0</v>
      </c>
      <c r="AD87">
        <f t="shared" si="11"/>
        <v>0</v>
      </c>
      <c r="AE87">
        <f t="shared" si="11"/>
        <v>0</v>
      </c>
      <c r="AF87">
        <f t="shared" si="11"/>
        <v>0</v>
      </c>
      <c r="AG87">
        <f t="shared" si="11"/>
        <v>0</v>
      </c>
      <c r="AH87">
        <f t="shared" si="11"/>
        <v>0</v>
      </c>
      <c r="AI87">
        <f t="shared" si="11"/>
        <v>0</v>
      </c>
      <c r="AJ87">
        <f t="shared" ref="AJ87:AY102" si="12">IF(AJ$78=$C87,AJ$148,0)</f>
        <v>0</v>
      </c>
      <c r="AK87">
        <f t="shared" si="12"/>
        <v>0</v>
      </c>
      <c r="AL87">
        <f t="shared" si="12"/>
        <v>0</v>
      </c>
      <c r="AM87">
        <f t="shared" si="12"/>
        <v>0</v>
      </c>
      <c r="AN87">
        <f t="shared" si="12"/>
        <v>0</v>
      </c>
      <c r="AO87">
        <f t="shared" si="12"/>
        <v>0</v>
      </c>
      <c r="AP87">
        <f t="shared" si="12"/>
        <v>0</v>
      </c>
      <c r="AQ87">
        <f t="shared" si="12"/>
        <v>0</v>
      </c>
      <c r="AR87">
        <f t="shared" si="12"/>
        <v>0</v>
      </c>
      <c r="AS87">
        <f t="shared" si="12"/>
        <v>0</v>
      </c>
      <c r="AT87">
        <f t="shared" si="12"/>
        <v>0</v>
      </c>
      <c r="AU87">
        <f t="shared" si="12"/>
        <v>0</v>
      </c>
      <c r="AV87">
        <f t="shared" si="12"/>
        <v>0</v>
      </c>
      <c r="AW87">
        <f t="shared" si="12"/>
        <v>0</v>
      </c>
      <c r="AX87">
        <f t="shared" si="12"/>
        <v>0</v>
      </c>
      <c r="AY87">
        <f t="shared" si="12"/>
        <v>0</v>
      </c>
      <c r="AZ87">
        <f t="shared" ref="AZ87:BO116" si="13">IF(AZ$78=$C87,AZ$148,0)</f>
        <v>0</v>
      </c>
      <c r="BA87">
        <f t="shared" si="13"/>
        <v>0</v>
      </c>
      <c r="BB87">
        <f t="shared" si="13"/>
        <v>0</v>
      </c>
      <c r="BC87">
        <f t="shared" si="13"/>
        <v>0</v>
      </c>
      <c r="BD87">
        <f t="shared" si="13"/>
        <v>0</v>
      </c>
      <c r="BE87">
        <f t="shared" si="13"/>
        <v>0</v>
      </c>
      <c r="BF87">
        <f t="shared" si="13"/>
        <v>0</v>
      </c>
      <c r="BG87">
        <f t="shared" si="13"/>
        <v>0</v>
      </c>
      <c r="BH87">
        <f t="shared" si="13"/>
        <v>0</v>
      </c>
      <c r="BI87">
        <f t="shared" si="13"/>
        <v>0</v>
      </c>
      <c r="BJ87">
        <f t="shared" si="13"/>
        <v>0</v>
      </c>
      <c r="BK87">
        <f t="shared" si="13"/>
        <v>0</v>
      </c>
      <c r="BL87">
        <f t="shared" si="13"/>
        <v>0</v>
      </c>
      <c r="BM87">
        <f t="shared" si="13"/>
        <v>0</v>
      </c>
      <c r="BN87">
        <f t="shared" si="13"/>
        <v>0</v>
      </c>
      <c r="BO87">
        <f t="shared" si="13"/>
        <v>0</v>
      </c>
      <c r="BP87">
        <f t="shared" si="10"/>
        <v>0</v>
      </c>
      <c r="BQ87">
        <f t="shared" si="10"/>
        <v>0</v>
      </c>
      <c r="BR87">
        <f t="shared" si="7"/>
        <v>0</v>
      </c>
      <c r="BS87">
        <f t="shared" si="7"/>
        <v>0</v>
      </c>
    </row>
    <row r="88" spans="2:71" ht="15.5" x14ac:dyDescent="0.35">
      <c r="B88" s="27"/>
      <c r="C88" s="79">
        <v>10</v>
      </c>
      <c r="D88">
        <f t="shared" si="8"/>
        <v>0</v>
      </c>
      <c r="E88">
        <f t="shared" si="8"/>
        <v>0</v>
      </c>
      <c r="F88">
        <f t="shared" si="8"/>
        <v>0</v>
      </c>
      <c r="G88">
        <f t="shared" si="8"/>
        <v>0</v>
      </c>
      <c r="H88">
        <f t="shared" si="8"/>
        <v>0</v>
      </c>
      <c r="I88">
        <f t="shared" si="8"/>
        <v>0</v>
      </c>
      <c r="J88">
        <f t="shared" si="8"/>
        <v>0</v>
      </c>
      <c r="K88">
        <f t="shared" si="8"/>
        <v>0</v>
      </c>
      <c r="L88">
        <f t="shared" si="8"/>
        <v>0</v>
      </c>
      <c r="M88">
        <f t="shared" si="8"/>
        <v>0.11419701080088294</v>
      </c>
      <c r="N88">
        <f t="shared" si="8"/>
        <v>0</v>
      </c>
      <c r="O88">
        <f t="shared" si="8"/>
        <v>0</v>
      </c>
      <c r="P88">
        <f t="shared" si="8"/>
        <v>0</v>
      </c>
      <c r="Q88">
        <f t="shared" si="8"/>
        <v>0</v>
      </c>
      <c r="R88">
        <f t="shared" si="8"/>
        <v>0</v>
      </c>
      <c r="S88">
        <f t="shared" si="8"/>
        <v>0</v>
      </c>
      <c r="T88">
        <f t="shared" si="11"/>
        <v>0</v>
      </c>
      <c r="U88">
        <f t="shared" si="11"/>
        <v>0</v>
      </c>
      <c r="V88">
        <f t="shared" si="11"/>
        <v>0</v>
      </c>
      <c r="W88">
        <f t="shared" si="11"/>
        <v>0</v>
      </c>
      <c r="X88">
        <f t="shared" si="11"/>
        <v>0</v>
      </c>
      <c r="Y88">
        <f t="shared" si="11"/>
        <v>0</v>
      </c>
      <c r="Z88">
        <f t="shared" si="11"/>
        <v>0</v>
      </c>
      <c r="AA88">
        <f t="shared" si="11"/>
        <v>0</v>
      </c>
      <c r="AB88">
        <f t="shared" si="11"/>
        <v>0</v>
      </c>
      <c r="AC88">
        <f t="shared" si="11"/>
        <v>0</v>
      </c>
      <c r="AD88">
        <f t="shared" si="11"/>
        <v>0</v>
      </c>
      <c r="AE88">
        <f t="shared" si="11"/>
        <v>0</v>
      </c>
      <c r="AF88">
        <f t="shared" si="11"/>
        <v>0</v>
      </c>
      <c r="AG88">
        <f t="shared" si="11"/>
        <v>0</v>
      </c>
      <c r="AH88">
        <f t="shared" si="11"/>
        <v>0</v>
      </c>
      <c r="AI88">
        <f t="shared" si="11"/>
        <v>0</v>
      </c>
      <c r="AJ88">
        <f t="shared" si="12"/>
        <v>0</v>
      </c>
      <c r="AK88">
        <f t="shared" si="12"/>
        <v>0</v>
      </c>
      <c r="AL88">
        <f t="shared" si="12"/>
        <v>0</v>
      </c>
      <c r="AM88">
        <f t="shared" si="12"/>
        <v>0</v>
      </c>
      <c r="AN88">
        <f t="shared" si="12"/>
        <v>0</v>
      </c>
      <c r="AO88">
        <f t="shared" si="12"/>
        <v>0</v>
      </c>
      <c r="AP88">
        <f t="shared" si="12"/>
        <v>0</v>
      </c>
      <c r="AQ88">
        <f t="shared" si="12"/>
        <v>0</v>
      </c>
      <c r="AR88">
        <f t="shared" si="12"/>
        <v>0</v>
      </c>
      <c r="AS88">
        <f t="shared" si="12"/>
        <v>0</v>
      </c>
      <c r="AT88">
        <f t="shared" si="12"/>
        <v>0</v>
      </c>
      <c r="AU88">
        <f t="shared" si="12"/>
        <v>0</v>
      </c>
      <c r="AV88">
        <f t="shared" si="12"/>
        <v>0</v>
      </c>
      <c r="AW88">
        <f t="shared" si="12"/>
        <v>0</v>
      </c>
      <c r="AX88">
        <f t="shared" si="12"/>
        <v>0</v>
      </c>
      <c r="AY88">
        <f t="shared" si="12"/>
        <v>0</v>
      </c>
      <c r="AZ88">
        <f t="shared" si="13"/>
        <v>0</v>
      </c>
      <c r="BA88">
        <f t="shared" si="13"/>
        <v>0</v>
      </c>
      <c r="BB88">
        <f t="shared" si="13"/>
        <v>0</v>
      </c>
      <c r="BC88">
        <f t="shared" si="13"/>
        <v>0</v>
      </c>
      <c r="BD88">
        <f t="shared" si="13"/>
        <v>0</v>
      </c>
      <c r="BE88">
        <f t="shared" si="13"/>
        <v>0</v>
      </c>
      <c r="BF88">
        <f t="shared" si="13"/>
        <v>0</v>
      </c>
      <c r="BG88">
        <f t="shared" si="13"/>
        <v>0</v>
      </c>
      <c r="BH88">
        <f t="shared" si="13"/>
        <v>0</v>
      </c>
      <c r="BI88">
        <f t="shared" si="13"/>
        <v>0</v>
      </c>
      <c r="BJ88">
        <f t="shared" si="13"/>
        <v>0</v>
      </c>
      <c r="BK88">
        <f t="shared" si="13"/>
        <v>0</v>
      </c>
      <c r="BL88">
        <f t="shared" si="13"/>
        <v>0</v>
      </c>
      <c r="BM88">
        <f t="shared" si="13"/>
        <v>0</v>
      </c>
      <c r="BN88">
        <f t="shared" si="13"/>
        <v>0</v>
      </c>
      <c r="BO88">
        <f t="shared" si="13"/>
        <v>0</v>
      </c>
      <c r="BP88">
        <f t="shared" si="10"/>
        <v>0</v>
      </c>
      <c r="BQ88">
        <f t="shared" si="10"/>
        <v>0</v>
      </c>
      <c r="BR88">
        <f t="shared" si="7"/>
        <v>0</v>
      </c>
      <c r="BS88">
        <f t="shared" si="7"/>
        <v>0</v>
      </c>
    </row>
    <row r="89" spans="2:71" ht="15.5" x14ac:dyDescent="0.35">
      <c r="B89" s="27"/>
      <c r="C89" s="79">
        <v>11</v>
      </c>
      <c r="D89">
        <f t="shared" si="8"/>
        <v>0</v>
      </c>
      <c r="E89">
        <f t="shared" si="8"/>
        <v>0</v>
      </c>
      <c r="F89">
        <f t="shared" si="8"/>
        <v>0</v>
      </c>
      <c r="G89">
        <f t="shared" si="8"/>
        <v>0</v>
      </c>
      <c r="H89">
        <f t="shared" si="8"/>
        <v>0</v>
      </c>
      <c r="I89">
        <f t="shared" si="8"/>
        <v>0</v>
      </c>
      <c r="J89">
        <f t="shared" si="8"/>
        <v>0</v>
      </c>
      <c r="K89">
        <f t="shared" si="8"/>
        <v>0</v>
      </c>
      <c r="L89">
        <f t="shared" si="8"/>
        <v>0</v>
      </c>
      <c r="M89">
        <f t="shared" si="8"/>
        <v>0</v>
      </c>
      <c r="N89">
        <f t="shared" si="8"/>
        <v>0.10873824451410659</v>
      </c>
      <c r="O89">
        <f t="shared" si="8"/>
        <v>0</v>
      </c>
      <c r="P89">
        <f t="shared" si="8"/>
        <v>0</v>
      </c>
      <c r="Q89">
        <f t="shared" si="8"/>
        <v>0</v>
      </c>
      <c r="R89">
        <f t="shared" si="8"/>
        <v>0</v>
      </c>
      <c r="S89">
        <f t="shared" si="8"/>
        <v>0</v>
      </c>
      <c r="T89">
        <f t="shared" si="11"/>
        <v>0</v>
      </c>
      <c r="U89">
        <f t="shared" si="11"/>
        <v>0</v>
      </c>
      <c r="V89">
        <f t="shared" si="11"/>
        <v>0</v>
      </c>
      <c r="W89">
        <f t="shared" si="11"/>
        <v>0</v>
      </c>
      <c r="X89">
        <f t="shared" si="11"/>
        <v>0</v>
      </c>
      <c r="Y89">
        <f t="shared" si="11"/>
        <v>0</v>
      </c>
      <c r="Z89">
        <f t="shared" si="11"/>
        <v>0</v>
      </c>
      <c r="AA89">
        <f t="shared" si="11"/>
        <v>0</v>
      </c>
      <c r="AB89">
        <f t="shared" si="11"/>
        <v>0</v>
      </c>
      <c r="AC89">
        <f t="shared" si="11"/>
        <v>0</v>
      </c>
      <c r="AD89">
        <f t="shared" si="11"/>
        <v>0</v>
      </c>
      <c r="AE89">
        <f t="shared" si="11"/>
        <v>0</v>
      </c>
      <c r="AF89">
        <f t="shared" si="11"/>
        <v>0</v>
      </c>
      <c r="AG89">
        <f t="shared" si="11"/>
        <v>0</v>
      </c>
      <c r="AH89">
        <f t="shared" si="11"/>
        <v>0</v>
      </c>
      <c r="AI89">
        <f t="shared" si="11"/>
        <v>0</v>
      </c>
      <c r="AJ89">
        <f t="shared" si="12"/>
        <v>0</v>
      </c>
      <c r="AK89">
        <f t="shared" si="12"/>
        <v>0</v>
      </c>
      <c r="AL89">
        <f t="shared" si="12"/>
        <v>0</v>
      </c>
      <c r="AM89">
        <f t="shared" si="12"/>
        <v>0</v>
      </c>
      <c r="AN89">
        <f t="shared" si="12"/>
        <v>0</v>
      </c>
      <c r="AO89">
        <f t="shared" si="12"/>
        <v>0</v>
      </c>
      <c r="AP89">
        <f t="shared" si="12"/>
        <v>0</v>
      </c>
      <c r="AQ89">
        <f t="shared" si="12"/>
        <v>0</v>
      </c>
      <c r="AR89">
        <f t="shared" si="12"/>
        <v>0</v>
      </c>
      <c r="AS89">
        <f t="shared" si="12"/>
        <v>0</v>
      </c>
      <c r="AT89">
        <f t="shared" si="12"/>
        <v>0</v>
      </c>
      <c r="AU89">
        <f t="shared" si="12"/>
        <v>0</v>
      </c>
      <c r="AV89">
        <f t="shared" si="12"/>
        <v>0</v>
      </c>
      <c r="AW89">
        <f t="shared" si="12"/>
        <v>0</v>
      </c>
      <c r="AX89">
        <f t="shared" si="12"/>
        <v>0</v>
      </c>
      <c r="AY89">
        <f t="shared" si="12"/>
        <v>0</v>
      </c>
      <c r="AZ89">
        <f t="shared" si="13"/>
        <v>0</v>
      </c>
      <c r="BA89">
        <f t="shared" si="13"/>
        <v>0</v>
      </c>
      <c r="BB89">
        <f t="shared" si="13"/>
        <v>0</v>
      </c>
      <c r="BC89">
        <f t="shared" si="13"/>
        <v>0</v>
      </c>
      <c r="BD89">
        <f t="shared" si="13"/>
        <v>0</v>
      </c>
      <c r="BE89">
        <f t="shared" si="13"/>
        <v>0</v>
      </c>
      <c r="BF89">
        <f t="shared" si="13"/>
        <v>0</v>
      </c>
      <c r="BG89">
        <f t="shared" si="13"/>
        <v>0</v>
      </c>
      <c r="BH89">
        <f t="shared" si="13"/>
        <v>0</v>
      </c>
      <c r="BI89">
        <f t="shared" si="13"/>
        <v>0</v>
      </c>
      <c r="BJ89">
        <f t="shared" si="13"/>
        <v>0</v>
      </c>
      <c r="BK89">
        <f t="shared" si="13"/>
        <v>0</v>
      </c>
      <c r="BL89">
        <f t="shared" si="13"/>
        <v>0</v>
      </c>
      <c r="BM89">
        <f t="shared" si="13"/>
        <v>0</v>
      </c>
      <c r="BN89">
        <f t="shared" si="13"/>
        <v>0</v>
      </c>
      <c r="BO89">
        <f t="shared" si="13"/>
        <v>0</v>
      </c>
      <c r="BP89">
        <f t="shared" si="10"/>
        <v>0</v>
      </c>
      <c r="BQ89">
        <f t="shared" si="10"/>
        <v>0</v>
      </c>
      <c r="BR89">
        <f t="shared" si="7"/>
        <v>0</v>
      </c>
      <c r="BS89">
        <f t="shared" si="7"/>
        <v>0</v>
      </c>
    </row>
    <row r="90" spans="2:71" ht="15.5" x14ac:dyDescent="0.35">
      <c r="B90" s="27"/>
      <c r="C90" s="79">
        <v>12</v>
      </c>
      <c r="D90">
        <f t="shared" si="8"/>
        <v>0</v>
      </c>
      <c r="E90">
        <f t="shared" si="8"/>
        <v>0</v>
      </c>
      <c r="F90">
        <f t="shared" si="8"/>
        <v>0</v>
      </c>
      <c r="G90">
        <f t="shared" si="8"/>
        <v>0</v>
      </c>
      <c r="H90">
        <f t="shared" si="8"/>
        <v>0</v>
      </c>
      <c r="I90">
        <f t="shared" si="8"/>
        <v>0</v>
      </c>
      <c r="J90">
        <f t="shared" si="8"/>
        <v>0</v>
      </c>
      <c r="K90">
        <f t="shared" si="8"/>
        <v>0</v>
      </c>
      <c r="L90">
        <f t="shared" si="8"/>
        <v>0</v>
      </c>
      <c r="M90">
        <f t="shared" si="8"/>
        <v>0</v>
      </c>
      <c r="N90">
        <f t="shared" si="8"/>
        <v>0</v>
      </c>
      <c r="O90">
        <f t="shared" si="8"/>
        <v>9.768148992778411E-2</v>
      </c>
      <c r="P90">
        <f t="shared" si="8"/>
        <v>0</v>
      </c>
      <c r="Q90">
        <f t="shared" si="8"/>
        <v>0</v>
      </c>
      <c r="R90">
        <f t="shared" si="8"/>
        <v>0</v>
      </c>
      <c r="S90">
        <f t="shared" si="8"/>
        <v>0</v>
      </c>
      <c r="T90">
        <f t="shared" si="11"/>
        <v>0</v>
      </c>
      <c r="U90">
        <f t="shared" si="11"/>
        <v>0</v>
      </c>
      <c r="V90">
        <f t="shared" si="11"/>
        <v>0</v>
      </c>
      <c r="W90">
        <f t="shared" si="11"/>
        <v>0</v>
      </c>
      <c r="X90">
        <f t="shared" si="11"/>
        <v>0</v>
      </c>
      <c r="Y90">
        <f t="shared" si="11"/>
        <v>0</v>
      </c>
      <c r="Z90">
        <f t="shared" si="11"/>
        <v>0</v>
      </c>
      <c r="AA90">
        <f t="shared" si="11"/>
        <v>0</v>
      </c>
      <c r="AB90">
        <f t="shared" si="11"/>
        <v>0</v>
      </c>
      <c r="AC90">
        <f t="shared" si="11"/>
        <v>0</v>
      </c>
      <c r="AD90">
        <f t="shared" si="11"/>
        <v>0</v>
      </c>
      <c r="AE90">
        <f t="shared" si="11"/>
        <v>0</v>
      </c>
      <c r="AF90">
        <f t="shared" si="11"/>
        <v>0</v>
      </c>
      <c r="AG90">
        <f t="shared" si="11"/>
        <v>0</v>
      </c>
      <c r="AH90">
        <f t="shared" si="11"/>
        <v>0</v>
      </c>
      <c r="AI90">
        <f t="shared" si="11"/>
        <v>0</v>
      </c>
      <c r="AJ90">
        <f t="shared" si="12"/>
        <v>0</v>
      </c>
      <c r="AK90">
        <f t="shared" si="12"/>
        <v>0</v>
      </c>
      <c r="AL90">
        <f t="shared" si="12"/>
        <v>0</v>
      </c>
      <c r="AM90">
        <f t="shared" si="12"/>
        <v>0</v>
      </c>
      <c r="AN90">
        <f t="shared" si="12"/>
        <v>0</v>
      </c>
      <c r="AO90">
        <f t="shared" si="12"/>
        <v>0</v>
      </c>
      <c r="AP90">
        <f t="shared" si="12"/>
        <v>0</v>
      </c>
      <c r="AQ90">
        <f t="shared" si="12"/>
        <v>0</v>
      </c>
      <c r="AR90">
        <f t="shared" si="12"/>
        <v>0</v>
      </c>
      <c r="AS90">
        <f t="shared" si="12"/>
        <v>0</v>
      </c>
      <c r="AT90">
        <f t="shared" si="12"/>
        <v>0</v>
      </c>
      <c r="AU90">
        <f t="shared" si="12"/>
        <v>0</v>
      </c>
      <c r="AV90">
        <f t="shared" si="12"/>
        <v>0</v>
      </c>
      <c r="AW90">
        <f t="shared" si="12"/>
        <v>0</v>
      </c>
      <c r="AX90">
        <f t="shared" si="12"/>
        <v>0</v>
      </c>
      <c r="AY90">
        <f t="shared" si="12"/>
        <v>0</v>
      </c>
      <c r="AZ90">
        <f t="shared" si="13"/>
        <v>0</v>
      </c>
      <c r="BA90">
        <f t="shared" si="13"/>
        <v>0</v>
      </c>
      <c r="BB90">
        <f t="shared" si="13"/>
        <v>0</v>
      </c>
      <c r="BC90">
        <f t="shared" si="13"/>
        <v>0</v>
      </c>
      <c r="BD90">
        <f t="shared" si="13"/>
        <v>0</v>
      </c>
      <c r="BE90">
        <f t="shared" si="13"/>
        <v>0</v>
      </c>
      <c r="BF90">
        <f t="shared" si="13"/>
        <v>0</v>
      </c>
      <c r="BG90">
        <f t="shared" si="13"/>
        <v>0</v>
      </c>
      <c r="BH90">
        <f t="shared" si="13"/>
        <v>0</v>
      </c>
      <c r="BI90">
        <f t="shared" si="13"/>
        <v>0</v>
      </c>
      <c r="BJ90">
        <f t="shared" si="13"/>
        <v>0</v>
      </c>
      <c r="BK90">
        <f t="shared" si="13"/>
        <v>0</v>
      </c>
      <c r="BL90">
        <f t="shared" si="13"/>
        <v>0</v>
      </c>
      <c r="BM90">
        <f t="shared" si="13"/>
        <v>0</v>
      </c>
      <c r="BN90">
        <f t="shared" si="13"/>
        <v>0</v>
      </c>
      <c r="BO90">
        <f t="shared" si="13"/>
        <v>0</v>
      </c>
      <c r="BP90">
        <f t="shared" si="10"/>
        <v>0</v>
      </c>
      <c r="BQ90">
        <f t="shared" si="10"/>
        <v>0</v>
      </c>
      <c r="BR90">
        <f t="shared" si="7"/>
        <v>0</v>
      </c>
      <c r="BS90">
        <f t="shared" si="7"/>
        <v>0</v>
      </c>
    </row>
    <row r="91" spans="2:71" ht="15.5" x14ac:dyDescent="0.35">
      <c r="B91" s="27"/>
      <c r="C91" s="79">
        <v>13</v>
      </c>
      <c r="D91">
        <f t="shared" si="8"/>
        <v>0</v>
      </c>
      <c r="E91">
        <f t="shared" si="8"/>
        <v>0</v>
      </c>
      <c r="F91">
        <f t="shared" si="8"/>
        <v>0</v>
      </c>
      <c r="G91">
        <f t="shared" si="8"/>
        <v>0</v>
      </c>
      <c r="H91">
        <f t="shared" si="8"/>
        <v>0</v>
      </c>
      <c r="I91">
        <f t="shared" si="8"/>
        <v>0</v>
      </c>
      <c r="J91">
        <f t="shared" si="8"/>
        <v>0</v>
      </c>
      <c r="K91">
        <f t="shared" si="8"/>
        <v>0</v>
      </c>
      <c r="L91">
        <f t="shared" si="8"/>
        <v>0</v>
      </c>
      <c r="M91">
        <f t="shared" si="8"/>
        <v>0</v>
      </c>
      <c r="N91">
        <f t="shared" si="8"/>
        <v>0</v>
      </c>
      <c r="O91">
        <f t="shared" si="8"/>
        <v>0</v>
      </c>
      <c r="P91">
        <f t="shared" si="8"/>
        <v>0.20451235770690185</v>
      </c>
      <c r="Q91">
        <f t="shared" si="8"/>
        <v>0</v>
      </c>
      <c r="R91">
        <f t="shared" si="8"/>
        <v>0</v>
      </c>
      <c r="S91">
        <f t="shared" si="8"/>
        <v>0</v>
      </c>
      <c r="T91">
        <f t="shared" si="11"/>
        <v>0</v>
      </c>
      <c r="U91">
        <f t="shared" si="11"/>
        <v>0</v>
      </c>
      <c r="V91">
        <f t="shared" si="11"/>
        <v>0</v>
      </c>
      <c r="W91">
        <f t="shared" si="11"/>
        <v>0</v>
      </c>
      <c r="X91">
        <f t="shared" si="11"/>
        <v>0</v>
      </c>
      <c r="Y91">
        <f t="shared" si="11"/>
        <v>0</v>
      </c>
      <c r="Z91">
        <f t="shared" si="11"/>
        <v>0</v>
      </c>
      <c r="AA91">
        <f t="shared" si="11"/>
        <v>0</v>
      </c>
      <c r="AB91">
        <f t="shared" si="11"/>
        <v>0</v>
      </c>
      <c r="AC91">
        <f t="shared" si="11"/>
        <v>0</v>
      </c>
      <c r="AD91">
        <f t="shared" si="11"/>
        <v>0</v>
      </c>
      <c r="AE91">
        <f t="shared" si="11"/>
        <v>0</v>
      </c>
      <c r="AF91">
        <f t="shared" si="11"/>
        <v>0</v>
      </c>
      <c r="AG91">
        <f t="shared" si="11"/>
        <v>0</v>
      </c>
      <c r="AH91">
        <f t="shared" si="11"/>
        <v>0</v>
      </c>
      <c r="AI91">
        <f t="shared" si="11"/>
        <v>0</v>
      </c>
      <c r="AJ91">
        <f t="shared" si="12"/>
        <v>0</v>
      </c>
      <c r="AK91">
        <f t="shared" si="12"/>
        <v>0</v>
      </c>
      <c r="AL91">
        <f t="shared" si="12"/>
        <v>0</v>
      </c>
      <c r="AM91">
        <f t="shared" si="12"/>
        <v>0</v>
      </c>
      <c r="AN91">
        <f t="shared" si="12"/>
        <v>0</v>
      </c>
      <c r="AO91">
        <f t="shared" si="12"/>
        <v>0</v>
      </c>
      <c r="AP91">
        <f t="shared" si="12"/>
        <v>0</v>
      </c>
      <c r="AQ91">
        <f t="shared" si="12"/>
        <v>0</v>
      </c>
      <c r="AR91">
        <f t="shared" si="12"/>
        <v>0</v>
      </c>
      <c r="AS91">
        <f t="shared" si="12"/>
        <v>0</v>
      </c>
      <c r="AT91">
        <f t="shared" si="12"/>
        <v>0</v>
      </c>
      <c r="AU91">
        <f t="shared" si="12"/>
        <v>0</v>
      </c>
      <c r="AV91">
        <f t="shared" si="12"/>
        <v>0</v>
      </c>
      <c r="AW91">
        <f t="shared" si="12"/>
        <v>0</v>
      </c>
      <c r="AX91">
        <f t="shared" si="12"/>
        <v>0</v>
      </c>
      <c r="AY91">
        <f t="shared" si="12"/>
        <v>0</v>
      </c>
      <c r="AZ91">
        <f t="shared" si="13"/>
        <v>0</v>
      </c>
      <c r="BA91">
        <f t="shared" si="13"/>
        <v>0</v>
      </c>
      <c r="BB91">
        <f t="shared" si="13"/>
        <v>0</v>
      </c>
      <c r="BC91">
        <f t="shared" si="13"/>
        <v>0</v>
      </c>
      <c r="BD91">
        <f t="shared" si="13"/>
        <v>0</v>
      </c>
      <c r="BE91">
        <f t="shared" si="13"/>
        <v>0</v>
      </c>
      <c r="BF91">
        <f t="shared" si="13"/>
        <v>0</v>
      </c>
      <c r="BG91">
        <f t="shared" si="13"/>
        <v>0</v>
      </c>
      <c r="BH91">
        <f t="shared" si="13"/>
        <v>0</v>
      </c>
      <c r="BI91">
        <f t="shared" si="13"/>
        <v>0</v>
      </c>
      <c r="BJ91">
        <f t="shared" si="13"/>
        <v>0</v>
      </c>
      <c r="BK91">
        <f t="shared" si="13"/>
        <v>0</v>
      </c>
      <c r="BL91">
        <f t="shared" si="13"/>
        <v>0</v>
      </c>
      <c r="BM91">
        <f t="shared" si="13"/>
        <v>0</v>
      </c>
      <c r="BN91">
        <f t="shared" si="13"/>
        <v>0</v>
      </c>
      <c r="BO91">
        <f t="shared" si="13"/>
        <v>0</v>
      </c>
      <c r="BP91">
        <f t="shared" si="10"/>
        <v>0</v>
      </c>
      <c r="BQ91">
        <f t="shared" si="10"/>
        <v>0</v>
      </c>
      <c r="BR91">
        <f t="shared" si="7"/>
        <v>0</v>
      </c>
      <c r="BS91">
        <f t="shared" si="7"/>
        <v>0</v>
      </c>
    </row>
    <row r="92" spans="2:71" ht="15.5" x14ac:dyDescent="0.35">
      <c r="B92" s="27"/>
      <c r="C92" s="79">
        <v>14</v>
      </c>
      <c r="D92">
        <f t="shared" si="8"/>
        <v>0</v>
      </c>
      <c r="E92">
        <f t="shared" si="8"/>
        <v>0</v>
      </c>
      <c r="F92">
        <f t="shared" si="8"/>
        <v>0</v>
      </c>
      <c r="G92">
        <f t="shared" si="8"/>
        <v>0</v>
      </c>
      <c r="H92">
        <f t="shared" si="8"/>
        <v>0</v>
      </c>
      <c r="I92">
        <f t="shared" si="8"/>
        <v>0</v>
      </c>
      <c r="J92">
        <f t="shared" si="8"/>
        <v>0</v>
      </c>
      <c r="K92">
        <f t="shared" si="8"/>
        <v>0</v>
      </c>
      <c r="L92">
        <f t="shared" si="8"/>
        <v>0</v>
      </c>
      <c r="M92">
        <f t="shared" si="8"/>
        <v>0</v>
      </c>
      <c r="N92">
        <f t="shared" si="8"/>
        <v>0</v>
      </c>
      <c r="O92">
        <f t="shared" si="8"/>
        <v>0</v>
      </c>
      <c r="P92">
        <f t="shared" si="8"/>
        <v>0</v>
      </c>
      <c r="Q92">
        <f t="shared" si="8"/>
        <v>0.28765980654785778</v>
      </c>
      <c r="R92">
        <f t="shared" si="8"/>
        <v>0</v>
      </c>
      <c r="S92">
        <f t="shared" si="8"/>
        <v>0</v>
      </c>
      <c r="T92">
        <f t="shared" si="11"/>
        <v>0</v>
      </c>
      <c r="U92">
        <f t="shared" si="11"/>
        <v>0</v>
      </c>
      <c r="V92">
        <f t="shared" si="11"/>
        <v>0</v>
      </c>
      <c r="W92">
        <f t="shared" si="11"/>
        <v>0</v>
      </c>
      <c r="X92">
        <f t="shared" si="11"/>
        <v>0</v>
      </c>
      <c r="Y92">
        <f t="shared" si="11"/>
        <v>0</v>
      </c>
      <c r="Z92">
        <f t="shared" si="11"/>
        <v>0</v>
      </c>
      <c r="AA92">
        <f t="shared" si="11"/>
        <v>0</v>
      </c>
      <c r="AB92">
        <f t="shared" si="11"/>
        <v>0</v>
      </c>
      <c r="AC92">
        <f t="shared" si="11"/>
        <v>0</v>
      </c>
      <c r="AD92">
        <f t="shared" si="11"/>
        <v>0</v>
      </c>
      <c r="AE92">
        <f t="shared" si="11"/>
        <v>0</v>
      </c>
      <c r="AF92">
        <f t="shared" si="11"/>
        <v>0</v>
      </c>
      <c r="AG92">
        <f t="shared" si="11"/>
        <v>0</v>
      </c>
      <c r="AH92">
        <f t="shared" si="11"/>
        <v>0</v>
      </c>
      <c r="AI92">
        <f t="shared" si="11"/>
        <v>0</v>
      </c>
      <c r="AJ92">
        <f t="shared" si="12"/>
        <v>0</v>
      </c>
      <c r="AK92">
        <f t="shared" si="12"/>
        <v>0</v>
      </c>
      <c r="AL92">
        <f t="shared" si="12"/>
        <v>0</v>
      </c>
      <c r="AM92">
        <f t="shared" si="12"/>
        <v>0</v>
      </c>
      <c r="AN92">
        <f t="shared" si="12"/>
        <v>0</v>
      </c>
      <c r="AO92">
        <f t="shared" si="12"/>
        <v>0</v>
      </c>
      <c r="AP92">
        <f t="shared" si="12"/>
        <v>0</v>
      </c>
      <c r="AQ92">
        <f t="shared" si="12"/>
        <v>0</v>
      </c>
      <c r="AR92">
        <f t="shared" si="12"/>
        <v>0</v>
      </c>
      <c r="AS92">
        <f t="shared" si="12"/>
        <v>0</v>
      </c>
      <c r="AT92">
        <f t="shared" si="12"/>
        <v>0</v>
      </c>
      <c r="AU92">
        <f t="shared" si="12"/>
        <v>0</v>
      </c>
      <c r="AV92">
        <f t="shared" si="12"/>
        <v>0</v>
      </c>
      <c r="AW92">
        <f t="shared" si="12"/>
        <v>0</v>
      </c>
      <c r="AX92">
        <f t="shared" si="12"/>
        <v>0</v>
      </c>
      <c r="AY92">
        <f t="shared" si="12"/>
        <v>0</v>
      </c>
      <c r="AZ92">
        <f t="shared" si="13"/>
        <v>0</v>
      </c>
      <c r="BA92">
        <f t="shared" si="13"/>
        <v>0</v>
      </c>
      <c r="BB92">
        <f t="shared" si="13"/>
        <v>0</v>
      </c>
      <c r="BC92">
        <f t="shared" si="13"/>
        <v>0</v>
      </c>
      <c r="BD92">
        <f t="shared" si="13"/>
        <v>0</v>
      </c>
      <c r="BE92">
        <f t="shared" si="13"/>
        <v>0</v>
      </c>
      <c r="BF92">
        <f t="shared" si="13"/>
        <v>0</v>
      </c>
      <c r="BG92">
        <f t="shared" si="13"/>
        <v>0</v>
      </c>
      <c r="BH92">
        <f t="shared" si="13"/>
        <v>0</v>
      </c>
      <c r="BI92">
        <f t="shared" si="13"/>
        <v>0</v>
      </c>
      <c r="BJ92">
        <f t="shared" si="13"/>
        <v>0</v>
      </c>
      <c r="BK92">
        <f t="shared" si="13"/>
        <v>0</v>
      </c>
      <c r="BL92">
        <f t="shared" si="13"/>
        <v>0</v>
      </c>
      <c r="BM92">
        <f t="shared" si="13"/>
        <v>0</v>
      </c>
      <c r="BN92">
        <f t="shared" si="13"/>
        <v>0</v>
      </c>
      <c r="BO92">
        <f t="shared" si="13"/>
        <v>0</v>
      </c>
      <c r="BP92">
        <f t="shared" si="10"/>
        <v>0</v>
      </c>
      <c r="BQ92">
        <f t="shared" si="10"/>
        <v>0</v>
      </c>
      <c r="BR92">
        <f t="shared" si="7"/>
        <v>0</v>
      </c>
      <c r="BS92">
        <f t="shared" si="7"/>
        <v>0</v>
      </c>
    </row>
    <row r="93" spans="2:71" ht="15.5" x14ac:dyDescent="0.35">
      <c r="B93" s="27"/>
      <c r="C93" s="79">
        <v>15</v>
      </c>
      <c r="D93">
        <f t="shared" si="8"/>
        <v>0</v>
      </c>
      <c r="E93">
        <f t="shared" si="8"/>
        <v>0</v>
      </c>
      <c r="F93">
        <f t="shared" si="8"/>
        <v>0</v>
      </c>
      <c r="G93">
        <f t="shared" si="8"/>
        <v>0</v>
      </c>
      <c r="H93">
        <f t="shared" si="8"/>
        <v>0</v>
      </c>
      <c r="I93">
        <f t="shared" si="8"/>
        <v>0</v>
      </c>
      <c r="J93">
        <f t="shared" si="8"/>
        <v>0</v>
      </c>
      <c r="K93">
        <f t="shared" si="8"/>
        <v>0</v>
      </c>
      <c r="L93">
        <f t="shared" si="8"/>
        <v>0</v>
      </c>
      <c r="M93">
        <f t="shared" si="8"/>
        <v>0</v>
      </c>
      <c r="N93">
        <f t="shared" si="8"/>
        <v>0</v>
      </c>
      <c r="O93">
        <f t="shared" si="8"/>
        <v>0</v>
      </c>
      <c r="P93">
        <f t="shared" si="8"/>
        <v>0</v>
      </c>
      <c r="Q93">
        <f t="shared" si="8"/>
        <v>0</v>
      </c>
      <c r="R93">
        <f t="shared" si="8"/>
        <v>0.22914090346984797</v>
      </c>
      <c r="S93">
        <f t="shared" si="8"/>
        <v>0</v>
      </c>
      <c r="T93">
        <f t="shared" si="11"/>
        <v>0</v>
      </c>
      <c r="U93">
        <f t="shared" si="11"/>
        <v>0</v>
      </c>
      <c r="V93">
        <f t="shared" si="11"/>
        <v>0</v>
      </c>
      <c r="W93">
        <f t="shared" si="11"/>
        <v>0</v>
      </c>
      <c r="X93">
        <f t="shared" si="11"/>
        <v>0</v>
      </c>
      <c r="Y93">
        <f t="shared" si="11"/>
        <v>0</v>
      </c>
      <c r="Z93">
        <f t="shared" si="11"/>
        <v>0</v>
      </c>
      <c r="AA93">
        <f t="shared" si="11"/>
        <v>0</v>
      </c>
      <c r="AB93">
        <f t="shared" si="11"/>
        <v>0</v>
      </c>
      <c r="AC93">
        <f t="shared" si="11"/>
        <v>0</v>
      </c>
      <c r="AD93">
        <f t="shared" si="11"/>
        <v>0</v>
      </c>
      <c r="AE93">
        <f t="shared" si="11"/>
        <v>0</v>
      </c>
      <c r="AF93">
        <f t="shared" si="11"/>
        <v>0</v>
      </c>
      <c r="AG93">
        <f t="shared" si="11"/>
        <v>0</v>
      </c>
      <c r="AH93">
        <f t="shared" si="11"/>
        <v>0</v>
      </c>
      <c r="AI93">
        <f t="shared" si="11"/>
        <v>0</v>
      </c>
      <c r="AJ93">
        <f t="shared" si="12"/>
        <v>0</v>
      </c>
      <c r="AK93">
        <f t="shared" si="12"/>
        <v>0</v>
      </c>
      <c r="AL93">
        <f t="shared" si="12"/>
        <v>0</v>
      </c>
      <c r="AM93">
        <f t="shared" si="12"/>
        <v>0</v>
      </c>
      <c r="AN93">
        <f t="shared" si="12"/>
        <v>0</v>
      </c>
      <c r="AO93">
        <f t="shared" si="12"/>
        <v>0</v>
      </c>
      <c r="AP93">
        <f t="shared" si="12"/>
        <v>0</v>
      </c>
      <c r="AQ93">
        <f t="shared" si="12"/>
        <v>0</v>
      </c>
      <c r="AR93">
        <f t="shared" si="12"/>
        <v>0</v>
      </c>
      <c r="AS93">
        <f t="shared" si="12"/>
        <v>0</v>
      </c>
      <c r="AT93">
        <f t="shared" si="12"/>
        <v>0</v>
      </c>
      <c r="AU93">
        <f t="shared" si="12"/>
        <v>0</v>
      </c>
      <c r="AV93">
        <f t="shared" si="12"/>
        <v>0</v>
      </c>
      <c r="AW93">
        <f t="shared" si="12"/>
        <v>0</v>
      </c>
      <c r="AX93">
        <f t="shared" si="12"/>
        <v>0</v>
      </c>
      <c r="AY93">
        <f t="shared" si="12"/>
        <v>0</v>
      </c>
      <c r="AZ93">
        <f t="shared" si="13"/>
        <v>0</v>
      </c>
      <c r="BA93">
        <f t="shared" si="13"/>
        <v>0</v>
      </c>
      <c r="BB93">
        <f t="shared" si="13"/>
        <v>0</v>
      </c>
      <c r="BC93">
        <f t="shared" si="13"/>
        <v>0</v>
      </c>
      <c r="BD93">
        <f t="shared" si="13"/>
        <v>0</v>
      </c>
      <c r="BE93">
        <f t="shared" si="13"/>
        <v>0</v>
      </c>
      <c r="BF93">
        <f t="shared" si="13"/>
        <v>0</v>
      </c>
      <c r="BG93">
        <f t="shared" si="13"/>
        <v>0</v>
      </c>
      <c r="BH93">
        <f t="shared" si="13"/>
        <v>0</v>
      </c>
      <c r="BI93">
        <f t="shared" si="13"/>
        <v>0</v>
      </c>
      <c r="BJ93">
        <f t="shared" si="13"/>
        <v>0</v>
      </c>
      <c r="BK93">
        <f t="shared" si="13"/>
        <v>0</v>
      </c>
      <c r="BL93">
        <f t="shared" si="13"/>
        <v>0</v>
      </c>
      <c r="BM93">
        <f t="shared" si="13"/>
        <v>0</v>
      </c>
      <c r="BN93">
        <f t="shared" si="13"/>
        <v>0</v>
      </c>
      <c r="BO93">
        <f t="shared" si="13"/>
        <v>0</v>
      </c>
      <c r="BP93">
        <f t="shared" si="10"/>
        <v>0</v>
      </c>
      <c r="BQ93">
        <f t="shared" si="10"/>
        <v>0</v>
      </c>
      <c r="BR93">
        <f t="shared" si="7"/>
        <v>0</v>
      </c>
      <c r="BS93">
        <f t="shared" si="7"/>
        <v>0</v>
      </c>
    </row>
    <row r="94" spans="2:71" ht="15.5" x14ac:dyDescent="0.35">
      <c r="B94" s="27"/>
      <c r="C94" s="79">
        <v>16</v>
      </c>
      <c r="D94">
        <f t="shared" si="8"/>
        <v>0</v>
      </c>
      <c r="E94">
        <f t="shared" si="8"/>
        <v>0</v>
      </c>
      <c r="F94">
        <f t="shared" si="8"/>
        <v>0</v>
      </c>
      <c r="G94">
        <f t="shared" si="8"/>
        <v>0</v>
      </c>
      <c r="H94">
        <f t="shared" si="8"/>
        <v>0</v>
      </c>
      <c r="I94">
        <f t="shared" si="8"/>
        <v>0</v>
      </c>
      <c r="J94">
        <f t="shared" si="8"/>
        <v>0</v>
      </c>
      <c r="K94">
        <f t="shared" si="8"/>
        <v>0</v>
      </c>
      <c r="L94">
        <f t="shared" si="8"/>
        <v>0</v>
      </c>
      <c r="M94">
        <f t="shared" si="8"/>
        <v>0</v>
      </c>
      <c r="N94">
        <f t="shared" si="8"/>
        <v>0</v>
      </c>
      <c r="O94">
        <f t="shared" si="8"/>
        <v>0</v>
      </c>
      <c r="P94">
        <f t="shared" si="8"/>
        <v>0</v>
      </c>
      <c r="Q94">
        <f t="shared" si="8"/>
        <v>0</v>
      </c>
      <c r="R94">
        <f t="shared" si="8"/>
        <v>0</v>
      </c>
      <c r="S94">
        <f t="shared" si="8"/>
        <v>0.21349411026695475</v>
      </c>
      <c r="T94">
        <f t="shared" si="11"/>
        <v>0</v>
      </c>
      <c r="U94">
        <f t="shared" si="11"/>
        <v>0</v>
      </c>
      <c r="V94">
        <f t="shared" si="11"/>
        <v>0</v>
      </c>
      <c r="W94">
        <f t="shared" si="11"/>
        <v>0</v>
      </c>
      <c r="X94">
        <f t="shared" si="11"/>
        <v>0</v>
      </c>
      <c r="Y94">
        <f t="shared" si="11"/>
        <v>0</v>
      </c>
      <c r="Z94">
        <f t="shared" si="11"/>
        <v>0</v>
      </c>
      <c r="AA94">
        <f t="shared" si="11"/>
        <v>0</v>
      </c>
      <c r="AB94">
        <f t="shared" si="11"/>
        <v>0</v>
      </c>
      <c r="AC94">
        <f t="shared" si="11"/>
        <v>0</v>
      </c>
      <c r="AD94">
        <f t="shared" si="11"/>
        <v>0</v>
      </c>
      <c r="AE94">
        <f t="shared" si="11"/>
        <v>0</v>
      </c>
      <c r="AF94">
        <f t="shared" si="11"/>
        <v>0</v>
      </c>
      <c r="AG94">
        <f t="shared" si="11"/>
        <v>0</v>
      </c>
      <c r="AH94">
        <f t="shared" si="11"/>
        <v>0</v>
      </c>
      <c r="AI94">
        <f t="shared" si="11"/>
        <v>0</v>
      </c>
      <c r="AJ94">
        <f t="shared" si="12"/>
        <v>0</v>
      </c>
      <c r="AK94">
        <f t="shared" si="12"/>
        <v>0</v>
      </c>
      <c r="AL94">
        <f t="shared" si="12"/>
        <v>0</v>
      </c>
      <c r="AM94">
        <f t="shared" si="12"/>
        <v>0</v>
      </c>
      <c r="AN94">
        <f t="shared" si="12"/>
        <v>0</v>
      </c>
      <c r="AO94">
        <f t="shared" si="12"/>
        <v>0</v>
      </c>
      <c r="AP94">
        <f t="shared" si="12"/>
        <v>0</v>
      </c>
      <c r="AQ94">
        <f t="shared" si="12"/>
        <v>0</v>
      </c>
      <c r="AR94">
        <f t="shared" si="12"/>
        <v>0</v>
      </c>
      <c r="AS94">
        <f t="shared" si="12"/>
        <v>0</v>
      </c>
      <c r="AT94">
        <f t="shared" si="12"/>
        <v>0</v>
      </c>
      <c r="AU94">
        <f t="shared" si="12"/>
        <v>0</v>
      </c>
      <c r="AV94">
        <f t="shared" si="12"/>
        <v>0</v>
      </c>
      <c r="AW94">
        <f t="shared" si="12"/>
        <v>0</v>
      </c>
      <c r="AX94">
        <f t="shared" si="12"/>
        <v>0</v>
      </c>
      <c r="AY94">
        <f t="shared" si="12"/>
        <v>0</v>
      </c>
      <c r="AZ94">
        <f t="shared" si="13"/>
        <v>0</v>
      </c>
      <c r="BA94">
        <f t="shared" si="13"/>
        <v>0</v>
      </c>
      <c r="BB94">
        <f t="shared" si="13"/>
        <v>0</v>
      </c>
      <c r="BC94">
        <f t="shared" si="13"/>
        <v>0</v>
      </c>
      <c r="BD94">
        <f t="shared" si="13"/>
        <v>0</v>
      </c>
      <c r="BE94">
        <f t="shared" si="13"/>
        <v>0</v>
      </c>
      <c r="BF94">
        <f t="shared" si="13"/>
        <v>0</v>
      </c>
      <c r="BG94">
        <f t="shared" si="13"/>
        <v>0</v>
      </c>
      <c r="BH94">
        <f t="shared" si="13"/>
        <v>0</v>
      </c>
      <c r="BI94">
        <f t="shared" si="13"/>
        <v>0</v>
      </c>
      <c r="BJ94">
        <f t="shared" si="13"/>
        <v>0</v>
      </c>
      <c r="BK94">
        <f t="shared" si="13"/>
        <v>0</v>
      </c>
      <c r="BL94">
        <f t="shared" si="13"/>
        <v>0</v>
      </c>
      <c r="BM94">
        <f t="shared" si="13"/>
        <v>0</v>
      </c>
      <c r="BN94">
        <f t="shared" si="13"/>
        <v>0</v>
      </c>
      <c r="BO94">
        <f t="shared" si="13"/>
        <v>0</v>
      </c>
      <c r="BP94">
        <f t="shared" si="10"/>
        <v>0</v>
      </c>
      <c r="BQ94">
        <f t="shared" si="10"/>
        <v>0</v>
      </c>
      <c r="BR94">
        <f t="shared" si="7"/>
        <v>0</v>
      </c>
      <c r="BS94">
        <f t="shared" si="7"/>
        <v>0</v>
      </c>
    </row>
    <row r="95" spans="2:71" ht="15.5" x14ac:dyDescent="0.35">
      <c r="B95" s="29"/>
      <c r="C95" s="79">
        <v>17</v>
      </c>
      <c r="D95">
        <f t="shared" si="8"/>
        <v>0</v>
      </c>
      <c r="E95">
        <f t="shared" si="8"/>
        <v>0</v>
      </c>
      <c r="F95">
        <f t="shared" si="8"/>
        <v>0</v>
      </c>
      <c r="G95">
        <f t="shared" si="8"/>
        <v>0</v>
      </c>
      <c r="H95">
        <f t="shared" si="8"/>
        <v>0</v>
      </c>
      <c r="I95">
        <f t="shared" si="8"/>
        <v>0</v>
      </c>
      <c r="J95">
        <f t="shared" si="8"/>
        <v>0</v>
      </c>
      <c r="K95">
        <f t="shared" si="8"/>
        <v>0</v>
      </c>
      <c r="L95">
        <f t="shared" si="8"/>
        <v>0</v>
      </c>
      <c r="M95">
        <f t="shared" si="8"/>
        <v>0</v>
      </c>
      <c r="N95">
        <f t="shared" si="8"/>
        <v>0</v>
      </c>
      <c r="O95">
        <f t="shared" si="8"/>
        <v>0</v>
      </c>
      <c r="P95">
        <f t="shared" si="8"/>
        <v>0</v>
      </c>
      <c r="Q95">
        <f t="shared" si="8"/>
        <v>0</v>
      </c>
      <c r="R95">
        <f t="shared" si="8"/>
        <v>0</v>
      </c>
      <c r="S95">
        <f t="shared" si="8"/>
        <v>0</v>
      </c>
      <c r="T95">
        <f t="shared" si="11"/>
        <v>0.14826264374922715</v>
      </c>
      <c r="U95">
        <f t="shared" si="11"/>
        <v>0</v>
      </c>
      <c r="V95">
        <f t="shared" si="11"/>
        <v>0</v>
      </c>
      <c r="W95">
        <f t="shared" si="11"/>
        <v>0</v>
      </c>
      <c r="X95">
        <f t="shared" si="11"/>
        <v>0</v>
      </c>
      <c r="Y95">
        <f t="shared" si="11"/>
        <v>0</v>
      </c>
      <c r="Z95">
        <f t="shared" si="11"/>
        <v>0</v>
      </c>
      <c r="AA95">
        <f t="shared" si="11"/>
        <v>0</v>
      </c>
      <c r="AB95">
        <f t="shared" si="11"/>
        <v>0</v>
      </c>
      <c r="AC95">
        <f t="shared" si="11"/>
        <v>0</v>
      </c>
      <c r="AD95">
        <f t="shared" si="11"/>
        <v>0</v>
      </c>
      <c r="AE95">
        <f t="shared" si="11"/>
        <v>0</v>
      </c>
      <c r="AF95">
        <f t="shared" si="11"/>
        <v>0</v>
      </c>
      <c r="AG95">
        <f t="shared" si="11"/>
        <v>0</v>
      </c>
      <c r="AH95">
        <f t="shared" si="11"/>
        <v>0</v>
      </c>
      <c r="AI95">
        <f t="shared" si="11"/>
        <v>0</v>
      </c>
      <c r="AJ95">
        <f t="shared" si="12"/>
        <v>0</v>
      </c>
      <c r="AK95">
        <f t="shared" si="12"/>
        <v>0</v>
      </c>
      <c r="AL95">
        <f t="shared" si="12"/>
        <v>0</v>
      </c>
      <c r="AM95">
        <f t="shared" si="12"/>
        <v>0</v>
      </c>
      <c r="AN95">
        <f t="shared" si="12"/>
        <v>0</v>
      </c>
      <c r="AO95">
        <f t="shared" si="12"/>
        <v>0</v>
      </c>
      <c r="AP95">
        <f t="shared" si="12"/>
        <v>0</v>
      </c>
      <c r="AQ95">
        <f t="shared" si="12"/>
        <v>0</v>
      </c>
      <c r="AR95">
        <f t="shared" si="12"/>
        <v>0</v>
      </c>
      <c r="AS95">
        <f t="shared" si="12"/>
        <v>0</v>
      </c>
      <c r="AT95">
        <f t="shared" si="12"/>
        <v>0</v>
      </c>
      <c r="AU95">
        <f t="shared" si="12"/>
        <v>0</v>
      </c>
      <c r="AV95">
        <f t="shared" si="12"/>
        <v>0</v>
      </c>
      <c r="AW95">
        <f t="shared" si="12"/>
        <v>0</v>
      </c>
      <c r="AX95">
        <f t="shared" si="12"/>
        <v>0</v>
      </c>
      <c r="AY95">
        <f t="shared" si="12"/>
        <v>0</v>
      </c>
      <c r="AZ95">
        <f t="shared" si="13"/>
        <v>0</v>
      </c>
      <c r="BA95">
        <f t="shared" si="13"/>
        <v>0</v>
      </c>
      <c r="BB95">
        <f t="shared" si="13"/>
        <v>0</v>
      </c>
      <c r="BC95">
        <f t="shared" si="13"/>
        <v>0</v>
      </c>
      <c r="BD95">
        <f t="shared" si="13"/>
        <v>0</v>
      </c>
      <c r="BE95">
        <f t="shared" si="13"/>
        <v>0</v>
      </c>
      <c r="BF95">
        <f t="shared" si="13"/>
        <v>0</v>
      </c>
      <c r="BG95">
        <f t="shared" si="13"/>
        <v>0</v>
      </c>
      <c r="BH95">
        <f t="shared" si="13"/>
        <v>0</v>
      </c>
      <c r="BI95">
        <f t="shared" si="13"/>
        <v>0</v>
      </c>
      <c r="BJ95">
        <f t="shared" si="13"/>
        <v>0</v>
      </c>
      <c r="BK95">
        <f t="shared" si="13"/>
        <v>0</v>
      </c>
      <c r="BL95">
        <f t="shared" si="13"/>
        <v>0</v>
      </c>
      <c r="BM95">
        <f t="shared" si="13"/>
        <v>0</v>
      </c>
      <c r="BN95">
        <f t="shared" si="13"/>
        <v>0</v>
      </c>
      <c r="BO95">
        <f t="shared" si="13"/>
        <v>0</v>
      </c>
      <c r="BP95">
        <f t="shared" si="10"/>
        <v>0</v>
      </c>
      <c r="BQ95">
        <f t="shared" si="10"/>
        <v>0</v>
      </c>
      <c r="BR95">
        <f t="shared" si="10"/>
        <v>0</v>
      </c>
      <c r="BS95">
        <f t="shared" si="10"/>
        <v>0</v>
      </c>
    </row>
    <row r="96" spans="2:71" ht="15.5" x14ac:dyDescent="0.35">
      <c r="B96" s="29"/>
      <c r="C96" s="79">
        <v>18</v>
      </c>
      <c r="D96">
        <f t="shared" si="8"/>
        <v>0</v>
      </c>
      <c r="E96">
        <f t="shared" si="8"/>
        <v>0</v>
      </c>
      <c r="F96">
        <f t="shared" si="8"/>
        <v>0</v>
      </c>
      <c r="G96">
        <f t="shared" si="8"/>
        <v>0</v>
      </c>
      <c r="H96">
        <f t="shared" si="8"/>
        <v>0</v>
      </c>
      <c r="I96">
        <f t="shared" si="8"/>
        <v>0</v>
      </c>
      <c r="J96">
        <f t="shared" si="8"/>
        <v>0</v>
      </c>
      <c r="K96">
        <f t="shared" si="8"/>
        <v>0</v>
      </c>
      <c r="L96">
        <f t="shared" si="8"/>
        <v>0</v>
      </c>
      <c r="M96">
        <f t="shared" si="8"/>
        <v>0</v>
      </c>
      <c r="N96">
        <f t="shared" si="8"/>
        <v>0</v>
      </c>
      <c r="O96">
        <f t="shared" si="8"/>
        <v>0</v>
      </c>
      <c r="P96">
        <f t="shared" si="8"/>
        <v>0</v>
      </c>
      <c r="Q96">
        <f t="shared" si="8"/>
        <v>0</v>
      </c>
      <c r="R96">
        <f t="shared" si="8"/>
        <v>0</v>
      </c>
      <c r="S96">
        <f t="shared" si="8"/>
        <v>0</v>
      </c>
      <c r="T96">
        <f t="shared" si="11"/>
        <v>0</v>
      </c>
      <c r="U96">
        <f t="shared" si="11"/>
        <v>0.24961634375599462</v>
      </c>
      <c r="V96">
        <f t="shared" si="11"/>
        <v>0</v>
      </c>
      <c r="W96">
        <f t="shared" si="11"/>
        <v>0</v>
      </c>
      <c r="X96">
        <f t="shared" si="11"/>
        <v>0</v>
      </c>
      <c r="Y96">
        <f t="shared" si="11"/>
        <v>0</v>
      </c>
      <c r="Z96">
        <f t="shared" si="11"/>
        <v>0</v>
      </c>
      <c r="AA96">
        <f t="shared" si="11"/>
        <v>0</v>
      </c>
      <c r="AB96">
        <f t="shared" si="11"/>
        <v>0</v>
      </c>
      <c r="AC96">
        <f t="shared" si="11"/>
        <v>0</v>
      </c>
      <c r="AD96">
        <f t="shared" si="11"/>
        <v>0</v>
      </c>
      <c r="AE96">
        <f t="shared" si="11"/>
        <v>0</v>
      </c>
      <c r="AF96">
        <f t="shared" si="11"/>
        <v>0</v>
      </c>
      <c r="AG96">
        <f t="shared" si="11"/>
        <v>0</v>
      </c>
      <c r="AH96">
        <f t="shared" si="11"/>
        <v>0</v>
      </c>
      <c r="AI96">
        <f t="shared" si="11"/>
        <v>0</v>
      </c>
      <c r="AJ96">
        <f t="shared" si="12"/>
        <v>0</v>
      </c>
      <c r="AK96">
        <f t="shared" si="12"/>
        <v>0</v>
      </c>
      <c r="AL96">
        <f t="shared" si="12"/>
        <v>0</v>
      </c>
      <c r="AM96">
        <f t="shared" si="12"/>
        <v>0</v>
      </c>
      <c r="AN96">
        <f t="shared" si="12"/>
        <v>0</v>
      </c>
      <c r="AO96">
        <f t="shared" si="12"/>
        <v>0</v>
      </c>
      <c r="AP96">
        <f t="shared" si="12"/>
        <v>0</v>
      </c>
      <c r="AQ96">
        <f t="shared" si="12"/>
        <v>0</v>
      </c>
      <c r="AR96">
        <f t="shared" si="12"/>
        <v>0</v>
      </c>
      <c r="AS96">
        <f t="shared" si="12"/>
        <v>0</v>
      </c>
      <c r="AT96">
        <f t="shared" si="12"/>
        <v>0</v>
      </c>
      <c r="AU96">
        <f t="shared" si="12"/>
        <v>0</v>
      </c>
      <c r="AV96">
        <f t="shared" si="12"/>
        <v>0</v>
      </c>
      <c r="AW96">
        <f t="shared" si="12"/>
        <v>0</v>
      </c>
      <c r="AX96">
        <f t="shared" si="12"/>
        <v>0</v>
      </c>
      <c r="AY96">
        <f t="shared" si="12"/>
        <v>0</v>
      </c>
      <c r="AZ96">
        <f t="shared" si="13"/>
        <v>0</v>
      </c>
      <c r="BA96">
        <f t="shared" si="13"/>
        <v>0</v>
      </c>
      <c r="BB96">
        <f t="shared" si="13"/>
        <v>0</v>
      </c>
      <c r="BC96">
        <f t="shared" si="13"/>
        <v>0</v>
      </c>
      <c r="BD96">
        <f t="shared" si="13"/>
        <v>0</v>
      </c>
      <c r="BE96">
        <f t="shared" si="13"/>
        <v>0</v>
      </c>
      <c r="BF96">
        <f t="shared" si="13"/>
        <v>0</v>
      </c>
      <c r="BG96">
        <f t="shared" si="13"/>
        <v>0</v>
      </c>
      <c r="BH96">
        <f t="shared" si="13"/>
        <v>0</v>
      </c>
      <c r="BI96">
        <f t="shared" si="13"/>
        <v>0</v>
      </c>
      <c r="BJ96">
        <f t="shared" si="13"/>
        <v>0</v>
      </c>
      <c r="BK96">
        <f t="shared" si="13"/>
        <v>0</v>
      </c>
      <c r="BL96">
        <f t="shared" si="13"/>
        <v>0</v>
      </c>
      <c r="BM96">
        <f t="shared" si="13"/>
        <v>0</v>
      </c>
      <c r="BN96">
        <f t="shared" si="13"/>
        <v>0</v>
      </c>
      <c r="BO96">
        <f t="shared" si="13"/>
        <v>0</v>
      </c>
      <c r="BP96">
        <f t="shared" si="10"/>
        <v>0</v>
      </c>
      <c r="BQ96">
        <f t="shared" si="10"/>
        <v>0</v>
      </c>
      <c r="BR96">
        <f t="shared" si="10"/>
        <v>0</v>
      </c>
      <c r="BS96">
        <f t="shared" si="10"/>
        <v>0</v>
      </c>
    </row>
    <row r="97" spans="2:71" ht="15.5" x14ac:dyDescent="0.35">
      <c r="B97" s="27"/>
      <c r="C97" s="79">
        <v>19</v>
      </c>
      <c r="D97">
        <f t="shared" si="8"/>
        <v>0</v>
      </c>
      <c r="E97">
        <f t="shared" si="8"/>
        <v>0</v>
      </c>
      <c r="F97">
        <f t="shared" si="8"/>
        <v>0</v>
      </c>
      <c r="G97">
        <f t="shared" si="8"/>
        <v>0</v>
      </c>
      <c r="H97">
        <f t="shared" si="8"/>
        <v>0</v>
      </c>
      <c r="I97">
        <f t="shared" si="8"/>
        <v>0</v>
      </c>
      <c r="J97">
        <f t="shared" si="8"/>
        <v>0</v>
      </c>
      <c r="K97">
        <f t="shared" si="8"/>
        <v>0</v>
      </c>
      <c r="L97">
        <f t="shared" si="8"/>
        <v>0</v>
      </c>
      <c r="M97">
        <f t="shared" si="8"/>
        <v>0</v>
      </c>
      <c r="N97">
        <f t="shared" si="8"/>
        <v>0</v>
      </c>
      <c r="O97">
        <f t="shared" si="8"/>
        <v>0</v>
      </c>
      <c r="P97">
        <f t="shared" si="8"/>
        <v>0</v>
      </c>
      <c r="Q97">
        <f t="shared" si="8"/>
        <v>0</v>
      </c>
      <c r="R97">
        <f t="shared" si="8"/>
        <v>0</v>
      </c>
      <c r="S97">
        <f t="shared" si="8"/>
        <v>0</v>
      </c>
      <c r="T97">
        <f t="shared" si="11"/>
        <v>0</v>
      </c>
      <c r="U97">
        <f t="shared" si="11"/>
        <v>0</v>
      </c>
      <c r="V97">
        <f t="shared" si="11"/>
        <v>1.8807411123263788E-2</v>
      </c>
      <c r="W97">
        <f t="shared" si="11"/>
        <v>0</v>
      </c>
      <c r="X97">
        <f t="shared" si="11"/>
        <v>0</v>
      </c>
      <c r="Y97">
        <f t="shared" si="11"/>
        <v>0</v>
      </c>
      <c r="Z97">
        <f t="shared" si="11"/>
        <v>0</v>
      </c>
      <c r="AA97">
        <f t="shared" si="11"/>
        <v>0</v>
      </c>
      <c r="AB97">
        <f t="shared" si="11"/>
        <v>0</v>
      </c>
      <c r="AC97">
        <f t="shared" si="11"/>
        <v>0</v>
      </c>
      <c r="AD97">
        <f t="shared" si="11"/>
        <v>0</v>
      </c>
      <c r="AE97">
        <f t="shared" si="11"/>
        <v>0</v>
      </c>
      <c r="AF97">
        <f t="shared" si="11"/>
        <v>0</v>
      </c>
      <c r="AG97">
        <f t="shared" si="11"/>
        <v>0</v>
      </c>
      <c r="AH97">
        <f t="shared" si="11"/>
        <v>0</v>
      </c>
      <c r="AI97">
        <f t="shared" si="11"/>
        <v>0</v>
      </c>
      <c r="AJ97">
        <f t="shared" si="12"/>
        <v>0</v>
      </c>
      <c r="AK97">
        <f t="shared" si="12"/>
        <v>0</v>
      </c>
      <c r="AL97">
        <f t="shared" si="12"/>
        <v>0</v>
      </c>
      <c r="AM97">
        <f t="shared" si="12"/>
        <v>0</v>
      </c>
      <c r="AN97">
        <f t="shared" si="12"/>
        <v>0</v>
      </c>
      <c r="AO97">
        <f t="shared" si="12"/>
        <v>0</v>
      </c>
      <c r="AP97">
        <f t="shared" si="12"/>
        <v>0</v>
      </c>
      <c r="AQ97">
        <f t="shared" si="12"/>
        <v>0</v>
      </c>
      <c r="AR97">
        <f t="shared" si="12"/>
        <v>0</v>
      </c>
      <c r="AS97">
        <f t="shared" si="12"/>
        <v>0</v>
      </c>
      <c r="AT97">
        <f t="shared" si="12"/>
        <v>0</v>
      </c>
      <c r="AU97">
        <f t="shared" si="12"/>
        <v>0</v>
      </c>
      <c r="AV97">
        <f t="shared" si="12"/>
        <v>0</v>
      </c>
      <c r="AW97">
        <f t="shared" si="12"/>
        <v>0</v>
      </c>
      <c r="AX97">
        <f t="shared" si="12"/>
        <v>0</v>
      </c>
      <c r="AY97">
        <f t="shared" si="12"/>
        <v>0</v>
      </c>
      <c r="AZ97">
        <f t="shared" si="13"/>
        <v>0</v>
      </c>
      <c r="BA97">
        <f t="shared" si="13"/>
        <v>0</v>
      </c>
      <c r="BB97">
        <f t="shared" si="13"/>
        <v>0</v>
      </c>
      <c r="BC97">
        <f t="shared" si="13"/>
        <v>0</v>
      </c>
      <c r="BD97">
        <f t="shared" si="13"/>
        <v>0</v>
      </c>
      <c r="BE97">
        <f t="shared" si="13"/>
        <v>0</v>
      </c>
      <c r="BF97">
        <f t="shared" si="13"/>
        <v>0</v>
      </c>
      <c r="BG97">
        <f t="shared" si="13"/>
        <v>0</v>
      </c>
      <c r="BH97">
        <f t="shared" si="13"/>
        <v>0</v>
      </c>
      <c r="BI97">
        <f t="shared" si="13"/>
        <v>0</v>
      </c>
      <c r="BJ97">
        <f t="shared" si="13"/>
        <v>0</v>
      </c>
      <c r="BK97">
        <f t="shared" si="13"/>
        <v>0</v>
      </c>
      <c r="BL97">
        <f t="shared" si="13"/>
        <v>0</v>
      </c>
      <c r="BM97">
        <f t="shared" si="13"/>
        <v>0</v>
      </c>
      <c r="BN97">
        <f t="shared" si="13"/>
        <v>0</v>
      </c>
      <c r="BO97">
        <f t="shared" si="13"/>
        <v>0</v>
      </c>
      <c r="BP97">
        <f t="shared" si="10"/>
        <v>0</v>
      </c>
      <c r="BQ97">
        <f t="shared" si="10"/>
        <v>0</v>
      </c>
      <c r="BR97">
        <f t="shared" si="10"/>
        <v>0</v>
      </c>
      <c r="BS97">
        <f t="shared" si="10"/>
        <v>0</v>
      </c>
    </row>
    <row r="98" spans="2:71" ht="13" x14ac:dyDescent="0.25">
      <c r="C98" s="79">
        <v>20</v>
      </c>
      <c r="D98">
        <f t="shared" si="8"/>
        <v>0</v>
      </c>
      <c r="E98">
        <f t="shared" si="8"/>
        <v>0</v>
      </c>
      <c r="F98">
        <f t="shared" si="8"/>
        <v>0</v>
      </c>
      <c r="G98">
        <f t="shared" si="8"/>
        <v>0</v>
      </c>
      <c r="H98">
        <f t="shared" si="8"/>
        <v>0</v>
      </c>
      <c r="I98">
        <f t="shared" si="8"/>
        <v>0</v>
      </c>
      <c r="J98">
        <f t="shared" si="8"/>
        <v>0</v>
      </c>
      <c r="K98">
        <f t="shared" si="8"/>
        <v>0</v>
      </c>
      <c r="L98">
        <f t="shared" si="8"/>
        <v>0</v>
      </c>
      <c r="M98">
        <f t="shared" si="8"/>
        <v>0</v>
      </c>
      <c r="N98">
        <f t="shared" si="8"/>
        <v>0</v>
      </c>
      <c r="O98">
        <f t="shared" si="8"/>
        <v>0</v>
      </c>
      <c r="P98">
        <f t="shared" si="8"/>
        <v>0</v>
      </c>
      <c r="Q98">
        <f t="shared" si="8"/>
        <v>0</v>
      </c>
      <c r="R98">
        <f t="shared" si="8"/>
        <v>0</v>
      </c>
      <c r="S98">
        <f t="shared" si="8"/>
        <v>0</v>
      </c>
      <c r="T98">
        <f t="shared" si="11"/>
        <v>0</v>
      </c>
      <c r="U98">
        <f t="shared" si="11"/>
        <v>0</v>
      </c>
      <c r="V98">
        <f t="shared" si="11"/>
        <v>0</v>
      </c>
      <c r="W98">
        <f t="shared" si="11"/>
        <v>0.15287576903538974</v>
      </c>
      <c r="X98">
        <f t="shared" si="11"/>
        <v>0</v>
      </c>
      <c r="Y98">
        <f t="shared" si="11"/>
        <v>0</v>
      </c>
      <c r="Z98">
        <f t="shared" si="11"/>
        <v>0</v>
      </c>
      <c r="AA98">
        <f t="shared" si="11"/>
        <v>0</v>
      </c>
      <c r="AB98">
        <f t="shared" si="11"/>
        <v>0</v>
      </c>
      <c r="AC98">
        <f t="shared" si="11"/>
        <v>0</v>
      </c>
      <c r="AD98">
        <f t="shared" si="11"/>
        <v>0</v>
      </c>
      <c r="AE98">
        <f t="shared" si="11"/>
        <v>0</v>
      </c>
      <c r="AF98">
        <f t="shared" si="11"/>
        <v>0</v>
      </c>
      <c r="AG98">
        <f t="shared" si="11"/>
        <v>0</v>
      </c>
      <c r="AH98">
        <f t="shared" si="11"/>
        <v>0</v>
      </c>
      <c r="AI98">
        <f t="shared" si="11"/>
        <v>0</v>
      </c>
      <c r="AJ98">
        <f t="shared" si="12"/>
        <v>0</v>
      </c>
      <c r="AK98">
        <f t="shared" si="12"/>
        <v>0</v>
      </c>
      <c r="AL98">
        <f t="shared" si="12"/>
        <v>0</v>
      </c>
      <c r="AM98">
        <f t="shared" si="12"/>
        <v>0</v>
      </c>
      <c r="AN98">
        <f t="shared" si="12"/>
        <v>0</v>
      </c>
      <c r="AO98">
        <f t="shared" si="12"/>
        <v>0</v>
      </c>
      <c r="AP98">
        <f t="shared" si="12"/>
        <v>0</v>
      </c>
      <c r="AQ98">
        <f t="shared" si="12"/>
        <v>0</v>
      </c>
      <c r="AR98">
        <f t="shared" si="12"/>
        <v>0</v>
      </c>
      <c r="AS98">
        <f t="shared" si="12"/>
        <v>0</v>
      </c>
      <c r="AT98">
        <f t="shared" si="12"/>
        <v>0</v>
      </c>
      <c r="AU98">
        <f t="shared" si="12"/>
        <v>0</v>
      </c>
      <c r="AV98">
        <f t="shared" si="12"/>
        <v>0</v>
      </c>
      <c r="AW98">
        <f t="shared" si="12"/>
        <v>0</v>
      </c>
      <c r="AX98">
        <f t="shared" si="12"/>
        <v>0</v>
      </c>
      <c r="AY98">
        <f t="shared" si="12"/>
        <v>0</v>
      </c>
      <c r="AZ98">
        <f t="shared" si="13"/>
        <v>0</v>
      </c>
      <c r="BA98">
        <f t="shared" si="13"/>
        <v>0</v>
      </c>
      <c r="BB98">
        <f t="shared" si="13"/>
        <v>0</v>
      </c>
      <c r="BC98">
        <f t="shared" si="13"/>
        <v>0</v>
      </c>
      <c r="BD98">
        <f t="shared" si="13"/>
        <v>0</v>
      </c>
      <c r="BE98">
        <f t="shared" si="13"/>
        <v>0</v>
      </c>
      <c r="BF98">
        <f t="shared" si="13"/>
        <v>0</v>
      </c>
      <c r="BG98">
        <f t="shared" si="13"/>
        <v>0</v>
      </c>
      <c r="BH98">
        <f t="shared" si="13"/>
        <v>0</v>
      </c>
      <c r="BI98">
        <f t="shared" si="13"/>
        <v>0</v>
      </c>
      <c r="BJ98">
        <f t="shared" si="13"/>
        <v>0</v>
      </c>
      <c r="BK98">
        <f t="shared" si="13"/>
        <v>0</v>
      </c>
      <c r="BL98">
        <f t="shared" si="13"/>
        <v>0</v>
      </c>
      <c r="BM98">
        <f t="shared" si="13"/>
        <v>0</v>
      </c>
      <c r="BN98">
        <f t="shared" si="13"/>
        <v>0</v>
      </c>
      <c r="BO98">
        <f t="shared" si="13"/>
        <v>0</v>
      </c>
      <c r="BP98">
        <f t="shared" si="10"/>
        <v>0</v>
      </c>
      <c r="BQ98">
        <f t="shared" si="10"/>
        <v>0</v>
      </c>
      <c r="BR98">
        <f t="shared" si="10"/>
        <v>0</v>
      </c>
      <c r="BS98">
        <f t="shared" si="10"/>
        <v>0</v>
      </c>
    </row>
    <row r="99" spans="2:71" ht="13" x14ac:dyDescent="0.25">
      <c r="C99" s="79">
        <v>21</v>
      </c>
      <c r="D99">
        <f t="shared" si="8"/>
        <v>0</v>
      </c>
      <c r="E99">
        <f t="shared" si="8"/>
        <v>0</v>
      </c>
      <c r="F99">
        <f t="shared" si="8"/>
        <v>0</v>
      </c>
      <c r="G99">
        <f t="shared" si="8"/>
        <v>0</v>
      </c>
      <c r="H99">
        <f t="shared" si="8"/>
        <v>0</v>
      </c>
      <c r="I99">
        <f t="shared" si="8"/>
        <v>0</v>
      </c>
      <c r="J99">
        <f t="shared" si="8"/>
        <v>0</v>
      </c>
      <c r="K99">
        <f t="shared" si="8"/>
        <v>0</v>
      </c>
      <c r="L99">
        <f t="shared" si="8"/>
        <v>0</v>
      </c>
      <c r="M99">
        <f t="shared" si="8"/>
        <v>0</v>
      </c>
      <c r="N99">
        <f t="shared" si="8"/>
        <v>0</v>
      </c>
      <c r="O99">
        <f t="shared" si="8"/>
        <v>0</v>
      </c>
      <c r="P99">
        <f t="shared" si="8"/>
        <v>0</v>
      </c>
      <c r="Q99">
        <f t="shared" si="8"/>
        <v>0</v>
      </c>
      <c r="R99">
        <f t="shared" si="8"/>
        <v>0</v>
      </c>
      <c r="S99">
        <f t="shared" si="8"/>
        <v>0</v>
      </c>
      <c r="T99">
        <f t="shared" si="11"/>
        <v>0</v>
      </c>
      <c r="U99">
        <f t="shared" si="11"/>
        <v>0</v>
      </c>
      <c r="V99">
        <f t="shared" si="11"/>
        <v>0</v>
      </c>
      <c r="W99">
        <f t="shared" si="11"/>
        <v>0</v>
      </c>
      <c r="X99">
        <f t="shared" si="11"/>
        <v>7.6170964950558029E-2</v>
      </c>
      <c r="Y99">
        <f t="shared" si="11"/>
        <v>0</v>
      </c>
      <c r="Z99">
        <f t="shared" si="11"/>
        <v>0</v>
      </c>
      <c r="AA99">
        <f t="shared" si="11"/>
        <v>0</v>
      </c>
      <c r="AB99">
        <f t="shared" si="11"/>
        <v>0</v>
      </c>
      <c r="AC99">
        <f t="shared" si="11"/>
        <v>0</v>
      </c>
      <c r="AD99">
        <f t="shared" si="11"/>
        <v>0</v>
      </c>
      <c r="AE99">
        <f t="shared" si="11"/>
        <v>0</v>
      </c>
      <c r="AF99">
        <f t="shared" si="11"/>
        <v>0</v>
      </c>
      <c r="AG99">
        <f t="shared" si="11"/>
        <v>0</v>
      </c>
      <c r="AH99">
        <f t="shared" si="11"/>
        <v>0</v>
      </c>
      <c r="AI99">
        <f t="shared" si="11"/>
        <v>0</v>
      </c>
      <c r="AJ99">
        <f t="shared" si="12"/>
        <v>0</v>
      </c>
      <c r="AK99">
        <f t="shared" si="12"/>
        <v>0</v>
      </c>
      <c r="AL99">
        <f t="shared" si="12"/>
        <v>0</v>
      </c>
      <c r="AM99">
        <f t="shared" si="12"/>
        <v>0</v>
      </c>
      <c r="AN99">
        <f t="shared" si="12"/>
        <v>0</v>
      </c>
      <c r="AO99">
        <f t="shared" si="12"/>
        <v>0</v>
      </c>
      <c r="AP99">
        <f t="shared" si="12"/>
        <v>0</v>
      </c>
      <c r="AQ99">
        <f t="shared" si="12"/>
        <v>0</v>
      </c>
      <c r="AR99">
        <f t="shared" si="12"/>
        <v>0</v>
      </c>
      <c r="AS99">
        <f t="shared" si="12"/>
        <v>0</v>
      </c>
      <c r="AT99">
        <f t="shared" si="12"/>
        <v>0</v>
      </c>
      <c r="AU99">
        <f t="shared" si="12"/>
        <v>0</v>
      </c>
      <c r="AV99">
        <f t="shared" si="12"/>
        <v>0</v>
      </c>
      <c r="AW99">
        <f t="shared" si="12"/>
        <v>0</v>
      </c>
      <c r="AX99">
        <f t="shared" si="12"/>
        <v>0</v>
      </c>
      <c r="AY99">
        <f t="shared" si="12"/>
        <v>0</v>
      </c>
      <c r="AZ99">
        <f t="shared" si="13"/>
        <v>0</v>
      </c>
      <c r="BA99">
        <f t="shared" si="13"/>
        <v>0</v>
      </c>
      <c r="BB99">
        <f t="shared" si="13"/>
        <v>0</v>
      </c>
      <c r="BC99">
        <f t="shared" si="13"/>
        <v>0</v>
      </c>
      <c r="BD99">
        <f t="shared" si="13"/>
        <v>0</v>
      </c>
      <c r="BE99">
        <f t="shared" si="13"/>
        <v>0</v>
      </c>
      <c r="BF99">
        <f t="shared" si="13"/>
        <v>0</v>
      </c>
      <c r="BG99">
        <f t="shared" si="13"/>
        <v>0</v>
      </c>
      <c r="BH99">
        <f t="shared" si="13"/>
        <v>0</v>
      </c>
      <c r="BI99">
        <f t="shared" si="13"/>
        <v>0</v>
      </c>
      <c r="BJ99">
        <f t="shared" si="13"/>
        <v>0</v>
      </c>
      <c r="BK99">
        <f t="shared" si="13"/>
        <v>0</v>
      </c>
      <c r="BL99">
        <f t="shared" si="13"/>
        <v>0</v>
      </c>
      <c r="BM99">
        <f t="shared" si="13"/>
        <v>0</v>
      </c>
      <c r="BN99">
        <f t="shared" si="13"/>
        <v>0</v>
      </c>
      <c r="BO99">
        <f t="shared" si="13"/>
        <v>0</v>
      </c>
      <c r="BP99">
        <f t="shared" si="10"/>
        <v>0</v>
      </c>
      <c r="BQ99">
        <f t="shared" si="10"/>
        <v>0</v>
      </c>
      <c r="BR99">
        <f t="shared" si="10"/>
        <v>0</v>
      </c>
      <c r="BS99">
        <f t="shared" si="10"/>
        <v>0</v>
      </c>
    </row>
    <row r="100" spans="2:71" ht="13" x14ac:dyDescent="0.25">
      <c r="C100" s="79">
        <v>22</v>
      </c>
      <c r="D100">
        <f t="shared" si="8"/>
        <v>0</v>
      </c>
      <c r="E100">
        <f t="shared" si="8"/>
        <v>0</v>
      </c>
      <c r="F100">
        <f t="shared" si="8"/>
        <v>0</v>
      </c>
      <c r="G100">
        <f t="shared" si="8"/>
        <v>0</v>
      </c>
      <c r="H100">
        <f t="shared" si="8"/>
        <v>0</v>
      </c>
      <c r="I100">
        <f t="shared" si="8"/>
        <v>0</v>
      </c>
      <c r="J100">
        <f t="shared" si="8"/>
        <v>0</v>
      </c>
      <c r="K100">
        <f t="shared" si="8"/>
        <v>0</v>
      </c>
      <c r="L100">
        <f t="shared" si="8"/>
        <v>0</v>
      </c>
      <c r="M100">
        <f t="shared" si="8"/>
        <v>0</v>
      </c>
      <c r="N100">
        <f t="shared" si="8"/>
        <v>0</v>
      </c>
      <c r="O100">
        <f t="shared" si="8"/>
        <v>0</v>
      </c>
      <c r="P100">
        <f t="shared" si="8"/>
        <v>0</v>
      </c>
      <c r="Q100">
        <f t="shared" si="8"/>
        <v>0</v>
      </c>
      <c r="R100">
        <f t="shared" si="8"/>
        <v>0</v>
      </c>
      <c r="S100">
        <f t="shared" si="8"/>
        <v>0</v>
      </c>
      <c r="T100">
        <f t="shared" si="11"/>
        <v>0</v>
      </c>
      <c r="U100">
        <f t="shared" si="11"/>
        <v>0</v>
      </c>
      <c r="V100">
        <f t="shared" si="11"/>
        <v>0</v>
      </c>
      <c r="W100">
        <f t="shared" si="11"/>
        <v>0</v>
      </c>
      <c r="X100">
        <f t="shared" si="11"/>
        <v>0</v>
      </c>
      <c r="Y100">
        <f t="shared" si="11"/>
        <v>0.1278794402583423</v>
      </c>
      <c r="Z100">
        <f t="shared" si="11"/>
        <v>0</v>
      </c>
      <c r="AA100">
        <f t="shared" si="11"/>
        <v>0</v>
      </c>
      <c r="AB100">
        <f t="shared" si="11"/>
        <v>0</v>
      </c>
      <c r="AC100">
        <f t="shared" si="11"/>
        <v>0</v>
      </c>
      <c r="AD100">
        <f t="shared" si="11"/>
        <v>0</v>
      </c>
      <c r="AE100">
        <f t="shared" si="11"/>
        <v>0</v>
      </c>
      <c r="AF100">
        <f t="shared" si="11"/>
        <v>0</v>
      </c>
      <c r="AG100">
        <f t="shared" si="11"/>
        <v>0</v>
      </c>
      <c r="AH100">
        <f t="shared" si="11"/>
        <v>0</v>
      </c>
      <c r="AI100">
        <f t="shared" si="11"/>
        <v>0</v>
      </c>
      <c r="AJ100">
        <f t="shared" si="12"/>
        <v>0</v>
      </c>
      <c r="AK100">
        <f t="shared" si="12"/>
        <v>0</v>
      </c>
      <c r="AL100">
        <f t="shared" si="12"/>
        <v>0</v>
      </c>
      <c r="AM100">
        <f t="shared" si="12"/>
        <v>0</v>
      </c>
      <c r="AN100">
        <f t="shared" si="12"/>
        <v>0</v>
      </c>
      <c r="AO100">
        <f t="shared" si="12"/>
        <v>0</v>
      </c>
      <c r="AP100">
        <f t="shared" si="12"/>
        <v>0</v>
      </c>
      <c r="AQ100">
        <f t="shared" si="12"/>
        <v>0</v>
      </c>
      <c r="AR100">
        <f t="shared" si="12"/>
        <v>0</v>
      </c>
      <c r="AS100">
        <f t="shared" si="12"/>
        <v>0</v>
      </c>
      <c r="AT100">
        <f t="shared" si="12"/>
        <v>0</v>
      </c>
      <c r="AU100">
        <f t="shared" si="12"/>
        <v>0</v>
      </c>
      <c r="AV100">
        <f t="shared" si="12"/>
        <v>0</v>
      </c>
      <c r="AW100">
        <f t="shared" si="12"/>
        <v>0</v>
      </c>
      <c r="AX100">
        <f t="shared" si="12"/>
        <v>0</v>
      </c>
      <c r="AY100">
        <f t="shared" si="12"/>
        <v>0</v>
      </c>
      <c r="AZ100">
        <f t="shared" si="13"/>
        <v>0</v>
      </c>
      <c r="BA100">
        <f t="shared" si="13"/>
        <v>0</v>
      </c>
      <c r="BB100">
        <f t="shared" si="13"/>
        <v>0</v>
      </c>
      <c r="BC100">
        <f t="shared" si="13"/>
        <v>0</v>
      </c>
      <c r="BD100">
        <f t="shared" si="13"/>
        <v>0</v>
      </c>
      <c r="BE100">
        <f t="shared" si="13"/>
        <v>0</v>
      </c>
      <c r="BF100">
        <f t="shared" si="13"/>
        <v>0</v>
      </c>
      <c r="BG100">
        <f t="shared" si="13"/>
        <v>0</v>
      </c>
      <c r="BH100">
        <f t="shared" si="13"/>
        <v>0</v>
      </c>
      <c r="BI100">
        <f t="shared" si="13"/>
        <v>0</v>
      </c>
      <c r="BJ100">
        <f t="shared" si="13"/>
        <v>0</v>
      </c>
      <c r="BK100">
        <f t="shared" si="13"/>
        <v>0</v>
      </c>
      <c r="BL100">
        <f t="shared" si="13"/>
        <v>0</v>
      </c>
      <c r="BM100">
        <f t="shared" si="13"/>
        <v>0</v>
      </c>
      <c r="BN100">
        <f t="shared" si="13"/>
        <v>0</v>
      </c>
      <c r="BO100">
        <f t="shared" si="13"/>
        <v>0</v>
      </c>
      <c r="BP100">
        <f t="shared" si="10"/>
        <v>0</v>
      </c>
      <c r="BQ100">
        <f t="shared" si="10"/>
        <v>0</v>
      </c>
      <c r="BR100">
        <f t="shared" si="10"/>
        <v>0</v>
      </c>
      <c r="BS100">
        <f t="shared" si="10"/>
        <v>0</v>
      </c>
    </row>
    <row r="101" spans="2:71" ht="13" x14ac:dyDescent="0.25">
      <c r="C101" s="79">
        <v>23</v>
      </c>
      <c r="D101">
        <f t="shared" si="8"/>
        <v>0</v>
      </c>
      <c r="E101">
        <f t="shared" si="8"/>
        <v>0</v>
      </c>
      <c r="F101">
        <f t="shared" si="8"/>
        <v>0</v>
      </c>
      <c r="G101">
        <f t="shared" si="8"/>
        <v>0</v>
      </c>
      <c r="H101">
        <f t="shared" si="8"/>
        <v>0</v>
      </c>
      <c r="I101">
        <f t="shared" si="8"/>
        <v>0</v>
      </c>
      <c r="J101">
        <f t="shared" si="8"/>
        <v>0</v>
      </c>
      <c r="K101">
        <f t="shared" si="8"/>
        <v>0</v>
      </c>
      <c r="L101">
        <f t="shared" si="8"/>
        <v>0</v>
      </c>
      <c r="M101">
        <f t="shared" si="8"/>
        <v>0</v>
      </c>
      <c r="N101">
        <f t="shared" si="8"/>
        <v>0</v>
      </c>
      <c r="O101">
        <f t="shared" si="8"/>
        <v>0</v>
      </c>
      <c r="P101">
        <f t="shared" si="8"/>
        <v>0</v>
      </c>
      <c r="Q101">
        <f t="shared" si="8"/>
        <v>0</v>
      </c>
      <c r="R101">
        <f t="shared" si="8"/>
        <v>0</v>
      </c>
      <c r="S101">
        <f t="shared" si="8"/>
        <v>0</v>
      </c>
      <c r="T101">
        <f t="shared" si="11"/>
        <v>0</v>
      </c>
      <c r="U101">
        <f t="shared" si="11"/>
        <v>0</v>
      </c>
      <c r="V101">
        <f t="shared" si="11"/>
        <v>0</v>
      </c>
      <c r="W101">
        <f t="shared" si="11"/>
        <v>0</v>
      </c>
      <c r="X101">
        <f t="shared" si="11"/>
        <v>0</v>
      </c>
      <c r="Y101">
        <f t="shared" si="11"/>
        <v>0</v>
      </c>
      <c r="Z101">
        <f t="shared" si="11"/>
        <v>0.13274563725616181</v>
      </c>
      <c r="AA101">
        <f t="shared" si="11"/>
        <v>0</v>
      </c>
      <c r="AB101">
        <f t="shared" si="11"/>
        <v>0</v>
      </c>
      <c r="AC101">
        <f t="shared" si="11"/>
        <v>0</v>
      </c>
      <c r="AD101">
        <f t="shared" si="11"/>
        <v>0</v>
      </c>
      <c r="AE101">
        <f t="shared" si="11"/>
        <v>0</v>
      </c>
      <c r="AF101">
        <f t="shared" si="11"/>
        <v>0</v>
      </c>
      <c r="AG101">
        <f t="shared" si="11"/>
        <v>0</v>
      </c>
      <c r="AH101">
        <f t="shared" si="11"/>
        <v>0</v>
      </c>
      <c r="AI101">
        <f t="shared" si="11"/>
        <v>0</v>
      </c>
      <c r="AJ101">
        <f t="shared" si="12"/>
        <v>0</v>
      </c>
      <c r="AK101">
        <f t="shared" si="12"/>
        <v>0</v>
      </c>
      <c r="AL101">
        <f t="shared" si="12"/>
        <v>0</v>
      </c>
      <c r="AM101">
        <f t="shared" si="12"/>
        <v>0</v>
      </c>
      <c r="AN101">
        <f t="shared" si="12"/>
        <v>0</v>
      </c>
      <c r="AO101">
        <f t="shared" si="12"/>
        <v>0</v>
      </c>
      <c r="AP101">
        <f t="shared" si="12"/>
        <v>0</v>
      </c>
      <c r="AQ101">
        <f t="shared" si="12"/>
        <v>0</v>
      </c>
      <c r="AR101">
        <f t="shared" si="12"/>
        <v>0</v>
      </c>
      <c r="AS101">
        <f t="shared" si="12"/>
        <v>0</v>
      </c>
      <c r="AT101">
        <f t="shared" si="12"/>
        <v>0</v>
      </c>
      <c r="AU101">
        <f t="shared" si="12"/>
        <v>0</v>
      </c>
      <c r="AV101">
        <f t="shared" si="12"/>
        <v>0</v>
      </c>
      <c r="AW101">
        <f t="shared" si="12"/>
        <v>0</v>
      </c>
      <c r="AX101">
        <f t="shared" si="12"/>
        <v>0</v>
      </c>
      <c r="AY101">
        <f t="shared" si="12"/>
        <v>0</v>
      </c>
      <c r="AZ101">
        <f t="shared" si="13"/>
        <v>0</v>
      </c>
      <c r="BA101">
        <f t="shared" si="13"/>
        <v>0</v>
      </c>
      <c r="BB101">
        <f t="shared" si="13"/>
        <v>0</v>
      </c>
      <c r="BC101">
        <f t="shared" si="13"/>
        <v>0</v>
      </c>
      <c r="BD101">
        <f t="shared" si="13"/>
        <v>0</v>
      </c>
      <c r="BE101">
        <f t="shared" si="13"/>
        <v>0</v>
      </c>
      <c r="BF101">
        <f t="shared" si="13"/>
        <v>0</v>
      </c>
      <c r="BG101">
        <f t="shared" si="13"/>
        <v>0</v>
      </c>
      <c r="BH101">
        <f t="shared" si="13"/>
        <v>0</v>
      </c>
      <c r="BI101">
        <f t="shared" si="13"/>
        <v>0</v>
      </c>
      <c r="BJ101">
        <f t="shared" si="13"/>
        <v>0</v>
      </c>
      <c r="BK101">
        <f t="shared" si="13"/>
        <v>0</v>
      </c>
      <c r="BL101">
        <f t="shared" si="13"/>
        <v>0</v>
      </c>
      <c r="BM101">
        <f t="shared" si="13"/>
        <v>0</v>
      </c>
      <c r="BN101">
        <f t="shared" si="13"/>
        <v>0</v>
      </c>
      <c r="BO101">
        <f t="shared" si="13"/>
        <v>0</v>
      </c>
      <c r="BP101">
        <f t="shared" si="10"/>
        <v>0</v>
      </c>
      <c r="BQ101">
        <f t="shared" si="10"/>
        <v>0</v>
      </c>
      <c r="BR101">
        <f t="shared" si="10"/>
        <v>0</v>
      </c>
      <c r="BS101">
        <f t="shared" si="10"/>
        <v>0</v>
      </c>
    </row>
    <row r="102" spans="2:71" ht="13" x14ac:dyDescent="0.25">
      <c r="C102" s="79">
        <v>24</v>
      </c>
      <c r="D102">
        <f t="shared" si="8"/>
        <v>0</v>
      </c>
      <c r="E102">
        <f t="shared" si="8"/>
        <v>0</v>
      </c>
      <c r="F102">
        <f t="shared" si="8"/>
        <v>0</v>
      </c>
      <c r="G102">
        <f t="shared" ref="G102:V117" si="14">IF(G$78=$C102,G$148,0)</f>
        <v>0</v>
      </c>
      <c r="H102">
        <f t="shared" si="14"/>
        <v>0</v>
      </c>
      <c r="I102">
        <f t="shared" si="14"/>
        <v>0</v>
      </c>
      <c r="J102">
        <f t="shared" si="14"/>
        <v>0</v>
      </c>
      <c r="K102">
        <f t="shared" si="14"/>
        <v>0</v>
      </c>
      <c r="L102">
        <f t="shared" si="14"/>
        <v>0</v>
      </c>
      <c r="M102">
        <f t="shared" si="14"/>
        <v>0</v>
      </c>
      <c r="N102">
        <f t="shared" si="14"/>
        <v>0</v>
      </c>
      <c r="O102">
        <f t="shared" si="14"/>
        <v>0</v>
      </c>
      <c r="P102">
        <f t="shared" si="14"/>
        <v>0</v>
      </c>
      <c r="Q102">
        <f t="shared" si="14"/>
        <v>0</v>
      </c>
      <c r="R102">
        <f t="shared" si="14"/>
        <v>0</v>
      </c>
      <c r="S102">
        <f t="shared" si="14"/>
        <v>0</v>
      </c>
      <c r="T102">
        <f t="shared" si="14"/>
        <v>0</v>
      </c>
      <c r="U102">
        <f t="shared" si="14"/>
        <v>0</v>
      </c>
      <c r="V102">
        <f t="shared" si="14"/>
        <v>0</v>
      </c>
      <c r="W102">
        <f t="shared" si="11"/>
        <v>0</v>
      </c>
      <c r="X102">
        <f t="shared" si="11"/>
        <v>0</v>
      </c>
      <c r="Y102">
        <f t="shared" si="11"/>
        <v>0</v>
      </c>
      <c r="Z102">
        <f t="shared" si="11"/>
        <v>0</v>
      </c>
      <c r="AA102">
        <f t="shared" si="11"/>
        <v>0.17904563214936087</v>
      </c>
      <c r="AB102">
        <f t="shared" si="11"/>
        <v>0</v>
      </c>
      <c r="AC102">
        <f t="shared" si="11"/>
        <v>0</v>
      </c>
      <c r="AD102">
        <f t="shared" si="11"/>
        <v>0</v>
      </c>
      <c r="AE102">
        <f t="shared" si="11"/>
        <v>0</v>
      </c>
      <c r="AF102">
        <f t="shared" si="11"/>
        <v>0</v>
      </c>
      <c r="AG102">
        <f t="shared" si="11"/>
        <v>0</v>
      </c>
      <c r="AH102">
        <f t="shared" si="11"/>
        <v>0</v>
      </c>
      <c r="AI102">
        <f t="shared" si="11"/>
        <v>0</v>
      </c>
      <c r="AJ102">
        <f t="shared" si="12"/>
        <v>0</v>
      </c>
      <c r="AK102">
        <f t="shared" si="12"/>
        <v>0</v>
      </c>
      <c r="AL102">
        <f t="shared" si="12"/>
        <v>0</v>
      </c>
      <c r="AM102">
        <f t="shared" si="12"/>
        <v>0</v>
      </c>
      <c r="AN102">
        <f t="shared" si="12"/>
        <v>0</v>
      </c>
      <c r="AO102">
        <f t="shared" si="12"/>
        <v>0</v>
      </c>
      <c r="AP102">
        <f t="shared" si="12"/>
        <v>0</v>
      </c>
      <c r="AQ102">
        <f t="shared" si="12"/>
        <v>0</v>
      </c>
      <c r="AR102">
        <f t="shared" si="12"/>
        <v>0</v>
      </c>
      <c r="AS102">
        <f t="shared" si="12"/>
        <v>0</v>
      </c>
      <c r="AT102">
        <f t="shared" si="12"/>
        <v>0</v>
      </c>
      <c r="AU102">
        <f t="shared" si="12"/>
        <v>0</v>
      </c>
      <c r="AV102">
        <f t="shared" si="12"/>
        <v>0</v>
      </c>
      <c r="AW102">
        <f t="shared" si="12"/>
        <v>0</v>
      </c>
      <c r="AX102">
        <f t="shared" si="12"/>
        <v>0</v>
      </c>
      <c r="AY102">
        <f t="shared" ref="AY102:BN117" si="15">IF(AY$78=$C102,AY$148,0)</f>
        <v>0</v>
      </c>
      <c r="AZ102">
        <f t="shared" si="15"/>
        <v>0</v>
      </c>
      <c r="BA102">
        <f t="shared" si="15"/>
        <v>0</v>
      </c>
      <c r="BB102">
        <f t="shared" si="15"/>
        <v>0</v>
      </c>
      <c r="BC102">
        <f t="shared" si="15"/>
        <v>0</v>
      </c>
      <c r="BD102">
        <f t="shared" si="15"/>
        <v>0</v>
      </c>
      <c r="BE102">
        <f t="shared" si="15"/>
        <v>0</v>
      </c>
      <c r="BF102">
        <f t="shared" si="15"/>
        <v>0</v>
      </c>
      <c r="BG102">
        <f t="shared" si="15"/>
        <v>0</v>
      </c>
      <c r="BH102">
        <f t="shared" si="15"/>
        <v>0</v>
      </c>
      <c r="BI102">
        <f t="shared" si="15"/>
        <v>0</v>
      </c>
      <c r="BJ102">
        <f t="shared" si="15"/>
        <v>0</v>
      </c>
      <c r="BK102">
        <f t="shared" si="15"/>
        <v>0</v>
      </c>
      <c r="BL102">
        <f t="shared" si="15"/>
        <v>0</v>
      </c>
      <c r="BM102">
        <f t="shared" si="15"/>
        <v>0</v>
      </c>
      <c r="BN102">
        <f t="shared" si="15"/>
        <v>0</v>
      </c>
      <c r="BO102">
        <f t="shared" si="13"/>
        <v>0</v>
      </c>
      <c r="BP102">
        <f t="shared" si="10"/>
        <v>0</v>
      </c>
      <c r="BQ102">
        <f t="shared" si="10"/>
        <v>0</v>
      </c>
      <c r="BR102">
        <f t="shared" si="10"/>
        <v>0</v>
      </c>
      <c r="BS102">
        <f t="shared" si="10"/>
        <v>0</v>
      </c>
    </row>
    <row r="103" spans="2:71" ht="13" x14ac:dyDescent="0.25">
      <c r="C103" s="79">
        <v>25</v>
      </c>
      <c r="D103">
        <f t="shared" ref="D103:S118" si="16">IF(D$78=$C103,D$148,0)</f>
        <v>0</v>
      </c>
      <c r="E103">
        <f t="shared" si="16"/>
        <v>0</v>
      </c>
      <c r="F103">
        <f t="shared" si="16"/>
        <v>0</v>
      </c>
      <c r="G103">
        <f t="shared" si="16"/>
        <v>0</v>
      </c>
      <c r="H103">
        <f t="shared" si="16"/>
        <v>0</v>
      </c>
      <c r="I103">
        <f t="shared" si="16"/>
        <v>0</v>
      </c>
      <c r="J103">
        <f t="shared" si="16"/>
        <v>0</v>
      </c>
      <c r="K103">
        <f t="shared" si="16"/>
        <v>0</v>
      </c>
      <c r="L103">
        <f t="shared" si="16"/>
        <v>0</v>
      </c>
      <c r="M103">
        <f t="shared" si="16"/>
        <v>0</v>
      </c>
      <c r="N103">
        <f t="shared" si="16"/>
        <v>0</v>
      </c>
      <c r="O103">
        <f t="shared" si="16"/>
        <v>0</v>
      </c>
      <c r="P103">
        <f t="shared" si="16"/>
        <v>0</v>
      </c>
      <c r="Q103">
        <f t="shared" si="16"/>
        <v>0</v>
      </c>
      <c r="R103">
        <f t="shared" si="16"/>
        <v>0</v>
      </c>
      <c r="S103">
        <f t="shared" si="16"/>
        <v>0</v>
      </c>
      <c r="T103">
        <f t="shared" si="14"/>
        <v>0</v>
      </c>
      <c r="U103">
        <f t="shared" si="14"/>
        <v>0</v>
      </c>
      <c r="V103">
        <f t="shared" si="14"/>
        <v>0</v>
      </c>
      <c r="W103">
        <f t="shared" si="11"/>
        <v>0</v>
      </c>
      <c r="X103">
        <f t="shared" si="11"/>
        <v>0</v>
      </c>
      <c r="Y103">
        <f t="shared" ref="Y103:AN124" si="17">IF(Y$78=$C103,Y$148,0)</f>
        <v>0</v>
      </c>
      <c r="Z103">
        <f t="shared" si="17"/>
        <v>0</v>
      </c>
      <c r="AA103">
        <f t="shared" si="17"/>
        <v>0</v>
      </c>
      <c r="AB103">
        <f t="shared" si="17"/>
        <v>0.19899969835261605</v>
      </c>
      <c r="AC103">
        <f t="shared" si="17"/>
        <v>0</v>
      </c>
      <c r="AD103">
        <f t="shared" si="17"/>
        <v>0</v>
      </c>
      <c r="AE103">
        <f t="shared" si="17"/>
        <v>0</v>
      </c>
      <c r="AF103">
        <f t="shared" si="17"/>
        <v>0</v>
      </c>
      <c r="AG103">
        <f t="shared" si="17"/>
        <v>0</v>
      </c>
      <c r="AH103">
        <f t="shared" si="17"/>
        <v>0</v>
      </c>
      <c r="AI103">
        <f t="shared" si="17"/>
        <v>0</v>
      </c>
      <c r="AJ103">
        <f t="shared" si="17"/>
        <v>0</v>
      </c>
      <c r="AK103">
        <f t="shared" si="17"/>
        <v>0</v>
      </c>
      <c r="AL103">
        <f t="shared" si="17"/>
        <v>0</v>
      </c>
      <c r="AM103">
        <f t="shared" si="17"/>
        <v>0</v>
      </c>
      <c r="AN103">
        <f t="shared" si="17"/>
        <v>0</v>
      </c>
      <c r="AO103">
        <f t="shared" ref="AO103:BD118" si="18">IF(AO$78=$C103,AO$148,0)</f>
        <v>0</v>
      </c>
      <c r="AP103">
        <f t="shared" si="18"/>
        <v>0</v>
      </c>
      <c r="AQ103">
        <f t="shared" si="18"/>
        <v>0</v>
      </c>
      <c r="AR103">
        <f t="shared" si="18"/>
        <v>0</v>
      </c>
      <c r="AS103">
        <f t="shared" si="18"/>
        <v>0</v>
      </c>
      <c r="AT103">
        <f t="shared" si="18"/>
        <v>0</v>
      </c>
      <c r="AU103">
        <f t="shared" si="18"/>
        <v>0</v>
      </c>
      <c r="AV103">
        <f t="shared" si="18"/>
        <v>0</v>
      </c>
      <c r="AW103">
        <f t="shared" si="18"/>
        <v>0</v>
      </c>
      <c r="AX103">
        <f t="shared" si="18"/>
        <v>0</v>
      </c>
      <c r="AY103">
        <f t="shared" si="18"/>
        <v>0</v>
      </c>
      <c r="AZ103">
        <f t="shared" si="18"/>
        <v>0</v>
      </c>
      <c r="BA103">
        <f t="shared" si="18"/>
        <v>0</v>
      </c>
      <c r="BB103">
        <f t="shared" si="18"/>
        <v>0</v>
      </c>
      <c r="BC103">
        <f t="shared" si="18"/>
        <v>0</v>
      </c>
      <c r="BD103">
        <f t="shared" si="18"/>
        <v>0</v>
      </c>
      <c r="BE103">
        <f t="shared" si="15"/>
        <v>0</v>
      </c>
      <c r="BF103">
        <f t="shared" si="15"/>
        <v>0</v>
      </c>
      <c r="BG103">
        <f t="shared" si="15"/>
        <v>0</v>
      </c>
      <c r="BH103">
        <f t="shared" si="15"/>
        <v>0</v>
      </c>
      <c r="BI103">
        <f t="shared" si="15"/>
        <v>0</v>
      </c>
      <c r="BJ103">
        <f t="shared" si="15"/>
        <v>0</v>
      </c>
      <c r="BK103">
        <f t="shared" si="15"/>
        <v>0</v>
      </c>
      <c r="BL103">
        <f t="shared" si="15"/>
        <v>0</v>
      </c>
      <c r="BM103">
        <f t="shared" si="15"/>
        <v>0</v>
      </c>
      <c r="BN103">
        <f t="shared" si="15"/>
        <v>0</v>
      </c>
      <c r="BO103">
        <f t="shared" si="13"/>
        <v>0</v>
      </c>
      <c r="BP103">
        <f t="shared" si="10"/>
        <v>0</v>
      </c>
      <c r="BQ103">
        <f t="shared" si="10"/>
        <v>0</v>
      </c>
      <c r="BR103">
        <f t="shared" si="10"/>
        <v>0</v>
      </c>
      <c r="BS103">
        <f t="shared" si="10"/>
        <v>0</v>
      </c>
    </row>
    <row r="104" spans="2:71" ht="13" x14ac:dyDescent="0.25">
      <c r="C104" s="79">
        <v>26</v>
      </c>
      <c r="D104">
        <f t="shared" si="16"/>
        <v>0</v>
      </c>
      <c r="E104">
        <f t="shared" si="16"/>
        <v>0</v>
      </c>
      <c r="F104">
        <f t="shared" si="16"/>
        <v>0</v>
      </c>
      <c r="G104">
        <f t="shared" si="16"/>
        <v>0</v>
      </c>
      <c r="H104">
        <f t="shared" si="16"/>
        <v>0</v>
      </c>
      <c r="I104">
        <f t="shared" si="16"/>
        <v>0</v>
      </c>
      <c r="J104">
        <f t="shared" si="16"/>
        <v>0</v>
      </c>
      <c r="K104">
        <f t="shared" si="16"/>
        <v>0</v>
      </c>
      <c r="L104">
        <f t="shared" si="16"/>
        <v>0</v>
      </c>
      <c r="M104">
        <f t="shared" si="16"/>
        <v>0</v>
      </c>
      <c r="N104">
        <f t="shared" si="16"/>
        <v>0</v>
      </c>
      <c r="O104">
        <f t="shared" si="16"/>
        <v>0</v>
      </c>
      <c r="P104">
        <f t="shared" si="16"/>
        <v>0</v>
      </c>
      <c r="Q104">
        <f t="shared" si="16"/>
        <v>0</v>
      </c>
      <c r="R104">
        <f t="shared" si="16"/>
        <v>0</v>
      </c>
      <c r="S104">
        <f t="shared" si="16"/>
        <v>0</v>
      </c>
      <c r="T104">
        <f t="shared" si="14"/>
        <v>0</v>
      </c>
      <c r="U104">
        <f t="shared" si="14"/>
        <v>0</v>
      </c>
      <c r="V104">
        <f t="shared" si="14"/>
        <v>0</v>
      </c>
      <c r="W104">
        <f t="shared" ref="W104:AL125" si="19">IF(W$78=$C104,W$148,0)</f>
        <v>0</v>
      </c>
      <c r="X104">
        <f t="shared" si="19"/>
        <v>0</v>
      </c>
      <c r="Y104">
        <f t="shared" si="19"/>
        <v>0</v>
      </c>
      <c r="Z104">
        <f t="shared" si="19"/>
        <v>0</v>
      </c>
      <c r="AA104">
        <f t="shared" si="19"/>
        <v>0</v>
      </c>
      <c r="AB104">
        <f t="shared" si="19"/>
        <v>0</v>
      </c>
      <c r="AC104">
        <f t="shared" si="19"/>
        <v>0.20407165777673886</v>
      </c>
      <c r="AD104">
        <f t="shared" si="19"/>
        <v>0</v>
      </c>
      <c r="AE104">
        <f t="shared" si="19"/>
        <v>0</v>
      </c>
      <c r="AF104">
        <f t="shared" si="19"/>
        <v>0</v>
      </c>
      <c r="AG104">
        <f t="shared" si="19"/>
        <v>0</v>
      </c>
      <c r="AH104">
        <f t="shared" si="19"/>
        <v>0</v>
      </c>
      <c r="AI104">
        <f t="shared" si="19"/>
        <v>0</v>
      </c>
      <c r="AJ104">
        <f t="shared" si="19"/>
        <v>0</v>
      </c>
      <c r="AK104">
        <f t="shared" si="19"/>
        <v>0</v>
      </c>
      <c r="AL104">
        <f t="shared" si="19"/>
        <v>0</v>
      </c>
      <c r="AM104">
        <f t="shared" si="17"/>
        <v>0</v>
      </c>
      <c r="AN104">
        <f t="shared" si="17"/>
        <v>0</v>
      </c>
      <c r="AO104">
        <f t="shared" si="18"/>
        <v>0</v>
      </c>
      <c r="AP104">
        <f t="shared" si="18"/>
        <v>0</v>
      </c>
      <c r="AQ104">
        <f t="shared" si="18"/>
        <v>0</v>
      </c>
      <c r="AR104">
        <f t="shared" si="18"/>
        <v>0</v>
      </c>
      <c r="AS104">
        <f t="shared" si="18"/>
        <v>0</v>
      </c>
      <c r="AT104">
        <f t="shared" si="18"/>
        <v>0</v>
      </c>
      <c r="AU104">
        <f t="shared" si="18"/>
        <v>0</v>
      </c>
      <c r="AV104">
        <f t="shared" si="18"/>
        <v>0</v>
      </c>
      <c r="AW104">
        <f t="shared" si="18"/>
        <v>0</v>
      </c>
      <c r="AX104">
        <f t="shared" si="18"/>
        <v>0</v>
      </c>
      <c r="AY104">
        <f t="shared" si="18"/>
        <v>0</v>
      </c>
      <c r="AZ104">
        <f t="shared" si="18"/>
        <v>0</v>
      </c>
      <c r="BA104">
        <f t="shared" si="18"/>
        <v>0</v>
      </c>
      <c r="BB104">
        <f t="shared" si="18"/>
        <v>0</v>
      </c>
      <c r="BC104">
        <f t="shared" si="18"/>
        <v>0</v>
      </c>
      <c r="BD104">
        <f t="shared" si="18"/>
        <v>0</v>
      </c>
      <c r="BE104">
        <f t="shared" si="15"/>
        <v>0</v>
      </c>
      <c r="BF104">
        <f t="shared" si="15"/>
        <v>0</v>
      </c>
      <c r="BG104">
        <f t="shared" si="15"/>
        <v>0</v>
      </c>
      <c r="BH104">
        <f t="shared" si="15"/>
        <v>0</v>
      </c>
      <c r="BI104">
        <f t="shared" si="15"/>
        <v>0</v>
      </c>
      <c r="BJ104">
        <f t="shared" si="15"/>
        <v>0</v>
      </c>
      <c r="BK104">
        <f t="shared" si="15"/>
        <v>0</v>
      </c>
      <c r="BL104">
        <f t="shared" si="15"/>
        <v>0</v>
      </c>
      <c r="BM104">
        <f t="shared" si="15"/>
        <v>0</v>
      </c>
      <c r="BN104">
        <f t="shared" si="15"/>
        <v>0</v>
      </c>
      <c r="BO104">
        <f t="shared" si="13"/>
        <v>0</v>
      </c>
      <c r="BP104">
        <f t="shared" si="10"/>
        <v>0</v>
      </c>
      <c r="BQ104">
        <f t="shared" si="10"/>
        <v>0</v>
      </c>
      <c r="BR104">
        <f t="shared" si="10"/>
        <v>0</v>
      </c>
      <c r="BS104">
        <f t="shared" si="10"/>
        <v>0</v>
      </c>
    </row>
    <row r="105" spans="2:71" ht="13" x14ac:dyDescent="0.25">
      <c r="C105" s="79">
        <v>27</v>
      </c>
      <c r="D105">
        <f t="shared" si="16"/>
        <v>0</v>
      </c>
      <c r="E105">
        <f t="shared" si="16"/>
        <v>0</v>
      </c>
      <c r="F105">
        <f t="shared" si="16"/>
        <v>0</v>
      </c>
      <c r="G105">
        <f t="shared" si="16"/>
        <v>0</v>
      </c>
      <c r="H105">
        <f t="shared" si="16"/>
        <v>0</v>
      </c>
      <c r="I105">
        <f t="shared" si="16"/>
        <v>0</v>
      </c>
      <c r="J105">
        <f t="shared" si="16"/>
        <v>0</v>
      </c>
      <c r="K105">
        <f t="shared" si="16"/>
        <v>0</v>
      </c>
      <c r="L105">
        <f t="shared" si="16"/>
        <v>0</v>
      </c>
      <c r="M105">
        <f t="shared" si="16"/>
        <v>0</v>
      </c>
      <c r="N105">
        <f t="shared" si="16"/>
        <v>0</v>
      </c>
      <c r="O105">
        <f t="shared" si="16"/>
        <v>0</v>
      </c>
      <c r="P105">
        <f t="shared" si="16"/>
        <v>0</v>
      </c>
      <c r="Q105">
        <f t="shared" si="16"/>
        <v>0</v>
      </c>
      <c r="R105">
        <f t="shared" si="16"/>
        <v>0</v>
      </c>
      <c r="S105">
        <f t="shared" si="16"/>
        <v>0</v>
      </c>
      <c r="T105">
        <f t="shared" si="14"/>
        <v>0</v>
      </c>
      <c r="U105">
        <f t="shared" si="14"/>
        <v>0</v>
      </c>
      <c r="V105">
        <f t="shared" si="14"/>
        <v>0</v>
      </c>
      <c r="W105">
        <f t="shared" si="19"/>
        <v>0</v>
      </c>
      <c r="X105">
        <f t="shared" si="19"/>
        <v>0</v>
      </c>
      <c r="Y105">
        <f t="shared" si="19"/>
        <v>0</v>
      </c>
      <c r="Z105">
        <f t="shared" si="19"/>
        <v>0</v>
      </c>
      <c r="AA105">
        <f t="shared" si="19"/>
        <v>0</v>
      </c>
      <c r="AB105">
        <f t="shared" si="19"/>
        <v>0</v>
      </c>
      <c r="AC105">
        <f t="shared" si="19"/>
        <v>0</v>
      </c>
      <c r="AD105">
        <f t="shared" si="19"/>
        <v>0.11947737318070016</v>
      </c>
      <c r="AE105">
        <f t="shared" si="19"/>
        <v>0</v>
      </c>
      <c r="AF105">
        <f t="shared" si="19"/>
        <v>0</v>
      </c>
      <c r="AG105">
        <f t="shared" si="19"/>
        <v>0</v>
      </c>
      <c r="AH105">
        <f t="shared" si="19"/>
        <v>0</v>
      </c>
      <c r="AI105">
        <f t="shared" si="19"/>
        <v>0</v>
      </c>
      <c r="AJ105">
        <f t="shared" si="19"/>
        <v>0</v>
      </c>
      <c r="AK105">
        <f t="shared" si="19"/>
        <v>0</v>
      </c>
      <c r="AL105">
        <f t="shared" si="19"/>
        <v>0</v>
      </c>
      <c r="AM105">
        <f t="shared" si="17"/>
        <v>0</v>
      </c>
      <c r="AN105">
        <f t="shared" si="17"/>
        <v>0</v>
      </c>
      <c r="AO105">
        <f t="shared" si="18"/>
        <v>0</v>
      </c>
      <c r="AP105">
        <f t="shared" si="18"/>
        <v>0</v>
      </c>
      <c r="AQ105">
        <f t="shared" si="18"/>
        <v>0</v>
      </c>
      <c r="AR105">
        <f t="shared" si="18"/>
        <v>0</v>
      </c>
      <c r="AS105">
        <f t="shared" si="18"/>
        <v>0</v>
      </c>
      <c r="AT105">
        <f t="shared" si="18"/>
        <v>0</v>
      </c>
      <c r="AU105">
        <f t="shared" si="18"/>
        <v>0</v>
      </c>
      <c r="AV105">
        <f t="shared" si="18"/>
        <v>0</v>
      </c>
      <c r="AW105">
        <f t="shared" si="18"/>
        <v>0</v>
      </c>
      <c r="AX105">
        <f t="shared" si="18"/>
        <v>0</v>
      </c>
      <c r="AY105">
        <f t="shared" si="18"/>
        <v>0</v>
      </c>
      <c r="AZ105">
        <f t="shared" si="18"/>
        <v>0</v>
      </c>
      <c r="BA105">
        <f t="shared" si="18"/>
        <v>0</v>
      </c>
      <c r="BB105">
        <f t="shared" si="18"/>
        <v>0</v>
      </c>
      <c r="BC105">
        <f t="shared" si="18"/>
        <v>0</v>
      </c>
      <c r="BD105">
        <f t="shared" si="18"/>
        <v>0</v>
      </c>
      <c r="BE105">
        <f t="shared" si="15"/>
        <v>0</v>
      </c>
      <c r="BF105">
        <f t="shared" si="15"/>
        <v>0</v>
      </c>
      <c r="BG105">
        <f t="shared" si="15"/>
        <v>0</v>
      </c>
      <c r="BH105">
        <f t="shared" si="15"/>
        <v>0</v>
      </c>
      <c r="BI105">
        <f t="shared" si="15"/>
        <v>0</v>
      </c>
      <c r="BJ105">
        <f t="shared" si="15"/>
        <v>0</v>
      </c>
      <c r="BK105">
        <f t="shared" si="15"/>
        <v>0</v>
      </c>
      <c r="BL105">
        <f t="shared" si="15"/>
        <v>0</v>
      </c>
      <c r="BM105">
        <f t="shared" si="15"/>
        <v>0</v>
      </c>
      <c r="BN105">
        <f t="shared" si="15"/>
        <v>0</v>
      </c>
      <c r="BO105">
        <f t="shared" si="13"/>
        <v>0</v>
      </c>
      <c r="BP105">
        <f t="shared" si="10"/>
        <v>0</v>
      </c>
      <c r="BQ105">
        <f t="shared" si="10"/>
        <v>0</v>
      </c>
      <c r="BR105">
        <f t="shared" si="10"/>
        <v>0</v>
      </c>
      <c r="BS105">
        <f t="shared" si="10"/>
        <v>0</v>
      </c>
    </row>
    <row r="106" spans="2:71" ht="13" x14ac:dyDescent="0.25">
      <c r="C106" s="79">
        <v>28</v>
      </c>
      <c r="D106">
        <f t="shared" si="16"/>
        <v>0</v>
      </c>
      <c r="E106">
        <f t="shared" si="16"/>
        <v>0</v>
      </c>
      <c r="F106">
        <f t="shared" si="16"/>
        <v>0</v>
      </c>
      <c r="G106">
        <f t="shared" si="16"/>
        <v>0</v>
      </c>
      <c r="H106">
        <f t="shared" si="16"/>
        <v>0</v>
      </c>
      <c r="I106">
        <f t="shared" si="16"/>
        <v>0</v>
      </c>
      <c r="J106">
        <f t="shared" si="16"/>
        <v>0</v>
      </c>
      <c r="K106">
        <f t="shared" si="16"/>
        <v>0</v>
      </c>
      <c r="L106">
        <f t="shared" si="16"/>
        <v>0</v>
      </c>
      <c r="M106">
        <f t="shared" si="16"/>
        <v>0</v>
      </c>
      <c r="N106">
        <f t="shared" si="16"/>
        <v>0</v>
      </c>
      <c r="O106">
        <f t="shared" si="16"/>
        <v>0</v>
      </c>
      <c r="P106">
        <f t="shared" si="16"/>
        <v>0</v>
      </c>
      <c r="Q106">
        <f t="shared" si="16"/>
        <v>0</v>
      </c>
      <c r="R106">
        <f t="shared" si="16"/>
        <v>0</v>
      </c>
      <c r="S106">
        <f t="shared" si="16"/>
        <v>0</v>
      </c>
      <c r="T106">
        <f t="shared" si="14"/>
        <v>0</v>
      </c>
      <c r="U106">
        <f t="shared" si="14"/>
        <v>0</v>
      </c>
      <c r="V106">
        <f t="shared" si="14"/>
        <v>0</v>
      </c>
      <c r="W106">
        <f t="shared" si="19"/>
        <v>0</v>
      </c>
      <c r="X106">
        <f t="shared" si="19"/>
        <v>0</v>
      </c>
      <c r="Y106">
        <f t="shared" si="19"/>
        <v>0</v>
      </c>
      <c r="Z106">
        <f t="shared" si="19"/>
        <v>0</v>
      </c>
      <c r="AA106">
        <f t="shared" si="19"/>
        <v>0</v>
      </c>
      <c r="AB106">
        <f t="shared" si="19"/>
        <v>0</v>
      </c>
      <c r="AC106">
        <f t="shared" si="19"/>
        <v>0</v>
      </c>
      <c r="AD106">
        <f t="shared" si="19"/>
        <v>0</v>
      </c>
      <c r="AE106">
        <f t="shared" si="19"/>
        <v>0.12220656725764158</v>
      </c>
      <c r="AF106">
        <f t="shared" si="19"/>
        <v>0</v>
      </c>
      <c r="AG106">
        <f t="shared" si="19"/>
        <v>0</v>
      </c>
      <c r="AH106">
        <f t="shared" si="19"/>
        <v>0</v>
      </c>
      <c r="AI106">
        <f t="shared" si="19"/>
        <v>0</v>
      </c>
      <c r="AJ106">
        <f t="shared" si="19"/>
        <v>0</v>
      </c>
      <c r="AK106">
        <f t="shared" si="19"/>
        <v>0</v>
      </c>
      <c r="AL106">
        <f t="shared" si="19"/>
        <v>0</v>
      </c>
      <c r="AM106">
        <f t="shared" si="17"/>
        <v>0</v>
      </c>
      <c r="AN106">
        <f t="shared" si="17"/>
        <v>0</v>
      </c>
      <c r="AO106">
        <f t="shared" si="18"/>
        <v>0</v>
      </c>
      <c r="AP106">
        <f t="shared" si="18"/>
        <v>0</v>
      </c>
      <c r="AQ106">
        <f t="shared" si="18"/>
        <v>0</v>
      </c>
      <c r="AR106">
        <f t="shared" si="18"/>
        <v>0</v>
      </c>
      <c r="AS106">
        <f t="shared" si="18"/>
        <v>0</v>
      </c>
      <c r="AT106">
        <f t="shared" si="18"/>
        <v>0</v>
      </c>
      <c r="AU106">
        <f t="shared" si="18"/>
        <v>0</v>
      </c>
      <c r="AV106">
        <f t="shared" si="18"/>
        <v>0</v>
      </c>
      <c r="AW106">
        <f t="shared" si="18"/>
        <v>0</v>
      </c>
      <c r="AX106">
        <f t="shared" si="18"/>
        <v>0</v>
      </c>
      <c r="AY106">
        <f t="shared" si="18"/>
        <v>0</v>
      </c>
      <c r="AZ106">
        <f t="shared" si="18"/>
        <v>0</v>
      </c>
      <c r="BA106">
        <f t="shared" si="18"/>
        <v>0</v>
      </c>
      <c r="BB106">
        <f t="shared" si="18"/>
        <v>0</v>
      </c>
      <c r="BC106">
        <f t="shared" si="18"/>
        <v>0</v>
      </c>
      <c r="BD106">
        <f t="shared" si="18"/>
        <v>0</v>
      </c>
      <c r="BE106">
        <f t="shared" si="15"/>
        <v>0</v>
      </c>
      <c r="BF106">
        <f t="shared" si="15"/>
        <v>0</v>
      </c>
      <c r="BG106">
        <f t="shared" si="15"/>
        <v>0</v>
      </c>
      <c r="BH106">
        <f t="shared" si="15"/>
        <v>0</v>
      </c>
      <c r="BI106">
        <f t="shared" si="15"/>
        <v>0</v>
      </c>
      <c r="BJ106">
        <f t="shared" si="15"/>
        <v>0</v>
      </c>
      <c r="BK106">
        <f t="shared" si="15"/>
        <v>0</v>
      </c>
      <c r="BL106">
        <f t="shared" si="15"/>
        <v>0</v>
      </c>
      <c r="BM106">
        <f t="shared" si="15"/>
        <v>0</v>
      </c>
      <c r="BN106">
        <f t="shared" si="15"/>
        <v>0</v>
      </c>
      <c r="BO106">
        <f t="shared" si="13"/>
        <v>0</v>
      </c>
      <c r="BP106">
        <f t="shared" si="10"/>
        <v>0</v>
      </c>
      <c r="BQ106">
        <f t="shared" si="10"/>
        <v>0</v>
      </c>
      <c r="BR106">
        <f t="shared" si="10"/>
        <v>0</v>
      </c>
      <c r="BS106">
        <f t="shared" si="10"/>
        <v>0</v>
      </c>
    </row>
    <row r="107" spans="2:71" ht="13" x14ac:dyDescent="0.25">
      <c r="C107" s="79">
        <v>29</v>
      </c>
      <c r="D107">
        <f t="shared" si="16"/>
        <v>0</v>
      </c>
      <c r="E107">
        <f t="shared" si="16"/>
        <v>0</v>
      </c>
      <c r="F107">
        <f t="shared" si="16"/>
        <v>0</v>
      </c>
      <c r="G107">
        <f t="shared" si="16"/>
        <v>0</v>
      </c>
      <c r="H107">
        <f t="shared" si="16"/>
        <v>0</v>
      </c>
      <c r="I107">
        <f t="shared" si="16"/>
        <v>0</v>
      </c>
      <c r="J107">
        <f t="shared" si="16"/>
        <v>0</v>
      </c>
      <c r="K107">
        <f t="shared" si="16"/>
        <v>0</v>
      </c>
      <c r="L107">
        <f t="shared" si="16"/>
        <v>0</v>
      </c>
      <c r="M107">
        <f t="shared" si="16"/>
        <v>0</v>
      </c>
      <c r="N107">
        <f t="shared" si="16"/>
        <v>0</v>
      </c>
      <c r="O107">
        <f t="shared" si="16"/>
        <v>0</v>
      </c>
      <c r="P107">
        <f t="shared" si="16"/>
        <v>0</v>
      </c>
      <c r="Q107">
        <f t="shared" si="16"/>
        <v>0</v>
      </c>
      <c r="R107">
        <f t="shared" si="16"/>
        <v>0</v>
      </c>
      <c r="S107">
        <f t="shared" si="16"/>
        <v>0</v>
      </c>
      <c r="T107">
        <f t="shared" si="14"/>
        <v>0</v>
      </c>
      <c r="U107">
        <f t="shared" si="14"/>
        <v>0</v>
      </c>
      <c r="V107">
        <f t="shared" si="14"/>
        <v>0</v>
      </c>
      <c r="W107">
        <f t="shared" si="19"/>
        <v>0</v>
      </c>
      <c r="X107">
        <f t="shared" si="19"/>
        <v>0</v>
      </c>
      <c r="Y107">
        <f t="shared" si="19"/>
        <v>0</v>
      </c>
      <c r="Z107">
        <f t="shared" si="19"/>
        <v>0</v>
      </c>
      <c r="AA107">
        <f t="shared" si="19"/>
        <v>0</v>
      </c>
      <c r="AB107">
        <f t="shared" si="19"/>
        <v>0</v>
      </c>
      <c r="AC107">
        <f t="shared" si="19"/>
        <v>0</v>
      </c>
      <c r="AD107">
        <f t="shared" si="19"/>
        <v>0</v>
      </c>
      <c r="AE107">
        <f t="shared" si="19"/>
        <v>0</v>
      </c>
      <c r="AF107">
        <f t="shared" si="19"/>
        <v>0.2423442838370565</v>
      </c>
      <c r="AG107">
        <f t="shared" si="19"/>
        <v>0</v>
      </c>
      <c r="AH107">
        <f t="shared" si="19"/>
        <v>0</v>
      </c>
      <c r="AI107">
        <f t="shared" si="19"/>
        <v>0</v>
      </c>
      <c r="AJ107">
        <f t="shared" si="19"/>
        <v>0</v>
      </c>
      <c r="AK107">
        <f t="shared" si="19"/>
        <v>0</v>
      </c>
      <c r="AL107">
        <f t="shared" si="19"/>
        <v>0</v>
      </c>
      <c r="AM107">
        <f t="shared" si="17"/>
        <v>0</v>
      </c>
      <c r="AN107">
        <f t="shared" si="17"/>
        <v>0</v>
      </c>
      <c r="AO107">
        <f t="shared" si="18"/>
        <v>0</v>
      </c>
      <c r="AP107">
        <f t="shared" si="18"/>
        <v>0</v>
      </c>
      <c r="AQ107">
        <f t="shared" si="18"/>
        <v>0</v>
      </c>
      <c r="AR107">
        <f t="shared" si="18"/>
        <v>0</v>
      </c>
      <c r="AS107">
        <f t="shared" si="18"/>
        <v>0</v>
      </c>
      <c r="AT107">
        <f t="shared" si="18"/>
        <v>0</v>
      </c>
      <c r="AU107">
        <f t="shared" si="18"/>
        <v>0</v>
      </c>
      <c r="AV107">
        <f t="shared" si="18"/>
        <v>0</v>
      </c>
      <c r="AW107">
        <f t="shared" si="18"/>
        <v>0</v>
      </c>
      <c r="AX107">
        <f t="shared" si="18"/>
        <v>0</v>
      </c>
      <c r="AY107">
        <f t="shared" si="18"/>
        <v>0</v>
      </c>
      <c r="AZ107">
        <f t="shared" si="18"/>
        <v>0</v>
      </c>
      <c r="BA107">
        <f t="shared" si="18"/>
        <v>0</v>
      </c>
      <c r="BB107">
        <f t="shared" si="18"/>
        <v>0</v>
      </c>
      <c r="BC107">
        <f t="shared" si="18"/>
        <v>0</v>
      </c>
      <c r="BD107">
        <f t="shared" si="18"/>
        <v>0</v>
      </c>
      <c r="BE107">
        <f t="shared" si="15"/>
        <v>0</v>
      </c>
      <c r="BF107">
        <f t="shared" si="15"/>
        <v>0</v>
      </c>
      <c r="BG107">
        <f t="shared" si="15"/>
        <v>0</v>
      </c>
      <c r="BH107">
        <f t="shared" si="15"/>
        <v>0</v>
      </c>
      <c r="BI107">
        <f t="shared" si="15"/>
        <v>0</v>
      </c>
      <c r="BJ107">
        <f t="shared" si="15"/>
        <v>0</v>
      </c>
      <c r="BK107">
        <f t="shared" si="15"/>
        <v>0</v>
      </c>
      <c r="BL107">
        <f t="shared" si="15"/>
        <v>0</v>
      </c>
      <c r="BM107">
        <f t="shared" si="15"/>
        <v>0</v>
      </c>
      <c r="BN107">
        <f t="shared" si="15"/>
        <v>0</v>
      </c>
      <c r="BO107">
        <f t="shared" si="13"/>
        <v>0</v>
      </c>
      <c r="BP107">
        <f t="shared" si="10"/>
        <v>0</v>
      </c>
      <c r="BQ107">
        <f t="shared" si="10"/>
        <v>0</v>
      </c>
      <c r="BR107">
        <f t="shared" si="10"/>
        <v>0</v>
      </c>
      <c r="BS107">
        <f t="shared" si="10"/>
        <v>0</v>
      </c>
    </row>
    <row r="108" spans="2:71" ht="13" x14ac:dyDescent="0.25">
      <c r="C108" s="79">
        <v>30</v>
      </c>
      <c r="D108">
        <f t="shared" si="16"/>
        <v>0</v>
      </c>
      <c r="E108">
        <f t="shared" si="16"/>
        <v>0</v>
      </c>
      <c r="F108">
        <f t="shared" si="16"/>
        <v>0</v>
      </c>
      <c r="G108">
        <f t="shared" si="16"/>
        <v>0</v>
      </c>
      <c r="H108">
        <f t="shared" si="16"/>
        <v>0</v>
      </c>
      <c r="I108">
        <f t="shared" si="16"/>
        <v>0</v>
      </c>
      <c r="J108">
        <f t="shared" si="16"/>
        <v>0</v>
      </c>
      <c r="K108">
        <f t="shared" si="16"/>
        <v>0</v>
      </c>
      <c r="L108">
        <f t="shared" si="16"/>
        <v>0</v>
      </c>
      <c r="M108">
        <f t="shared" si="16"/>
        <v>0</v>
      </c>
      <c r="N108">
        <f t="shared" si="16"/>
        <v>0</v>
      </c>
      <c r="O108">
        <f t="shared" si="16"/>
        <v>0</v>
      </c>
      <c r="P108">
        <f t="shared" si="16"/>
        <v>0</v>
      </c>
      <c r="Q108">
        <f t="shared" si="16"/>
        <v>0</v>
      </c>
      <c r="R108">
        <f t="shared" si="16"/>
        <v>0</v>
      </c>
      <c r="S108">
        <f t="shared" si="16"/>
        <v>0</v>
      </c>
      <c r="T108">
        <f t="shared" si="14"/>
        <v>0</v>
      </c>
      <c r="U108">
        <f t="shared" si="14"/>
        <v>0</v>
      </c>
      <c r="V108">
        <f t="shared" si="14"/>
        <v>0</v>
      </c>
      <c r="W108">
        <f t="shared" si="19"/>
        <v>0</v>
      </c>
      <c r="X108">
        <f t="shared" si="19"/>
        <v>0</v>
      </c>
      <c r="Y108">
        <f t="shared" si="19"/>
        <v>0</v>
      </c>
      <c r="Z108">
        <f t="shared" si="19"/>
        <v>0</v>
      </c>
      <c r="AA108">
        <f t="shared" si="19"/>
        <v>0</v>
      </c>
      <c r="AB108">
        <f t="shared" si="19"/>
        <v>0</v>
      </c>
      <c r="AC108">
        <f t="shared" si="19"/>
        <v>0</v>
      </c>
      <c r="AD108">
        <f t="shared" si="19"/>
        <v>0</v>
      </c>
      <c r="AE108">
        <f t="shared" si="19"/>
        <v>0</v>
      </c>
      <c r="AF108">
        <f t="shared" si="19"/>
        <v>0</v>
      </c>
      <c r="AG108">
        <f t="shared" si="19"/>
        <v>0.11549507356514824</v>
      </c>
      <c r="AH108">
        <f t="shared" si="19"/>
        <v>0</v>
      </c>
      <c r="AI108">
        <f t="shared" si="19"/>
        <v>0</v>
      </c>
      <c r="AJ108">
        <f t="shared" si="19"/>
        <v>0</v>
      </c>
      <c r="AK108">
        <f t="shared" si="19"/>
        <v>0</v>
      </c>
      <c r="AL108">
        <f t="shared" si="19"/>
        <v>0</v>
      </c>
      <c r="AM108">
        <f t="shared" si="17"/>
        <v>0</v>
      </c>
      <c r="AN108">
        <f t="shared" si="17"/>
        <v>0</v>
      </c>
      <c r="AO108">
        <f t="shared" si="18"/>
        <v>0</v>
      </c>
      <c r="AP108">
        <f t="shared" si="18"/>
        <v>0</v>
      </c>
      <c r="AQ108">
        <f t="shared" si="18"/>
        <v>0</v>
      </c>
      <c r="AR108">
        <f t="shared" si="18"/>
        <v>0</v>
      </c>
      <c r="AS108">
        <f t="shared" si="18"/>
        <v>0</v>
      </c>
      <c r="AT108">
        <f t="shared" si="18"/>
        <v>0</v>
      </c>
      <c r="AU108">
        <f t="shared" si="18"/>
        <v>0</v>
      </c>
      <c r="AV108">
        <f t="shared" si="18"/>
        <v>0</v>
      </c>
      <c r="AW108">
        <f t="shared" si="18"/>
        <v>0</v>
      </c>
      <c r="AX108">
        <f t="shared" si="18"/>
        <v>0</v>
      </c>
      <c r="AY108">
        <f t="shared" si="18"/>
        <v>0</v>
      </c>
      <c r="AZ108">
        <f t="shared" si="18"/>
        <v>0</v>
      </c>
      <c r="BA108">
        <f t="shared" si="18"/>
        <v>0</v>
      </c>
      <c r="BB108">
        <f t="shared" si="18"/>
        <v>0</v>
      </c>
      <c r="BC108">
        <f t="shared" si="18"/>
        <v>0</v>
      </c>
      <c r="BD108">
        <f t="shared" si="18"/>
        <v>0</v>
      </c>
      <c r="BE108">
        <f t="shared" si="15"/>
        <v>0</v>
      </c>
      <c r="BF108">
        <f t="shared" si="15"/>
        <v>0</v>
      </c>
      <c r="BG108">
        <f t="shared" si="15"/>
        <v>0</v>
      </c>
      <c r="BH108">
        <f t="shared" si="15"/>
        <v>0</v>
      </c>
      <c r="BI108">
        <f t="shared" si="15"/>
        <v>0</v>
      </c>
      <c r="BJ108">
        <f t="shared" si="15"/>
        <v>0</v>
      </c>
      <c r="BK108">
        <f t="shared" si="15"/>
        <v>0</v>
      </c>
      <c r="BL108">
        <f t="shared" si="15"/>
        <v>0</v>
      </c>
      <c r="BM108">
        <f t="shared" si="15"/>
        <v>0</v>
      </c>
      <c r="BN108">
        <f t="shared" si="15"/>
        <v>0</v>
      </c>
      <c r="BO108">
        <f t="shared" si="13"/>
        <v>0</v>
      </c>
      <c r="BP108">
        <f t="shared" si="10"/>
        <v>0</v>
      </c>
      <c r="BQ108">
        <f t="shared" si="10"/>
        <v>0</v>
      </c>
      <c r="BR108">
        <f t="shared" si="10"/>
        <v>0</v>
      </c>
      <c r="BS108">
        <f t="shared" si="10"/>
        <v>0</v>
      </c>
    </row>
    <row r="109" spans="2:71" ht="13" x14ac:dyDescent="0.25">
      <c r="C109" s="79">
        <v>31</v>
      </c>
      <c r="D109">
        <f t="shared" si="16"/>
        <v>0</v>
      </c>
      <c r="E109">
        <f t="shared" si="16"/>
        <v>0</v>
      </c>
      <c r="F109">
        <f t="shared" si="16"/>
        <v>0</v>
      </c>
      <c r="G109">
        <f t="shared" si="16"/>
        <v>0</v>
      </c>
      <c r="H109">
        <f t="shared" si="16"/>
        <v>0</v>
      </c>
      <c r="I109">
        <f t="shared" si="16"/>
        <v>0</v>
      </c>
      <c r="J109">
        <f t="shared" si="16"/>
        <v>0</v>
      </c>
      <c r="K109">
        <f t="shared" si="16"/>
        <v>0</v>
      </c>
      <c r="L109">
        <f t="shared" si="16"/>
        <v>0</v>
      </c>
      <c r="M109">
        <f t="shared" si="16"/>
        <v>0</v>
      </c>
      <c r="N109">
        <f t="shared" si="16"/>
        <v>0</v>
      </c>
      <c r="O109">
        <f t="shared" si="16"/>
        <v>0</v>
      </c>
      <c r="P109">
        <f t="shared" si="16"/>
        <v>0</v>
      </c>
      <c r="Q109">
        <f t="shared" si="16"/>
        <v>0</v>
      </c>
      <c r="R109">
        <f t="shared" si="16"/>
        <v>0</v>
      </c>
      <c r="S109">
        <f t="shared" si="16"/>
        <v>0</v>
      </c>
      <c r="T109">
        <f t="shared" si="14"/>
        <v>0</v>
      </c>
      <c r="U109">
        <f t="shared" si="14"/>
        <v>0</v>
      </c>
      <c r="V109">
        <f t="shared" si="14"/>
        <v>0</v>
      </c>
      <c r="W109">
        <f t="shared" si="19"/>
        <v>0</v>
      </c>
      <c r="X109">
        <f t="shared" si="19"/>
        <v>0</v>
      </c>
      <c r="Y109">
        <f t="shared" si="19"/>
        <v>0</v>
      </c>
      <c r="Z109">
        <f t="shared" si="19"/>
        <v>0</v>
      </c>
      <c r="AA109">
        <f t="shared" si="19"/>
        <v>0</v>
      </c>
      <c r="AB109">
        <f t="shared" si="19"/>
        <v>0</v>
      </c>
      <c r="AC109">
        <f t="shared" si="19"/>
        <v>0</v>
      </c>
      <c r="AD109">
        <f t="shared" si="19"/>
        <v>0</v>
      </c>
      <c r="AE109">
        <f t="shared" si="19"/>
        <v>0</v>
      </c>
      <c r="AF109">
        <f t="shared" si="19"/>
        <v>0</v>
      </c>
      <c r="AG109">
        <f t="shared" si="19"/>
        <v>0</v>
      </c>
      <c r="AH109">
        <f t="shared" si="19"/>
        <v>0.19539972577440748</v>
      </c>
      <c r="AI109">
        <f t="shared" si="19"/>
        <v>0</v>
      </c>
      <c r="AJ109">
        <f t="shared" si="19"/>
        <v>0</v>
      </c>
      <c r="AK109">
        <f t="shared" si="19"/>
        <v>0</v>
      </c>
      <c r="AL109">
        <f t="shared" si="19"/>
        <v>0</v>
      </c>
      <c r="AM109">
        <f t="shared" si="17"/>
        <v>0</v>
      </c>
      <c r="AN109">
        <f t="shared" si="17"/>
        <v>0</v>
      </c>
      <c r="AO109">
        <f t="shared" si="18"/>
        <v>0</v>
      </c>
      <c r="AP109">
        <f t="shared" si="18"/>
        <v>0</v>
      </c>
      <c r="AQ109">
        <f t="shared" si="18"/>
        <v>0</v>
      </c>
      <c r="AR109">
        <f t="shared" si="18"/>
        <v>0</v>
      </c>
      <c r="AS109">
        <f t="shared" si="18"/>
        <v>0</v>
      </c>
      <c r="AT109">
        <f t="shared" si="18"/>
        <v>0</v>
      </c>
      <c r="AU109">
        <f t="shared" si="18"/>
        <v>0</v>
      </c>
      <c r="AV109">
        <f t="shared" si="18"/>
        <v>0</v>
      </c>
      <c r="AW109">
        <f t="shared" si="18"/>
        <v>0</v>
      </c>
      <c r="AX109">
        <f t="shared" si="18"/>
        <v>0</v>
      </c>
      <c r="AY109">
        <f t="shared" si="18"/>
        <v>0</v>
      </c>
      <c r="AZ109">
        <f t="shared" si="18"/>
        <v>0</v>
      </c>
      <c r="BA109">
        <f t="shared" si="18"/>
        <v>0</v>
      </c>
      <c r="BB109">
        <f t="shared" si="18"/>
        <v>0</v>
      </c>
      <c r="BC109">
        <f t="shared" si="18"/>
        <v>0</v>
      </c>
      <c r="BD109">
        <f t="shared" si="18"/>
        <v>0</v>
      </c>
      <c r="BE109">
        <f t="shared" si="15"/>
        <v>0</v>
      </c>
      <c r="BF109">
        <f t="shared" si="15"/>
        <v>0</v>
      </c>
      <c r="BG109">
        <f t="shared" si="15"/>
        <v>0</v>
      </c>
      <c r="BH109">
        <f t="shared" si="15"/>
        <v>0</v>
      </c>
      <c r="BI109">
        <f t="shared" si="15"/>
        <v>0</v>
      </c>
      <c r="BJ109">
        <f t="shared" si="15"/>
        <v>0</v>
      </c>
      <c r="BK109">
        <f t="shared" si="15"/>
        <v>0</v>
      </c>
      <c r="BL109">
        <f t="shared" si="15"/>
        <v>0</v>
      </c>
      <c r="BM109">
        <f t="shared" si="15"/>
        <v>0</v>
      </c>
      <c r="BN109">
        <f t="shared" si="15"/>
        <v>0</v>
      </c>
      <c r="BO109">
        <f t="shared" si="13"/>
        <v>0</v>
      </c>
      <c r="BP109">
        <f t="shared" si="10"/>
        <v>0</v>
      </c>
      <c r="BQ109">
        <f t="shared" si="10"/>
        <v>0</v>
      </c>
      <c r="BR109">
        <f t="shared" si="10"/>
        <v>0</v>
      </c>
      <c r="BS109">
        <f t="shared" si="10"/>
        <v>0</v>
      </c>
    </row>
    <row r="110" spans="2:71" ht="13" x14ac:dyDescent="0.25">
      <c r="C110" s="79">
        <v>32</v>
      </c>
      <c r="D110">
        <f t="shared" si="16"/>
        <v>0</v>
      </c>
      <c r="E110">
        <f t="shared" si="16"/>
        <v>0</v>
      </c>
      <c r="F110">
        <f t="shared" si="16"/>
        <v>0</v>
      </c>
      <c r="G110">
        <f t="shared" si="16"/>
        <v>0</v>
      </c>
      <c r="H110">
        <f t="shared" si="16"/>
        <v>0</v>
      </c>
      <c r="I110">
        <f t="shared" si="16"/>
        <v>0</v>
      </c>
      <c r="J110">
        <f t="shared" si="16"/>
        <v>0</v>
      </c>
      <c r="K110">
        <f t="shared" si="16"/>
        <v>0</v>
      </c>
      <c r="L110">
        <f t="shared" si="16"/>
        <v>0</v>
      </c>
      <c r="M110">
        <f t="shared" si="16"/>
        <v>0</v>
      </c>
      <c r="N110">
        <f t="shared" si="16"/>
        <v>0</v>
      </c>
      <c r="O110">
        <f t="shared" si="16"/>
        <v>0</v>
      </c>
      <c r="P110">
        <f t="shared" si="16"/>
        <v>0</v>
      </c>
      <c r="Q110">
        <f t="shared" si="16"/>
        <v>0</v>
      </c>
      <c r="R110">
        <f t="shared" si="16"/>
        <v>0</v>
      </c>
      <c r="S110">
        <f t="shared" si="16"/>
        <v>0</v>
      </c>
      <c r="T110">
        <f t="shared" si="14"/>
        <v>0</v>
      </c>
      <c r="U110">
        <f t="shared" si="14"/>
        <v>0</v>
      </c>
      <c r="V110">
        <f t="shared" si="14"/>
        <v>0</v>
      </c>
      <c r="W110">
        <f t="shared" si="19"/>
        <v>0</v>
      </c>
      <c r="X110">
        <f t="shared" si="19"/>
        <v>0</v>
      </c>
      <c r="Y110">
        <f t="shared" si="19"/>
        <v>0</v>
      </c>
      <c r="Z110">
        <f t="shared" si="19"/>
        <v>0</v>
      </c>
      <c r="AA110">
        <f t="shared" si="19"/>
        <v>0</v>
      </c>
      <c r="AB110">
        <f t="shared" si="19"/>
        <v>0</v>
      </c>
      <c r="AC110">
        <f t="shared" si="19"/>
        <v>0</v>
      </c>
      <c r="AD110">
        <f t="shared" si="19"/>
        <v>0</v>
      </c>
      <c r="AE110">
        <f t="shared" si="19"/>
        <v>0</v>
      </c>
      <c r="AF110">
        <f t="shared" si="19"/>
        <v>0</v>
      </c>
      <c r="AG110">
        <f t="shared" si="19"/>
        <v>0</v>
      </c>
      <c r="AH110">
        <f t="shared" si="19"/>
        <v>0</v>
      </c>
      <c r="AI110">
        <f t="shared" si="19"/>
        <v>0.2139826600258255</v>
      </c>
      <c r="AJ110">
        <f t="shared" si="19"/>
        <v>0</v>
      </c>
      <c r="AK110">
        <f t="shared" si="19"/>
        <v>0</v>
      </c>
      <c r="AL110">
        <f t="shared" si="19"/>
        <v>0</v>
      </c>
      <c r="AM110">
        <f t="shared" si="17"/>
        <v>0</v>
      </c>
      <c r="AN110">
        <f t="shared" si="17"/>
        <v>0</v>
      </c>
      <c r="AO110">
        <f t="shared" si="18"/>
        <v>0</v>
      </c>
      <c r="AP110">
        <f t="shared" si="18"/>
        <v>0</v>
      </c>
      <c r="AQ110">
        <f t="shared" si="18"/>
        <v>0</v>
      </c>
      <c r="AR110">
        <f t="shared" si="18"/>
        <v>0</v>
      </c>
      <c r="AS110">
        <f t="shared" si="18"/>
        <v>0</v>
      </c>
      <c r="AT110">
        <f t="shared" si="18"/>
        <v>0</v>
      </c>
      <c r="AU110">
        <f t="shared" si="18"/>
        <v>0</v>
      </c>
      <c r="AV110">
        <f t="shared" si="18"/>
        <v>0</v>
      </c>
      <c r="AW110">
        <f t="shared" si="18"/>
        <v>0</v>
      </c>
      <c r="AX110">
        <f t="shared" si="18"/>
        <v>0</v>
      </c>
      <c r="AY110">
        <f t="shared" si="18"/>
        <v>0</v>
      </c>
      <c r="AZ110">
        <f t="shared" si="18"/>
        <v>0</v>
      </c>
      <c r="BA110">
        <f t="shared" si="18"/>
        <v>0</v>
      </c>
      <c r="BB110">
        <f t="shared" si="18"/>
        <v>0</v>
      </c>
      <c r="BC110">
        <f t="shared" si="18"/>
        <v>0</v>
      </c>
      <c r="BD110">
        <f t="shared" si="18"/>
        <v>0</v>
      </c>
      <c r="BE110">
        <f t="shared" si="15"/>
        <v>0</v>
      </c>
      <c r="BF110">
        <f t="shared" si="15"/>
        <v>0</v>
      </c>
      <c r="BG110">
        <f t="shared" si="15"/>
        <v>0</v>
      </c>
      <c r="BH110">
        <f t="shared" si="15"/>
        <v>0</v>
      </c>
      <c r="BI110">
        <f t="shared" si="15"/>
        <v>0</v>
      </c>
      <c r="BJ110">
        <f t="shared" si="15"/>
        <v>0</v>
      </c>
      <c r="BK110">
        <f t="shared" si="15"/>
        <v>0</v>
      </c>
      <c r="BL110">
        <f t="shared" si="15"/>
        <v>0</v>
      </c>
      <c r="BM110">
        <f t="shared" si="15"/>
        <v>0</v>
      </c>
      <c r="BN110">
        <f t="shared" si="15"/>
        <v>0</v>
      </c>
      <c r="BO110">
        <f t="shared" si="13"/>
        <v>0</v>
      </c>
      <c r="BP110">
        <f t="shared" si="10"/>
        <v>0</v>
      </c>
      <c r="BQ110">
        <f t="shared" si="10"/>
        <v>0</v>
      </c>
      <c r="BR110">
        <f t="shared" si="10"/>
        <v>0</v>
      </c>
      <c r="BS110">
        <f t="shared" si="10"/>
        <v>0</v>
      </c>
    </row>
    <row r="111" spans="2:71" ht="13" x14ac:dyDescent="0.25">
      <c r="C111" s="79">
        <v>33</v>
      </c>
      <c r="D111">
        <f t="shared" si="16"/>
        <v>0</v>
      </c>
      <c r="E111">
        <f t="shared" si="16"/>
        <v>0</v>
      </c>
      <c r="F111">
        <f t="shared" si="16"/>
        <v>0</v>
      </c>
      <c r="G111">
        <f t="shared" si="16"/>
        <v>0</v>
      </c>
      <c r="H111">
        <f t="shared" si="16"/>
        <v>0</v>
      </c>
      <c r="I111">
        <f t="shared" si="16"/>
        <v>0</v>
      </c>
      <c r="J111">
        <f t="shared" si="16"/>
        <v>0</v>
      </c>
      <c r="K111">
        <f t="shared" si="16"/>
        <v>0</v>
      </c>
      <c r="L111">
        <f t="shared" si="16"/>
        <v>0</v>
      </c>
      <c r="M111">
        <f t="shared" si="16"/>
        <v>0</v>
      </c>
      <c r="N111">
        <f t="shared" si="16"/>
        <v>0</v>
      </c>
      <c r="O111">
        <f t="shared" si="16"/>
        <v>0</v>
      </c>
      <c r="P111">
        <f t="shared" si="16"/>
        <v>0</v>
      </c>
      <c r="Q111">
        <f t="shared" si="16"/>
        <v>0</v>
      </c>
      <c r="R111">
        <f t="shared" si="16"/>
        <v>0</v>
      </c>
      <c r="S111">
        <f t="shared" si="16"/>
        <v>0</v>
      </c>
      <c r="T111">
        <f t="shared" si="14"/>
        <v>0</v>
      </c>
      <c r="U111">
        <f t="shared" si="14"/>
        <v>0</v>
      </c>
      <c r="V111">
        <f t="shared" si="14"/>
        <v>0</v>
      </c>
      <c r="W111">
        <f t="shared" si="19"/>
        <v>0</v>
      </c>
      <c r="X111">
        <f t="shared" si="19"/>
        <v>0</v>
      </c>
      <c r="Y111">
        <f t="shared" si="19"/>
        <v>0</v>
      </c>
      <c r="Z111">
        <f t="shared" si="19"/>
        <v>0</v>
      </c>
      <c r="AA111">
        <f t="shared" si="19"/>
        <v>0</v>
      </c>
      <c r="AB111">
        <f t="shared" si="19"/>
        <v>0</v>
      </c>
      <c r="AC111">
        <f t="shared" si="19"/>
        <v>0</v>
      </c>
      <c r="AD111">
        <f t="shared" si="19"/>
        <v>0</v>
      </c>
      <c r="AE111">
        <f t="shared" si="19"/>
        <v>0</v>
      </c>
      <c r="AF111">
        <f t="shared" si="19"/>
        <v>0</v>
      </c>
      <c r="AG111">
        <f t="shared" si="19"/>
        <v>0</v>
      </c>
      <c r="AH111">
        <f t="shared" si="19"/>
        <v>0</v>
      </c>
      <c r="AI111">
        <f t="shared" si="19"/>
        <v>0</v>
      </c>
      <c r="AJ111">
        <f t="shared" si="19"/>
        <v>0.11896955232180925</v>
      </c>
      <c r="AK111">
        <f t="shared" si="19"/>
        <v>0</v>
      </c>
      <c r="AL111">
        <f t="shared" si="19"/>
        <v>0</v>
      </c>
      <c r="AM111">
        <f t="shared" si="17"/>
        <v>0</v>
      </c>
      <c r="AN111">
        <f t="shared" si="17"/>
        <v>0</v>
      </c>
      <c r="AO111">
        <f t="shared" si="18"/>
        <v>0</v>
      </c>
      <c r="AP111">
        <f t="shared" si="18"/>
        <v>0</v>
      </c>
      <c r="AQ111">
        <f t="shared" si="18"/>
        <v>0</v>
      </c>
      <c r="AR111">
        <f t="shared" si="18"/>
        <v>0</v>
      </c>
      <c r="AS111">
        <f t="shared" si="18"/>
        <v>0</v>
      </c>
      <c r="AT111">
        <f t="shared" si="18"/>
        <v>0</v>
      </c>
      <c r="AU111">
        <f t="shared" si="18"/>
        <v>0</v>
      </c>
      <c r="AV111">
        <f t="shared" si="18"/>
        <v>0</v>
      </c>
      <c r="AW111">
        <f t="shared" si="18"/>
        <v>0</v>
      </c>
      <c r="AX111">
        <f t="shared" si="18"/>
        <v>0</v>
      </c>
      <c r="AY111">
        <f t="shared" si="18"/>
        <v>0</v>
      </c>
      <c r="AZ111">
        <f t="shared" si="18"/>
        <v>0</v>
      </c>
      <c r="BA111">
        <f t="shared" si="18"/>
        <v>0</v>
      </c>
      <c r="BB111">
        <f t="shared" si="18"/>
        <v>0</v>
      </c>
      <c r="BC111">
        <f t="shared" si="18"/>
        <v>0</v>
      </c>
      <c r="BD111">
        <f t="shared" si="18"/>
        <v>0</v>
      </c>
      <c r="BE111">
        <f t="shared" si="15"/>
        <v>0</v>
      </c>
      <c r="BF111">
        <f t="shared" si="15"/>
        <v>0</v>
      </c>
      <c r="BG111">
        <f t="shared" si="15"/>
        <v>0</v>
      </c>
      <c r="BH111">
        <f t="shared" si="15"/>
        <v>0</v>
      </c>
      <c r="BI111">
        <f t="shared" si="15"/>
        <v>0</v>
      </c>
      <c r="BJ111">
        <f t="shared" si="15"/>
        <v>0</v>
      </c>
      <c r="BK111">
        <f t="shared" si="15"/>
        <v>0</v>
      </c>
      <c r="BL111">
        <f t="shared" si="15"/>
        <v>0</v>
      </c>
      <c r="BM111">
        <f t="shared" si="15"/>
        <v>0</v>
      </c>
      <c r="BN111">
        <f t="shared" si="15"/>
        <v>0</v>
      </c>
      <c r="BO111">
        <f t="shared" si="13"/>
        <v>0</v>
      </c>
      <c r="BP111">
        <f t="shared" si="10"/>
        <v>0</v>
      </c>
      <c r="BQ111">
        <f t="shared" si="10"/>
        <v>0</v>
      </c>
      <c r="BR111">
        <f t="shared" si="10"/>
        <v>0</v>
      </c>
      <c r="BS111">
        <f t="shared" si="10"/>
        <v>0</v>
      </c>
    </row>
    <row r="112" spans="2:71" ht="13" x14ac:dyDescent="0.25">
      <c r="C112" s="79">
        <v>34</v>
      </c>
      <c r="D112">
        <f t="shared" si="16"/>
        <v>0</v>
      </c>
      <c r="E112">
        <f t="shared" si="16"/>
        <v>0</v>
      </c>
      <c r="F112">
        <f t="shared" si="16"/>
        <v>0</v>
      </c>
      <c r="G112">
        <f t="shared" si="16"/>
        <v>0</v>
      </c>
      <c r="H112">
        <f t="shared" si="16"/>
        <v>0</v>
      </c>
      <c r="I112">
        <f t="shared" si="16"/>
        <v>0</v>
      </c>
      <c r="J112">
        <f t="shared" si="16"/>
        <v>0</v>
      </c>
      <c r="K112">
        <f t="shared" si="16"/>
        <v>0</v>
      </c>
      <c r="L112">
        <f t="shared" si="16"/>
        <v>0</v>
      </c>
      <c r="M112">
        <f t="shared" si="16"/>
        <v>0</v>
      </c>
      <c r="N112">
        <f t="shared" si="16"/>
        <v>0</v>
      </c>
      <c r="O112">
        <f t="shared" si="16"/>
        <v>0</v>
      </c>
      <c r="P112">
        <f t="shared" si="16"/>
        <v>0</v>
      </c>
      <c r="Q112">
        <f t="shared" si="16"/>
        <v>0</v>
      </c>
      <c r="R112">
        <f t="shared" si="16"/>
        <v>0</v>
      </c>
      <c r="S112">
        <f t="shared" si="16"/>
        <v>0</v>
      </c>
      <c r="T112">
        <f t="shared" si="14"/>
        <v>0</v>
      </c>
      <c r="U112">
        <f t="shared" si="14"/>
        <v>0</v>
      </c>
      <c r="V112">
        <f t="shared" si="14"/>
        <v>0</v>
      </c>
      <c r="W112">
        <f t="shared" si="19"/>
        <v>0</v>
      </c>
      <c r="X112">
        <f t="shared" si="19"/>
        <v>0</v>
      </c>
      <c r="Y112">
        <f t="shared" si="19"/>
        <v>0</v>
      </c>
      <c r="Z112">
        <f t="shared" si="19"/>
        <v>0</v>
      </c>
      <c r="AA112">
        <f t="shared" si="19"/>
        <v>0</v>
      </c>
      <c r="AB112">
        <f t="shared" si="19"/>
        <v>0</v>
      </c>
      <c r="AC112">
        <f t="shared" si="19"/>
        <v>0</v>
      </c>
      <c r="AD112">
        <f t="shared" si="19"/>
        <v>0</v>
      </c>
      <c r="AE112">
        <f t="shared" si="19"/>
        <v>0</v>
      </c>
      <c r="AF112">
        <f t="shared" si="19"/>
        <v>0</v>
      </c>
      <c r="AG112">
        <f t="shared" si="19"/>
        <v>0</v>
      </c>
      <c r="AH112">
        <f t="shared" si="19"/>
        <v>0</v>
      </c>
      <c r="AI112">
        <f t="shared" si="19"/>
        <v>0</v>
      </c>
      <c r="AJ112">
        <f t="shared" si="19"/>
        <v>0</v>
      </c>
      <c r="AK112">
        <f t="shared" si="19"/>
        <v>0.23940432425696306</v>
      </c>
      <c r="AL112">
        <f t="shared" si="19"/>
        <v>0</v>
      </c>
      <c r="AM112">
        <f t="shared" si="17"/>
        <v>0</v>
      </c>
      <c r="AN112">
        <f t="shared" si="17"/>
        <v>0</v>
      </c>
      <c r="AO112">
        <f t="shared" si="18"/>
        <v>0</v>
      </c>
      <c r="AP112">
        <f t="shared" si="18"/>
        <v>0</v>
      </c>
      <c r="AQ112">
        <f t="shared" si="18"/>
        <v>0</v>
      </c>
      <c r="AR112">
        <f t="shared" si="18"/>
        <v>0</v>
      </c>
      <c r="AS112">
        <f t="shared" si="18"/>
        <v>0</v>
      </c>
      <c r="AT112">
        <f t="shared" si="18"/>
        <v>0</v>
      </c>
      <c r="AU112">
        <f t="shared" si="18"/>
        <v>0</v>
      </c>
      <c r="AV112">
        <f t="shared" si="18"/>
        <v>0</v>
      </c>
      <c r="AW112">
        <f t="shared" si="18"/>
        <v>0</v>
      </c>
      <c r="AX112">
        <f t="shared" si="18"/>
        <v>0</v>
      </c>
      <c r="AY112">
        <f t="shared" si="18"/>
        <v>0</v>
      </c>
      <c r="AZ112">
        <f t="shared" si="18"/>
        <v>0</v>
      </c>
      <c r="BA112">
        <f t="shared" si="18"/>
        <v>0</v>
      </c>
      <c r="BB112">
        <f t="shared" si="18"/>
        <v>0</v>
      </c>
      <c r="BC112">
        <f t="shared" si="18"/>
        <v>0</v>
      </c>
      <c r="BD112">
        <f t="shared" si="18"/>
        <v>0</v>
      </c>
      <c r="BE112">
        <f t="shared" si="15"/>
        <v>0</v>
      </c>
      <c r="BF112">
        <f t="shared" si="15"/>
        <v>0</v>
      </c>
      <c r="BG112">
        <f t="shared" si="15"/>
        <v>0</v>
      </c>
      <c r="BH112">
        <f t="shared" si="15"/>
        <v>0</v>
      </c>
      <c r="BI112">
        <f t="shared" si="15"/>
        <v>0</v>
      </c>
      <c r="BJ112">
        <f t="shared" si="15"/>
        <v>0</v>
      </c>
      <c r="BK112">
        <f t="shared" si="15"/>
        <v>0</v>
      </c>
      <c r="BL112">
        <f t="shared" si="15"/>
        <v>0</v>
      </c>
      <c r="BM112">
        <f t="shared" si="15"/>
        <v>0</v>
      </c>
      <c r="BN112">
        <f t="shared" si="15"/>
        <v>0</v>
      </c>
      <c r="BO112">
        <f t="shared" si="13"/>
        <v>0</v>
      </c>
      <c r="BP112">
        <f t="shared" si="10"/>
        <v>0</v>
      </c>
      <c r="BQ112">
        <f t="shared" si="10"/>
        <v>0</v>
      </c>
      <c r="BR112">
        <f t="shared" si="10"/>
        <v>0</v>
      </c>
      <c r="BS112">
        <f t="shared" si="10"/>
        <v>0</v>
      </c>
    </row>
    <row r="113" spans="3:71" ht="13" x14ac:dyDescent="0.25">
      <c r="C113" s="79">
        <v>35</v>
      </c>
      <c r="D113">
        <f t="shared" si="16"/>
        <v>0</v>
      </c>
      <c r="E113">
        <f t="shared" si="16"/>
        <v>0</v>
      </c>
      <c r="F113">
        <f t="shared" si="16"/>
        <v>0</v>
      </c>
      <c r="G113">
        <f t="shared" si="16"/>
        <v>0</v>
      </c>
      <c r="H113">
        <f t="shared" si="16"/>
        <v>0</v>
      </c>
      <c r="I113">
        <f t="shared" si="16"/>
        <v>0</v>
      </c>
      <c r="J113">
        <f t="shared" si="16"/>
        <v>0</v>
      </c>
      <c r="K113">
        <f t="shared" si="16"/>
        <v>0</v>
      </c>
      <c r="L113">
        <f t="shared" si="16"/>
        <v>0</v>
      </c>
      <c r="M113">
        <f t="shared" si="16"/>
        <v>0</v>
      </c>
      <c r="N113">
        <f t="shared" si="16"/>
        <v>0</v>
      </c>
      <c r="O113">
        <f t="shared" si="16"/>
        <v>0</v>
      </c>
      <c r="P113">
        <f t="shared" si="16"/>
        <v>0</v>
      </c>
      <c r="Q113">
        <f t="shared" si="16"/>
        <v>0</v>
      </c>
      <c r="R113">
        <f t="shared" si="16"/>
        <v>0</v>
      </c>
      <c r="S113">
        <f t="shared" si="16"/>
        <v>0</v>
      </c>
      <c r="T113">
        <f t="shared" si="14"/>
        <v>0</v>
      </c>
      <c r="U113">
        <f t="shared" si="14"/>
        <v>0</v>
      </c>
      <c r="V113">
        <f t="shared" si="14"/>
        <v>0</v>
      </c>
      <c r="W113">
        <f t="shared" si="19"/>
        <v>0</v>
      </c>
      <c r="X113">
        <f t="shared" si="19"/>
        <v>0</v>
      </c>
      <c r="Y113">
        <f t="shared" si="19"/>
        <v>0</v>
      </c>
      <c r="Z113">
        <f t="shared" si="19"/>
        <v>0</v>
      </c>
      <c r="AA113">
        <f t="shared" si="19"/>
        <v>0</v>
      </c>
      <c r="AB113">
        <f t="shared" si="19"/>
        <v>0</v>
      </c>
      <c r="AC113">
        <f t="shared" si="19"/>
        <v>0</v>
      </c>
      <c r="AD113">
        <f t="shared" si="19"/>
        <v>0</v>
      </c>
      <c r="AE113">
        <f t="shared" si="19"/>
        <v>0</v>
      </c>
      <c r="AF113">
        <f t="shared" si="19"/>
        <v>0</v>
      </c>
      <c r="AG113">
        <f t="shared" si="19"/>
        <v>0</v>
      </c>
      <c r="AH113">
        <f t="shared" si="19"/>
        <v>0</v>
      </c>
      <c r="AI113">
        <f t="shared" si="19"/>
        <v>0</v>
      </c>
      <c r="AJ113">
        <f t="shared" si="19"/>
        <v>0</v>
      </c>
      <c r="AK113">
        <f t="shared" si="19"/>
        <v>0</v>
      </c>
      <c r="AL113">
        <f t="shared" si="19"/>
        <v>0.19717789901144428</v>
      </c>
      <c r="AM113">
        <f t="shared" si="17"/>
        <v>0</v>
      </c>
      <c r="AN113">
        <f t="shared" si="17"/>
        <v>0</v>
      </c>
      <c r="AO113">
        <f t="shared" si="18"/>
        <v>0</v>
      </c>
      <c r="AP113">
        <f t="shared" si="18"/>
        <v>0</v>
      </c>
      <c r="AQ113">
        <f t="shared" si="18"/>
        <v>0</v>
      </c>
      <c r="AR113">
        <f t="shared" si="18"/>
        <v>0</v>
      </c>
      <c r="AS113">
        <f t="shared" si="18"/>
        <v>0</v>
      </c>
      <c r="AT113">
        <f t="shared" si="18"/>
        <v>0</v>
      </c>
      <c r="AU113">
        <f t="shared" si="18"/>
        <v>0</v>
      </c>
      <c r="AV113">
        <f t="shared" si="18"/>
        <v>0</v>
      </c>
      <c r="AW113">
        <f t="shared" si="18"/>
        <v>0</v>
      </c>
      <c r="AX113">
        <f t="shared" si="18"/>
        <v>0</v>
      </c>
      <c r="AY113">
        <f t="shared" si="18"/>
        <v>0</v>
      </c>
      <c r="AZ113">
        <f t="shared" si="18"/>
        <v>0</v>
      </c>
      <c r="BA113">
        <f t="shared" si="18"/>
        <v>0</v>
      </c>
      <c r="BB113">
        <f t="shared" si="18"/>
        <v>0</v>
      </c>
      <c r="BC113">
        <f t="shared" si="18"/>
        <v>0</v>
      </c>
      <c r="BD113">
        <f t="shared" si="18"/>
        <v>0</v>
      </c>
      <c r="BE113">
        <f t="shared" si="15"/>
        <v>0</v>
      </c>
      <c r="BF113">
        <f t="shared" si="15"/>
        <v>0</v>
      </c>
      <c r="BG113">
        <f t="shared" si="15"/>
        <v>0</v>
      </c>
      <c r="BH113">
        <f t="shared" si="15"/>
        <v>0</v>
      </c>
      <c r="BI113">
        <f t="shared" si="15"/>
        <v>0</v>
      </c>
      <c r="BJ113">
        <f t="shared" si="15"/>
        <v>0</v>
      </c>
      <c r="BK113">
        <f t="shared" si="15"/>
        <v>0</v>
      </c>
      <c r="BL113">
        <f t="shared" si="15"/>
        <v>0</v>
      </c>
      <c r="BM113">
        <f t="shared" si="15"/>
        <v>0</v>
      </c>
      <c r="BN113">
        <f t="shared" si="15"/>
        <v>0</v>
      </c>
      <c r="BO113">
        <f t="shared" si="13"/>
        <v>0</v>
      </c>
      <c r="BP113">
        <f t="shared" si="10"/>
        <v>0</v>
      </c>
      <c r="BQ113">
        <f t="shared" si="10"/>
        <v>0</v>
      </c>
      <c r="BR113">
        <f t="shared" si="10"/>
        <v>0</v>
      </c>
      <c r="BS113">
        <f t="shared" si="10"/>
        <v>0</v>
      </c>
    </row>
    <row r="114" spans="3:71" ht="13" x14ac:dyDescent="0.25">
      <c r="C114" s="79">
        <v>36</v>
      </c>
      <c r="D114">
        <f t="shared" si="16"/>
        <v>0</v>
      </c>
      <c r="E114">
        <f t="shared" si="16"/>
        <v>0</v>
      </c>
      <c r="F114">
        <f t="shared" si="16"/>
        <v>0</v>
      </c>
      <c r="G114">
        <f t="shared" si="16"/>
        <v>0</v>
      </c>
      <c r="H114">
        <f t="shared" si="16"/>
        <v>0</v>
      </c>
      <c r="I114">
        <f t="shared" si="16"/>
        <v>0</v>
      </c>
      <c r="J114">
        <f t="shared" si="16"/>
        <v>0</v>
      </c>
      <c r="K114">
        <f t="shared" si="16"/>
        <v>0</v>
      </c>
      <c r="L114">
        <f t="shared" si="16"/>
        <v>0</v>
      </c>
      <c r="M114">
        <f t="shared" si="16"/>
        <v>0</v>
      </c>
      <c r="N114">
        <f t="shared" si="16"/>
        <v>0</v>
      </c>
      <c r="O114">
        <f t="shared" si="16"/>
        <v>0</v>
      </c>
      <c r="P114">
        <f t="shared" si="16"/>
        <v>0</v>
      </c>
      <c r="Q114">
        <f t="shared" si="16"/>
        <v>0</v>
      </c>
      <c r="R114">
        <f t="shared" si="16"/>
        <v>0</v>
      </c>
      <c r="S114">
        <f t="shared" si="16"/>
        <v>0</v>
      </c>
      <c r="T114">
        <f t="shared" si="14"/>
        <v>0</v>
      </c>
      <c r="U114">
        <f t="shared" si="14"/>
        <v>0</v>
      </c>
      <c r="V114">
        <f t="shared" si="14"/>
        <v>0</v>
      </c>
      <c r="W114">
        <f t="shared" si="19"/>
        <v>0</v>
      </c>
      <c r="X114">
        <f t="shared" si="19"/>
        <v>0</v>
      </c>
      <c r="Y114">
        <f t="shared" si="19"/>
        <v>0</v>
      </c>
      <c r="Z114">
        <f t="shared" si="19"/>
        <v>0</v>
      </c>
      <c r="AA114">
        <f t="shared" si="19"/>
        <v>0</v>
      </c>
      <c r="AB114">
        <f t="shared" si="19"/>
        <v>0</v>
      </c>
      <c r="AC114">
        <f t="shared" si="19"/>
        <v>0</v>
      </c>
      <c r="AD114">
        <f t="shared" si="19"/>
        <v>0</v>
      </c>
      <c r="AE114">
        <f t="shared" si="19"/>
        <v>0</v>
      </c>
      <c r="AF114">
        <f t="shared" si="19"/>
        <v>0</v>
      </c>
      <c r="AG114">
        <f t="shared" si="19"/>
        <v>0</v>
      </c>
      <c r="AH114">
        <f t="shared" si="19"/>
        <v>0</v>
      </c>
      <c r="AI114">
        <f t="shared" si="19"/>
        <v>0</v>
      </c>
      <c r="AJ114">
        <f t="shared" si="19"/>
        <v>0</v>
      </c>
      <c r="AK114">
        <f t="shared" si="19"/>
        <v>0</v>
      </c>
      <c r="AL114">
        <f t="shared" si="19"/>
        <v>0</v>
      </c>
      <c r="AM114">
        <f t="shared" si="17"/>
        <v>0.20605116546681823</v>
      </c>
      <c r="AN114">
        <f t="shared" si="17"/>
        <v>0</v>
      </c>
      <c r="AO114">
        <f t="shared" si="18"/>
        <v>0</v>
      </c>
      <c r="AP114">
        <f t="shared" si="18"/>
        <v>0</v>
      </c>
      <c r="AQ114">
        <f t="shared" si="18"/>
        <v>0</v>
      </c>
      <c r="AR114">
        <f t="shared" si="18"/>
        <v>0</v>
      </c>
      <c r="AS114">
        <f t="shared" si="18"/>
        <v>0</v>
      </c>
      <c r="AT114">
        <f t="shared" si="18"/>
        <v>0</v>
      </c>
      <c r="AU114">
        <f t="shared" si="18"/>
        <v>0</v>
      </c>
      <c r="AV114">
        <f t="shared" si="18"/>
        <v>0</v>
      </c>
      <c r="AW114">
        <f t="shared" si="18"/>
        <v>0</v>
      </c>
      <c r="AX114">
        <f t="shared" si="18"/>
        <v>0</v>
      </c>
      <c r="AY114">
        <f t="shared" si="18"/>
        <v>0</v>
      </c>
      <c r="AZ114">
        <f t="shared" si="18"/>
        <v>0</v>
      </c>
      <c r="BA114">
        <f t="shared" si="18"/>
        <v>0</v>
      </c>
      <c r="BB114">
        <f t="shared" si="18"/>
        <v>0</v>
      </c>
      <c r="BC114">
        <f t="shared" si="18"/>
        <v>0</v>
      </c>
      <c r="BD114">
        <f t="shared" si="18"/>
        <v>0</v>
      </c>
      <c r="BE114">
        <f t="shared" si="15"/>
        <v>0</v>
      </c>
      <c r="BF114">
        <f t="shared" si="15"/>
        <v>0</v>
      </c>
      <c r="BG114">
        <f t="shared" si="15"/>
        <v>0</v>
      </c>
      <c r="BH114">
        <f t="shared" si="15"/>
        <v>0</v>
      </c>
      <c r="BI114">
        <f t="shared" si="15"/>
        <v>0</v>
      </c>
      <c r="BJ114">
        <f t="shared" si="15"/>
        <v>0</v>
      </c>
      <c r="BK114">
        <f t="shared" si="15"/>
        <v>0</v>
      </c>
      <c r="BL114">
        <f t="shared" si="15"/>
        <v>0</v>
      </c>
      <c r="BM114">
        <f t="shared" si="15"/>
        <v>0</v>
      </c>
      <c r="BN114">
        <f t="shared" si="15"/>
        <v>0</v>
      </c>
      <c r="BO114">
        <f t="shared" si="13"/>
        <v>0</v>
      </c>
      <c r="BP114">
        <f t="shared" si="10"/>
        <v>0</v>
      </c>
      <c r="BQ114">
        <f t="shared" si="10"/>
        <v>0</v>
      </c>
      <c r="BR114">
        <f t="shared" si="10"/>
        <v>0</v>
      </c>
      <c r="BS114">
        <f t="shared" si="10"/>
        <v>0</v>
      </c>
    </row>
    <row r="115" spans="3:71" ht="13" x14ac:dyDescent="0.25">
      <c r="C115" s="79">
        <v>37</v>
      </c>
      <c r="D115">
        <f t="shared" si="16"/>
        <v>0</v>
      </c>
      <c r="E115">
        <f t="shared" si="16"/>
        <v>0</v>
      </c>
      <c r="F115">
        <f t="shared" si="16"/>
        <v>0</v>
      </c>
      <c r="G115">
        <f t="shared" si="16"/>
        <v>0</v>
      </c>
      <c r="H115">
        <f t="shared" si="16"/>
        <v>0</v>
      </c>
      <c r="I115">
        <f t="shared" si="16"/>
        <v>0</v>
      </c>
      <c r="J115">
        <f t="shared" si="16"/>
        <v>0</v>
      </c>
      <c r="K115">
        <f t="shared" si="16"/>
        <v>0</v>
      </c>
      <c r="L115">
        <f t="shared" si="16"/>
        <v>0</v>
      </c>
      <c r="M115">
        <f t="shared" si="16"/>
        <v>0</v>
      </c>
      <c r="N115">
        <f t="shared" si="16"/>
        <v>0</v>
      </c>
      <c r="O115">
        <f t="shared" si="16"/>
        <v>0</v>
      </c>
      <c r="P115">
        <f t="shared" si="16"/>
        <v>0</v>
      </c>
      <c r="Q115">
        <f t="shared" si="16"/>
        <v>0</v>
      </c>
      <c r="R115">
        <f t="shared" si="16"/>
        <v>0</v>
      </c>
      <c r="S115">
        <f t="shared" si="16"/>
        <v>0</v>
      </c>
      <c r="T115">
        <f t="shared" si="14"/>
        <v>0</v>
      </c>
      <c r="U115">
        <f t="shared" si="14"/>
        <v>0</v>
      </c>
      <c r="V115">
        <f t="shared" si="14"/>
        <v>0</v>
      </c>
      <c r="W115">
        <f t="shared" si="19"/>
        <v>0</v>
      </c>
      <c r="X115">
        <f t="shared" si="19"/>
        <v>0</v>
      </c>
      <c r="Y115">
        <f t="shared" si="19"/>
        <v>0</v>
      </c>
      <c r="Z115">
        <f t="shared" si="19"/>
        <v>0</v>
      </c>
      <c r="AA115">
        <f t="shared" si="19"/>
        <v>0</v>
      </c>
      <c r="AB115">
        <f t="shared" si="19"/>
        <v>0</v>
      </c>
      <c r="AC115">
        <f t="shared" si="19"/>
        <v>0</v>
      </c>
      <c r="AD115">
        <f t="shared" si="19"/>
        <v>0</v>
      </c>
      <c r="AE115">
        <f t="shared" si="19"/>
        <v>0</v>
      </c>
      <c r="AF115">
        <f t="shared" si="19"/>
        <v>0</v>
      </c>
      <c r="AG115">
        <f t="shared" si="19"/>
        <v>0</v>
      </c>
      <c r="AH115">
        <f t="shared" si="19"/>
        <v>0</v>
      </c>
      <c r="AI115">
        <f t="shared" si="19"/>
        <v>0</v>
      </c>
      <c r="AJ115">
        <f t="shared" si="19"/>
        <v>0</v>
      </c>
      <c r="AK115">
        <f t="shared" si="19"/>
        <v>0</v>
      </c>
      <c r="AL115">
        <f t="shared" si="19"/>
        <v>0</v>
      </c>
      <c r="AM115">
        <f t="shared" si="17"/>
        <v>0</v>
      </c>
      <c r="AN115">
        <f t="shared" si="17"/>
        <v>0.20285954583683768</v>
      </c>
      <c r="AO115">
        <f t="shared" si="18"/>
        <v>0</v>
      </c>
      <c r="AP115">
        <f t="shared" si="18"/>
        <v>0</v>
      </c>
      <c r="AQ115">
        <f t="shared" si="18"/>
        <v>0</v>
      </c>
      <c r="AR115">
        <f t="shared" si="18"/>
        <v>0</v>
      </c>
      <c r="AS115">
        <f t="shared" si="18"/>
        <v>0</v>
      </c>
      <c r="AT115">
        <f t="shared" si="18"/>
        <v>0</v>
      </c>
      <c r="AU115">
        <f t="shared" si="18"/>
        <v>0</v>
      </c>
      <c r="AV115">
        <f t="shared" si="18"/>
        <v>0</v>
      </c>
      <c r="AW115">
        <f t="shared" si="18"/>
        <v>0</v>
      </c>
      <c r="AX115">
        <f t="shared" si="18"/>
        <v>0</v>
      </c>
      <c r="AY115">
        <f t="shared" si="18"/>
        <v>0</v>
      </c>
      <c r="AZ115">
        <f t="shared" si="18"/>
        <v>0</v>
      </c>
      <c r="BA115">
        <f t="shared" si="18"/>
        <v>0</v>
      </c>
      <c r="BB115">
        <f t="shared" si="18"/>
        <v>0</v>
      </c>
      <c r="BC115">
        <f t="shared" si="18"/>
        <v>0</v>
      </c>
      <c r="BD115">
        <f t="shared" si="18"/>
        <v>0</v>
      </c>
      <c r="BE115">
        <f t="shared" si="15"/>
        <v>0</v>
      </c>
      <c r="BF115">
        <f t="shared" si="15"/>
        <v>0</v>
      </c>
      <c r="BG115">
        <f t="shared" si="15"/>
        <v>0</v>
      </c>
      <c r="BH115">
        <f t="shared" si="15"/>
        <v>0</v>
      </c>
      <c r="BI115">
        <f t="shared" si="15"/>
        <v>0</v>
      </c>
      <c r="BJ115">
        <f t="shared" si="15"/>
        <v>0</v>
      </c>
      <c r="BK115">
        <f t="shared" si="15"/>
        <v>0</v>
      </c>
      <c r="BL115">
        <f t="shared" si="15"/>
        <v>0</v>
      </c>
      <c r="BM115">
        <f t="shared" si="15"/>
        <v>0</v>
      </c>
      <c r="BN115">
        <f t="shared" si="15"/>
        <v>0</v>
      </c>
      <c r="BO115">
        <f t="shared" si="13"/>
        <v>0</v>
      </c>
      <c r="BP115">
        <f t="shared" si="10"/>
        <v>0</v>
      </c>
      <c r="BQ115">
        <f t="shared" si="10"/>
        <v>0</v>
      </c>
      <c r="BR115">
        <f t="shared" si="10"/>
        <v>0</v>
      </c>
      <c r="BS115">
        <f t="shared" si="10"/>
        <v>0</v>
      </c>
    </row>
    <row r="116" spans="3:71" ht="13" x14ac:dyDescent="0.25">
      <c r="C116" s="79">
        <v>38</v>
      </c>
      <c r="D116">
        <f t="shared" si="16"/>
        <v>0</v>
      </c>
      <c r="E116">
        <f t="shared" si="16"/>
        <v>0</v>
      </c>
      <c r="F116">
        <f t="shared" si="16"/>
        <v>0</v>
      </c>
      <c r="G116">
        <f t="shared" si="16"/>
        <v>0</v>
      </c>
      <c r="H116">
        <f t="shared" si="16"/>
        <v>0</v>
      </c>
      <c r="I116">
        <f t="shared" si="16"/>
        <v>0</v>
      </c>
      <c r="J116">
        <f t="shared" si="16"/>
        <v>0</v>
      </c>
      <c r="K116">
        <f t="shared" si="16"/>
        <v>0</v>
      </c>
      <c r="L116">
        <f t="shared" si="16"/>
        <v>0</v>
      </c>
      <c r="M116">
        <f t="shared" si="16"/>
        <v>0</v>
      </c>
      <c r="N116">
        <f t="shared" si="16"/>
        <v>0</v>
      </c>
      <c r="O116">
        <f t="shared" si="16"/>
        <v>0</v>
      </c>
      <c r="P116">
        <f t="shared" si="16"/>
        <v>0</v>
      </c>
      <c r="Q116">
        <f t="shared" si="16"/>
        <v>0</v>
      </c>
      <c r="R116">
        <f t="shared" si="16"/>
        <v>0</v>
      </c>
      <c r="S116">
        <f t="shared" si="16"/>
        <v>0</v>
      </c>
      <c r="T116">
        <f t="shared" si="14"/>
        <v>0</v>
      </c>
      <c r="U116">
        <f t="shared" si="14"/>
        <v>0</v>
      </c>
      <c r="V116">
        <f t="shared" si="14"/>
        <v>0</v>
      </c>
      <c r="W116">
        <f t="shared" si="19"/>
        <v>0</v>
      </c>
      <c r="X116">
        <f t="shared" si="19"/>
        <v>0</v>
      </c>
      <c r="Y116">
        <f t="shared" si="19"/>
        <v>0</v>
      </c>
      <c r="Z116">
        <f t="shared" si="19"/>
        <v>0</v>
      </c>
      <c r="AA116">
        <f t="shared" si="19"/>
        <v>0</v>
      </c>
      <c r="AB116">
        <f t="shared" si="19"/>
        <v>0</v>
      </c>
      <c r="AC116">
        <f t="shared" si="19"/>
        <v>0</v>
      </c>
      <c r="AD116">
        <f t="shared" si="19"/>
        <v>0</v>
      </c>
      <c r="AE116">
        <f t="shared" si="19"/>
        <v>0</v>
      </c>
      <c r="AF116">
        <f t="shared" si="19"/>
        <v>0</v>
      </c>
      <c r="AG116">
        <f t="shared" si="19"/>
        <v>0</v>
      </c>
      <c r="AH116">
        <f t="shared" si="19"/>
        <v>0</v>
      </c>
      <c r="AI116">
        <f t="shared" si="19"/>
        <v>0</v>
      </c>
      <c r="AJ116">
        <f t="shared" si="19"/>
        <v>0</v>
      </c>
      <c r="AK116">
        <f t="shared" si="19"/>
        <v>0</v>
      </c>
      <c r="AL116">
        <f t="shared" si="19"/>
        <v>0</v>
      </c>
      <c r="AM116">
        <f t="shared" si="17"/>
        <v>0</v>
      </c>
      <c r="AN116">
        <f t="shared" si="17"/>
        <v>0</v>
      </c>
      <c r="AO116">
        <f t="shared" si="18"/>
        <v>7.3574845171576864E-2</v>
      </c>
      <c r="AP116">
        <f t="shared" si="18"/>
        <v>0</v>
      </c>
      <c r="AQ116">
        <f t="shared" si="18"/>
        <v>0</v>
      </c>
      <c r="AR116">
        <f t="shared" si="18"/>
        <v>0</v>
      </c>
      <c r="AS116">
        <f t="shared" si="18"/>
        <v>0</v>
      </c>
      <c r="AT116">
        <f t="shared" si="18"/>
        <v>0</v>
      </c>
      <c r="AU116">
        <f t="shared" si="18"/>
        <v>0</v>
      </c>
      <c r="AV116">
        <f t="shared" si="18"/>
        <v>0</v>
      </c>
      <c r="AW116">
        <f t="shared" si="18"/>
        <v>0</v>
      </c>
      <c r="AX116">
        <f t="shared" si="18"/>
        <v>0</v>
      </c>
      <c r="AY116">
        <f t="shared" si="18"/>
        <v>0</v>
      </c>
      <c r="AZ116">
        <f t="shared" si="18"/>
        <v>0</v>
      </c>
      <c r="BA116">
        <f t="shared" si="18"/>
        <v>0</v>
      </c>
      <c r="BB116">
        <f t="shared" si="18"/>
        <v>0</v>
      </c>
      <c r="BC116">
        <f t="shared" si="18"/>
        <v>0</v>
      </c>
      <c r="BD116">
        <f t="shared" si="18"/>
        <v>0</v>
      </c>
      <c r="BE116">
        <f t="shared" si="15"/>
        <v>0</v>
      </c>
      <c r="BF116">
        <f t="shared" si="15"/>
        <v>0</v>
      </c>
      <c r="BG116">
        <f t="shared" si="15"/>
        <v>0</v>
      </c>
      <c r="BH116">
        <f t="shared" si="15"/>
        <v>0</v>
      </c>
      <c r="BI116">
        <f t="shared" si="15"/>
        <v>0</v>
      </c>
      <c r="BJ116">
        <f t="shared" si="15"/>
        <v>0</v>
      </c>
      <c r="BK116">
        <f t="shared" si="15"/>
        <v>0</v>
      </c>
      <c r="BL116">
        <f t="shared" si="15"/>
        <v>0</v>
      </c>
      <c r="BM116">
        <f t="shared" si="15"/>
        <v>0</v>
      </c>
      <c r="BN116">
        <f t="shared" si="15"/>
        <v>0</v>
      </c>
      <c r="BO116">
        <f t="shared" si="13"/>
        <v>0</v>
      </c>
      <c r="BP116">
        <f t="shared" si="10"/>
        <v>0</v>
      </c>
      <c r="BQ116">
        <f t="shared" si="10"/>
        <v>0</v>
      </c>
      <c r="BR116">
        <f t="shared" si="10"/>
        <v>0</v>
      </c>
      <c r="BS116">
        <f t="shared" si="10"/>
        <v>0</v>
      </c>
    </row>
    <row r="117" spans="3:71" ht="13" x14ac:dyDescent="0.25">
      <c r="C117" s="79">
        <v>39</v>
      </c>
      <c r="D117">
        <f t="shared" si="16"/>
        <v>0</v>
      </c>
      <c r="E117">
        <f t="shared" si="16"/>
        <v>0</v>
      </c>
      <c r="F117">
        <f t="shared" si="16"/>
        <v>0</v>
      </c>
      <c r="G117">
        <f t="shared" si="16"/>
        <v>0</v>
      </c>
      <c r="H117">
        <f t="shared" si="16"/>
        <v>0</v>
      </c>
      <c r="I117">
        <f t="shared" si="16"/>
        <v>0</v>
      </c>
      <c r="J117">
        <f t="shared" si="16"/>
        <v>0</v>
      </c>
      <c r="K117">
        <f t="shared" si="16"/>
        <v>0</v>
      </c>
      <c r="L117">
        <f t="shared" si="16"/>
        <v>0</v>
      </c>
      <c r="M117">
        <f t="shared" si="16"/>
        <v>0</v>
      </c>
      <c r="N117">
        <f t="shared" si="16"/>
        <v>0</v>
      </c>
      <c r="O117">
        <f t="shared" si="16"/>
        <v>0</v>
      </c>
      <c r="P117">
        <f t="shared" si="16"/>
        <v>0</v>
      </c>
      <c r="Q117">
        <f t="shared" si="16"/>
        <v>0</v>
      </c>
      <c r="R117">
        <f t="shared" si="16"/>
        <v>0</v>
      </c>
      <c r="S117">
        <f t="shared" si="16"/>
        <v>0</v>
      </c>
      <c r="T117">
        <f t="shared" si="14"/>
        <v>0</v>
      </c>
      <c r="U117">
        <f t="shared" si="14"/>
        <v>0</v>
      </c>
      <c r="V117">
        <f t="shared" si="14"/>
        <v>0</v>
      </c>
      <c r="W117">
        <f t="shared" si="19"/>
        <v>0</v>
      </c>
      <c r="X117">
        <f t="shared" si="19"/>
        <v>0</v>
      </c>
      <c r="Y117">
        <f t="shared" si="19"/>
        <v>0</v>
      </c>
      <c r="Z117">
        <f t="shared" si="19"/>
        <v>0</v>
      </c>
      <c r="AA117">
        <f t="shared" si="19"/>
        <v>0</v>
      </c>
      <c r="AB117">
        <f t="shared" si="19"/>
        <v>0</v>
      </c>
      <c r="AC117">
        <f t="shared" si="19"/>
        <v>0</v>
      </c>
      <c r="AD117">
        <f t="shared" si="19"/>
        <v>0</v>
      </c>
      <c r="AE117">
        <f t="shared" si="19"/>
        <v>0</v>
      </c>
      <c r="AF117">
        <f t="shared" si="19"/>
        <v>0</v>
      </c>
      <c r="AG117">
        <f t="shared" si="19"/>
        <v>0</v>
      </c>
      <c r="AH117">
        <f t="shared" si="19"/>
        <v>0</v>
      </c>
      <c r="AI117">
        <f t="shared" si="19"/>
        <v>0</v>
      </c>
      <c r="AJ117">
        <f t="shared" si="19"/>
        <v>0</v>
      </c>
      <c r="AK117">
        <f t="shared" si="19"/>
        <v>0</v>
      </c>
      <c r="AL117">
        <f t="shared" si="19"/>
        <v>0</v>
      </c>
      <c r="AM117">
        <f t="shared" si="17"/>
        <v>0</v>
      </c>
      <c r="AN117">
        <f t="shared" si="17"/>
        <v>0</v>
      </c>
      <c r="AO117">
        <f t="shared" si="18"/>
        <v>0</v>
      </c>
      <c r="AP117">
        <f t="shared" si="18"/>
        <v>0.25541946225746359</v>
      </c>
      <c r="AQ117">
        <f t="shared" si="18"/>
        <v>0</v>
      </c>
      <c r="AR117">
        <f t="shared" si="18"/>
        <v>0</v>
      </c>
      <c r="AS117">
        <f t="shared" si="18"/>
        <v>0</v>
      </c>
      <c r="AT117">
        <f t="shared" si="18"/>
        <v>0</v>
      </c>
      <c r="AU117">
        <f t="shared" si="18"/>
        <v>0</v>
      </c>
      <c r="AV117">
        <f t="shared" si="18"/>
        <v>0</v>
      </c>
      <c r="AW117">
        <f t="shared" si="18"/>
        <v>0</v>
      </c>
      <c r="AX117">
        <f t="shared" si="18"/>
        <v>0</v>
      </c>
      <c r="AY117">
        <f t="shared" si="18"/>
        <v>0</v>
      </c>
      <c r="AZ117">
        <f t="shared" si="18"/>
        <v>0</v>
      </c>
      <c r="BA117">
        <f t="shared" si="18"/>
        <v>0</v>
      </c>
      <c r="BB117">
        <f t="shared" si="18"/>
        <v>0</v>
      </c>
      <c r="BC117">
        <f t="shared" si="18"/>
        <v>0</v>
      </c>
      <c r="BD117">
        <f t="shared" si="18"/>
        <v>0</v>
      </c>
      <c r="BE117">
        <f t="shared" si="15"/>
        <v>0</v>
      </c>
      <c r="BF117">
        <f t="shared" si="15"/>
        <v>0</v>
      </c>
      <c r="BG117">
        <f t="shared" si="15"/>
        <v>0</v>
      </c>
      <c r="BH117">
        <f t="shared" si="15"/>
        <v>0</v>
      </c>
      <c r="BI117">
        <f t="shared" si="15"/>
        <v>0</v>
      </c>
      <c r="BJ117">
        <f t="shared" si="15"/>
        <v>0</v>
      </c>
      <c r="BK117">
        <f t="shared" si="15"/>
        <v>0</v>
      </c>
      <c r="BL117">
        <f t="shared" si="15"/>
        <v>0</v>
      </c>
      <c r="BM117">
        <f t="shared" si="15"/>
        <v>0</v>
      </c>
      <c r="BN117">
        <f t="shared" si="15"/>
        <v>0</v>
      </c>
      <c r="BO117">
        <f t="shared" ref="BO117:BQ117" si="20">IF(BO$78=$C117,BO$148,0)</f>
        <v>0</v>
      </c>
      <c r="BP117">
        <f t="shared" si="20"/>
        <v>0</v>
      </c>
      <c r="BQ117">
        <f t="shared" si="20"/>
        <v>0</v>
      </c>
      <c r="BR117">
        <f t="shared" si="10"/>
        <v>0</v>
      </c>
      <c r="BS117">
        <f t="shared" si="10"/>
        <v>0</v>
      </c>
    </row>
    <row r="118" spans="3:71" ht="13" x14ac:dyDescent="0.25">
      <c r="C118" s="79">
        <v>40</v>
      </c>
      <c r="D118">
        <f t="shared" si="16"/>
        <v>0</v>
      </c>
      <c r="E118">
        <f t="shared" si="16"/>
        <v>0</v>
      </c>
      <c r="F118">
        <f t="shared" si="16"/>
        <v>0</v>
      </c>
      <c r="G118">
        <f t="shared" si="16"/>
        <v>0</v>
      </c>
      <c r="H118">
        <f t="shared" si="16"/>
        <v>0</v>
      </c>
      <c r="I118">
        <f t="shared" si="16"/>
        <v>0</v>
      </c>
      <c r="J118">
        <f t="shared" si="16"/>
        <v>0</v>
      </c>
      <c r="K118">
        <f t="shared" si="16"/>
        <v>0</v>
      </c>
      <c r="L118">
        <f t="shared" si="16"/>
        <v>0</v>
      </c>
      <c r="M118">
        <f t="shared" si="16"/>
        <v>0</v>
      </c>
      <c r="N118">
        <f t="shared" si="16"/>
        <v>0</v>
      </c>
      <c r="O118">
        <f t="shared" si="16"/>
        <v>0</v>
      </c>
      <c r="P118">
        <f t="shared" si="16"/>
        <v>0</v>
      </c>
      <c r="Q118">
        <f t="shared" si="16"/>
        <v>0</v>
      </c>
      <c r="R118">
        <f t="shared" si="16"/>
        <v>0</v>
      </c>
      <c r="S118">
        <f t="shared" ref="S118:AH133" si="21">IF(S$78=$C118,S$148,0)</f>
        <v>0</v>
      </c>
      <c r="T118">
        <f t="shared" si="21"/>
        <v>0</v>
      </c>
      <c r="U118">
        <f t="shared" si="21"/>
        <v>0</v>
      </c>
      <c r="V118">
        <f t="shared" si="21"/>
        <v>0</v>
      </c>
      <c r="W118">
        <f t="shared" si="21"/>
        <v>0</v>
      </c>
      <c r="X118">
        <f t="shared" si="21"/>
        <v>0</v>
      </c>
      <c r="Y118">
        <f t="shared" si="21"/>
        <v>0</v>
      </c>
      <c r="Z118">
        <f t="shared" si="21"/>
        <v>0</v>
      </c>
      <c r="AA118">
        <f t="shared" si="21"/>
        <v>0</v>
      </c>
      <c r="AB118">
        <f t="shared" si="21"/>
        <v>0</v>
      </c>
      <c r="AC118">
        <f t="shared" si="21"/>
        <v>0</v>
      </c>
      <c r="AD118">
        <f t="shared" si="21"/>
        <v>0</v>
      </c>
      <c r="AE118">
        <f t="shared" si="21"/>
        <v>0</v>
      </c>
      <c r="AF118">
        <f t="shared" si="21"/>
        <v>0</v>
      </c>
      <c r="AG118">
        <f t="shared" si="21"/>
        <v>0</v>
      </c>
      <c r="AH118">
        <f t="shared" si="21"/>
        <v>0</v>
      </c>
      <c r="AI118">
        <f t="shared" si="19"/>
        <v>0</v>
      </c>
      <c r="AJ118">
        <f t="shared" si="19"/>
        <v>0</v>
      </c>
      <c r="AK118">
        <f t="shared" si="19"/>
        <v>0</v>
      </c>
      <c r="AL118">
        <f t="shared" si="19"/>
        <v>0</v>
      </c>
      <c r="AM118">
        <f t="shared" si="17"/>
        <v>0</v>
      </c>
      <c r="AN118">
        <f t="shared" si="17"/>
        <v>0</v>
      </c>
      <c r="AO118">
        <f t="shared" si="18"/>
        <v>0</v>
      </c>
      <c r="AP118">
        <f t="shared" si="18"/>
        <v>0</v>
      </c>
      <c r="AQ118">
        <f t="shared" si="18"/>
        <v>0.20549153064413608</v>
      </c>
      <c r="AR118">
        <f t="shared" si="18"/>
        <v>0</v>
      </c>
      <c r="AS118">
        <f t="shared" si="18"/>
        <v>0</v>
      </c>
      <c r="AT118">
        <f t="shared" si="18"/>
        <v>0</v>
      </c>
      <c r="AU118">
        <f t="shared" si="18"/>
        <v>0</v>
      </c>
      <c r="AV118">
        <f t="shared" si="18"/>
        <v>0</v>
      </c>
      <c r="AW118">
        <f t="shared" si="18"/>
        <v>0</v>
      </c>
      <c r="AX118">
        <f t="shared" si="18"/>
        <v>0</v>
      </c>
      <c r="AY118">
        <f t="shared" si="18"/>
        <v>0</v>
      </c>
      <c r="AZ118">
        <f t="shared" si="18"/>
        <v>0</v>
      </c>
      <c r="BA118">
        <f t="shared" si="18"/>
        <v>0</v>
      </c>
      <c r="BB118">
        <f t="shared" si="18"/>
        <v>0</v>
      </c>
      <c r="BC118">
        <f t="shared" si="18"/>
        <v>0</v>
      </c>
      <c r="BD118">
        <f t="shared" ref="BD118:BQ137" si="22">IF(BD$78=$C118,BD$148,0)</f>
        <v>0</v>
      </c>
      <c r="BE118">
        <f t="shared" si="22"/>
        <v>0</v>
      </c>
      <c r="BF118">
        <f t="shared" si="22"/>
        <v>0</v>
      </c>
      <c r="BG118">
        <f t="shared" si="22"/>
        <v>0</v>
      </c>
      <c r="BH118">
        <f t="shared" si="22"/>
        <v>0</v>
      </c>
      <c r="BI118">
        <f t="shared" si="22"/>
        <v>0</v>
      </c>
      <c r="BJ118">
        <f t="shared" si="22"/>
        <v>0</v>
      </c>
      <c r="BK118">
        <f t="shared" si="22"/>
        <v>0</v>
      </c>
      <c r="BL118">
        <f t="shared" si="22"/>
        <v>0</v>
      </c>
      <c r="BM118">
        <f t="shared" si="22"/>
        <v>0</v>
      </c>
      <c r="BN118">
        <f t="shared" si="22"/>
        <v>0</v>
      </c>
      <c r="BO118">
        <f t="shared" si="22"/>
        <v>0</v>
      </c>
      <c r="BP118">
        <f t="shared" si="22"/>
        <v>0</v>
      </c>
      <c r="BQ118">
        <f t="shared" si="22"/>
        <v>0</v>
      </c>
      <c r="BR118">
        <f t="shared" si="10"/>
        <v>0</v>
      </c>
      <c r="BS118">
        <f t="shared" si="10"/>
        <v>0</v>
      </c>
    </row>
    <row r="119" spans="3:71" ht="13" x14ac:dyDescent="0.25">
      <c r="C119" s="79">
        <v>41</v>
      </c>
      <c r="D119">
        <f t="shared" ref="D119:S134" si="23">IF(D$78=$C119,D$148,0)</f>
        <v>0</v>
      </c>
      <c r="E119">
        <f t="shared" si="23"/>
        <v>0</v>
      </c>
      <c r="F119">
        <f t="shared" si="23"/>
        <v>0</v>
      </c>
      <c r="G119">
        <f t="shared" si="23"/>
        <v>0</v>
      </c>
      <c r="H119">
        <f t="shared" si="23"/>
        <v>0</v>
      </c>
      <c r="I119">
        <f t="shared" si="23"/>
        <v>0</v>
      </c>
      <c r="J119">
        <f t="shared" si="23"/>
        <v>0</v>
      </c>
      <c r="K119">
        <f t="shared" si="23"/>
        <v>0</v>
      </c>
      <c r="L119">
        <f t="shared" si="23"/>
        <v>0</v>
      </c>
      <c r="M119">
        <f t="shared" si="23"/>
        <v>0</v>
      </c>
      <c r="N119">
        <f t="shared" si="23"/>
        <v>0</v>
      </c>
      <c r="O119">
        <f t="shared" si="23"/>
        <v>0</v>
      </c>
      <c r="P119">
        <f t="shared" si="23"/>
        <v>0</v>
      </c>
      <c r="Q119">
        <f t="shared" si="23"/>
        <v>0</v>
      </c>
      <c r="R119">
        <f t="shared" si="23"/>
        <v>0</v>
      </c>
      <c r="S119">
        <f t="shared" si="23"/>
        <v>0</v>
      </c>
      <c r="T119">
        <f t="shared" si="21"/>
        <v>0</v>
      </c>
      <c r="U119">
        <f t="shared" si="21"/>
        <v>0</v>
      </c>
      <c r="V119">
        <f t="shared" si="21"/>
        <v>0</v>
      </c>
      <c r="W119">
        <f t="shared" si="21"/>
        <v>0</v>
      </c>
      <c r="X119">
        <f t="shared" si="21"/>
        <v>0</v>
      </c>
      <c r="Y119">
        <f t="shared" si="21"/>
        <v>0</v>
      </c>
      <c r="Z119">
        <f t="shared" si="21"/>
        <v>0</v>
      </c>
      <c r="AA119">
        <f t="shared" si="21"/>
        <v>0</v>
      </c>
      <c r="AB119">
        <f t="shared" si="21"/>
        <v>0</v>
      </c>
      <c r="AC119">
        <f t="shared" si="21"/>
        <v>0</v>
      </c>
      <c r="AD119">
        <f t="shared" si="21"/>
        <v>0</v>
      </c>
      <c r="AE119">
        <f t="shared" si="21"/>
        <v>0</v>
      </c>
      <c r="AF119">
        <f t="shared" si="21"/>
        <v>0</v>
      </c>
      <c r="AG119">
        <f t="shared" si="21"/>
        <v>0</v>
      </c>
      <c r="AH119">
        <f t="shared" si="21"/>
        <v>0</v>
      </c>
      <c r="AI119">
        <f t="shared" si="19"/>
        <v>0</v>
      </c>
      <c r="AJ119">
        <f t="shared" si="19"/>
        <v>0</v>
      </c>
      <c r="AK119">
        <f t="shared" si="19"/>
        <v>0</v>
      </c>
      <c r="AL119">
        <f t="shared" si="19"/>
        <v>0</v>
      </c>
      <c r="AM119">
        <f t="shared" si="17"/>
        <v>0</v>
      </c>
      <c r="AN119">
        <f t="shared" si="17"/>
        <v>0</v>
      </c>
      <c r="AO119">
        <f t="shared" ref="AO119:BD140" si="24">IF(AO$78=$C119,AO$148,0)</f>
        <v>0</v>
      </c>
      <c r="AP119">
        <f t="shared" si="24"/>
        <v>0</v>
      </c>
      <c r="AQ119">
        <f t="shared" si="24"/>
        <v>0</v>
      </c>
      <c r="AR119">
        <f t="shared" si="24"/>
        <v>0.27638301562103973</v>
      </c>
      <c r="AS119">
        <f t="shared" si="24"/>
        <v>0</v>
      </c>
      <c r="AT119">
        <f t="shared" si="24"/>
        <v>0</v>
      </c>
      <c r="AU119">
        <f t="shared" si="24"/>
        <v>0</v>
      </c>
      <c r="AV119">
        <f t="shared" si="24"/>
        <v>0</v>
      </c>
      <c r="AW119">
        <f t="shared" si="24"/>
        <v>0</v>
      </c>
      <c r="AX119">
        <f t="shared" si="24"/>
        <v>0</v>
      </c>
      <c r="AY119">
        <f t="shared" si="24"/>
        <v>0</v>
      </c>
      <c r="AZ119">
        <f t="shared" si="24"/>
        <v>0</v>
      </c>
      <c r="BA119">
        <f t="shared" si="24"/>
        <v>0</v>
      </c>
      <c r="BB119">
        <f t="shared" si="24"/>
        <v>0</v>
      </c>
      <c r="BC119">
        <f t="shared" si="24"/>
        <v>0</v>
      </c>
      <c r="BD119">
        <f t="shared" si="24"/>
        <v>0</v>
      </c>
      <c r="BE119">
        <f t="shared" si="22"/>
        <v>0</v>
      </c>
      <c r="BF119">
        <f t="shared" si="22"/>
        <v>0</v>
      </c>
      <c r="BG119">
        <f t="shared" si="22"/>
        <v>0</v>
      </c>
      <c r="BH119">
        <f t="shared" si="22"/>
        <v>0</v>
      </c>
      <c r="BI119">
        <f t="shared" si="22"/>
        <v>0</v>
      </c>
      <c r="BJ119">
        <f t="shared" si="22"/>
        <v>0</v>
      </c>
      <c r="BK119">
        <f t="shared" si="22"/>
        <v>0</v>
      </c>
      <c r="BL119">
        <f t="shared" si="22"/>
        <v>0</v>
      </c>
      <c r="BM119">
        <f t="shared" si="22"/>
        <v>0</v>
      </c>
      <c r="BN119">
        <f t="shared" si="22"/>
        <v>0</v>
      </c>
      <c r="BO119">
        <f t="shared" si="22"/>
        <v>0</v>
      </c>
      <c r="BP119">
        <f t="shared" si="22"/>
        <v>0</v>
      </c>
      <c r="BQ119">
        <f t="shared" si="22"/>
        <v>0</v>
      </c>
      <c r="BR119">
        <f t="shared" si="10"/>
        <v>0</v>
      </c>
      <c r="BS119">
        <f t="shared" si="10"/>
        <v>0</v>
      </c>
    </row>
    <row r="120" spans="3:71" ht="13" x14ac:dyDescent="0.25">
      <c r="C120" s="79">
        <v>42</v>
      </c>
      <c r="D120">
        <f t="shared" si="23"/>
        <v>0</v>
      </c>
      <c r="E120">
        <f t="shared" si="23"/>
        <v>0</v>
      </c>
      <c r="F120">
        <f t="shared" si="23"/>
        <v>0</v>
      </c>
      <c r="G120">
        <f t="shared" si="23"/>
        <v>0</v>
      </c>
      <c r="H120">
        <f t="shared" si="23"/>
        <v>0</v>
      </c>
      <c r="I120">
        <f t="shared" si="23"/>
        <v>0</v>
      </c>
      <c r="J120">
        <f t="shared" si="23"/>
        <v>0</v>
      </c>
      <c r="K120">
        <f t="shared" si="23"/>
        <v>0</v>
      </c>
      <c r="L120">
        <f t="shared" si="23"/>
        <v>0</v>
      </c>
      <c r="M120">
        <f t="shared" si="23"/>
        <v>0</v>
      </c>
      <c r="N120">
        <f t="shared" si="23"/>
        <v>0</v>
      </c>
      <c r="O120">
        <f t="shared" si="23"/>
        <v>0</v>
      </c>
      <c r="P120">
        <f t="shared" si="23"/>
        <v>0</v>
      </c>
      <c r="Q120">
        <f t="shared" si="23"/>
        <v>0</v>
      </c>
      <c r="R120">
        <f t="shared" si="23"/>
        <v>0</v>
      </c>
      <c r="S120">
        <f t="shared" si="23"/>
        <v>0</v>
      </c>
      <c r="T120">
        <f t="shared" si="21"/>
        <v>0</v>
      </c>
      <c r="U120">
        <f t="shared" si="21"/>
        <v>0</v>
      </c>
      <c r="V120">
        <f t="shared" si="21"/>
        <v>0</v>
      </c>
      <c r="W120">
        <f t="shared" si="21"/>
        <v>0</v>
      </c>
      <c r="X120">
        <f t="shared" si="21"/>
        <v>0</v>
      </c>
      <c r="Y120">
        <f t="shared" si="21"/>
        <v>0</v>
      </c>
      <c r="Z120">
        <f t="shared" si="21"/>
        <v>0</v>
      </c>
      <c r="AA120">
        <f t="shared" si="21"/>
        <v>0</v>
      </c>
      <c r="AB120">
        <f t="shared" si="21"/>
        <v>0</v>
      </c>
      <c r="AC120">
        <f t="shared" si="21"/>
        <v>0</v>
      </c>
      <c r="AD120">
        <f t="shared" si="21"/>
        <v>0</v>
      </c>
      <c r="AE120">
        <f t="shared" si="21"/>
        <v>0</v>
      </c>
      <c r="AF120">
        <f t="shared" si="21"/>
        <v>0</v>
      </c>
      <c r="AG120">
        <f t="shared" si="21"/>
        <v>0</v>
      </c>
      <c r="AH120">
        <f t="shared" si="21"/>
        <v>0</v>
      </c>
      <c r="AI120">
        <f t="shared" si="19"/>
        <v>0</v>
      </c>
      <c r="AJ120">
        <f t="shared" si="19"/>
        <v>0</v>
      </c>
      <c r="AK120">
        <f t="shared" si="19"/>
        <v>0</v>
      </c>
      <c r="AL120">
        <f t="shared" si="19"/>
        <v>0</v>
      </c>
      <c r="AM120">
        <f t="shared" si="17"/>
        <v>0</v>
      </c>
      <c r="AN120">
        <f t="shared" si="17"/>
        <v>0</v>
      </c>
      <c r="AO120">
        <f t="shared" si="24"/>
        <v>0</v>
      </c>
      <c r="AP120">
        <f t="shared" si="24"/>
        <v>0</v>
      </c>
      <c r="AQ120">
        <f t="shared" si="24"/>
        <v>0</v>
      </c>
      <c r="AR120">
        <f t="shared" si="24"/>
        <v>0</v>
      </c>
      <c r="AS120">
        <f t="shared" si="24"/>
        <v>0.30183320395174085</v>
      </c>
      <c r="AT120">
        <f t="shared" si="24"/>
        <v>0</v>
      </c>
      <c r="AU120">
        <f t="shared" si="24"/>
        <v>0</v>
      </c>
      <c r="AV120">
        <f t="shared" si="24"/>
        <v>0</v>
      </c>
      <c r="AW120">
        <f t="shared" si="24"/>
        <v>0</v>
      </c>
      <c r="AX120">
        <f t="shared" si="24"/>
        <v>0</v>
      </c>
      <c r="AY120">
        <f t="shared" si="24"/>
        <v>0</v>
      </c>
      <c r="AZ120">
        <f t="shared" si="24"/>
        <v>0</v>
      </c>
      <c r="BA120">
        <f t="shared" si="24"/>
        <v>0</v>
      </c>
      <c r="BB120">
        <f t="shared" si="24"/>
        <v>0</v>
      </c>
      <c r="BC120">
        <f t="shared" si="24"/>
        <v>0</v>
      </c>
      <c r="BD120">
        <f t="shared" si="24"/>
        <v>0</v>
      </c>
      <c r="BE120">
        <f t="shared" si="22"/>
        <v>0</v>
      </c>
      <c r="BF120">
        <f t="shared" si="22"/>
        <v>0</v>
      </c>
      <c r="BG120">
        <f t="shared" si="22"/>
        <v>0</v>
      </c>
      <c r="BH120">
        <f t="shared" si="22"/>
        <v>0</v>
      </c>
      <c r="BI120">
        <f t="shared" si="22"/>
        <v>0</v>
      </c>
      <c r="BJ120">
        <f t="shared" si="22"/>
        <v>0</v>
      </c>
      <c r="BK120">
        <f t="shared" si="22"/>
        <v>0</v>
      </c>
      <c r="BL120">
        <f t="shared" si="22"/>
        <v>0</v>
      </c>
      <c r="BM120">
        <f t="shared" si="22"/>
        <v>0</v>
      </c>
      <c r="BN120">
        <f t="shared" si="22"/>
        <v>0</v>
      </c>
      <c r="BO120">
        <f t="shared" si="22"/>
        <v>0</v>
      </c>
      <c r="BP120">
        <f t="shared" si="22"/>
        <v>0</v>
      </c>
      <c r="BQ120">
        <f t="shared" si="22"/>
        <v>0</v>
      </c>
      <c r="BR120">
        <f t="shared" si="10"/>
        <v>0</v>
      </c>
      <c r="BS120">
        <f t="shared" si="10"/>
        <v>0</v>
      </c>
    </row>
    <row r="121" spans="3:71" ht="13" x14ac:dyDescent="0.25">
      <c r="C121" s="79">
        <v>43</v>
      </c>
      <c r="D121">
        <f t="shared" si="23"/>
        <v>0</v>
      </c>
      <c r="E121">
        <f t="shared" si="23"/>
        <v>0</v>
      </c>
      <c r="F121">
        <f t="shared" si="23"/>
        <v>0</v>
      </c>
      <c r="G121">
        <f t="shared" si="23"/>
        <v>0</v>
      </c>
      <c r="H121">
        <f t="shared" si="23"/>
        <v>0</v>
      </c>
      <c r="I121">
        <f t="shared" si="23"/>
        <v>0</v>
      </c>
      <c r="J121">
        <f t="shared" si="23"/>
        <v>0</v>
      </c>
      <c r="K121">
        <f t="shared" si="23"/>
        <v>0</v>
      </c>
      <c r="L121">
        <f t="shared" si="23"/>
        <v>0</v>
      </c>
      <c r="M121">
        <f t="shared" si="23"/>
        <v>0</v>
      </c>
      <c r="N121">
        <f t="shared" si="23"/>
        <v>0</v>
      </c>
      <c r="O121">
        <f t="shared" si="23"/>
        <v>0</v>
      </c>
      <c r="P121">
        <f t="shared" si="23"/>
        <v>0</v>
      </c>
      <c r="Q121">
        <f t="shared" si="23"/>
        <v>0</v>
      </c>
      <c r="R121">
        <f t="shared" si="23"/>
        <v>0</v>
      </c>
      <c r="S121">
        <f t="shared" si="23"/>
        <v>0</v>
      </c>
      <c r="T121">
        <f t="shared" si="21"/>
        <v>0</v>
      </c>
      <c r="U121">
        <f t="shared" si="21"/>
        <v>0</v>
      </c>
      <c r="V121">
        <f t="shared" si="21"/>
        <v>0</v>
      </c>
      <c r="W121">
        <f t="shared" si="21"/>
        <v>0</v>
      </c>
      <c r="X121">
        <f t="shared" si="21"/>
        <v>0</v>
      </c>
      <c r="Y121">
        <f t="shared" si="21"/>
        <v>0</v>
      </c>
      <c r="Z121">
        <f t="shared" si="21"/>
        <v>0</v>
      </c>
      <c r="AA121">
        <f t="shared" si="21"/>
        <v>0</v>
      </c>
      <c r="AB121">
        <f t="shared" si="21"/>
        <v>0</v>
      </c>
      <c r="AC121">
        <f t="shared" si="21"/>
        <v>0</v>
      </c>
      <c r="AD121">
        <f t="shared" si="21"/>
        <v>0</v>
      </c>
      <c r="AE121">
        <f t="shared" si="21"/>
        <v>0</v>
      </c>
      <c r="AF121">
        <f t="shared" si="21"/>
        <v>0</v>
      </c>
      <c r="AG121">
        <f t="shared" si="21"/>
        <v>0</v>
      </c>
      <c r="AH121">
        <f t="shared" si="21"/>
        <v>0</v>
      </c>
      <c r="AI121">
        <f t="shared" si="19"/>
        <v>0</v>
      </c>
      <c r="AJ121">
        <f t="shared" si="19"/>
        <v>0</v>
      </c>
      <c r="AK121">
        <f t="shared" si="19"/>
        <v>0</v>
      </c>
      <c r="AL121">
        <f t="shared" si="19"/>
        <v>0</v>
      </c>
      <c r="AM121">
        <f t="shared" si="17"/>
        <v>0</v>
      </c>
      <c r="AN121">
        <f t="shared" si="17"/>
        <v>0</v>
      </c>
      <c r="AO121">
        <f t="shared" si="24"/>
        <v>0</v>
      </c>
      <c r="AP121">
        <f t="shared" si="24"/>
        <v>0</v>
      </c>
      <c r="AQ121">
        <f t="shared" si="24"/>
        <v>0</v>
      </c>
      <c r="AR121">
        <f t="shared" si="24"/>
        <v>0</v>
      </c>
      <c r="AS121">
        <f t="shared" si="24"/>
        <v>0</v>
      </c>
      <c r="AT121">
        <f t="shared" si="24"/>
        <v>0.23099930550196773</v>
      </c>
      <c r="AU121">
        <f t="shared" si="24"/>
        <v>0</v>
      </c>
      <c r="AV121">
        <f t="shared" si="24"/>
        <v>0</v>
      </c>
      <c r="AW121">
        <f t="shared" si="24"/>
        <v>0</v>
      </c>
      <c r="AX121">
        <f t="shared" si="24"/>
        <v>0</v>
      </c>
      <c r="AY121">
        <f t="shared" si="24"/>
        <v>0</v>
      </c>
      <c r="AZ121">
        <f t="shared" si="24"/>
        <v>0</v>
      </c>
      <c r="BA121">
        <f t="shared" si="24"/>
        <v>0</v>
      </c>
      <c r="BB121">
        <f t="shared" si="24"/>
        <v>0</v>
      </c>
      <c r="BC121">
        <f t="shared" si="24"/>
        <v>0</v>
      </c>
      <c r="BD121">
        <f t="shared" si="24"/>
        <v>0</v>
      </c>
      <c r="BE121">
        <f t="shared" si="22"/>
        <v>0</v>
      </c>
      <c r="BF121">
        <f t="shared" si="22"/>
        <v>0</v>
      </c>
      <c r="BG121">
        <f t="shared" si="22"/>
        <v>0</v>
      </c>
      <c r="BH121">
        <f t="shared" si="22"/>
        <v>0</v>
      </c>
      <c r="BI121">
        <f t="shared" si="22"/>
        <v>0</v>
      </c>
      <c r="BJ121">
        <f t="shared" si="22"/>
        <v>0</v>
      </c>
      <c r="BK121">
        <f t="shared" si="22"/>
        <v>0</v>
      </c>
      <c r="BL121">
        <f t="shared" si="22"/>
        <v>0</v>
      </c>
      <c r="BM121">
        <f t="shared" si="22"/>
        <v>0</v>
      </c>
      <c r="BN121">
        <f t="shared" si="22"/>
        <v>0</v>
      </c>
      <c r="BO121">
        <f t="shared" si="22"/>
        <v>0</v>
      </c>
      <c r="BP121">
        <f t="shared" si="22"/>
        <v>0</v>
      </c>
      <c r="BQ121">
        <f t="shared" si="22"/>
        <v>0</v>
      </c>
      <c r="BR121">
        <f t="shared" si="10"/>
        <v>0</v>
      </c>
      <c r="BS121">
        <f t="shared" si="10"/>
        <v>0</v>
      </c>
    </row>
    <row r="122" spans="3:71" ht="13" x14ac:dyDescent="0.25">
      <c r="C122" s="79">
        <v>44</v>
      </c>
      <c r="D122">
        <f t="shared" si="23"/>
        <v>0</v>
      </c>
      <c r="E122">
        <f t="shared" si="23"/>
        <v>0</v>
      </c>
      <c r="F122">
        <f t="shared" si="23"/>
        <v>0</v>
      </c>
      <c r="G122">
        <f t="shared" si="23"/>
        <v>0</v>
      </c>
      <c r="H122">
        <f t="shared" si="23"/>
        <v>0</v>
      </c>
      <c r="I122">
        <f t="shared" si="23"/>
        <v>0</v>
      </c>
      <c r="J122">
        <f t="shared" si="23"/>
        <v>0</v>
      </c>
      <c r="K122">
        <f t="shared" si="23"/>
        <v>0</v>
      </c>
      <c r="L122">
        <f t="shared" si="23"/>
        <v>0</v>
      </c>
      <c r="M122">
        <f t="shared" si="23"/>
        <v>0</v>
      </c>
      <c r="N122">
        <f t="shared" si="23"/>
        <v>0</v>
      </c>
      <c r="O122">
        <f t="shared" si="23"/>
        <v>0</v>
      </c>
      <c r="P122">
        <f t="shared" si="23"/>
        <v>0</v>
      </c>
      <c r="Q122">
        <f t="shared" si="23"/>
        <v>0</v>
      </c>
      <c r="R122">
        <f t="shared" si="23"/>
        <v>0</v>
      </c>
      <c r="S122">
        <f t="shared" si="23"/>
        <v>0</v>
      </c>
      <c r="T122">
        <f t="shared" si="21"/>
        <v>0</v>
      </c>
      <c r="U122">
        <f t="shared" si="21"/>
        <v>0</v>
      </c>
      <c r="V122">
        <f t="shared" si="21"/>
        <v>0</v>
      </c>
      <c r="W122">
        <f t="shared" si="21"/>
        <v>0</v>
      </c>
      <c r="X122">
        <f t="shared" si="21"/>
        <v>0</v>
      </c>
      <c r="Y122">
        <f t="shared" si="21"/>
        <v>0</v>
      </c>
      <c r="Z122">
        <f t="shared" si="21"/>
        <v>0</v>
      </c>
      <c r="AA122">
        <f t="shared" si="21"/>
        <v>0</v>
      </c>
      <c r="AB122">
        <f t="shared" si="21"/>
        <v>0</v>
      </c>
      <c r="AC122">
        <f t="shared" si="21"/>
        <v>0</v>
      </c>
      <c r="AD122">
        <f t="shared" si="21"/>
        <v>0</v>
      </c>
      <c r="AE122">
        <f t="shared" si="21"/>
        <v>0</v>
      </c>
      <c r="AF122">
        <f t="shared" si="21"/>
        <v>0</v>
      </c>
      <c r="AG122">
        <f t="shared" si="21"/>
        <v>0</v>
      </c>
      <c r="AH122">
        <f t="shared" si="21"/>
        <v>0</v>
      </c>
      <c r="AI122">
        <f t="shared" si="19"/>
        <v>0</v>
      </c>
      <c r="AJ122">
        <f t="shared" si="19"/>
        <v>0</v>
      </c>
      <c r="AK122">
        <f t="shared" si="19"/>
        <v>0</v>
      </c>
      <c r="AL122">
        <f t="shared" si="19"/>
        <v>0</v>
      </c>
      <c r="AM122">
        <f t="shared" si="17"/>
        <v>0</v>
      </c>
      <c r="AN122">
        <f t="shared" si="17"/>
        <v>0</v>
      </c>
      <c r="AO122">
        <f t="shared" si="24"/>
        <v>0</v>
      </c>
      <c r="AP122">
        <f t="shared" si="24"/>
        <v>0</v>
      </c>
      <c r="AQ122">
        <f t="shared" si="24"/>
        <v>0</v>
      </c>
      <c r="AR122">
        <f t="shared" si="24"/>
        <v>0</v>
      </c>
      <c r="AS122">
        <f t="shared" si="24"/>
        <v>0</v>
      </c>
      <c r="AT122">
        <f t="shared" si="24"/>
        <v>0</v>
      </c>
      <c r="AU122">
        <f t="shared" si="24"/>
        <v>0.25737695525124621</v>
      </c>
      <c r="AV122">
        <f t="shared" si="24"/>
        <v>0</v>
      </c>
      <c r="AW122">
        <f t="shared" si="24"/>
        <v>0</v>
      </c>
      <c r="AX122">
        <f t="shared" si="24"/>
        <v>0</v>
      </c>
      <c r="AY122">
        <f t="shared" si="24"/>
        <v>0</v>
      </c>
      <c r="AZ122">
        <f t="shared" si="24"/>
        <v>0</v>
      </c>
      <c r="BA122">
        <f t="shared" si="24"/>
        <v>0</v>
      </c>
      <c r="BB122">
        <f t="shared" si="24"/>
        <v>0</v>
      </c>
      <c r="BC122">
        <f t="shared" si="24"/>
        <v>0</v>
      </c>
      <c r="BD122">
        <f t="shared" si="24"/>
        <v>0</v>
      </c>
      <c r="BE122">
        <f t="shared" si="22"/>
        <v>0</v>
      </c>
      <c r="BF122">
        <f t="shared" si="22"/>
        <v>0</v>
      </c>
      <c r="BG122">
        <f t="shared" si="22"/>
        <v>0</v>
      </c>
      <c r="BH122">
        <f t="shared" si="22"/>
        <v>0</v>
      </c>
      <c r="BI122">
        <f t="shared" si="22"/>
        <v>0</v>
      </c>
      <c r="BJ122">
        <f t="shared" si="22"/>
        <v>0</v>
      </c>
      <c r="BK122">
        <f t="shared" si="22"/>
        <v>0</v>
      </c>
      <c r="BL122">
        <f t="shared" si="22"/>
        <v>0</v>
      </c>
      <c r="BM122">
        <f t="shared" si="22"/>
        <v>0</v>
      </c>
      <c r="BN122">
        <f t="shared" si="22"/>
        <v>0</v>
      </c>
      <c r="BO122">
        <f t="shared" si="22"/>
        <v>0</v>
      </c>
      <c r="BP122">
        <f t="shared" si="22"/>
        <v>0</v>
      </c>
      <c r="BQ122">
        <f t="shared" si="22"/>
        <v>0</v>
      </c>
      <c r="BR122">
        <f t="shared" si="10"/>
        <v>0</v>
      </c>
      <c r="BS122">
        <f t="shared" si="10"/>
        <v>0</v>
      </c>
    </row>
    <row r="123" spans="3:71" ht="13" x14ac:dyDescent="0.25">
      <c r="C123" s="79">
        <v>45</v>
      </c>
      <c r="D123">
        <f t="shared" si="23"/>
        <v>0</v>
      </c>
      <c r="E123">
        <f t="shared" si="23"/>
        <v>0</v>
      </c>
      <c r="F123">
        <f t="shared" si="23"/>
        <v>0</v>
      </c>
      <c r="G123">
        <f t="shared" si="23"/>
        <v>0</v>
      </c>
      <c r="H123">
        <f t="shared" si="23"/>
        <v>0</v>
      </c>
      <c r="I123">
        <f t="shared" si="23"/>
        <v>0</v>
      </c>
      <c r="J123">
        <f t="shared" si="23"/>
        <v>0</v>
      </c>
      <c r="K123">
        <f t="shared" si="23"/>
        <v>0</v>
      </c>
      <c r="L123">
        <f t="shared" si="23"/>
        <v>0</v>
      </c>
      <c r="M123">
        <f t="shared" si="23"/>
        <v>0</v>
      </c>
      <c r="N123">
        <f t="shared" si="23"/>
        <v>0</v>
      </c>
      <c r="O123">
        <f t="shared" si="23"/>
        <v>0</v>
      </c>
      <c r="P123">
        <f t="shared" si="23"/>
        <v>0</v>
      </c>
      <c r="Q123">
        <f t="shared" si="23"/>
        <v>0</v>
      </c>
      <c r="R123">
        <f t="shared" si="23"/>
        <v>0</v>
      </c>
      <c r="S123">
        <f t="shared" si="23"/>
        <v>0</v>
      </c>
      <c r="T123">
        <f t="shared" si="21"/>
        <v>0</v>
      </c>
      <c r="U123">
        <f t="shared" si="21"/>
        <v>0</v>
      </c>
      <c r="V123">
        <f t="shared" si="21"/>
        <v>0</v>
      </c>
      <c r="W123">
        <f t="shared" si="21"/>
        <v>0</v>
      </c>
      <c r="X123">
        <f t="shared" si="21"/>
        <v>0</v>
      </c>
      <c r="Y123">
        <f t="shared" si="21"/>
        <v>0</v>
      </c>
      <c r="Z123">
        <f t="shared" si="21"/>
        <v>0</v>
      </c>
      <c r="AA123">
        <f t="shared" si="21"/>
        <v>0</v>
      </c>
      <c r="AB123">
        <f t="shared" si="21"/>
        <v>0</v>
      </c>
      <c r="AC123">
        <f t="shared" si="21"/>
        <v>0</v>
      </c>
      <c r="AD123">
        <f t="shared" si="21"/>
        <v>0</v>
      </c>
      <c r="AE123">
        <f t="shared" si="21"/>
        <v>0</v>
      </c>
      <c r="AF123">
        <f t="shared" si="21"/>
        <v>0</v>
      </c>
      <c r="AG123">
        <f t="shared" si="21"/>
        <v>0</v>
      </c>
      <c r="AH123">
        <f t="shared" si="21"/>
        <v>0</v>
      </c>
      <c r="AI123">
        <f t="shared" si="19"/>
        <v>0</v>
      </c>
      <c r="AJ123">
        <f t="shared" si="19"/>
        <v>0</v>
      </c>
      <c r="AK123">
        <f t="shared" si="19"/>
        <v>0</v>
      </c>
      <c r="AL123">
        <f t="shared" si="19"/>
        <v>0</v>
      </c>
      <c r="AM123">
        <f t="shared" si="17"/>
        <v>0</v>
      </c>
      <c r="AN123">
        <f t="shared" si="17"/>
        <v>0</v>
      </c>
      <c r="AO123">
        <f t="shared" si="24"/>
        <v>0</v>
      </c>
      <c r="AP123">
        <f t="shared" si="24"/>
        <v>0</v>
      </c>
      <c r="AQ123">
        <f t="shared" si="24"/>
        <v>0</v>
      </c>
      <c r="AR123">
        <f t="shared" si="24"/>
        <v>0</v>
      </c>
      <c r="AS123">
        <f t="shared" si="24"/>
        <v>0</v>
      </c>
      <c r="AT123">
        <f t="shared" si="24"/>
        <v>0</v>
      </c>
      <c r="AU123">
        <f t="shared" si="24"/>
        <v>0</v>
      </c>
      <c r="AV123">
        <f t="shared" si="24"/>
        <v>0.17892728429086283</v>
      </c>
      <c r="AW123">
        <f t="shared" si="24"/>
        <v>0</v>
      </c>
      <c r="AX123">
        <f t="shared" si="24"/>
        <v>0</v>
      </c>
      <c r="AY123">
        <f t="shared" si="24"/>
        <v>0</v>
      </c>
      <c r="AZ123">
        <f t="shared" si="24"/>
        <v>0</v>
      </c>
      <c r="BA123">
        <f t="shared" si="24"/>
        <v>0</v>
      </c>
      <c r="BB123">
        <f t="shared" si="24"/>
        <v>0</v>
      </c>
      <c r="BC123">
        <f t="shared" si="24"/>
        <v>0</v>
      </c>
      <c r="BD123">
        <f t="shared" si="24"/>
        <v>0</v>
      </c>
      <c r="BE123">
        <f t="shared" si="22"/>
        <v>0</v>
      </c>
      <c r="BF123">
        <f t="shared" si="22"/>
        <v>0</v>
      </c>
      <c r="BG123">
        <f t="shared" si="22"/>
        <v>0</v>
      </c>
      <c r="BH123">
        <f t="shared" si="22"/>
        <v>0</v>
      </c>
      <c r="BI123">
        <f t="shared" si="22"/>
        <v>0</v>
      </c>
      <c r="BJ123">
        <f t="shared" si="22"/>
        <v>0</v>
      </c>
      <c r="BK123">
        <f t="shared" si="22"/>
        <v>0</v>
      </c>
      <c r="BL123">
        <f t="shared" si="22"/>
        <v>0</v>
      </c>
      <c r="BM123">
        <f t="shared" si="22"/>
        <v>0</v>
      </c>
      <c r="BN123">
        <f t="shared" si="22"/>
        <v>0</v>
      </c>
      <c r="BO123">
        <f t="shared" si="22"/>
        <v>0</v>
      </c>
      <c r="BP123">
        <f t="shared" si="22"/>
        <v>0</v>
      </c>
      <c r="BQ123">
        <f t="shared" si="22"/>
        <v>0</v>
      </c>
      <c r="BR123">
        <f t="shared" si="10"/>
        <v>0</v>
      </c>
      <c r="BS123">
        <f t="shared" si="10"/>
        <v>0</v>
      </c>
    </row>
    <row r="124" spans="3:71" ht="13" x14ac:dyDescent="0.25">
      <c r="C124" s="79">
        <v>46</v>
      </c>
      <c r="D124">
        <f t="shared" si="23"/>
        <v>0</v>
      </c>
      <c r="E124">
        <f t="shared" si="23"/>
        <v>0</v>
      </c>
      <c r="F124">
        <f t="shared" si="23"/>
        <v>0</v>
      </c>
      <c r="G124">
        <f t="shared" si="23"/>
        <v>0</v>
      </c>
      <c r="H124">
        <f t="shared" si="23"/>
        <v>0</v>
      </c>
      <c r="I124">
        <f t="shared" si="23"/>
        <v>0</v>
      </c>
      <c r="J124">
        <f t="shared" si="23"/>
        <v>0</v>
      </c>
      <c r="K124">
        <f t="shared" si="23"/>
        <v>0</v>
      </c>
      <c r="L124">
        <f t="shared" si="23"/>
        <v>0</v>
      </c>
      <c r="M124">
        <f t="shared" si="23"/>
        <v>0</v>
      </c>
      <c r="N124">
        <f t="shared" si="23"/>
        <v>0</v>
      </c>
      <c r="O124">
        <f t="shared" si="23"/>
        <v>0</v>
      </c>
      <c r="P124">
        <f t="shared" si="23"/>
        <v>0</v>
      </c>
      <c r="Q124">
        <f t="shared" si="23"/>
        <v>0</v>
      </c>
      <c r="R124">
        <f t="shared" si="23"/>
        <v>0</v>
      </c>
      <c r="S124">
        <f t="shared" si="23"/>
        <v>0</v>
      </c>
      <c r="T124">
        <f t="shared" si="21"/>
        <v>0</v>
      </c>
      <c r="U124">
        <f t="shared" si="21"/>
        <v>0</v>
      </c>
      <c r="V124">
        <f t="shared" si="21"/>
        <v>0</v>
      </c>
      <c r="W124">
        <f t="shared" si="21"/>
        <v>0</v>
      </c>
      <c r="X124">
        <f t="shared" si="21"/>
        <v>0</v>
      </c>
      <c r="Y124">
        <f t="shared" si="21"/>
        <v>0</v>
      </c>
      <c r="Z124">
        <f t="shared" si="21"/>
        <v>0</v>
      </c>
      <c r="AA124">
        <f t="shared" si="21"/>
        <v>0</v>
      </c>
      <c r="AB124">
        <f t="shared" si="21"/>
        <v>0</v>
      </c>
      <c r="AC124">
        <f t="shared" si="21"/>
        <v>0</v>
      </c>
      <c r="AD124">
        <f t="shared" si="21"/>
        <v>0</v>
      </c>
      <c r="AE124">
        <f t="shared" si="21"/>
        <v>0</v>
      </c>
      <c r="AF124">
        <f t="shared" si="21"/>
        <v>0</v>
      </c>
      <c r="AG124">
        <f t="shared" si="21"/>
        <v>0</v>
      </c>
      <c r="AH124">
        <f t="shared" si="21"/>
        <v>0</v>
      </c>
      <c r="AI124">
        <f t="shared" si="19"/>
        <v>0</v>
      </c>
      <c r="AJ124">
        <f t="shared" si="19"/>
        <v>0</v>
      </c>
      <c r="AK124">
        <f t="shared" si="19"/>
        <v>0</v>
      </c>
      <c r="AL124">
        <f t="shared" si="19"/>
        <v>0</v>
      </c>
      <c r="AM124">
        <f t="shared" si="17"/>
        <v>0</v>
      </c>
      <c r="AN124">
        <f t="shared" si="17"/>
        <v>0</v>
      </c>
      <c r="AO124">
        <f t="shared" si="24"/>
        <v>0</v>
      </c>
      <c r="AP124">
        <f t="shared" si="24"/>
        <v>0</v>
      </c>
      <c r="AQ124">
        <f t="shared" si="24"/>
        <v>0</v>
      </c>
      <c r="AR124">
        <f t="shared" si="24"/>
        <v>0</v>
      </c>
      <c r="AS124">
        <f t="shared" si="24"/>
        <v>0</v>
      </c>
      <c r="AT124">
        <f t="shared" si="24"/>
        <v>0</v>
      </c>
      <c r="AU124">
        <f t="shared" si="24"/>
        <v>0</v>
      </c>
      <c r="AV124">
        <f t="shared" si="24"/>
        <v>0</v>
      </c>
      <c r="AW124">
        <f t="shared" si="24"/>
        <v>0.34005627236553365</v>
      </c>
      <c r="AX124">
        <f t="shared" si="24"/>
        <v>0</v>
      </c>
      <c r="AY124">
        <f t="shared" si="24"/>
        <v>0</v>
      </c>
      <c r="AZ124">
        <f t="shared" si="24"/>
        <v>0</v>
      </c>
      <c r="BA124">
        <f t="shared" si="24"/>
        <v>0</v>
      </c>
      <c r="BB124">
        <f t="shared" si="24"/>
        <v>0</v>
      </c>
      <c r="BC124">
        <f t="shared" si="24"/>
        <v>0</v>
      </c>
      <c r="BD124">
        <f t="shared" si="24"/>
        <v>0</v>
      </c>
      <c r="BE124">
        <f t="shared" si="22"/>
        <v>0</v>
      </c>
      <c r="BF124">
        <f t="shared" si="22"/>
        <v>0</v>
      </c>
      <c r="BG124">
        <f t="shared" si="22"/>
        <v>0</v>
      </c>
      <c r="BH124">
        <f t="shared" si="22"/>
        <v>0</v>
      </c>
      <c r="BI124">
        <f t="shared" si="22"/>
        <v>0</v>
      </c>
      <c r="BJ124">
        <f t="shared" si="22"/>
        <v>0</v>
      </c>
      <c r="BK124">
        <f t="shared" si="22"/>
        <v>0</v>
      </c>
      <c r="BL124">
        <f t="shared" si="22"/>
        <v>0</v>
      </c>
      <c r="BM124">
        <f t="shared" si="22"/>
        <v>0</v>
      </c>
      <c r="BN124">
        <f t="shared" si="22"/>
        <v>0</v>
      </c>
      <c r="BO124">
        <f t="shared" si="22"/>
        <v>0</v>
      </c>
      <c r="BP124">
        <f t="shared" si="22"/>
        <v>0</v>
      </c>
      <c r="BQ124">
        <f t="shared" si="22"/>
        <v>0</v>
      </c>
      <c r="BR124">
        <f t="shared" si="10"/>
        <v>0</v>
      </c>
      <c r="BS124">
        <f t="shared" si="10"/>
        <v>0</v>
      </c>
    </row>
    <row r="125" spans="3:71" ht="13" x14ac:dyDescent="0.25">
      <c r="C125" s="79">
        <v>47</v>
      </c>
      <c r="D125">
        <f t="shared" si="23"/>
        <v>0</v>
      </c>
      <c r="E125">
        <f t="shared" si="23"/>
        <v>0</v>
      </c>
      <c r="F125">
        <f t="shared" si="23"/>
        <v>0</v>
      </c>
      <c r="G125">
        <f t="shared" si="23"/>
        <v>0</v>
      </c>
      <c r="H125">
        <f t="shared" si="23"/>
        <v>0</v>
      </c>
      <c r="I125">
        <f t="shared" si="23"/>
        <v>0</v>
      </c>
      <c r="J125">
        <f t="shared" si="23"/>
        <v>0</v>
      </c>
      <c r="K125">
        <f t="shared" si="23"/>
        <v>0</v>
      </c>
      <c r="L125">
        <f t="shared" si="23"/>
        <v>0</v>
      </c>
      <c r="M125">
        <f t="shared" si="23"/>
        <v>0</v>
      </c>
      <c r="N125">
        <f t="shared" si="23"/>
        <v>0</v>
      </c>
      <c r="O125">
        <f t="shared" si="23"/>
        <v>0</v>
      </c>
      <c r="P125">
        <f t="shared" si="23"/>
        <v>0</v>
      </c>
      <c r="Q125">
        <f t="shared" si="23"/>
        <v>0</v>
      </c>
      <c r="R125">
        <f t="shared" si="23"/>
        <v>0</v>
      </c>
      <c r="S125">
        <f t="shared" si="23"/>
        <v>0</v>
      </c>
      <c r="T125">
        <f t="shared" si="21"/>
        <v>0</v>
      </c>
      <c r="U125">
        <f t="shared" si="21"/>
        <v>0</v>
      </c>
      <c r="V125">
        <f t="shared" si="21"/>
        <v>0</v>
      </c>
      <c r="W125">
        <f t="shared" si="21"/>
        <v>0</v>
      </c>
      <c r="X125">
        <f t="shared" si="21"/>
        <v>0</v>
      </c>
      <c r="Y125">
        <f t="shared" si="21"/>
        <v>0</v>
      </c>
      <c r="Z125">
        <f t="shared" si="21"/>
        <v>0</v>
      </c>
      <c r="AA125">
        <f t="shared" si="21"/>
        <v>0</v>
      </c>
      <c r="AB125">
        <f t="shared" si="21"/>
        <v>0</v>
      </c>
      <c r="AC125">
        <f t="shared" si="21"/>
        <v>0</v>
      </c>
      <c r="AD125">
        <f t="shared" si="21"/>
        <v>0</v>
      </c>
      <c r="AE125">
        <f t="shared" si="21"/>
        <v>0</v>
      </c>
      <c r="AF125">
        <f t="shared" si="21"/>
        <v>0</v>
      </c>
      <c r="AG125">
        <f t="shared" si="21"/>
        <v>0</v>
      </c>
      <c r="AH125">
        <f t="shared" si="21"/>
        <v>0</v>
      </c>
      <c r="AI125">
        <f t="shared" si="19"/>
        <v>0</v>
      </c>
      <c r="AJ125">
        <f t="shared" si="19"/>
        <v>0</v>
      </c>
      <c r="AK125">
        <f t="shared" si="19"/>
        <v>0</v>
      </c>
      <c r="AL125">
        <f t="shared" ref="AL125:BA140" si="25">IF(AL$78=$C125,AL$148,0)</f>
        <v>0</v>
      </c>
      <c r="AM125">
        <f t="shared" si="25"/>
        <v>0</v>
      </c>
      <c r="AN125">
        <f t="shared" si="25"/>
        <v>0</v>
      </c>
      <c r="AO125">
        <f t="shared" si="25"/>
        <v>0</v>
      </c>
      <c r="AP125">
        <f t="shared" si="25"/>
        <v>0</v>
      </c>
      <c r="AQ125">
        <f t="shared" si="25"/>
        <v>0</v>
      </c>
      <c r="AR125">
        <f t="shared" si="25"/>
        <v>0</v>
      </c>
      <c r="AS125">
        <f t="shared" si="25"/>
        <v>0</v>
      </c>
      <c r="AT125">
        <f t="shared" si="25"/>
        <v>0</v>
      </c>
      <c r="AU125">
        <f t="shared" si="25"/>
        <v>0</v>
      </c>
      <c r="AV125">
        <f t="shared" si="25"/>
        <v>0</v>
      </c>
      <c r="AW125">
        <f t="shared" si="25"/>
        <v>0</v>
      </c>
      <c r="AX125">
        <f t="shared" si="25"/>
        <v>0.36396668571895158</v>
      </c>
      <c r="AY125">
        <f t="shared" si="25"/>
        <v>0</v>
      </c>
      <c r="AZ125">
        <f t="shared" si="25"/>
        <v>0</v>
      </c>
      <c r="BA125">
        <f t="shared" si="25"/>
        <v>0</v>
      </c>
      <c r="BB125">
        <f t="shared" si="24"/>
        <v>0</v>
      </c>
      <c r="BC125">
        <f t="shared" si="24"/>
        <v>0</v>
      </c>
      <c r="BD125">
        <f t="shared" si="24"/>
        <v>0</v>
      </c>
      <c r="BE125">
        <f t="shared" si="22"/>
        <v>0</v>
      </c>
      <c r="BF125">
        <f t="shared" si="22"/>
        <v>0</v>
      </c>
      <c r="BG125">
        <f t="shared" si="22"/>
        <v>0</v>
      </c>
      <c r="BH125">
        <f t="shared" si="22"/>
        <v>0</v>
      </c>
      <c r="BI125">
        <f t="shared" si="22"/>
        <v>0</v>
      </c>
      <c r="BJ125">
        <f t="shared" si="22"/>
        <v>0</v>
      </c>
      <c r="BK125">
        <f t="shared" si="22"/>
        <v>0</v>
      </c>
      <c r="BL125">
        <f t="shared" si="22"/>
        <v>0</v>
      </c>
      <c r="BM125">
        <f t="shared" si="22"/>
        <v>0</v>
      </c>
      <c r="BN125">
        <f t="shared" si="22"/>
        <v>0</v>
      </c>
      <c r="BO125">
        <f t="shared" si="22"/>
        <v>0</v>
      </c>
      <c r="BP125">
        <f t="shared" si="22"/>
        <v>0</v>
      </c>
      <c r="BQ125">
        <f t="shared" si="22"/>
        <v>0</v>
      </c>
      <c r="BR125">
        <f t="shared" si="10"/>
        <v>0</v>
      </c>
      <c r="BS125">
        <f t="shared" si="10"/>
        <v>0</v>
      </c>
    </row>
    <row r="126" spans="3:71" ht="13" x14ac:dyDescent="0.25">
      <c r="C126" s="79">
        <v>48</v>
      </c>
      <c r="D126">
        <f t="shared" si="23"/>
        <v>0</v>
      </c>
      <c r="E126">
        <f t="shared" si="23"/>
        <v>0</v>
      </c>
      <c r="F126">
        <f t="shared" si="23"/>
        <v>0</v>
      </c>
      <c r="G126">
        <f t="shared" si="23"/>
        <v>0</v>
      </c>
      <c r="H126">
        <f t="shared" si="23"/>
        <v>0</v>
      </c>
      <c r="I126">
        <f t="shared" si="23"/>
        <v>0</v>
      </c>
      <c r="J126">
        <f t="shared" si="23"/>
        <v>0</v>
      </c>
      <c r="K126">
        <f t="shared" si="23"/>
        <v>0</v>
      </c>
      <c r="L126">
        <f t="shared" si="23"/>
        <v>0</v>
      </c>
      <c r="M126">
        <f t="shared" si="23"/>
        <v>0</v>
      </c>
      <c r="N126">
        <f t="shared" si="23"/>
        <v>0</v>
      </c>
      <c r="O126">
        <f t="shared" si="23"/>
        <v>0</v>
      </c>
      <c r="P126">
        <f t="shared" si="23"/>
        <v>0</v>
      </c>
      <c r="Q126">
        <f t="shared" si="23"/>
        <v>0</v>
      </c>
      <c r="R126">
        <f t="shared" si="23"/>
        <v>0</v>
      </c>
      <c r="S126">
        <f t="shared" si="23"/>
        <v>0</v>
      </c>
      <c r="T126">
        <f t="shared" si="21"/>
        <v>0</v>
      </c>
      <c r="U126">
        <f t="shared" si="21"/>
        <v>0</v>
      </c>
      <c r="V126">
        <f t="shared" si="21"/>
        <v>0</v>
      </c>
      <c r="W126">
        <f t="shared" si="21"/>
        <v>0</v>
      </c>
      <c r="X126">
        <f t="shared" si="21"/>
        <v>0</v>
      </c>
      <c r="Y126">
        <f t="shared" si="21"/>
        <v>0</v>
      </c>
      <c r="Z126">
        <f t="shared" si="21"/>
        <v>0</v>
      </c>
      <c r="AA126">
        <f t="shared" si="21"/>
        <v>0</v>
      </c>
      <c r="AB126">
        <f t="shared" si="21"/>
        <v>0</v>
      </c>
      <c r="AC126">
        <f t="shared" si="21"/>
        <v>0</v>
      </c>
      <c r="AD126">
        <f t="shared" si="21"/>
        <v>0</v>
      </c>
      <c r="AE126">
        <f t="shared" si="21"/>
        <v>0</v>
      </c>
      <c r="AF126">
        <f t="shared" si="21"/>
        <v>0</v>
      </c>
      <c r="AG126">
        <f t="shared" si="21"/>
        <v>0</v>
      </c>
      <c r="AH126">
        <f t="shared" si="21"/>
        <v>0</v>
      </c>
      <c r="AI126">
        <f t="shared" ref="AI126:AX141" si="26">IF(AI$78=$C126,AI$148,0)</f>
        <v>0</v>
      </c>
      <c r="AJ126">
        <f t="shared" si="26"/>
        <v>0</v>
      </c>
      <c r="AK126">
        <f t="shared" si="26"/>
        <v>0</v>
      </c>
      <c r="AL126">
        <f t="shared" si="26"/>
        <v>0</v>
      </c>
      <c r="AM126">
        <f t="shared" si="26"/>
        <v>0</v>
      </c>
      <c r="AN126">
        <f t="shared" si="26"/>
        <v>0</v>
      </c>
      <c r="AO126">
        <f t="shared" si="26"/>
        <v>0</v>
      </c>
      <c r="AP126">
        <f t="shared" si="26"/>
        <v>0</v>
      </c>
      <c r="AQ126">
        <f t="shared" si="26"/>
        <v>0</v>
      </c>
      <c r="AR126">
        <f t="shared" si="26"/>
        <v>0</v>
      </c>
      <c r="AS126">
        <f t="shared" si="26"/>
        <v>0</v>
      </c>
      <c r="AT126">
        <f t="shared" si="26"/>
        <v>0</v>
      </c>
      <c r="AU126">
        <f t="shared" si="26"/>
        <v>0</v>
      </c>
      <c r="AV126">
        <f t="shared" si="26"/>
        <v>0</v>
      </c>
      <c r="AW126">
        <f t="shared" si="26"/>
        <v>0</v>
      </c>
      <c r="AX126">
        <f t="shared" si="26"/>
        <v>0</v>
      </c>
      <c r="AY126">
        <f t="shared" si="25"/>
        <v>0.19813105361284161</v>
      </c>
      <c r="AZ126">
        <f t="shared" si="25"/>
        <v>0</v>
      </c>
      <c r="BA126">
        <f t="shared" si="25"/>
        <v>0</v>
      </c>
      <c r="BB126">
        <f t="shared" si="24"/>
        <v>0</v>
      </c>
      <c r="BC126">
        <f t="shared" si="24"/>
        <v>0</v>
      </c>
      <c r="BD126">
        <f t="shared" si="24"/>
        <v>0</v>
      </c>
      <c r="BE126">
        <f t="shared" si="22"/>
        <v>0</v>
      </c>
      <c r="BF126">
        <f t="shared" si="22"/>
        <v>0</v>
      </c>
      <c r="BG126">
        <f t="shared" si="22"/>
        <v>0</v>
      </c>
      <c r="BH126">
        <f t="shared" si="22"/>
        <v>0</v>
      </c>
      <c r="BI126">
        <f t="shared" si="22"/>
        <v>0</v>
      </c>
      <c r="BJ126">
        <f t="shared" si="22"/>
        <v>0</v>
      </c>
      <c r="BK126">
        <f t="shared" si="22"/>
        <v>0</v>
      </c>
      <c r="BL126">
        <f t="shared" si="22"/>
        <v>0</v>
      </c>
      <c r="BM126">
        <f t="shared" si="22"/>
        <v>0</v>
      </c>
      <c r="BN126">
        <f t="shared" si="22"/>
        <v>0</v>
      </c>
      <c r="BO126">
        <f t="shared" si="22"/>
        <v>0</v>
      </c>
      <c r="BP126">
        <f t="shared" si="22"/>
        <v>0</v>
      </c>
      <c r="BQ126">
        <f t="shared" si="22"/>
        <v>0</v>
      </c>
      <c r="BR126">
        <f t="shared" si="10"/>
        <v>0</v>
      </c>
      <c r="BS126">
        <f t="shared" si="10"/>
        <v>0</v>
      </c>
    </row>
    <row r="127" spans="3:71" ht="13" x14ac:dyDescent="0.25">
      <c r="C127" s="79">
        <v>49</v>
      </c>
      <c r="D127">
        <f t="shared" si="23"/>
        <v>0</v>
      </c>
      <c r="E127">
        <f t="shared" si="23"/>
        <v>0</v>
      </c>
      <c r="F127">
        <f t="shared" si="23"/>
        <v>0</v>
      </c>
      <c r="G127">
        <f t="shared" si="23"/>
        <v>0</v>
      </c>
      <c r="H127">
        <f t="shared" si="23"/>
        <v>0</v>
      </c>
      <c r="I127">
        <f t="shared" si="23"/>
        <v>0</v>
      </c>
      <c r="J127">
        <f t="shared" si="23"/>
        <v>0</v>
      </c>
      <c r="K127">
        <f t="shared" si="23"/>
        <v>0</v>
      </c>
      <c r="L127">
        <f t="shared" si="23"/>
        <v>0</v>
      </c>
      <c r="M127">
        <f t="shared" si="23"/>
        <v>0</v>
      </c>
      <c r="N127">
        <f t="shared" si="23"/>
        <v>0</v>
      </c>
      <c r="O127">
        <f t="shared" si="23"/>
        <v>0</v>
      </c>
      <c r="P127">
        <f t="shared" si="23"/>
        <v>0</v>
      </c>
      <c r="Q127">
        <f t="shared" si="23"/>
        <v>0</v>
      </c>
      <c r="R127">
        <f t="shared" si="23"/>
        <v>0</v>
      </c>
      <c r="S127">
        <f t="shared" si="23"/>
        <v>0</v>
      </c>
      <c r="T127">
        <f t="shared" si="21"/>
        <v>0</v>
      </c>
      <c r="U127">
        <f t="shared" si="21"/>
        <v>0</v>
      </c>
      <c r="V127">
        <f t="shared" si="21"/>
        <v>0</v>
      </c>
      <c r="W127">
        <f t="shared" si="21"/>
        <v>0</v>
      </c>
      <c r="X127">
        <f t="shared" si="21"/>
        <v>0</v>
      </c>
      <c r="Y127">
        <f t="shared" si="21"/>
        <v>0</v>
      </c>
      <c r="Z127">
        <f t="shared" si="21"/>
        <v>0</v>
      </c>
      <c r="AA127">
        <f t="shared" si="21"/>
        <v>0</v>
      </c>
      <c r="AB127">
        <f t="shared" si="21"/>
        <v>0</v>
      </c>
      <c r="AC127">
        <f t="shared" si="21"/>
        <v>0</v>
      </c>
      <c r="AD127">
        <f t="shared" si="21"/>
        <v>0</v>
      </c>
      <c r="AE127">
        <f t="shared" si="21"/>
        <v>0</v>
      </c>
      <c r="AF127">
        <f t="shared" si="21"/>
        <v>0</v>
      </c>
      <c r="AG127">
        <f t="shared" si="21"/>
        <v>0</v>
      </c>
      <c r="AH127">
        <f t="shared" si="21"/>
        <v>0</v>
      </c>
      <c r="AI127">
        <f t="shared" si="26"/>
        <v>0</v>
      </c>
      <c r="AJ127">
        <f t="shared" si="26"/>
        <v>0</v>
      </c>
      <c r="AK127">
        <f t="shared" si="26"/>
        <v>0</v>
      </c>
      <c r="AL127">
        <f t="shared" si="26"/>
        <v>0</v>
      </c>
      <c r="AM127">
        <f t="shared" si="26"/>
        <v>0</v>
      </c>
      <c r="AN127">
        <f t="shared" si="26"/>
        <v>0</v>
      </c>
      <c r="AO127">
        <f t="shared" si="26"/>
        <v>0</v>
      </c>
      <c r="AP127">
        <f t="shared" si="26"/>
        <v>0</v>
      </c>
      <c r="AQ127">
        <f t="shared" si="26"/>
        <v>0</v>
      </c>
      <c r="AR127">
        <f t="shared" si="26"/>
        <v>0</v>
      </c>
      <c r="AS127">
        <f t="shared" si="26"/>
        <v>0</v>
      </c>
      <c r="AT127">
        <f t="shared" si="26"/>
        <v>0</v>
      </c>
      <c r="AU127">
        <f t="shared" si="26"/>
        <v>0</v>
      </c>
      <c r="AV127">
        <f t="shared" si="26"/>
        <v>0</v>
      </c>
      <c r="AW127">
        <f t="shared" si="26"/>
        <v>0</v>
      </c>
      <c r="AX127">
        <f t="shared" si="26"/>
        <v>0</v>
      </c>
      <c r="AY127">
        <f t="shared" si="25"/>
        <v>0</v>
      </c>
      <c r="AZ127">
        <f t="shared" si="25"/>
        <v>0.29719826623173512</v>
      </c>
      <c r="BA127">
        <f t="shared" si="25"/>
        <v>0</v>
      </c>
      <c r="BB127">
        <f t="shared" si="24"/>
        <v>0</v>
      </c>
      <c r="BC127">
        <f t="shared" si="24"/>
        <v>0</v>
      </c>
      <c r="BD127">
        <f t="shared" si="24"/>
        <v>0</v>
      </c>
      <c r="BE127">
        <f t="shared" si="22"/>
        <v>0</v>
      </c>
      <c r="BF127">
        <f t="shared" si="22"/>
        <v>0</v>
      </c>
      <c r="BG127">
        <f t="shared" si="22"/>
        <v>0</v>
      </c>
      <c r="BH127">
        <f t="shared" si="22"/>
        <v>0</v>
      </c>
      <c r="BI127">
        <f t="shared" si="22"/>
        <v>0</v>
      </c>
      <c r="BJ127">
        <f t="shared" si="22"/>
        <v>0</v>
      </c>
      <c r="BK127">
        <f t="shared" si="22"/>
        <v>0</v>
      </c>
      <c r="BL127">
        <f t="shared" si="22"/>
        <v>0</v>
      </c>
      <c r="BM127">
        <f t="shared" si="22"/>
        <v>0</v>
      </c>
      <c r="BN127">
        <f t="shared" si="22"/>
        <v>0</v>
      </c>
      <c r="BO127">
        <f t="shared" si="22"/>
        <v>0</v>
      </c>
      <c r="BP127">
        <f t="shared" si="22"/>
        <v>0</v>
      </c>
      <c r="BQ127">
        <f t="shared" si="22"/>
        <v>0</v>
      </c>
      <c r="BR127">
        <f t="shared" si="10"/>
        <v>0</v>
      </c>
      <c r="BS127">
        <f t="shared" si="10"/>
        <v>0</v>
      </c>
    </row>
    <row r="128" spans="3:71" ht="13" x14ac:dyDescent="0.25">
      <c r="C128" s="79">
        <v>50</v>
      </c>
      <c r="D128">
        <f t="shared" si="23"/>
        <v>0</v>
      </c>
      <c r="E128">
        <f t="shared" si="23"/>
        <v>0</v>
      </c>
      <c r="F128">
        <f t="shared" si="23"/>
        <v>0</v>
      </c>
      <c r="G128">
        <f t="shared" si="23"/>
        <v>0</v>
      </c>
      <c r="H128">
        <f t="shared" si="23"/>
        <v>0</v>
      </c>
      <c r="I128">
        <f t="shared" si="23"/>
        <v>0</v>
      </c>
      <c r="J128">
        <f t="shared" si="23"/>
        <v>0</v>
      </c>
      <c r="K128">
        <f t="shared" si="23"/>
        <v>0</v>
      </c>
      <c r="L128">
        <f t="shared" si="23"/>
        <v>0</v>
      </c>
      <c r="M128">
        <f t="shared" si="23"/>
        <v>0</v>
      </c>
      <c r="N128">
        <f t="shared" si="23"/>
        <v>0</v>
      </c>
      <c r="O128">
        <f t="shared" si="23"/>
        <v>0</v>
      </c>
      <c r="P128">
        <f t="shared" si="23"/>
        <v>0</v>
      </c>
      <c r="Q128">
        <f t="shared" si="23"/>
        <v>0</v>
      </c>
      <c r="R128">
        <f t="shared" si="23"/>
        <v>0</v>
      </c>
      <c r="S128">
        <f t="shared" si="23"/>
        <v>0</v>
      </c>
      <c r="T128">
        <f t="shared" si="21"/>
        <v>0</v>
      </c>
      <c r="U128">
        <f t="shared" si="21"/>
        <v>0</v>
      </c>
      <c r="V128">
        <f t="shared" si="21"/>
        <v>0</v>
      </c>
      <c r="W128">
        <f t="shared" si="21"/>
        <v>0</v>
      </c>
      <c r="X128">
        <f t="shared" si="21"/>
        <v>0</v>
      </c>
      <c r="Y128">
        <f t="shared" si="21"/>
        <v>0</v>
      </c>
      <c r="Z128">
        <f t="shared" si="21"/>
        <v>0</v>
      </c>
      <c r="AA128">
        <f t="shared" si="21"/>
        <v>0</v>
      </c>
      <c r="AB128">
        <f t="shared" si="21"/>
        <v>0</v>
      </c>
      <c r="AC128">
        <f t="shared" si="21"/>
        <v>0</v>
      </c>
      <c r="AD128">
        <f t="shared" si="21"/>
        <v>0</v>
      </c>
      <c r="AE128">
        <f t="shared" si="21"/>
        <v>0</v>
      </c>
      <c r="AF128">
        <f t="shared" si="21"/>
        <v>0</v>
      </c>
      <c r="AG128">
        <f t="shared" si="21"/>
        <v>0</v>
      </c>
      <c r="AH128">
        <f t="shared" si="21"/>
        <v>0</v>
      </c>
      <c r="AI128">
        <f t="shared" si="26"/>
        <v>0</v>
      </c>
      <c r="AJ128">
        <f t="shared" si="26"/>
        <v>0</v>
      </c>
      <c r="AK128">
        <f t="shared" si="26"/>
        <v>0</v>
      </c>
      <c r="AL128">
        <f t="shared" si="26"/>
        <v>0</v>
      </c>
      <c r="AM128">
        <f t="shared" si="26"/>
        <v>0</v>
      </c>
      <c r="AN128">
        <f t="shared" si="26"/>
        <v>0</v>
      </c>
      <c r="AO128">
        <f t="shared" si="26"/>
        <v>0</v>
      </c>
      <c r="AP128">
        <f t="shared" si="26"/>
        <v>0</v>
      </c>
      <c r="AQ128">
        <f t="shared" si="26"/>
        <v>0</v>
      </c>
      <c r="AR128">
        <f t="shared" si="26"/>
        <v>0</v>
      </c>
      <c r="AS128">
        <f t="shared" si="26"/>
        <v>0</v>
      </c>
      <c r="AT128">
        <f t="shared" si="26"/>
        <v>0</v>
      </c>
      <c r="AU128">
        <f t="shared" si="26"/>
        <v>0</v>
      </c>
      <c r="AV128">
        <f t="shared" si="26"/>
        <v>0</v>
      </c>
      <c r="AW128">
        <f t="shared" si="26"/>
        <v>0</v>
      </c>
      <c r="AX128">
        <f t="shared" si="26"/>
        <v>0</v>
      </c>
      <c r="AY128">
        <f t="shared" si="25"/>
        <v>0</v>
      </c>
      <c r="AZ128">
        <f t="shared" si="25"/>
        <v>0</v>
      </c>
      <c r="BA128">
        <f t="shared" si="25"/>
        <v>0.22137703708826037</v>
      </c>
      <c r="BB128">
        <f t="shared" si="24"/>
        <v>0</v>
      </c>
      <c r="BC128">
        <f t="shared" si="24"/>
        <v>0</v>
      </c>
      <c r="BD128">
        <f t="shared" si="24"/>
        <v>0</v>
      </c>
      <c r="BE128">
        <f t="shared" si="22"/>
        <v>0</v>
      </c>
      <c r="BF128">
        <f t="shared" si="22"/>
        <v>0</v>
      </c>
      <c r="BG128">
        <f t="shared" si="22"/>
        <v>0</v>
      </c>
      <c r="BH128">
        <f t="shared" si="22"/>
        <v>0</v>
      </c>
      <c r="BI128">
        <f t="shared" si="22"/>
        <v>0</v>
      </c>
      <c r="BJ128">
        <f t="shared" si="22"/>
        <v>0</v>
      </c>
      <c r="BK128">
        <f t="shared" si="22"/>
        <v>0</v>
      </c>
      <c r="BL128">
        <f t="shared" si="22"/>
        <v>0</v>
      </c>
      <c r="BM128">
        <f t="shared" si="22"/>
        <v>0</v>
      </c>
      <c r="BN128">
        <f t="shared" si="22"/>
        <v>0</v>
      </c>
      <c r="BO128">
        <f t="shared" si="22"/>
        <v>0</v>
      </c>
      <c r="BP128">
        <f t="shared" si="22"/>
        <v>0</v>
      </c>
      <c r="BQ128">
        <f t="shared" si="22"/>
        <v>0</v>
      </c>
      <c r="BR128">
        <f t="shared" si="10"/>
        <v>0</v>
      </c>
      <c r="BS128">
        <f t="shared" si="10"/>
        <v>0</v>
      </c>
    </row>
    <row r="129" spans="3:71" ht="13" x14ac:dyDescent="0.25">
      <c r="C129" s="79">
        <v>51</v>
      </c>
      <c r="D129">
        <f t="shared" si="23"/>
        <v>0</v>
      </c>
      <c r="E129">
        <f t="shared" si="23"/>
        <v>0</v>
      </c>
      <c r="F129">
        <f t="shared" si="23"/>
        <v>0</v>
      </c>
      <c r="G129">
        <f t="shared" si="23"/>
        <v>0</v>
      </c>
      <c r="H129">
        <f t="shared" si="23"/>
        <v>0</v>
      </c>
      <c r="I129">
        <f t="shared" si="23"/>
        <v>0</v>
      </c>
      <c r="J129">
        <f t="shared" si="23"/>
        <v>0</v>
      </c>
      <c r="K129">
        <f t="shared" si="23"/>
        <v>0</v>
      </c>
      <c r="L129">
        <f t="shared" si="23"/>
        <v>0</v>
      </c>
      <c r="M129">
        <f t="shared" si="23"/>
        <v>0</v>
      </c>
      <c r="N129">
        <f t="shared" si="23"/>
        <v>0</v>
      </c>
      <c r="O129">
        <f t="shared" si="23"/>
        <v>0</v>
      </c>
      <c r="P129">
        <f t="shared" si="23"/>
        <v>0</v>
      </c>
      <c r="Q129">
        <f t="shared" si="23"/>
        <v>0</v>
      </c>
      <c r="R129">
        <f t="shared" si="23"/>
        <v>0</v>
      </c>
      <c r="S129">
        <f t="shared" si="23"/>
        <v>0</v>
      </c>
      <c r="T129">
        <f t="shared" si="21"/>
        <v>0</v>
      </c>
      <c r="U129">
        <f t="shared" si="21"/>
        <v>0</v>
      </c>
      <c r="V129">
        <f t="shared" si="21"/>
        <v>0</v>
      </c>
      <c r="W129">
        <f t="shared" si="21"/>
        <v>0</v>
      </c>
      <c r="X129">
        <f t="shared" si="21"/>
        <v>0</v>
      </c>
      <c r="Y129">
        <f t="shared" si="21"/>
        <v>0</v>
      </c>
      <c r="Z129">
        <f t="shared" si="21"/>
        <v>0</v>
      </c>
      <c r="AA129">
        <f t="shared" si="21"/>
        <v>0</v>
      </c>
      <c r="AB129">
        <f t="shared" si="21"/>
        <v>0</v>
      </c>
      <c r="AC129">
        <f t="shared" si="21"/>
        <v>0</v>
      </c>
      <c r="AD129">
        <f t="shared" si="21"/>
        <v>0</v>
      </c>
      <c r="AE129">
        <f t="shared" si="21"/>
        <v>0</v>
      </c>
      <c r="AF129">
        <f t="shared" si="21"/>
        <v>0</v>
      </c>
      <c r="AG129">
        <f t="shared" si="21"/>
        <v>0</v>
      </c>
      <c r="AH129">
        <f t="shared" si="21"/>
        <v>0</v>
      </c>
      <c r="AI129">
        <f t="shared" si="26"/>
        <v>0</v>
      </c>
      <c r="AJ129">
        <f t="shared" si="26"/>
        <v>0</v>
      </c>
      <c r="AK129">
        <f t="shared" si="26"/>
        <v>0</v>
      </c>
      <c r="AL129">
        <f t="shared" si="26"/>
        <v>0</v>
      </c>
      <c r="AM129">
        <f t="shared" si="26"/>
        <v>0</v>
      </c>
      <c r="AN129">
        <f t="shared" si="26"/>
        <v>0</v>
      </c>
      <c r="AO129">
        <f t="shared" si="26"/>
        <v>0</v>
      </c>
      <c r="AP129">
        <f t="shared" si="26"/>
        <v>0</v>
      </c>
      <c r="AQ129">
        <f t="shared" si="26"/>
        <v>0</v>
      </c>
      <c r="AR129">
        <f t="shared" si="26"/>
        <v>0</v>
      </c>
      <c r="AS129">
        <f t="shared" si="26"/>
        <v>0</v>
      </c>
      <c r="AT129">
        <f t="shared" si="26"/>
        <v>0</v>
      </c>
      <c r="AU129">
        <f t="shared" si="26"/>
        <v>0</v>
      </c>
      <c r="AV129">
        <f t="shared" si="26"/>
        <v>0</v>
      </c>
      <c r="AW129">
        <f t="shared" si="26"/>
        <v>0</v>
      </c>
      <c r="AX129">
        <f t="shared" si="26"/>
        <v>0</v>
      </c>
      <c r="AY129">
        <f t="shared" si="25"/>
        <v>0</v>
      </c>
      <c r="AZ129">
        <f t="shared" si="25"/>
        <v>0</v>
      </c>
      <c r="BA129">
        <f t="shared" si="25"/>
        <v>0</v>
      </c>
      <c r="BB129">
        <f t="shared" si="24"/>
        <v>0.10406757522734554</v>
      </c>
      <c r="BC129">
        <f t="shared" si="24"/>
        <v>0</v>
      </c>
      <c r="BD129">
        <f t="shared" si="24"/>
        <v>0</v>
      </c>
      <c r="BE129">
        <f t="shared" si="22"/>
        <v>0</v>
      </c>
      <c r="BF129">
        <f t="shared" si="22"/>
        <v>0</v>
      </c>
      <c r="BG129">
        <f t="shared" si="22"/>
        <v>0</v>
      </c>
      <c r="BH129">
        <f t="shared" si="22"/>
        <v>0</v>
      </c>
      <c r="BI129">
        <f t="shared" si="22"/>
        <v>0</v>
      </c>
      <c r="BJ129">
        <f t="shared" si="22"/>
        <v>0</v>
      </c>
      <c r="BK129">
        <f t="shared" si="22"/>
        <v>0</v>
      </c>
      <c r="BL129">
        <f t="shared" si="22"/>
        <v>0</v>
      </c>
      <c r="BM129">
        <f t="shared" si="22"/>
        <v>0</v>
      </c>
      <c r="BN129">
        <f t="shared" si="22"/>
        <v>0</v>
      </c>
      <c r="BO129">
        <f t="shared" si="22"/>
        <v>0</v>
      </c>
      <c r="BP129">
        <f t="shared" si="22"/>
        <v>0</v>
      </c>
      <c r="BQ129">
        <f t="shared" si="22"/>
        <v>0</v>
      </c>
      <c r="BR129">
        <f t="shared" si="10"/>
        <v>0</v>
      </c>
      <c r="BS129">
        <f t="shared" si="10"/>
        <v>0</v>
      </c>
    </row>
    <row r="130" spans="3:71" ht="13" x14ac:dyDescent="0.25">
      <c r="C130" s="79">
        <v>52</v>
      </c>
      <c r="D130">
        <f t="shared" si="23"/>
        <v>0</v>
      </c>
      <c r="E130">
        <f t="shared" si="23"/>
        <v>0</v>
      </c>
      <c r="F130">
        <f t="shared" si="23"/>
        <v>0</v>
      </c>
      <c r="G130">
        <f t="shared" si="23"/>
        <v>0</v>
      </c>
      <c r="H130">
        <f t="shared" si="23"/>
        <v>0</v>
      </c>
      <c r="I130">
        <f t="shared" si="23"/>
        <v>0</v>
      </c>
      <c r="J130">
        <f t="shared" si="23"/>
        <v>0</v>
      </c>
      <c r="K130">
        <f t="shared" si="23"/>
        <v>0</v>
      </c>
      <c r="L130">
        <f t="shared" si="23"/>
        <v>0</v>
      </c>
      <c r="M130">
        <f t="shared" si="23"/>
        <v>0</v>
      </c>
      <c r="N130">
        <f t="shared" si="23"/>
        <v>0</v>
      </c>
      <c r="O130">
        <f t="shared" si="23"/>
        <v>0</v>
      </c>
      <c r="P130">
        <f t="shared" si="23"/>
        <v>0</v>
      </c>
      <c r="Q130">
        <f t="shared" si="23"/>
        <v>0</v>
      </c>
      <c r="R130">
        <f t="shared" si="23"/>
        <v>0</v>
      </c>
      <c r="S130">
        <f t="shared" si="23"/>
        <v>0</v>
      </c>
      <c r="T130">
        <f t="shared" si="21"/>
        <v>0</v>
      </c>
      <c r="U130">
        <f t="shared" si="21"/>
        <v>0</v>
      </c>
      <c r="V130">
        <f t="shared" si="21"/>
        <v>0</v>
      </c>
      <c r="W130">
        <f t="shared" si="21"/>
        <v>0</v>
      </c>
      <c r="X130">
        <f t="shared" si="21"/>
        <v>0</v>
      </c>
      <c r="Y130">
        <f t="shared" si="21"/>
        <v>0</v>
      </c>
      <c r="Z130">
        <f t="shared" si="21"/>
        <v>0</v>
      </c>
      <c r="AA130">
        <f t="shared" si="21"/>
        <v>0</v>
      </c>
      <c r="AB130">
        <f t="shared" si="21"/>
        <v>0</v>
      </c>
      <c r="AC130">
        <f t="shared" si="21"/>
        <v>0</v>
      </c>
      <c r="AD130">
        <f t="shared" si="21"/>
        <v>0</v>
      </c>
      <c r="AE130">
        <f t="shared" si="21"/>
        <v>0</v>
      </c>
      <c r="AF130">
        <f t="shared" si="21"/>
        <v>0</v>
      </c>
      <c r="AG130">
        <f t="shared" si="21"/>
        <v>0</v>
      </c>
      <c r="AH130">
        <f t="shared" si="21"/>
        <v>0</v>
      </c>
      <c r="AI130">
        <f t="shared" si="26"/>
        <v>0</v>
      </c>
      <c r="AJ130">
        <f t="shared" si="26"/>
        <v>0</v>
      </c>
      <c r="AK130">
        <f t="shared" si="26"/>
        <v>0</v>
      </c>
      <c r="AL130">
        <f t="shared" si="26"/>
        <v>0</v>
      </c>
      <c r="AM130">
        <f t="shared" si="26"/>
        <v>0</v>
      </c>
      <c r="AN130">
        <f t="shared" si="26"/>
        <v>0</v>
      </c>
      <c r="AO130">
        <f t="shared" si="26"/>
        <v>0</v>
      </c>
      <c r="AP130">
        <f t="shared" si="26"/>
        <v>0</v>
      </c>
      <c r="AQ130">
        <f t="shared" si="26"/>
        <v>0</v>
      </c>
      <c r="AR130">
        <f t="shared" si="26"/>
        <v>0</v>
      </c>
      <c r="AS130">
        <f t="shared" si="26"/>
        <v>0</v>
      </c>
      <c r="AT130">
        <f t="shared" si="26"/>
        <v>0</v>
      </c>
      <c r="AU130">
        <f t="shared" si="26"/>
        <v>0</v>
      </c>
      <c r="AV130">
        <f t="shared" si="26"/>
        <v>0</v>
      </c>
      <c r="AW130">
        <f t="shared" si="26"/>
        <v>0</v>
      </c>
      <c r="AX130">
        <f t="shared" si="26"/>
        <v>0</v>
      </c>
      <c r="AY130">
        <f t="shared" si="25"/>
        <v>0</v>
      </c>
      <c r="AZ130">
        <f t="shared" si="25"/>
        <v>0</v>
      </c>
      <c r="BA130">
        <f t="shared" si="25"/>
        <v>0</v>
      </c>
      <c r="BB130">
        <f t="shared" si="24"/>
        <v>0</v>
      </c>
      <c r="BC130">
        <f t="shared" si="24"/>
        <v>0.35419842039628657</v>
      </c>
      <c r="BD130">
        <f t="shared" si="24"/>
        <v>0</v>
      </c>
      <c r="BE130">
        <f t="shared" si="22"/>
        <v>0</v>
      </c>
      <c r="BF130">
        <f t="shared" si="22"/>
        <v>0</v>
      </c>
      <c r="BG130">
        <f t="shared" si="22"/>
        <v>0</v>
      </c>
      <c r="BH130">
        <f t="shared" si="22"/>
        <v>0</v>
      </c>
      <c r="BI130">
        <f t="shared" si="22"/>
        <v>0</v>
      </c>
      <c r="BJ130">
        <f t="shared" si="22"/>
        <v>0</v>
      </c>
      <c r="BK130">
        <f t="shared" si="22"/>
        <v>0</v>
      </c>
      <c r="BL130">
        <f t="shared" si="22"/>
        <v>0</v>
      </c>
      <c r="BM130">
        <f t="shared" si="22"/>
        <v>0</v>
      </c>
      <c r="BN130">
        <f t="shared" si="22"/>
        <v>0</v>
      </c>
      <c r="BO130">
        <f t="shared" si="22"/>
        <v>0</v>
      </c>
      <c r="BP130">
        <f t="shared" si="22"/>
        <v>0</v>
      </c>
      <c r="BQ130">
        <f t="shared" si="22"/>
        <v>0</v>
      </c>
      <c r="BR130">
        <f t="shared" si="10"/>
        <v>0</v>
      </c>
      <c r="BS130">
        <f t="shared" si="10"/>
        <v>0</v>
      </c>
    </row>
    <row r="131" spans="3:71" ht="13" x14ac:dyDescent="0.25">
      <c r="C131" s="79">
        <v>53</v>
      </c>
      <c r="D131">
        <f t="shared" si="23"/>
        <v>0</v>
      </c>
      <c r="E131">
        <f t="shared" si="23"/>
        <v>0</v>
      </c>
      <c r="F131">
        <f t="shared" si="23"/>
        <v>0</v>
      </c>
      <c r="G131">
        <f t="shared" si="23"/>
        <v>0</v>
      </c>
      <c r="H131">
        <f t="shared" si="23"/>
        <v>0</v>
      </c>
      <c r="I131">
        <f t="shared" si="23"/>
        <v>0</v>
      </c>
      <c r="J131">
        <f t="shared" si="23"/>
        <v>0</v>
      </c>
      <c r="K131">
        <f t="shared" si="23"/>
        <v>0</v>
      </c>
      <c r="L131">
        <f t="shared" si="23"/>
        <v>0</v>
      </c>
      <c r="M131">
        <f t="shared" si="23"/>
        <v>0</v>
      </c>
      <c r="N131">
        <f t="shared" si="23"/>
        <v>0</v>
      </c>
      <c r="O131">
        <f t="shared" si="23"/>
        <v>0</v>
      </c>
      <c r="P131">
        <f t="shared" si="23"/>
        <v>0</v>
      </c>
      <c r="Q131">
        <f t="shared" si="23"/>
        <v>0</v>
      </c>
      <c r="R131">
        <f t="shared" si="23"/>
        <v>0</v>
      </c>
      <c r="S131">
        <f t="shared" si="23"/>
        <v>0</v>
      </c>
      <c r="T131">
        <f t="shared" si="21"/>
        <v>0</v>
      </c>
      <c r="U131">
        <f t="shared" si="21"/>
        <v>0</v>
      </c>
      <c r="V131">
        <f t="shared" si="21"/>
        <v>0</v>
      </c>
      <c r="W131">
        <f t="shared" si="21"/>
        <v>0</v>
      </c>
      <c r="X131">
        <f t="shared" si="21"/>
        <v>0</v>
      </c>
      <c r="Y131">
        <f t="shared" si="21"/>
        <v>0</v>
      </c>
      <c r="Z131">
        <f t="shared" si="21"/>
        <v>0</v>
      </c>
      <c r="AA131">
        <f t="shared" si="21"/>
        <v>0</v>
      </c>
      <c r="AB131">
        <f t="shared" si="21"/>
        <v>0</v>
      </c>
      <c r="AC131">
        <f t="shared" si="21"/>
        <v>0</v>
      </c>
      <c r="AD131">
        <f t="shared" si="21"/>
        <v>0</v>
      </c>
      <c r="AE131">
        <f t="shared" si="21"/>
        <v>0</v>
      </c>
      <c r="AF131">
        <f t="shared" si="21"/>
        <v>0</v>
      </c>
      <c r="AG131">
        <f t="shared" si="21"/>
        <v>0</v>
      </c>
      <c r="AH131">
        <f t="shared" si="21"/>
        <v>0</v>
      </c>
      <c r="AI131">
        <f t="shared" si="26"/>
        <v>0</v>
      </c>
      <c r="AJ131">
        <f t="shared" si="26"/>
        <v>0</v>
      </c>
      <c r="AK131">
        <f t="shared" si="26"/>
        <v>0</v>
      </c>
      <c r="AL131">
        <f t="shared" si="26"/>
        <v>0</v>
      </c>
      <c r="AM131">
        <f t="shared" si="26"/>
        <v>0</v>
      </c>
      <c r="AN131">
        <f t="shared" si="26"/>
        <v>0</v>
      </c>
      <c r="AO131">
        <f t="shared" si="26"/>
        <v>0</v>
      </c>
      <c r="AP131">
        <f t="shared" si="26"/>
        <v>0</v>
      </c>
      <c r="AQ131">
        <f t="shared" si="26"/>
        <v>0</v>
      </c>
      <c r="AR131">
        <f t="shared" si="26"/>
        <v>0</v>
      </c>
      <c r="AS131">
        <f t="shared" si="26"/>
        <v>0</v>
      </c>
      <c r="AT131">
        <f t="shared" si="26"/>
        <v>0</v>
      </c>
      <c r="AU131">
        <f t="shared" si="26"/>
        <v>0</v>
      </c>
      <c r="AV131">
        <f t="shared" si="26"/>
        <v>0</v>
      </c>
      <c r="AW131">
        <f t="shared" si="26"/>
        <v>0</v>
      </c>
      <c r="AX131">
        <f t="shared" si="26"/>
        <v>0</v>
      </c>
      <c r="AY131">
        <f t="shared" si="25"/>
        <v>0</v>
      </c>
      <c r="AZ131">
        <f t="shared" si="25"/>
        <v>0</v>
      </c>
      <c r="BA131">
        <f t="shared" si="25"/>
        <v>0</v>
      </c>
      <c r="BB131">
        <f t="shared" si="24"/>
        <v>0</v>
      </c>
      <c r="BC131">
        <f t="shared" si="24"/>
        <v>0</v>
      </c>
      <c r="BD131">
        <f t="shared" si="24"/>
        <v>0.2540433371417728</v>
      </c>
      <c r="BE131">
        <f t="shared" si="22"/>
        <v>0</v>
      </c>
      <c r="BF131">
        <f t="shared" si="22"/>
        <v>0</v>
      </c>
      <c r="BG131">
        <f t="shared" si="22"/>
        <v>0</v>
      </c>
      <c r="BH131">
        <f t="shared" si="22"/>
        <v>0</v>
      </c>
      <c r="BI131">
        <f t="shared" si="22"/>
        <v>0</v>
      </c>
      <c r="BJ131">
        <f t="shared" si="22"/>
        <v>0</v>
      </c>
      <c r="BK131">
        <f t="shared" si="22"/>
        <v>0</v>
      </c>
      <c r="BL131">
        <f t="shared" si="22"/>
        <v>0</v>
      </c>
      <c r="BM131">
        <f t="shared" si="22"/>
        <v>0</v>
      </c>
      <c r="BN131">
        <f t="shared" si="22"/>
        <v>0</v>
      </c>
      <c r="BO131">
        <f t="shared" si="22"/>
        <v>0</v>
      </c>
      <c r="BP131">
        <f t="shared" si="22"/>
        <v>0</v>
      </c>
      <c r="BQ131">
        <f t="shared" si="22"/>
        <v>0</v>
      </c>
      <c r="BR131">
        <f t="shared" si="10"/>
        <v>0</v>
      </c>
      <c r="BS131">
        <f t="shared" si="10"/>
        <v>0</v>
      </c>
    </row>
    <row r="132" spans="3:71" ht="13" x14ac:dyDescent="0.25">
      <c r="C132" s="79">
        <v>54</v>
      </c>
      <c r="D132">
        <f t="shared" si="23"/>
        <v>0</v>
      </c>
      <c r="E132">
        <f t="shared" si="23"/>
        <v>0</v>
      </c>
      <c r="F132">
        <f t="shared" si="23"/>
        <v>0</v>
      </c>
      <c r="G132">
        <f t="shared" si="23"/>
        <v>0</v>
      </c>
      <c r="H132">
        <f t="shared" si="23"/>
        <v>0</v>
      </c>
      <c r="I132">
        <f t="shared" si="23"/>
        <v>0</v>
      </c>
      <c r="J132">
        <f t="shared" si="23"/>
        <v>0</v>
      </c>
      <c r="K132">
        <f t="shared" si="23"/>
        <v>0</v>
      </c>
      <c r="L132">
        <f t="shared" si="23"/>
        <v>0</v>
      </c>
      <c r="M132">
        <f t="shared" si="23"/>
        <v>0</v>
      </c>
      <c r="N132">
        <f t="shared" si="23"/>
        <v>0</v>
      </c>
      <c r="O132">
        <f t="shared" si="23"/>
        <v>0</v>
      </c>
      <c r="P132">
        <f t="shared" si="23"/>
        <v>0</v>
      </c>
      <c r="Q132">
        <f t="shared" si="23"/>
        <v>0</v>
      </c>
      <c r="R132">
        <f t="shared" si="23"/>
        <v>0</v>
      </c>
      <c r="S132">
        <f t="shared" si="23"/>
        <v>0</v>
      </c>
      <c r="T132">
        <f t="shared" si="21"/>
        <v>0</v>
      </c>
      <c r="U132">
        <f t="shared" si="21"/>
        <v>0</v>
      </c>
      <c r="V132">
        <f t="shared" si="21"/>
        <v>0</v>
      </c>
      <c r="W132">
        <f t="shared" si="21"/>
        <v>0</v>
      </c>
      <c r="X132">
        <f t="shared" si="21"/>
        <v>0</v>
      </c>
      <c r="Y132">
        <f t="shared" si="21"/>
        <v>0</v>
      </c>
      <c r="Z132">
        <f t="shared" si="21"/>
        <v>0</v>
      </c>
      <c r="AA132">
        <f t="shared" si="21"/>
        <v>0</v>
      </c>
      <c r="AB132">
        <f t="shared" si="21"/>
        <v>0</v>
      </c>
      <c r="AC132">
        <f t="shared" si="21"/>
        <v>0</v>
      </c>
      <c r="AD132">
        <f t="shared" si="21"/>
        <v>0</v>
      </c>
      <c r="AE132">
        <f t="shared" si="21"/>
        <v>0</v>
      </c>
      <c r="AF132">
        <f t="shared" si="21"/>
        <v>0</v>
      </c>
      <c r="AG132">
        <f t="shared" si="21"/>
        <v>0</v>
      </c>
      <c r="AH132">
        <f t="shared" si="21"/>
        <v>0</v>
      </c>
      <c r="AI132">
        <f t="shared" si="26"/>
        <v>0</v>
      </c>
      <c r="AJ132">
        <f t="shared" si="26"/>
        <v>0</v>
      </c>
      <c r="AK132">
        <f t="shared" si="26"/>
        <v>0</v>
      </c>
      <c r="AL132">
        <f t="shared" si="26"/>
        <v>0</v>
      </c>
      <c r="AM132">
        <f t="shared" si="26"/>
        <v>0</v>
      </c>
      <c r="AN132">
        <f t="shared" si="26"/>
        <v>0</v>
      </c>
      <c r="AO132">
        <f t="shared" si="26"/>
        <v>0</v>
      </c>
      <c r="AP132">
        <f t="shared" si="26"/>
        <v>0</v>
      </c>
      <c r="AQ132">
        <f t="shared" si="26"/>
        <v>0</v>
      </c>
      <c r="AR132">
        <f t="shared" si="26"/>
        <v>0</v>
      </c>
      <c r="AS132">
        <f t="shared" si="26"/>
        <v>0</v>
      </c>
      <c r="AT132">
        <f t="shared" si="26"/>
        <v>0</v>
      </c>
      <c r="AU132">
        <f t="shared" si="26"/>
        <v>0</v>
      </c>
      <c r="AV132">
        <f t="shared" si="26"/>
        <v>0</v>
      </c>
      <c r="AW132">
        <f t="shared" si="26"/>
        <v>0</v>
      </c>
      <c r="AX132">
        <f t="shared" si="26"/>
        <v>0</v>
      </c>
      <c r="AY132">
        <f t="shared" si="25"/>
        <v>0</v>
      </c>
      <c r="AZ132">
        <f t="shared" si="25"/>
        <v>0</v>
      </c>
      <c r="BA132">
        <f t="shared" si="25"/>
        <v>0</v>
      </c>
      <c r="BB132">
        <f t="shared" si="24"/>
        <v>0</v>
      </c>
      <c r="BC132">
        <f t="shared" si="24"/>
        <v>0</v>
      </c>
      <c r="BD132">
        <f t="shared" si="24"/>
        <v>0</v>
      </c>
      <c r="BE132">
        <f t="shared" si="22"/>
        <v>1.1720047449584816E-2</v>
      </c>
      <c r="BF132">
        <f t="shared" si="22"/>
        <v>0</v>
      </c>
      <c r="BG132">
        <f t="shared" si="22"/>
        <v>0</v>
      </c>
      <c r="BH132">
        <f t="shared" si="22"/>
        <v>0</v>
      </c>
      <c r="BI132">
        <f t="shared" si="22"/>
        <v>0</v>
      </c>
      <c r="BJ132">
        <f t="shared" si="22"/>
        <v>0</v>
      </c>
      <c r="BK132">
        <f t="shared" si="22"/>
        <v>0</v>
      </c>
      <c r="BL132">
        <f t="shared" si="22"/>
        <v>0</v>
      </c>
      <c r="BM132">
        <f t="shared" si="22"/>
        <v>0</v>
      </c>
      <c r="BN132">
        <f t="shared" si="22"/>
        <v>0</v>
      </c>
      <c r="BO132">
        <f t="shared" si="22"/>
        <v>0</v>
      </c>
      <c r="BP132">
        <f t="shared" si="22"/>
        <v>0</v>
      </c>
      <c r="BQ132">
        <f t="shared" si="22"/>
        <v>0</v>
      </c>
      <c r="BR132">
        <f t="shared" si="10"/>
        <v>0</v>
      </c>
      <c r="BS132">
        <f t="shared" si="10"/>
        <v>0</v>
      </c>
    </row>
    <row r="133" spans="3:71" ht="13" x14ac:dyDescent="0.25">
      <c r="C133" s="79">
        <v>55</v>
      </c>
      <c r="D133">
        <f t="shared" si="23"/>
        <v>0</v>
      </c>
      <c r="E133">
        <f t="shared" si="23"/>
        <v>0</v>
      </c>
      <c r="F133">
        <f t="shared" si="23"/>
        <v>0</v>
      </c>
      <c r="G133">
        <f t="shared" si="23"/>
        <v>0</v>
      </c>
      <c r="H133">
        <f t="shared" si="23"/>
        <v>0</v>
      </c>
      <c r="I133">
        <f t="shared" si="23"/>
        <v>0</v>
      </c>
      <c r="J133">
        <f t="shared" si="23"/>
        <v>0</v>
      </c>
      <c r="K133">
        <f t="shared" si="23"/>
        <v>0</v>
      </c>
      <c r="L133">
        <f t="shared" si="23"/>
        <v>0</v>
      </c>
      <c r="M133">
        <f t="shared" si="23"/>
        <v>0</v>
      </c>
      <c r="N133">
        <f t="shared" si="23"/>
        <v>0</v>
      </c>
      <c r="O133">
        <f t="shared" si="23"/>
        <v>0</v>
      </c>
      <c r="P133">
        <f t="shared" si="23"/>
        <v>0</v>
      </c>
      <c r="Q133">
        <f t="shared" si="23"/>
        <v>0</v>
      </c>
      <c r="R133">
        <f t="shared" si="23"/>
        <v>0</v>
      </c>
      <c r="S133">
        <f t="shared" si="23"/>
        <v>0</v>
      </c>
      <c r="T133">
        <f t="shared" si="21"/>
        <v>0</v>
      </c>
      <c r="U133">
        <f t="shared" si="21"/>
        <v>0</v>
      </c>
      <c r="V133">
        <f t="shared" si="21"/>
        <v>0</v>
      </c>
      <c r="W133">
        <f t="shared" si="21"/>
        <v>0</v>
      </c>
      <c r="X133">
        <f t="shared" si="21"/>
        <v>0</v>
      </c>
      <c r="Y133">
        <f t="shared" si="21"/>
        <v>0</v>
      </c>
      <c r="Z133">
        <f t="shared" si="21"/>
        <v>0</v>
      </c>
      <c r="AA133">
        <f t="shared" si="21"/>
        <v>0</v>
      </c>
      <c r="AB133">
        <f t="shared" si="21"/>
        <v>0</v>
      </c>
      <c r="AC133">
        <f t="shared" si="21"/>
        <v>0</v>
      </c>
      <c r="AD133">
        <f t="shared" si="21"/>
        <v>0</v>
      </c>
      <c r="AE133">
        <f t="shared" si="21"/>
        <v>0</v>
      </c>
      <c r="AF133">
        <f t="shared" si="21"/>
        <v>0</v>
      </c>
      <c r="AG133">
        <f t="shared" si="21"/>
        <v>0</v>
      </c>
      <c r="AH133">
        <f t="shared" si="21"/>
        <v>0</v>
      </c>
      <c r="AI133">
        <f t="shared" si="26"/>
        <v>0</v>
      </c>
      <c r="AJ133">
        <f t="shared" si="26"/>
        <v>0</v>
      </c>
      <c r="AK133">
        <f t="shared" si="26"/>
        <v>0</v>
      </c>
      <c r="AL133">
        <f t="shared" si="26"/>
        <v>0</v>
      </c>
      <c r="AM133">
        <f t="shared" si="26"/>
        <v>0</v>
      </c>
      <c r="AN133">
        <f t="shared" si="26"/>
        <v>0</v>
      </c>
      <c r="AO133">
        <f t="shared" si="26"/>
        <v>0</v>
      </c>
      <c r="AP133">
        <f t="shared" si="26"/>
        <v>0</v>
      </c>
      <c r="AQ133">
        <f t="shared" si="26"/>
        <v>0</v>
      </c>
      <c r="AR133">
        <f t="shared" si="26"/>
        <v>0</v>
      </c>
      <c r="AS133">
        <f t="shared" si="26"/>
        <v>0</v>
      </c>
      <c r="AT133">
        <f t="shared" si="26"/>
        <v>0</v>
      </c>
      <c r="AU133">
        <f t="shared" si="26"/>
        <v>0</v>
      </c>
      <c r="AV133">
        <f t="shared" si="26"/>
        <v>0</v>
      </c>
      <c r="AW133">
        <f t="shared" si="26"/>
        <v>0</v>
      </c>
      <c r="AX133">
        <f t="shared" si="26"/>
        <v>0</v>
      </c>
      <c r="AY133">
        <f t="shared" si="25"/>
        <v>0</v>
      </c>
      <c r="AZ133">
        <f t="shared" si="25"/>
        <v>0</v>
      </c>
      <c r="BA133">
        <f t="shared" si="25"/>
        <v>0</v>
      </c>
      <c r="BB133">
        <f t="shared" si="24"/>
        <v>0</v>
      </c>
      <c r="BC133">
        <f t="shared" si="24"/>
        <v>0</v>
      </c>
      <c r="BD133">
        <f t="shared" si="24"/>
        <v>0</v>
      </c>
      <c r="BE133">
        <f t="shared" si="22"/>
        <v>0</v>
      </c>
      <c r="BF133">
        <f t="shared" si="22"/>
        <v>0.27972990803793218</v>
      </c>
      <c r="BG133">
        <f t="shared" si="22"/>
        <v>0</v>
      </c>
      <c r="BH133">
        <f t="shared" si="22"/>
        <v>0</v>
      </c>
      <c r="BI133">
        <f t="shared" si="22"/>
        <v>0</v>
      </c>
      <c r="BJ133">
        <f t="shared" si="22"/>
        <v>0</v>
      </c>
      <c r="BK133">
        <f t="shared" si="22"/>
        <v>0</v>
      </c>
      <c r="BL133">
        <f t="shared" si="22"/>
        <v>0</v>
      </c>
      <c r="BM133">
        <f t="shared" si="22"/>
        <v>0</v>
      </c>
      <c r="BN133">
        <f t="shared" si="22"/>
        <v>0</v>
      </c>
      <c r="BO133">
        <f t="shared" si="22"/>
        <v>0</v>
      </c>
      <c r="BP133">
        <f t="shared" si="22"/>
        <v>0</v>
      </c>
      <c r="BQ133">
        <f t="shared" si="22"/>
        <v>0</v>
      </c>
      <c r="BR133">
        <f t="shared" si="10"/>
        <v>0</v>
      </c>
      <c r="BS133">
        <f t="shared" si="10"/>
        <v>0</v>
      </c>
    </row>
    <row r="134" spans="3:71" ht="13" x14ac:dyDescent="0.25">
      <c r="C134" s="79">
        <v>56</v>
      </c>
      <c r="D134">
        <f t="shared" si="23"/>
        <v>0</v>
      </c>
      <c r="E134">
        <f t="shared" si="23"/>
        <v>0</v>
      </c>
      <c r="F134">
        <f t="shared" si="23"/>
        <v>0</v>
      </c>
      <c r="G134">
        <f t="shared" si="23"/>
        <v>0</v>
      </c>
      <c r="H134">
        <f t="shared" si="23"/>
        <v>0</v>
      </c>
      <c r="I134">
        <f t="shared" si="23"/>
        <v>0</v>
      </c>
      <c r="J134">
        <f t="shared" si="23"/>
        <v>0</v>
      </c>
      <c r="K134">
        <f t="shared" si="23"/>
        <v>0</v>
      </c>
      <c r="L134">
        <f t="shared" si="23"/>
        <v>0</v>
      </c>
      <c r="M134">
        <f t="shared" si="23"/>
        <v>0</v>
      </c>
      <c r="N134">
        <f t="shared" si="23"/>
        <v>0</v>
      </c>
      <c r="O134">
        <f t="shared" si="23"/>
        <v>0</v>
      </c>
      <c r="P134">
        <f t="shared" si="23"/>
        <v>0</v>
      </c>
      <c r="Q134">
        <f t="shared" si="23"/>
        <v>0</v>
      </c>
      <c r="R134">
        <f t="shared" si="23"/>
        <v>0</v>
      </c>
      <c r="S134">
        <f t="shared" ref="S134:AH146" si="27">IF(S$78=$C134,S$148,0)</f>
        <v>0</v>
      </c>
      <c r="T134">
        <f t="shared" si="27"/>
        <v>0</v>
      </c>
      <c r="U134">
        <f t="shared" si="27"/>
        <v>0</v>
      </c>
      <c r="V134">
        <f t="shared" si="27"/>
        <v>0</v>
      </c>
      <c r="W134">
        <f t="shared" si="27"/>
        <v>0</v>
      </c>
      <c r="X134">
        <f t="shared" si="27"/>
        <v>0</v>
      </c>
      <c r="Y134">
        <f t="shared" si="27"/>
        <v>0</v>
      </c>
      <c r="Z134">
        <f t="shared" si="27"/>
        <v>0</v>
      </c>
      <c r="AA134">
        <f t="shared" si="27"/>
        <v>0</v>
      </c>
      <c r="AB134">
        <f t="shared" si="27"/>
        <v>0</v>
      </c>
      <c r="AC134">
        <f t="shared" si="27"/>
        <v>0</v>
      </c>
      <c r="AD134">
        <f t="shared" si="27"/>
        <v>0</v>
      </c>
      <c r="AE134">
        <f t="shared" si="27"/>
        <v>0</v>
      </c>
      <c r="AF134">
        <f t="shared" si="27"/>
        <v>0</v>
      </c>
      <c r="AG134">
        <f t="shared" si="27"/>
        <v>0</v>
      </c>
      <c r="AH134">
        <f t="shared" si="27"/>
        <v>0</v>
      </c>
      <c r="AI134">
        <f t="shared" si="26"/>
        <v>0</v>
      </c>
      <c r="AJ134">
        <f t="shared" si="26"/>
        <v>0</v>
      </c>
      <c r="AK134">
        <f t="shared" si="26"/>
        <v>0</v>
      </c>
      <c r="AL134">
        <f t="shared" si="26"/>
        <v>0</v>
      </c>
      <c r="AM134">
        <f t="shared" si="26"/>
        <v>0</v>
      </c>
      <c r="AN134">
        <f t="shared" si="26"/>
        <v>0</v>
      </c>
      <c r="AO134">
        <f t="shared" si="26"/>
        <v>0</v>
      </c>
      <c r="AP134">
        <f t="shared" si="26"/>
        <v>0</v>
      </c>
      <c r="AQ134">
        <f t="shared" si="26"/>
        <v>0</v>
      </c>
      <c r="AR134">
        <f t="shared" si="26"/>
        <v>0</v>
      </c>
      <c r="AS134">
        <f t="shared" si="26"/>
        <v>0</v>
      </c>
      <c r="AT134">
        <f t="shared" si="26"/>
        <v>0</v>
      </c>
      <c r="AU134">
        <f t="shared" si="26"/>
        <v>0</v>
      </c>
      <c r="AV134">
        <f t="shared" si="26"/>
        <v>0</v>
      </c>
      <c r="AW134">
        <f t="shared" si="26"/>
        <v>0</v>
      </c>
      <c r="AX134">
        <f t="shared" si="26"/>
        <v>0</v>
      </c>
      <c r="AY134">
        <f t="shared" si="25"/>
        <v>0</v>
      </c>
      <c r="AZ134">
        <f t="shared" si="25"/>
        <v>0</v>
      </c>
      <c r="BA134">
        <f t="shared" si="25"/>
        <v>0</v>
      </c>
      <c r="BB134">
        <f t="shared" si="24"/>
        <v>0</v>
      </c>
      <c r="BC134">
        <f t="shared" si="24"/>
        <v>0</v>
      </c>
      <c r="BD134">
        <f t="shared" si="24"/>
        <v>0</v>
      </c>
      <c r="BE134">
        <f t="shared" si="22"/>
        <v>0</v>
      </c>
      <c r="BF134">
        <f t="shared" si="22"/>
        <v>0</v>
      </c>
      <c r="BG134">
        <f t="shared" si="22"/>
        <v>0.31648055818808629</v>
      </c>
      <c r="BH134">
        <f t="shared" si="22"/>
        <v>0</v>
      </c>
      <c r="BI134">
        <f t="shared" si="22"/>
        <v>0</v>
      </c>
      <c r="BJ134">
        <f t="shared" si="22"/>
        <v>0</v>
      </c>
      <c r="BK134">
        <f t="shared" si="22"/>
        <v>0</v>
      </c>
      <c r="BL134">
        <f t="shared" si="22"/>
        <v>0</v>
      </c>
      <c r="BM134">
        <f t="shared" si="22"/>
        <v>0</v>
      </c>
      <c r="BN134">
        <f t="shared" si="22"/>
        <v>0</v>
      </c>
      <c r="BO134">
        <f t="shared" si="22"/>
        <v>0</v>
      </c>
      <c r="BP134">
        <f t="shared" si="22"/>
        <v>0</v>
      </c>
      <c r="BQ134">
        <f t="shared" si="22"/>
        <v>0</v>
      </c>
      <c r="BR134">
        <f t="shared" si="10"/>
        <v>0</v>
      </c>
      <c r="BS134">
        <f t="shared" si="10"/>
        <v>0</v>
      </c>
    </row>
    <row r="135" spans="3:71" ht="13" x14ac:dyDescent="0.25">
      <c r="C135" s="79">
        <v>57</v>
      </c>
      <c r="D135">
        <f t="shared" ref="D135:S146" si="28">IF(D$78=$C135,D$148,0)</f>
        <v>0</v>
      </c>
      <c r="E135">
        <f t="shared" si="28"/>
        <v>0</v>
      </c>
      <c r="F135">
        <f t="shared" si="28"/>
        <v>0</v>
      </c>
      <c r="G135">
        <f t="shared" si="28"/>
        <v>0</v>
      </c>
      <c r="H135">
        <f t="shared" si="28"/>
        <v>0</v>
      </c>
      <c r="I135">
        <f t="shared" si="28"/>
        <v>0</v>
      </c>
      <c r="J135">
        <f t="shared" si="28"/>
        <v>0</v>
      </c>
      <c r="K135">
        <f t="shared" si="28"/>
        <v>0</v>
      </c>
      <c r="L135">
        <f t="shared" si="28"/>
        <v>0</v>
      </c>
      <c r="M135">
        <f t="shared" si="28"/>
        <v>0</v>
      </c>
      <c r="N135">
        <f t="shared" si="28"/>
        <v>0</v>
      </c>
      <c r="O135">
        <f t="shared" si="28"/>
        <v>0</v>
      </c>
      <c r="P135">
        <f t="shared" si="28"/>
        <v>0</v>
      </c>
      <c r="Q135">
        <f t="shared" si="28"/>
        <v>0</v>
      </c>
      <c r="R135">
        <f t="shared" si="28"/>
        <v>0</v>
      </c>
      <c r="S135">
        <f t="shared" si="28"/>
        <v>0</v>
      </c>
      <c r="T135">
        <f t="shared" si="27"/>
        <v>0</v>
      </c>
      <c r="U135">
        <f t="shared" si="27"/>
        <v>0</v>
      </c>
      <c r="V135">
        <f t="shared" si="27"/>
        <v>0</v>
      </c>
      <c r="W135">
        <f t="shared" si="27"/>
        <v>0</v>
      </c>
      <c r="X135">
        <f t="shared" si="27"/>
        <v>0</v>
      </c>
      <c r="Y135">
        <f t="shared" si="27"/>
        <v>0</v>
      </c>
      <c r="Z135">
        <f t="shared" si="27"/>
        <v>0</v>
      </c>
      <c r="AA135">
        <f t="shared" si="27"/>
        <v>0</v>
      </c>
      <c r="AB135">
        <f t="shared" si="27"/>
        <v>0</v>
      </c>
      <c r="AC135">
        <f t="shared" si="27"/>
        <v>0</v>
      </c>
      <c r="AD135">
        <f t="shared" si="27"/>
        <v>0</v>
      </c>
      <c r="AE135">
        <f t="shared" si="27"/>
        <v>0</v>
      </c>
      <c r="AF135">
        <f t="shared" si="27"/>
        <v>0</v>
      </c>
      <c r="AG135">
        <f t="shared" si="27"/>
        <v>0</v>
      </c>
      <c r="AH135">
        <f t="shared" si="27"/>
        <v>0</v>
      </c>
      <c r="AI135">
        <f t="shared" si="26"/>
        <v>0</v>
      </c>
      <c r="AJ135">
        <f t="shared" si="26"/>
        <v>0</v>
      </c>
      <c r="AK135">
        <f t="shared" si="26"/>
        <v>0</v>
      </c>
      <c r="AL135">
        <f t="shared" si="26"/>
        <v>0</v>
      </c>
      <c r="AM135">
        <f t="shared" si="26"/>
        <v>0</v>
      </c>
      <c r="AN135">
        <f t="shared" si="26"/>
        <v>0</v>
      </c>
      <c r="AO135">
        <f t="shared" si="26"/>
        <v>0</v>
      </c>
      <c r="AP135">
        <f t="shared" si="26"/>
        <v>0</v>
      </c>
      <c r="AQ135">
        <f t="shared" si="26"/>
        <v>0</v>
      </c>
      <c r="AR135">
        <f t="shared" si="26"/>
        <v>0</v>
      </c>
      <c r="AS135">
        <f t="shared" si="26"/>
        <v>0</v>
      </c>
      <c r="AT135">
        <f t="shared" si="26"/>
        <v>0</v>
      </c>
      <c r="AU135">
        <f t="shared" si="26"/>
        <v>0</v>
      </c>
      <c r="AV135">
        <f t="shared" si="26"/>
        <v>0</v>
      </c>
      <c r="AW135">
        <f t="shared" si="26"/>
        <v>0</v>
      </c>
      <c r="AX135">
        <f t="shared" si="26"/>
        <v>0</v>
      </c>
      <c r="AY135">
        <f t="shared" si="25"/>
        <v>0</v>
      </c>
      <c r="AZ135">
        <f t="shared" si="25"/>
        <v>0</v>
      </c>
      <c r="BA135">
        <f t="shared" si="25"/>
        <v>0</v>
      </c>
      <c r="BB135">
        <f t="shared" si="24"/>
        <v>0</v>
      </c>
      <c r="BC135">
        <f t="shared" si="24"/>
        <v>0</v>
      </c>
      <c r="BD135">
        <f t="shared" si="24"/>
        <v>0</v>
      </c>
      <c r="BE135">
        <f t="shared" si="22"/>
        <v>0</v>
      </c>
      <c r="BF135">
        <f t="shared" si="22"/>
        <v>0</v>
      </c>
      <c r="BG135">
        <f t="shared" si="22"/>
        <v>0</v>
      </c>
      <c r="BH135">
        <f t="shared" si="22"/>
        <v>0.12418753505559404</v>
      </c>
      <c r="BI135">
        <f t="shared" si="22"/>
        <v>0</v>
      </c>
      <c r="BJ135">
        <f t="shared" si="22"/>
        <v>0</v>
      </c>
      <c r="BK135">
        <f t="shared" si="22"/>
        <v>0</v>
      </c>
      <c r="BL135">
        <f t="shared" si="22"/>
        <v>0</v>
      </c>
      <c r="BM135">
        <f t="shared" si="22"/>
        <v>0</v>
      </c>
      <c r="BN135">
        <f t="shared" si="22"/>
        <v>0</v>
      </c>
      <c r="BO135">
        <f t="shared" si="22"/>
        <v>0</v>
      </c>
      <c r="BP135">
        <f t="shared" si="22"/>
        <v>0</v>
      </c>
      <c r="BQ135">
        <f t="shared" si="22"/>
        <v>0</v>
      </c>
      <c r="BR135">
        <f t="shared" si="10"/>
        <v>0</v>
      </c>
      <c r="BS135">
        <f t="shared" si="10"/>
        <v>0</v>
      </c>
    </row>
    <row r="136" spans="3:71" ht="13" x14ac:dyDescent="0.25">
      <c r="C136" s="79">
        <v>58</v>
      </c>
      <c r="D136">
        <f t="shared" si="28"/>
        <v>0</v>
      </c>
      <c r="E136">
        <f t="shared" si="28"/>
        <v>0</v>
      </c>
      <c r="F136">
        <f t="shared" si="28"/>
        <v>0</v>
      </c>
      <c r="G136">
        <f t="shared" si="28"/>
        <v>0</v>
      </c>
      <c r="H136">
        <f t="shared" si="28"/>
        <v>0</v>
      </c>
      <c r="I136">
        <f t="shared" si="28"/>
        <v>0</v>
      </c>
      <c r="J136">
        <f t="shared" si="28"/>
        <v>0</v>
      </c>
      <c r="K136">
        <f t="shared" si="28"/>
        <v>0</v>
      </c>
      <c r="L136">
        <f t="shared" si="28"/>
        <v>0</v>
      </c>
      <c r="M136">
        <f t="shared" si="28"/>
        <v>0</v>
      </c>
      <c r="N136">
        <f t="shared" si="28"/>
        <v>0</v>
      </c>
      <c r="O136">
        <f t="shared" si="28"/>
        <v>0</v>
      </c>
      <c r="P136">
        <f t="shared" si="28"/>
        <v>0</v>
      </c>
      <c r="Q136">
        <f t="shared" si="28"/>
        <v>0</v>
      </c>
      <c r="R136">
        <f t="shared" si="28"/>
        <v>0</v>
      </c>
      <c r="S136">
        <f t="shared" si="28"/>
        <v>0</v>
      </c>
      <c r="T136">
        <f t="shared" si="27"/>
        <v>0</v>
      </c>
      <c r="U136">
        <f t="shared" si="27"/>
        <v>0</v>
      </c>
      <c r="V136">
        <f t="shared" si="27"/>
        <v>0</v>
      </c>
      <c r="W136">
        <f t="shared" si="27"/>
        <v>0</v>
      </c>
      <c r="X136">
        <f t="shared" si="27"/>
        <v>0</v>
      </c>
      <c r="Y136">
        <f t="shared" si="27"/>
        <v>0</v>
      </c>
      <c r="Z136">
        <f t="shared" si="27"/>
        <v>0</v>
      </c>
      <c r="AA136">
        <f t="shared" si="27"/>
        <v>0</v>
      </c>
      <c r="AB136">
        <f t="shared" si="27"/>
        <v>0</v>
      </c>
      <c r="AC136">
        <f t="shared" si="27"/>
        <v>0</v>
      </c>
      <c r="AD136">
        <f t="shared" si="27"/>
        <v>0</v>
      </c>
      <c r="AE136">
        <f t="shared" si="27"/>
        <v>0</v>
      </c>
      <c r="AF136">
        <f t="shared" si="27"/>
        <v>0</v>
      </c>
      <c r="AG136">
        <f t="shared" si="27"/>
        <v>0</v>
      </c>
      <c r="AH136">
        <f t="shared" si="27"/>
        <v>0</v>
      </c>
      <c r="AI136">
        <f t="shared" si="26"/>
        <v>0</v>
      </c>
      <c r="AJ136">
        <f t="shared" si="26"/>
        <v>0</v>
      </c>
      <c r="AK136">
        <f t="shared" si="26"/>
        <v>0</v>
      </c>
      <c r="AL136">
        <f t="shared" si="26"/>
        <v>0</v>
      </c>
      <c r="AM136">
        <f t="shared" si="26"/>
        <v>0</v>
      </c>
      <c r="AN136">
        <f t="shared" si="26"/>
        <v>0</v>
      </c>
      <c r="AO136">
        <f t="shared" si="26"/>
        <v>0</v>
      </c>
      <c r="AP136">
        <f t="shared" si="26"/>
        <v>0</v>
      </c>
      <c r="AQ136">
        <f t="shared" si="26"/>
        <v>0</v>
      </c>
      <c r="AR136">
        <f t="shared" si="26"/>
        <v>0</v>
      </c>
      <c r="AS136">
        <f t="shared" si="26"/>
        <v>0</v>
      </c>
      <c r="AT136">
        <f t="shared" si="26"/>
        <v>0</v>
      </c>
      <c r="AU136">
        <f t="shared" si="26"/>
        <v>0</v>
      </c>
      <c r="AV136">
        <f t="shared" si="26"/>
        <v>0</v>
      </c>
      <c r="AW136">
        <f t="shared" si="26"/>
        <v>0</v>
      </c>
      <c r="AX136">
        <f t="shared" si="26"/>
        <v>0</v>
      </c>
      <c r="AY136">
        <f t="shared" si="25"/>
        <v>0</v>
      </c>
      <c r="AZ136">
        <f t="shared" si="25"/>
        <v>0</v>
      </c>
      <c r="BA136">
        <f t="shared" si="25"/>
        <v>0</v>
      </c>
      <c r="BB136">
        <f t="shared" si="24"/>
        <v>0</v>
      </c>
      <c r="BC136">
        <f t="shared" si="24"/>
        <v>0</v>
      </c>
      <c r="BD136">
        <f t="shared" si="24"/>
        <v>0</v>
      </c>
      <c r="BE136">
        <f t="shared" si="22"/>
        <v>0</v>
      </c>
      <c r="BF136">
        <f t="shared" si="22"/>
        <v>0</v>
      </c>
      <c r="BG136">
        <f t="shared" si="22"/>
        <v>0</v>
      </c>
      <c r="BH136">
        <f t="shared" si="22"/>
        <v>0</v>
      </c>
      <c r="BI136">
        <f t="shared" si="22"/>
        <v>0.21547957408900012</v>
      </c>
      <c r="BJ136">
        <f t="shared" si="22"/>
        <v>0</v>
      </c>
      <c r="BK136">
        <f t="shared" si="22"/>
        <v>0</v>
      </c>
      <c r="BL136">
        <f t="shared" si="22"/>
        <v>0</v>
      </c>
      <c r="BM136">
        <f t="shared" si="22"/>
        <v>0</v>
      </c>
      <c r="BN136">
        <f t="shared" si="22"/>
        <v>0</v>
      </c>
      <c r="BO136">
        <f t="shared" si="22"/>
        <v>0</v>
      </c>
      <c r="BP136">
        <f t="shared" si="22"/>
        <v>0</v>
      </c>
      <c r="BQ136">
        <f t="shared" si="22"/>
        <v>0</v>
      </c>
      <c r="BR136">
        <f t="shared" si="10"/>
        <v>0</v>
      </c>
      <c r="BS136">
        <f t="shared" si="10"/>
        <v>0</v>
      </c>
    </row>
    <row r="137" spans="3:71" ht="13" x14ac:dyDescent="0.25">
      <c r="C137" s="79">
        <v>59</v>
      </c>
      <c r="D137">
        <f t="shared" si="28"/>
        <v>0</v>
      </c>
      <c r="E137">
        <f t="shared" si="28"/>
        <v>0</v>
      </c>
      <c r="F137">
        <f t="shared" si="28"/>
        <v>0</v>
      </c>
      <c r="G137">
        <f t="shared" si="28"/>
        <v>0</v>
      </c>
      <c r="H137">
        <f t="shared" si="28"/>
        <v>0</v>
      </c>
      <c r="I137">
        <f t="shared" si="28"/>
        <v>0</v>
      </c>
      <c r="J137">
        <f t="shared" si="28"/>
        <v>0</v>
      </c>
      <c r="K137">
        <f t="shared" si="28"/>
        <v>0</v>
      </c>
      <c r="L137">
        <f t="shared" si="28"/>
        <v>0</v>
      </c>
      <c r="M137">
        <f t="shared" si="28"/>
        <v>0</v>
      </c>
      <c r="N137">
        <f t="shared" si="28"/>
        <v>0</v>
      </c>
      <c r="O137">
        <f t="shared" si="28"/>
        <v>0</v>
      </c>
      <c r="P137">
        <f t="shared" si="28"/>
        <v>0</v>
      </c>
      <c r="Q137">
        <f t="shared" si="28"/>
        <v>0</v>
      </c>
      <c r="R137">
        <f t="shared" si="28"/>
        <v>0</v>
      </c>
      <c r="S137">
        <f t="shared" si="28"/>
        <v>0</v>
      </c>
      <c r="T137">
        <f t="shared" si="27"/>
        <v>0</v>
      </c>
      <c r="U137">
        <f t="shared" si="27"/>
        <v>0</v>
      </c>
      <c r="V137">
        <f t="shared" si="27"/>
        <v>0</v>
      </c>
      <c r="W137">
        <f t="shared" si="27"/>
        <v>0</v>
      </c>
      <c r="X137">
        <f t="shared" si="27"/>
        <v>0</v>
      </c>
      <c r="Y137">
        <f t="shared" si="27"/>
        <v>0</v>
      </c>
      <c r="Z137">
        <f t="shared" si="27"/>
        <v>0</v>
      </c>
      <c r="AA137">
        <f t="shared" si="27"/>
        <v>0</v>
      </c>
      <c r="AB137">
        <f t="shared" si="27"/>
        <v>0</v>
      </c>
      <c r="AC137">
        <f t="shared" si="27"/>
        <v>0</v>
      </c>
      <c r="AD137">
        <f t="shared" si="27"/>
        <v>0</v>
      </c>
      <c r="AE137">
        <f t="shared" si="27"/>
        <v>0</v>
      </c>
      <c r="AF137">
        <f t="shared" si="27"/>
        <v>0</v>
      </c>
      <c r="AG137">
        <f t="shared" si="27"/>
        <v>0</v>
      </c>
      <c r="AH137">
        <f t="shared" si="27"/>
        <v>0</v>
      </c>
      <c r="AI137">
        <f t="shared" si="26"/>
        <v>0</v>
      </c>
      <c r="AJ137">
        <f t="shared" si="26"/>
        <v>0</v>
      </c>
      <c r="AK137">
        <f t="shared" si="26"/>
        <v>0</v>
      </c>
      <c r="AL137">
        <f t="shared" si="26"/>
        <v>0</v>
      </c>
      <c r="AM137">
        <f t="shared" si="26"/>
        <v>0</v>
      </c>
      <c r="AN137">
        <f t="shared" si="26"/>
        <v>0</v>
      </c>
      <c r="AO137">
        <f t="shared" si="26"/>
        <v>0</v>
      </c>
      <c r="AP137">
        <f t="shared" si="26"/>
        <v>0</v>
      </c>
      <c r="AQ137">
        <f t="shared" si="26"/>
        <v>0</v>
      </c>
      <c r="AR137">
        <f t="shared" si="26"/>
        <v>0</v>
      </c>
      <c r="AS137">
        <f t="shared" si="26"/>
        <v>0</v>
      </c>
      <c r="AT137">
        <f t="shared" si="26"/>
        <v>0</v>
      </c>
      <c r="AU137">
        <f t="shared" si="26"/>
        <v>0</v>
      </c>
      <c r="AV137">
        <f t="shared" si="26"/>
        <v>0</v>
      </c>
      <c r="AW137">
        <f t="shared" si="26"/>
        <v>0</v>
      </c>
      <c r="AX137">
        <f t="shared" si="26"/>
        <v>0</v>
      </c>
      <c r="AY137">
        <f t="shared" si="25"/>
        <v>0</v>
      </c>
      <c r="AZ137">
        <f t="shared" si="25"/>
        <v>0</v>
      </c>
      <c r="BA137">
        <f t="shared" si="25"/>
        <v>0</v>
      </c>
      <c r="BB137">
        <f t="shared" si="24"/>
        <v>0</v>
      </c>
      <c r="BC137">
        <f t="shared" si="24"/>
        <v>0</v>
      </c>
      <c r="BD137">
        <f t="shared" si="24"/>
        <v>0</v>
      </c>
      <c r="BE137">
        <f t="shared" si="22"/>
        <v>0</v>
      </c>
      <c r="BF137">
        <f t="shared" si="22"/>
        <v>0</v>
      </c>
      <c r="BG137">
        <f t="shared" si="22"/>
        <v>0</v>
      </c>
      <c r="BH137">
        <f t="shared" si="22"/>
        <v>0</v>
      </c>
      <c r="BI137">
        <f t="shared" si="22"/>
        <v>0</v>
      </c>
      <c r="BJ137">
        <f t="shared" si="22"/>
        <v>0.45891206906092635</v>
      </c>
      <c r="BK137">
        <f t="shared" si="22"/>
        <v>0</v>
      </c>
      <c r="BL137">
        <f t="shared" ref="BL137:BQ137" si="29">IF(BL$78=$C137,BL$148,0)</f>
        <v>0</v>
      </c>
      <c r="BM137">
        <f t="shared" si="29"/>
        <v>0</v>
      </c>
      <c r="BN137">
        <f t="shared" si="29"/>
        <v>0</v>
      </c>
      <c r="BO137">
        <f t="shared" si="29"/>
        <v>0</v>
      </c>
      <c r="BP137">
        <f t="shared" si="29"/>
        <v>0</v>
      </c>
      <c r="BQ137">
        <f t="shared" si="29"/>
        <v>0</v>
      </c>
      <c r="BR137">
        <f t="shared" si="10"/>
        <v>0</v>
      </c>
      <c r="BS137">
        <f t="shared" si="10"/>
        <v>0</v>
      </c>
    </row>
    <row r="138" spans="3:71" ht="13" x14ac:dyDescent="0.25">
      <c r="C138" s="79">
        <v>60</v>
      </c>
      <c r="D138">
        <f t="shared" si="28"/>
        <v>0</v>
      </c>
      <c r="E138">
        <f t="shared" si="28"/>
        <v>0</v>
      </c>
      <c r="F138">
        <f t="shared" si="28"/>
        <v>0</v>
      </c>
      <c r="G138">
        <f t="shared" si="28"/>
        <v>0</v>
      </c>
      <c r="H138">
        <f t="shared" si="28"/>
        <v>0</v>
      </c>
      <c r="I138">
        <f t="shared" si="28"/>
        <v>0</v>
      </c>
      <c r="J138">
        <f t="shared" si="28"/>
        <v>0</v>
      </c>
      <c r="K138">
        <f t="shared" si="28"/>
        <v>0</v>
      </c>
      <c r="L138">
        <f t="shared" si="28"/>
        <v>0</v>
      </c>
      <c r="M138">
        <f t="shared" si="28"/>
        <v>0</v>
      </c>
      <c r="N138">
        <f t="shared" si="28"/>
        <v>0</v>
      </c>
      <c r="O138">
        <f t="shared" si="28"/>
        <v>0</v>
      </c>
      <c r="P138">
        <f t="shared" si="28"/>
        <v>0</v>
      </c>
      <c r="Q138">
        <f t="shared" si="28"/>
        <v>0</v>
      </c>
      <c r="R138">
        <f t="shared" si="28"/>
        <v>0</v>
      </c>
      <c r="S138">
        <f t="shared" si="28"/>
        <v>0</v>
      </c>
      <c r="T138">
        <f t="shared" si="27"/>
        <v>0</v>
      </c>
      <c r="U138">
        <f t="shared" si="27"/>
        <v>0</v>
      </c>
      <c r="V138">
        <f t="shared" si="27"/>
        <v>0</v>
      </c>
      <c r="W138">
        <f t="shared" si="27"/>
        <v>0</v>
      </c>
      <c r="X138">
        <f t="shared" si="27"/>
        <v>0</v>
      </c>
      <c r="Y138">
        <f t="shared" si="27"/>
        <v>0</v>
      </c>
      <c r="Z138">
        <f t="shared" si="27"/>
        <v>0</v>
      </c>
      <c r="AA138">
        <f t="shared" si="27"/>
        <v>0</v>
      </c>
      <c r="AB138">
        <f t="shared" si="27"/>
        <v>0</v>
      </c>
      <c r="AC138">
        <f t="shared" si="27"/>
        <v>0</v>
      </c>
      <c r="AD138">
        <f t="shared" si="27"/>
        <v>0</v>
      </c>
      <c r="AE138">
        <f t="shared" si="27"/>
        <v>0</v>
      </c>
      <c r="AF138">
        <f t="shared" si="27"/>
        <v>0</v>
      </c>
      <c r="AG138">
        <f t="shared" si="27"/>
        <v>0</v>
      </c>
      <c r="AH138">
        <f t="shared" si="27"/>
        <v>0</v>
      </c>
      <c r="AI138">
        <f t="shared" si="26"/>
        <v>0</v>
      </c>
      <c r="AJ138">
        <f t="shared" si="26"/>
        <v>0</v>
      </c>
      <c r="AK138">
        <f t="shared" si="26"/>
        <v>0</v>
      </c>
      <c r="AL138">
        <f t="shared" si="26"/>
        <v>0</v>
      </c>
      <c r="AM138">
        <f t="shared" si="26"/>
        <v>0</v>
      </c>
      <c r="AN138">
        <f t="shared" si="26"/>
        <v>0</v>
      </c>
      <c r="AO138">
        <f t="shared" si="26"/>
        <v>0</v>
      </c>
      <c r="AP138">
        <f t="shared" si="26"/>
        <v>0</v>
      </c>
      <c r="AQ138">
        <f t="shared" si="26"/>
        <v>0</v>
      </c>
      <c r="AR138">
        <f t="shared" si="26"/>
        <v>0</v>
      </c>
      <c r="AS138">
        <f t="shared" si="26"/>
        <v>0</v>
      </c>
      <c r="AT138">
        <f t="shared" si="26"/>
        <v>0</v>
      </c>
      <c r="AU138">
        <f t="shared" si="26"/>
        <v>0</v>
      </c>
      <c r="AV138">
        <f t="shared" si="26"/>
        <v>0</v>
      </c>
      <c r="AW138">
        <f t="shared" si="26"/>
        <v>0</v>
      </c>
      <c r="AX138">
        <f t="shared" si="26"/>
        <v>0</v>
      </c>
      <c r="AY138">
        <f t="shared" si="25"/>
        <v>0</v>
      </c>
      <c r="AZ138">
        <f t="shared" si="25"/>
        <v>0</v>
      </c>
      <c r="BA138">
        <f t="shared" si="25"/>
        <v>0</v>
      </c>
      <c r="BB138">
        <f t="shared" si="24"/>
        <v>0</v>
      </c>
      <c r="BC138">
        <f t="shared" si="24"/>
        <v>0</v>
      </c>
      <c r="BD138">
        <f t="shared" si="24"/>
        <v>0</v>
      </c>
      <c r="BE138">
        <f t="shared" ref="BE138:BQ146" si="30">IF(BE$78=$C138,BE$148,0)</f>
        <v>0</v>
      </c>
      <c r="BF138">
        <f t="shared" si="30"/>
        <v>0</v>
      </c>
      <c r="BG138">
        <f t="shared" si="30"/>
        <v>0</v>
      </c>
      <c r="BH138">
        <f t="shared" si="30"/>
        <v>0</v>
      </c>
      <c r="BI138">
        <f t="shared" si="30"/>
        <v>0</v>
      </c>
      <c r="BJ138">
        <f t="shared" si="30"/>
        <v>0</v>
      </c>
      <c r="BK138">
        <f t="shared" si="30"/>
        <v>0.70694960212201596</v>
      </c>
      <c r="BL138">
        <f t="shared" si="30"/>
        <v>0</v>
      </c>
      <c r="BM138">
        <f t="shared" si="30"/>
        <v>0</v>
      </c>
      <c r="BN138">
        <f t="shared" si="30"/>
        <v>0</v>
      </c>
      <c r="BO138">
        <f t="shared" si="30"/>
        <v>0</v>
      </c>
      <c r="BP138">
        <f t="shared" si="30"/>
        <v>0</v>
      </c>
      <c r="BQ138">
        <f t="shared" si="30"/>
        <v>0</v>
      </c>
      <c r="BR138">
        <f t="shared" si="10"/>
        <v>0</v>
      </c>
      <c r="BS138">
        <f t="shared" si="10"/>
        <v>0</v>
      </c>
    </row>
    <row r="139" spans="3:71" ht="13" x14ac:dyDescent="0.25">
      <c r="C139" s="79">
        <v>61</v>
      </c>
      <c r="D139">
        <f t="shared" si="28"/>
        <v>0</v>
      </c>
      <c r="E139">
        <f t="shared" si="28"/>
        <v>0</v>
      </c>
      <c r="F139">
        <f t="shared" si="28"/>
        <v>0</v>
      </c>
      <c r="G139">
        <f t="shared" si="28"/>
        <v>0</v>
      </c>
      <c r="H139">
        <f t="shared" si="28"/>
        <v>0</v>
      </c>
      <c r="I139">
        <f t="shared" si="28"/>
        <v>0</v>
      </c>
      <c r="J139">
        <f t="shared" si="28"/>
        <v>0</v>
      </c>
      <c r="K139">
        <f t="shared" si="28"/>
        <v>0</v>
      </c>
      <c r="L139">
        <f t="shared" si="28"/>
        <v>0</v>
      </c>
      <c r="M139">
        <f t="shared" si="28"/>
        <v>0</v>
      </c>
      <c r="N139">
        <f t="shared" si="28"/>
        <v>0</v>
      </c>
      <c r="O139">
        <f t="shared" si="28"/>
        <v>0</v>
      </c>
      <c r="P139">
        <f t="shared" si="28"/>
        <v>0</v>
      </c>
      <c r="Q139">
        <f t="shared" si="28"/>
        <v>0</v>
      </c>
      <c r="R139">
        <f t="shared" si="28"/>
        <v>0</v>
      </c>
      <c r="S139">
        <f t="shared" si="28"/>
        <v>0</v>
      </c>
      <c r="T139">
        <f t="shared" si="27"/>
        <v>0</v>
      </c>
      <c r="U139">
        <f t="shared" si="27"/>
        <v>0</v>
      </c>
      <c r="V139">
        <f t="shared" si="27"/>
        <v>0</v>
      </c>
      <c r="W139">
        <f t="shared" si="27"/>
        <v>0</v>
      </c>
      <c r="X139">
        <f t="shared" si="27"/>
        <v>0</v>
      </c>
      <c r="Y139">
        <f t="shared" si="27"/>
        <v>0</v>
      </c>
      <c r="Z139">
        <f t="shared" si="27"/>
        <v>0</v>
      </c>
      <c r="AA139">
        <f t="shared" si="27"/>
        <v>0</v>
      </c>
      <c r="AB139">
        <f t="shared" si="27"/>
        <v>0</v>
      </c>
      <c r="AC139">
        <f t="shared" si="27"/>
        <v>0</v>
      </c>
      <c r="AD139">
        <f t="shared" si="27"/>
        <v>0</v>
      </c>
      <c r="AE139">
        <f t="shared" si="27"/>
        <v>0</v>
      </c>
      <c r="AF139">
        <f t="shared" si="27"/>
        <v>0</v>
      </c>
      <c r="AG139">
        <f t="shared" si="27"/>
        <v>0</v>
      </c>
      <c r="AH139">
        <f t="shared" si="27"/>
        <v>0</v>
      </c>
      <c r="AI139">
        <f t="shared" si="26"/>
        <v>0</v>
      </c>
      <c r="AJ139">
        <f t="shared" si="26"/>
        <v>0</v>
      </c>
      <c r="AK139">
        <f t="shared" si="26"/>
        <v>0</v>
      </c>
      <c r="AL139">
        <f t="shared" si="26"/>
        <v>0</v>
      </c>
      <c r="AM139">
        <f t="shared" si="26"/>
        <v>0</v>
      </c>
      <c r="AN139">
        <f t="shared" si="26"/>
        <v>0</v>
      </c>
      <c r="AO139">
        <f t="shared" si="26"/>
        <v>0</v>
      </c>
      <c r="AP139">
        <f t="shared" si="26"/>
        <v>0</v>
      </c>
      <c r="AQ139">
        <f t="shared" si="26"/>
        <v>0</v>
      </c>
      <c r="AR139">
        <f t="shared" si="26"/>
        <v>0</v>
      </c>
      <c r="AS139">
        <f t="shared" si="26"/>
        <v>0</v>
      </c>
      <c r="AT139">
        <f t="shared" si="26"/>
        <v>0</v>
      </c>
      <c r="AU139">
        <f t="shared" si="26"/>
        <v>0</v>
      </c>
      <c r="AV139">
        <f t="shared" si="26"/>
        <v>0</v>
      </c>
      <c r="AW139">
        <f t="shared" si="26"/>
        <v>0</v>
      </c>
      <c r="AX139">
        <f t="shared" si="26"/>
        <v>0</v>
      </c>
      <c r="AY139">
        <f t="shared" si="25"/>
        <v>0</v>
      </c>
      <c r="AZ139">
        <f t="shared" si="25"/>
        <v>0</v>
      </c>
      <c r="BA139">
        <f t="shared" si="25"/>
        <v>0</v>
      </c>
      <c r="BB139">
        <f t="shared" si="24"/>
        <v>0</v>
      </c>
      <c r="BC139">
        <f t="shared" si="24"/>
        <v>0</v>
      </c>
      <c r="BD139">
        <f t="shared" si="24"/>
        <v>0</v>
      </c>
      <c r="BE139">
        <f t="shared" si="30"/>
        <v>0</v>
      </c>
      <c r="BF139">
        <f t="shared" si="30"/>
        <v>0</v>
      </c>
      <c r="BG139">
        <f t="shared" si="30"/>
        <v>0</v>
      </c>
      <c r="BH139">
        <f t="shared" si="30"/>
        <v>0</v>
      </c>
      <c r="BI139">
        <f t="shared" si="30"/>
        <v>0</v>
      </c>
      <c r="BJ139">
        <f t="shared" si="30"/>
        <v>0</v>
      </c>
      <c r="BK139">
        <f t="shared" si="30"/>
        <v>0</v>
      </c>
      <c r="BL139">
        <f t="shared" si="30"/>
        <v>0.6089053149778203</v>
      </c>
      <c r="BM139">
        <f t="shared" si="30"/>
        <v>0</v>
      </c>
      <c r="BN139">
        <f t="shared" si="30"/>
        <v>0</v>
      </c>
      <c r="BO139">
        <f t="shared" si="30"/>
        <v>0</v>
      </c>
      <c r="BP139">
        <f t="shared" si="30"/>
        <v>0</v>
      </c>
      <c r="BQ139">
        <f t="shared" si="30"/>
        <v>0</v>
      </c>
      <c r="BR139">
        <f t="shared" si="10"/>
        <v>0</v>
      </c>
      <c r="BS139">
        <f t="shared" si="10"/>
        <v>0</v>
      </c>
    </row>
    <row r="140" spans="3:71" ht="13" x14ac:dyDescent="0.25">
      <c r="C140" s="79">
        <v>62</v>
      </c>
      <c r="D140">
        <f t="shared" si="28"/>
        <v>0</v>
      </c>
      <c r="E140">
        <f t="shared" si="28"/>
        <v>0</v>
      </c>
      <c r="F140">
        <f t="shared" si="28"/>
        <v>0</v>
      </c>
      <c r="G140">
        <f t="shared" si="28"/>
        <v>0</v>
      </c>
      <c r="H140">
        <f t="shared" si="28"/>
        <v>0</v>
      </c>
      <c r="I140">
        <f t="shared" si="28"/>
        <v>0</v>
      </c>
      <c r="J140">
        <f t="shared" si="28"/>
        <v>0</v>
      </c>
      <c r="K140">
        <f t="shared" si="28"/>
        <v>0</v>
      </c>
      <c r="L140">
        <f t="shared" si="28"/>
        <v>0</v>
      </c>
      <c r="M140">
        <f t="shared" si="28"/>
        <v>0</v>
      </c>
      <c r="N140">
        <f t="shared" si="28"/>
        <v>0</v>
      </c>
      <c r="O140">
        <f t="shared" si="28"/>
        <v>0</v>
      </c>
      <c r="P140">
        <f t="shared" si="28"/>
        <v>0</v>
      </c>
      <c r="Q140">
        <f t="shared" si="28"/>
        <v>0</v>
      </c>
      <c r="R140">
        <f t="shared" si="28"/>
        <v>0</v>
      </c>
      <c r="S140">
        <f t="shared" si="28"/>
        <v>0</v>
      </c>
      <c r="T140">
        <f t="shared" si="27"/>
        <v>0</v>
      </c>
      <c r="U140">
        <f t="shared" si="27"/>
        <v>0</v>
      </c>
      <c r="V140">
        <f t="shared" si="27"/>
        <v>0</v>
      </c>
      <c r="W140">
        <f t="shared" si="27"/>
        <v>0</v>
      </c>
      <c r="X140">
        <f t="shared" si="27"/>
        <v>0</v>
      </c>
      <c r="Y140">
        <f t="shared" si="27"/>
        <v>0</v>
      </c>
      <c r="Z140">
        <f t="shared" si="27"/>
        <v>0</v>
      </c>
      <c r="AA140">
        <f t="shared" si="27"/>
        <v>0</v>
      </c>
      <c r="AB140">
        <f t="shared" si="27"/>
        <v>0</v>
      </c>
      <c r="AC140">
        <f t="shared" si="27"/>
        <v>0</v>
      </c>
      <c r="AD140">
        <f t="shared" si="27"/>
        <v>0</v>
      </c>
      <c r="AE140">
        <f t="shared" si="27"/>
        <v>0</v>
      </c>
      <c r="AF140">
        <f t="shared" si="27"/>
        <v>0</v>
      </c>
      <c r="AG140">
        <f t="shared" si="27"/>
        <v>0</v>
      </c>
      <c r="AH140">
        <f t="shared" si="27"/>
        <v>0</v>
      </c>
      <c r="AI140">
        <f t="shared" si="26"/>
        <v>0</v>
      </c>
      <c r="AJ140">
        <f t="shared" si="26"/>
        <v>0</v>
      </c>
      <c r="AK140">
        <f t="shared" si="26"/>
        <v>0</v>
      </c>
      <c r="AL140">
        <f t="shared" si="26"/>
        <v>0</v>
      </c>
      <c r="AM140">
        <f t="shared" si="26"/>
        <v>0</v>
      </c>
      <c r="AN140">
        <f t="shared" si="26"/>
        <v>0</v>
      </c>
      <c r="AO140">
        <f t="shared" si="26"/>
        <v>0</v>
      </c>
      <c r="AP140">
        <f t="shared" si="26"/>
        <v>0</v>
      </c>
      <c r="AQ140">
        <f t="shared" si="26"/>
        <v>0</v>
      </c>
      <c r="AR140">
        <f t="shared" si="26"/>
        <v>0</v>
      </c>
      <c r="AS140">
        <f t="shared" si="26"/>
        <v>0</v>
      </c>
      <c r="AT140">
        <f t="shared" si="26"/>
        <v>0</v>
      </c>
      <c r="AU140">
        <f t="shared" si="26"/>
        <v>0</v>
      </c>
      <c r="AV140">
        <f t="shared" si="26"/>
        <v>0</v>
      </c>
      <c r="AW140">
        <f t="shared" si="26"/>
        <v>0</v>
      </c>
      <c r="AX140">
        <f t="shared" si="26"/>
        <v>0</v>
      </c>
      <c r="AY140">
        <f t="shared" si="25"/>
        <v>0</v>
      </c>
      <c r="AZ140">
        <f t="shared" si="25"/>
        <v>0</v>
      </c>
      <c r="BA140">
        <f t="shared" si="25"/>
        <v>0</v>
      </c>
      <c r="BB140">
        <f t="shared" si="24"/>
        <v>0</v>
      </c>
      <c r="BC140">
        <f t="shared" si="24"/>
        <v>0</v>
      </c>
      <c r="BD140">
        <f t="shared" si="24"/>
        <v>0</v>
      </c>
      <c r="BE140">
        <f t="shared" si="30"/>
        <v>0</v>
      </c>
      <c r="BF140">
        <f t="shared" si="30"/>
        <v>0</v>
      </c>
      <c r="BG140">
        <f t="shared" si="30"/>
        <v>0</v>
      </c>
      <c r="BH140">
        <f t="shared" si="30"/>
        <v>0</v>
      </c>
      <c r="BI140">
        <f t="shared" si="30"/>
        <v>0</v>
      </c>
      <c r="BJ140">
        <f t="shared" si="30"/>
        <v>0</v>
      </c>
      <c r="BK140">
        <f t="shared" si="30"/>
        <v>0</v>
      </c>
      <c r="BL140">
        <f t="shared" si="30"/>
        <v>0</v>
      </c>
      <c r="BM140">
        <f t="shared" si="30"/>
        <v>0.7820148220194737</v>
      </c>
      <c r="BN140">
        <f t="shared" si="30"/>
        <v>0</v>
      </c>
      <c r="BO140">
        <f t="shared" si="30"/>
        <v>0</v>
      </c>
      <c r="BP140">
        <f t="shared" si="30"/>
        <v>0</v>
      </c>
      <c r="BQ140">
        <f t="shared" si="30"/>
        <v>0</v>
      </c>
      <c r="BR140">
        <f t="shared" si="10"/>
        <v>0</v>
      </c>
      <c r="BS140">
        <f t="shared" si="10"/>
        <v>0</v>
      </c>
    </row>
    <row r="141" spans="3:71" ht="13" x14ac:dyDescent="0.25">
      <c r="C141" s="79">
        <v>63</v>
      </c>
      <c r="D141">
        <f t="shared" si="28"/>
        <v>0</v>
      </c>
      <c r="E141">
        <f t="shared" si="28"/>
        <v>0</v>
      </c>
      <c r="F141">
        <f t="shared" si="28"/>
        <v>0</v>
      </c>
      <c r="G141">
        <f t="shared" si="28"/>
        <v>0</v>
      </c>
      <c r="H141">
        <f t="shared" si="28"/>
        <v>0</v>
      </c>
      <c r="I141">
        <f t="shared" si="28"/>
        <v>0</v>
      </c>
      <c r="J141">
        <f t="shared" si="28"/>
        <v>0</v>
      </c>
      <c r="K141">
        <f t="shared" si="28"/>
        <v>0</v>
      </c>
      <c r="L141">
        <f t="shared" si="28"/>
        <v>0</v>
      </c>
      <c r="M141">
        <f t="shared" si="28"/>
        <v>0</v>
      </c>
      <c r="N141">
        <f t="shared" si="28"/>
        <v>0</v>
      </c>
      <c r="O141">
        <f t="shared" si="28"/>
        <v>0</v>
      </c>
      <c r="P141">
        <f t="shared" si="28"/>
        <v>0</v>
      </c>
      <c r="Q141">
        <f t="shared" si="28"/>
        <v>0</v>
      </c>
      <c r="R141">
        <f t="shared" si="28"/>
        <v>0</v>
      </c>
      <c r="S141">
        <f t="shared" si="28"/>
        <v>0</v>
      </c>
      <c r="T141">
        <f t="shared" si="27"/>
        <v>0</v>
      </c>
      <c r="U141">
        <f t="shared" si="27"/>
        <v>0</v>
      </c>
      <c r="V141">
        <f t="shared" si="27"/>
        <v>0</v>
      </c>
      <c r="W141">
        <f t="shared" si="27"/>
        <v>0</v>
      </c>
      <c r="X141">
        <f t="shared" si="27"/>
        <v>0</v>
      </c>
      <c r="Y141">
        <f t="shared" si="27"/>
        <v>0</v>
      </c>
      <c r="Z141">
        <f t="shared" si="27"/>
        <v>0</v>
      </c>
      <c r="AA141">
        <f t="shared" si="27"/>
        <v>0</v>
      </c>
      <c r="AB141">
        <f t="shared" si="27"/>
        <v>0</v>
      </c>
      <c r="AC141">
        <f t="shared" si="27"/>
        <v>0</v>
      </c>
      <c r="AD141">
        <f t="shared" si="27"/>
        <v>0</v>
      </c>
      <c r="AE141">
        <f t="shared" si="27"/>
        <v>0</v>
      </c>
      <c r="AF141">
        <f t="shared" si="27"/>
        <v>0</v>
      </c>
      <c r="AG141">
        <f t="shared" si="27"/>
        <v>0</v>
      </c>
      <c r="AH141">
        <f t="shared" si="27"/>
        <v>0</v>
      </c>
      <c r="AI141">
        <f t="shared" si="26"/>
        <v>0</v>
      </c>
      <c r="AJ141">
        <f t="shared" si="26"/>
        <v>0</v>
      </c>
      <c r="AK141">
        <f t="shared" si="26"/>
        <v>0</v>
      </c>
      <c r="AL141">
        <f t="shared" si="26"/>
        <v>0</v>
      </c>
      <c r="AM141">
        <f t="shared" si="26"/>
        <v>0</v>
      </c>
      <c r="AN141">
        <f t="shared" si="26"/>
        <v>0</v>
      </c>
      <c r="AO141">
        <f t="shared" si="26"/>
        <v>0</v>
      </c>
      <c r="AP141">
        <f t="shared" si="26"/>
        <v>0</v>
      </c>
      <c r="AQ141">
        <f t="shared" si="26"/>
        <v>0</v>
      </c>
      <c r="AR141">
        <f t="shared" si="26"/>
        <v>0</v>
      </c>
      <c r="AS141">
        <f t="shared" si="26"/>
        <v>0</v>
      </c>
      <c r="AT141">
        <f t="shared" si="26"/>
        <v>0</v>
      </c>
      <c r="AU141">
        <f t="shared" si="26"/>
        <v>0</v>
      </c>
      <c r="AV141">
        <f t="shared" si="26"/>
        <v>0</v>
      </c>
      <c r="AW141">
        <f t="shared" si="26"/>
        <v>0</v>
      </c>
      <c r="AX141">
        <f t="shared" ref="AX141:BM146" si="31">IF(AX$78=$C141,AX$148,0)</f>
        <v>0</v>
      </c>
      <c r="AY141">
        <f t="shared" si="31"/>
        <v>0</v>
      </c>
      <c r="AZ141">
        <f t="shared" si="31"/>
        <v>0</v>
      </c>
      <c r="BA141">
        <f t="shared" si="31"/>
        <v>0</v>
      </c>
      <c r="BB141">
        <f t="shared" si="31"/>
        <v>0</v>
      </c>
      <c r="BC141">
        <f t="shared" si="31"/>
        <v>0</v>
      </c>
      <c r="BD141">
        <f t="shared" si="31"/>
        <v>0</v>
      </c>
      <c r="BE141">
        <f t="shared" si="31"/>
        <v>0</v>
      </c>
      <c r="BF141">
        <f t="shared" si="31"/>
        <v>0</v>
      </c>
      <c r="BG141">
        <f t="shared" si="31"/>
        <v>0</v>
      </c>
      <c r="BH141">
        <f t="shared" si="31"/>
        <v>0</v>
      </c>
      <c r="BI141">
        <f t="shared" si="31"/>
        <v>0</v>
      </c>
      <c r="BJ141">
        <f t="shared" si="31"/>
        <v>0</v>
      </c>
      <c r="BK141">
        <f t="shared" si="31"/>
        <v>0</v>
      </c>
      <c r="BL141">
        <f t="shared" si="31"/>
        <v>0</v>
      </c>
      <c r="BM141">
        <f t="shared" si="31"/>
        <v>0</v>
      </c>
      <c r="BN141">
        <f t="shared" si="30"/>
        <v>0.61552268739032334</v>
      </c>
      <c r="BO141">
        <f t="shared" si="30"/>
        <v>0</v>
      </c>
      <c r="BP141">
        <f t="shared" si="30"/>
        <v>0</v>
      </c>
      <c r="BQ141">
        <f t="shared" si="30"/>
        <v>0</v>
      </c>
      <c r="BR141">
        <f t="shared" si="10"/>
        <v>0</v>
      </c>
      <c r="BS141">
        <f t="shared" si="10"/>
        <v>0</v>
      </c>
    </row>
    <row r="142" spans="3:71" ht="13" x14ac:dyDescent="0.25">
      <c r="C142" s="79">
        <v>64</v>
      </c>
      <c r="D142">
        <f t="shared" si="28"/>
        <v>0</v>
      </c>
      <c r="E142">
        <f t="shared" si="28"/>
        <v>0</v>
      </c>
      <c r="F142">
        <f t="shared" si="28"/>
        <v>0</v>
      </c>
      <c r="G142">
        <f t="shared" si="28"/>
        <v>0</v>
      </c>
      <c r="H142">
        <f t="shared" si="28"/>
        <v>0</v>
      </c>
      <c r="I142">
        <f t="shared" si="28"/>
        <v>0</v>
      </c>
      <c r="J142">
        <f t="shared" si="28"/>
        <v>0</v>
      </c>
      <c r="K142">
        <f t="shared" si="28"/>
        <v>0</v>
      </c>
      <c r="L142">
        <f t="shared" si="28"/>
        <v>0</v>
      </c>
      <c r="M142">
        <f t="shared" si="28"/>
        <v>0</v>
      </c>
      <c r="N142">
        <f t="shared" si="28"/>
        <v>0</v>
      </c>
      <c r="O142">
        <f t="shared" si="28"/>
        <v>0</v>
      </c>
      <c r="P142">
        <f t="shared" si="28"/>
        <v>0</v>
      </c>
      <c r="Q142">
        <f t="shared" si="28"/>
        <v>0</v>
      </c>
      <c r="R142">
        <f t="shared" si="28"/>
        <v>0</v>
      </c>
      <c r="S142">
        <f t="shared" si="28"/>
        <v>0</v>
      </c>
      <c r="T142">
        <f t="shared" si="27"/>
        <v>0</v>
      </c>
      <c r="U142">
        <f t="shared" si="27"/>
        <v>0</v>
      </c>
      <c r="V142">
        <f t="shared" si="27"/>
        <v>0</v>
      </c>
      <c r="W142">
        <f t="shared" si="27"/>
        <v>0</v>
      </c>
      <c r="X142">
        <f t="shared" si="27"/>
        <v>0</v>
      </c>
      <c r="Y142">
        <f t="shared" si="27"/>
        <v>0</v>
      </c>
      <c r="Z142">
        <f t="shared" si="27"/>
        <v>0</v>
      </c>
      <c r="AA142">
        <f t="shared" si="27"/>
        <v>0</v>
      </c>
      <c r="AB142">
        <f t="shared" si="27"/>
        <v>0</v>
      </c>
      <c r="AC142">
        <f t="shared" si="27"/>
        <v>0</v>
      </c>
      <c r="AD142">
        <f t="shared" si="27"/>
        <v>0</v>
      </c>
      <c r="AE142">
        <f t="shared" si="27"/>
        <v>0</v>
      </c>
      <c r="AF142">
        <f t="shared" si="27"/>
        <v>0</v>
      </c>
      <c r="AG142">
        <f t="shared" si="27"/>
        <v>0</v>
      </c>
      <c r="AH142">
        <f t="shared" si="27"/>
        <v>0</v>
      </c>
      <c r="AI142">
        <f t="shared" ref="AI142:AX146" si="32">IF(AI$78=$C142,AI$148,0)</f>
        <v>0</v>
      </c>
      <c r="AJ142">
        <f t="shared" si="32"/>
        <v>0</v>
      </c>
      <c r="AK142">
        <f t="shared" si="32"/>
        <v>0</v>
      </c>
      <c r="AL142">
        <f t="shared" si="32"/>
        <v>0</v>
      </c>
      <c r="AM142">
        <f t="shared" si="32"/>
        <v>0</v>
      </c>
      <c r="AN142">
        <f t="shared" si="32"/>
        <v>0</v>
      </c>
      <c r="AO142">
        <f t="shared" si="32"/>
        <v>0</v>
      </c>
      <c r="AP142">
        <f t="shared" si="32"/>
        <v>0</v>
      </c>
      <c r="AQ142">
        <f t="shared" si="32"/>
        <v>0</v>
      </c>
      <c r="AR142">
        <f t="shared" si="32"/>
        <v>0</v>
      </c>
      <c r="AS142">
        <f t="shared" si="32"/>
        <v>0</v>
      </c>
      <c r="AT142">
        <f t="shared" si="32"/>
        <v>0</v>
      </c>
      <c r="AU142">
        <f t="shared" si="32"/>
        <v>0</v>
      </c>
      <c r="AV142">
        <f t="shared" si="32"/>
        <v>0</v>
      </c>
      <c r="AW142">
        <f t="shared" si="32"/>
        <v>0</v>
      </c>
      <c r="AX142">
        <f t="shared" si="32"/>
        <v>0</v>
      </c>
      <c r="AY142">
        <f t="shared" si="31"/>
        <v>0</v>
      </c>
      <c r="AZ142">
        <f t="shared" si="31"/>
        <v>0</v>
      </c>
      <c r="BA142">
        <f t="shared" si="31"/>
        <v>0</v>
      </c>
      <c r="BB142">
        <f t="shared" si="31"/>
        <v>0</v>
      </c>
      <c r="BC142">
        <f t="shared" si="31"/>
        <v>0</v>
      </c>
      <c r="BD142">
        <f t="shared" si="31"/>
        <v>0</v>
      </c>
      <c r="BE142">
        <f t="shared" si="31"/>
        <v>0</v>
      </c>
      <c r="BF142">
        <f t="shared" si="31"/>
        <v>0</v>
      </c>
      <c r="BG142">
        <f t="shared" si="31"/>
        <v>0</v>
      </c>
      <c r="BH142">
        <f t="shared" si="31"/>
        <v>0</v>
      </c>
      <c r="BI142">
        <f t="shared" si="31"/>
        <v>0</v>
      </c>
      <c r="BJ142">
        <f t="shared" si="31"/>
        <v>0</v>
      </c>
      <c r="BK142">
        <f t="shared" si="31"/>
        <v>0</v>
      </c>
      <c r="BL142">
        <f t="shared" si="31"/>
        <v>0</v>
      </c>
      <c r="BM142">
        <f t="shared" si="31"/>
        <v>0</v>
      </c>
      <c r="BN142">
        <f t="shared" si="30"/>
        <v>0</v>
      </c>
      <c r="BO142">
        <f t="shared" si="30"/>
        <v>0.63086793990079315</v>
      </c>
      <c r="BP142">
        <f t="shared" si="30"/>
        <v>0</v>
      </c>
      <c r="BQ142">
        <f t="shared" si="30"/>
        <v>0</v>
      </c>
      <c r="BR142">
        <f t="shared" si="10"/>
        <v>0</v>
      </c>
      <c r="BS142">
        <f t="shared" si="10"/>
        <v>0</v>
      </c>
    </row>
    <row r="143" spans="3:71" ht="13" x14ac:dyDescent="0.25">
      <c r="C143" s="79">
        <v>65</v>
      </c>
      <c r="D143">
        <f t="shared" si="28"/>
        <v>0</v>
      </c>
      <c r="E143">
        <f t="shared" si="28"/>
        <v>0</v>
      </c>
      <c r="F143">
        <f t="shared" si="28"/>
        <v>0</v>
      </c>
      <c r="G143">
        <f t="shared" si="28"/>
        <v>0</v>
      </c>
      <c r="H143">
        <f t="shared" si="28"/>
        <v>0</v>
      </c>
      <c r="I143">
        <f t="shared" si="28"/>
        <v>0</v>
      </c>
      <c r="J143">
        <f t="shared" si="28"/>
        <v>0</v>
      </c>
      <c r="K143">
        <f t="shared" si="28"/>
        <v>0</v>
      </c>
      <c r="L143">
        <f t="shared" si="28"/>
        <v>0</v>
      </c>
      <c r="M143">
        <f t="shared" si="28"/>
        <v>0</v>
      </c>
      <c r="N143">
        <f t="shared" si="28"/>
        <v>0</v>
      </c>
      <c r="O143">
        <f t="shared" si="28"/>
        <v>0</v>
      </c>
      <c r="P143">
        <f t="shared" si="28"/>
        <v>0</v>
      </c>
      <c r="Q143">
        <f t="shared" si="28"/>
        <v>0</v>
      </c>
      <c r="R143">
        <f t="shared" si="28"/>
        <v>0</v>
      </c>
      <c r="S143">
        <f t="shared" si="28"/>
        <v>0</v>
      </c>
      <c r="T143">
        <f t="shared" si="27"/>
        <v>0</v>
      </c>
      <c r="U143">
        <f t="shared" si="27"/>
        <v>0</v>
      </c>
      <c r="V143">
        <f t="shared" si="27"/>
        <v>0</v>
      </c>
      <c r="W143">
        <f t="shared" si="27"/>
        <v>0</v>
      </c>
      <c r="X143">
        <f t="shared" si="27"/>
        <v>0</v>
      </c>
      <c r="Y143">
        <f t="shared" si="27"/>
        <v>0</v>
      </c>
      <c r="Z143">
        <f t="shared" si="27"/>
        <v>0</v>
      </c>
      <c r="AA143">
        <f t="shared" si="27"/>
        <v>0</v>
      </c>
      <c r="AB143">
        <f t="shared" si="27"/>
        <v>0</v>
      </c>
      <c r="AC143">
        <f t="shared" si="27"/>
        <v>0</v>
      </c>
      <c r="AD143">
        <f t="shared" si="27"/>
        <v>0</v>
      </c>
      <c r="AE143">
        <f t="shared" si="27"/>
        <v>0</v>
      </c>
      <c r="AF143">
        <f t="shared" si="27"/>
        <v>0</v>
      </c>
      <c r="AG143">
        <f t="shared" si="27"/>
        <v>0</v>
      </c>
      <c r="AH143">
        <f t="shared" si="27"/>
        <v>0</v>
      </c>
      <c r="AI143">
        <f t="shared" si="32"/>
        <v>0</v>
      </c>
      <c r="AJ143">
        <f t="shared" si="32"/>
        <v>0</v>
      </c>
      <c r="AK143">
        <f t="shared" si="32"/>
        <v>0</v>
      </c>
      <c r="AL143">
        <f t="shared" si="32"/>
        <v>0</v>
      </c>
      <c r="AM143">
        <f t="shared" si="32"/>
        <v>0</v>
      </c>
      <c r="AN143">
        <f t="shared" si="32"/>
        <v>0</v>
      </c>
      <c r="AO143">
        <f t="shared" si="32"/>
        <v>0</v>
      </c>
      <c r="AP143">
        <f t="shared" si="32"/>
        <v>0</v>
      </c>
      <c r="AQ143">
        <f t="shared" si="32"/>
        <v>0</v>
      </c>
      <c r="AR143">
        <f t="shared" si="32"/>
        <v>0</v>
      </c>
      <c r="AS143">
        <f t="shared" si="32"/>
        <v>0</v>
      </c>
      <c r="AT143">
        <f t="shared" si="32"/>
        <v>0</v>
      </c>
      <c r="AU143">
        <f t="shared" si="32"/>
        <v>0</v>
      </c>
      <c r="AV143">
        <f t="shared" si="32"/>
        <v>0</v>
      </c>
      <c r="AW143">
        <f t="shared" si="32"/>
        <v>0</v>
      </c>
      <c r="AX143">
        <f t="shared" si="32"/>
        <v>0</v>
      </c>
      <c r="AY143">
        <f t="shared" si="31"/>
        <v>0</v>
      </c>
      <c r="AZ143">
        <f t="shared" si="31"/>
        <v>0</v>
      </c>
      <c r="BA143">
        <f t="shared" si="31"/>
        <v>0</v>
      </c>
      <c r="BB143">
        <f t="shared" si="31"/>
        <v>0</v>
      </c>
      <c r="BC143">
        <f t="shared" si="31"/>
        <v>0</v>
      </c>
      <c r="BD143">
        <f t="shared" si="31"/>
        <v>0</v>
      </c>
      <c r="BE143">
        <f t="shared" si="31"/>
        <v>0</v>
      </c>
      <c r="BF143">
        <f t="shared" si="31"/>
        <v>0</v>
      </c>
      <c r="BG143">
        <f t="shared" si="31"/>
        <v>0</v>
      </c>
      <c r="BH143">
        <f t="shared" si="31"/>
        <v>0</v>
      </c>
      <c r="BI143">
        <f t="shared" si="31"/>
        <v>0</v>
      </c>
      <c r="BJ143">
        <f t="shared" si="31"/>
        <v>0</v>
      </c>
      <c r="BK143">
        <f t="shared" si="31"/>
        <v>0</v>
      </c>
      <c r="BL143">
        <f t="shared" si="31"/>
        <v>0</v>
      </c>
      <c r="BM143">
        <f t="shared" si="31"/>
        <v>0</v>
      </c>
      <c r="BN143">
        <f t="shared" si="30"/>
        <v>0</v>
      </c>
      <c r="BO143">
        <f t="shared" si="30"/>
        <v>0</v>
      </c>
      <c r="BP143">
        <f t="shared" si="30"/>
        <v>0.28974581095463209</v>
      </c>
      <c r="BQ143">
        <f t="shared" si="30"/>
        <v>0</v>
      </c>
      <c r="BR143">
        <f t="shared" si="10"/>
        <v>0</v>
      </c>
      <c r="BS143">
        <f t="shared" si="10"/>
        <v>0</v>
      </c>
    </row>
    <row r="144" spans="3:71" ht="13" x14ac:dyDescent="0.25">
      <c r="C144" s="79">
        <v>66</v>
      </c>
      <c r="D144">
        <f t="shared" si="28"/>
        <v>0</v>
      </c>
      <c r="E144">
        <f t="shared" si="28"/>
        <v>0</v>
      </c>
      <c r="F144">
        <f t="shared" si="28"/>
        <v>0</v>
      </c>
      <c r="G144">
        <f t="shared" si="28"/>
        <v>0</v>
      </c>
      <c r="H144">
        <f t="shared" si="28"/>
        <v>0</v>
      </c>
      <c r="I144">
        <f t="shared" si="28"/>
        <v>0</v>
      </c>
      <c r="J144">
        <f t="shared" si="28"/>
        <v>0</v>
      </c>
      <c r="K144">
        <f t="shared" si="28"/>
        <v>0</v>
      </c>
      <c r="L144">
        <f t="shared" si="28"/>
        <v>0</v>
      </c>
      <c r="M144">
        <f t="shared" si="28"/>
        <v>0</v>
      </c>
      <c r="N144">
        <f t="shared" si="28"/>
        <v>0</v>
      </c>
      <c r="O144">
        <f t="shared" si="28"/>
        <v>0</v>
      </c>
      <c r="P144">
        <f t="shared" si="28"/>
        <v>0</v>
      </c>
      <c r="Q144">
        <f t="shared" si="28"/>
        <v>0</v>
      </c>
      <c r="R144">
        <f t="shared" si="28"/>
        <v>0</v>
      </c>
      <c r="S144">
        <f t="shared" si="28"/>
        <v>0</v>
      </c>
      <c r="T144">
        <f t="shared" si="27"/>
        <v>0</v>
      </c>
      <c r="U144">
        <f t="shared" si="27"/>
        <v>0</v>
      </c>
      <c r="V144">
        <f t="shared" si="27"/>
        <v>0</v>
      </c>
      <c r="W144">
        <f t="shared" si="27"/>
        <v>0</v>
      </c>
      <c r="X144">
        <f t="shared" si="27"/>
        <v>0</v>
      </c>
      <c r="Y144">
        <f t="shared" si="27"/>
        <v>0</v>
      </c>
      <c r="Z144">
        <f t="shared" si="27"/>
        <v>0</v>
      </c>
      <c r="AA144">
        <f t="shared" si="27"/>
        <v>0</v>
      </c>
      <c r="AB144">
        <f t="shared" si="27"/>
        <v>0</v>
      </c>
      <c r="AC144">
        <f t="shared" si="27"/>
        <v>0</v>
      </c>
      <c r="AD144">
        <f t="shared" si="27"/>
        <v>0</v>
      </c>
      <c r="AE144">
        <f t="shared" si="27"/>
        <v>0</v>
      </c>
      <c r="AF144">
        <f t="shared" si="27"/>
        <v>0</v>
      </c>
      <c r="AG144">
        <f t="shared" si="27"/>
        <v>0</v>
      </c>
      <c r="AH144">
        <f t="shared" si="27"/>
        <v>0</v>
      </c>
      <c r="AI144">
        <f t="shared" si="32"/>
        <v>0</v>
      </c>
      <c r="AJ144">
        <f t="shared" si="32"/>
        <v>0</v>
      </c>
      <c r="AK144">
        <f t="shared" si="32"/>
        <v>0</v>
      </c>
      <c r="AL144">
        <f t="shared" si="32"/>
        <v>0</v>
      </c>
      <c r="AM144">
        <f t="shared" si="32"/>
        <v>0</v>
      </c>
      <c r="AN144">
        <f t="shared" si="32"/>
        <v>0</v>
      </c>
      <c r="AO144">
        <f t="shared" si="32"/>
        <v>0</v>
      </c>
      <c r="AP144">
        <f t="shared" si="32"/>
        <v>0</v>
      </c>
      <c r="AQ144">
        <f t="shared" si="32"/>
        <v>0</v>
      </c>
      <c r="AR144">
        <f t="shared" si="32"/>
        <v>0</v>
      </c>
      <c r="AS144">
        <f t="shared" si="32"/>
        <v>0</v>
      </c>
      <c r="AT144">
        <f t="shared" si="32"/>
        <v>0</v>
      </c>
      <c r="AU144">
        <f t="shared" si="32"/>
        <v>0</v>
      </c>
      <c r="AV144">
        <f t="shared" si="32"/>
        <v>0</v>
      </c>
      <c r="AW144">
        <f t="shared" si="32"/>
        <v>0</v>
      </c>
      <c r="AX144">
        <f t="shared" si="32"/>
        <v>0</v>
      </c>
      <c r="AY144">
        <f t="shared" si="31"/>
        <v>0</v>
      </c>
      <c r="AZ144">
        <f t="shared" si="31"/>
        <v>0</v>
      </c>
      <c r="BA144">
        <f t="shared" si="31"/>
        <v>0</v>
      </c>
      <c r="BB144">
        <f t="shared" si="31"/>
        <v>0</v>
      </c>
      <c r="BC144">
        <f t="shared" si="31"/>
        <v>0</v>
      </c>
      <c r="BD144">
        <f t="shared" si="31"/>
        <v>0</v>
      </c>
      <c r="BE144">
        <f t="shared" si="31"/>
        <v>0</v>
      </c>
      <c r="BF144">
        <f t="shared" si="31"/>
        <v>0</v>
      </c>
      <c r="BG144">
        <f t="shared" si="31"/>
        <v>0</v>
      </c>
      <c r="BH144">
        <f t="shared" si="31"/>
        <v>0</v>
      </c>
      <c r="BI144">
        <f t="shared" si="31"/>
        <v>0</v>
      </c>
      <c r="BJ144">
        <f t="shared" si="31"/>
        <v>0</v>
      </c>
      <c r="BK144">
        <f t="shared" si="31"/>
        <v>0</v>
      </c>
      <c r="BL144">
        <f t="shared" si="31"/>
        <v>0</v>
      </c>
      <c r="BM144">
        <f t="shared" si="31"/>
        <v>0</v>
      </c>
      <c r="BN144">
        <f t="shared" si="30"/>
        <v>0</v>
      </c>
      <c r="BO144">
        <f t="shared" si="30"/>
        <v>0</v>
      </c>
      <c r="BP144">
        <f t="shared" si="30"/>
        <v>0</v>
      </c>
      <c r="BQ144">
        <f t="shared" si="30"/>
        <v>0.276417893415497</v>
      </c>
      <c r="BR144">
        <f t="shared" si="10"/>
        <v>0</v>
      </c>
      <c r="BS144">
        <f t="shared" si="10"/>
        <v>0</v>
      </c>
    </row>
    <row r="145" spans="3:71" ht="13" x14ac:dyDescent="0.25">
      <c r="C145" s="79">
        <v>67</v>
      </c>
      <c r="D145">
        <f t="shared" si="28"/>
        <v>0</v>
      </c>
      <c r="E145">
        <f t="shared" si="28"/>
        <v>0</v>
      </c>
      <c r="F145">
        <f t="shared" si="28"/>
        <v>0</v>
      </c>
      <c r="G145">
        <f t="shared" si="28"/>
        <v>0</v>
      </c>
      <c r="H145">
        <f t="shared" si="28"/>
        <v>0</v>
      </c>
      <c r="I145">
        <f t="shared" si="28"/>
        <v>0</v>
      </c>
      <c r="J145">
        <f t="shared" si="28"/>
        <v>0</v>
      </c>
      <c r="K145">
        <f t="shared" si="28"/>
        <v>0</v>
      </c>
      <c r="L145">
        <f t="shared" si="28"/>
        <v>0</v>
      </c>
      <c r="M145">
        <f t="shared" si="28"/>
        <v>0</v>
      </c>
      <c r="N145">
        <f t="shared" si="28"/>
        <v>0</v>
      </c>
      <c r="O145">
        <f t="shared" si="28"/>
        <v>0</v>
      </c>
      <c r="P145">
        <f t="shared" si="28"/>
        <v>0</v>
      </c>
      <c r="Q145">
        <f t="shared" si="28"/>
        <v>0</v>
      </c>
      <c r="R145">
        <f t="shared" si="28"/>
        <v>0</v>
      </c>
      <c r="S145">
        <f t="shared" si="28"/>
        <v>0</v>
      </c>
      <c r="T145">
        <f t="shared" si="27"/>
        <v>0</v>
      </c>
      <c r="U145">
        <f t="shared" si="27"/>
        <v>0</v>
      </c>
      <c r="V145">
        <f t="shared" si="27"/>
        <v>0</v>
      </c>
      <c r="W145">
        <f t="shared" si="27"/>
        <v>0</v>
      </c>
      <c r="X145">
        <f t="shared" si="27"/>
        <v>0</v>
      </c>
      <c r="Y145">
        <f t="shared" si="27"/>
        <v>0</v>
      </c>
      <c r="Z145">
        <f t="shared" si="27"/>
        <v>0</v>
      </c>
      <c r="AA145">
        <f t="shared" si="27"/>
        <v>0</v>
      </c>
      <c r="AB145">
        <f t="shared" si="27"/>
        <v>0</v>
      </c>
      <c r="AC145">
        <f t="shared" si="27"/>
        <v>0</v>
      </c>
      <c r="AD145">
        <f t="shared" si="27"/>
        <v>0</v>
      </c>
      <c r="AE145">
        <f t="shared" si="27"/>
        <v>0</v>
      </c>
      <c r="AF145">
        <f t="shared" si="27"/>
        <v>0</v>
      </c>
      <c r="AG145">
        <f t="shared" si="27"/>
        <v>0</v>
      </c>
      <c r="AH145">
        <f t="shared" si="27"/>
        <v>0</v>
      </c>
      <c r="AI145">
        <f t="shared" si="32"/>
        <v>0</v>
      </c>
      <c r="AJ145">
        <f t="shared" si="32"/>
        <v>0</v>
      </c>
      <c r="AK145">
        <f t="shared" si="32"/>
        <v>0</v>
      </c>
      <c r="AL145">
        <f t="shared" si="32"/>
        <v>0</v>
      </c>
      <c r="AM145">
        <f t="shared" si="32"/>
        <v>0</v>
      </c>
      <c r="AN145">
        <f t="shared" si="32"/>
        <v>0</v>
      </c>
      <c r="AO145">
        <f t="shared" si="32"/>
        <v>0</v>
      </c>
      <c r="AP145">
        <f t="shared" si="32"/>
        <v>0</v>
      </c>
      <c r="AQ145">
        <f t="shared" si="32"/>
        <v>0</v>
      </c>
      <c r="AR145">
        <f t="shared" si="32"/>
        <v>0</v>
      </c>
      <c r="AS145">
        <f t="shared" si="32"/>
        <v>0</v>
      </c>
      <c r="AT145">
        <f t="shared" si="32"/>
        <v>0</v>
      </c>
      <c r="AU145">
        <f t="shared" si="32"/>
        <v>0</v>
      </c>
      <c r="AV145">
        <f t="shared" si="32"/>
        <v>0</v>
      </c>
      <c r="AW145">
        <f t="shared" si="32"/>
        <v>0</v>
      </c>
      <c r="AX145">
        <f t="shared" si="32"/>
        <v>0</v>
      </c>
      <c r="AY145">
        <f t="shared" si="31"/>
        <v>0</v>
      </c>
      <c r="AZ145">
        <f t="shared" si="31"/>
        <v>0</v>
      </c>
      <c r="BA145">
        <f t="shared" si="31"/>
        <v>0</v>
      </c>
      <c r="BB145">
        <f t="shared" si="31"/>
        <v>0</v>
      </c>
      <c r="BC145">
        <f t="shared" si="31"/>
        <v>0</v>
      </c>
      <c r="BD145">
        <f t="shared" si="31"/>
        <v>0</v>
      </c>
      <c r="BE145">
        <f t="shared" si="31"/>
        <v>0</v>
      </c>
      <c r="BF145">
        <f t="shared" si="31"/>
        <v>0</v>
      </c>
      <c r="BG145">
        <f t="shared" si="31"/>
        <v>0</v>
      </c>
      <c r="BH145">
        <f t="shared" si="31"/>
        <v>0</v>
      </c>
      <c r="BI145">
        <f t="shared" si="31"/>
        <v>0</v>
      </c>
      <c r="BJ145">
        <f t="shared" si="31"/>
        <v>0</v>
      </c>
      <c r="BK145">
        <f t="shared" si="31"/>
        <v>0</v>
      </c>
      <c r="BL145">
        <f t="shared" si="31"/>
        <v>0</v>
      </c>
      <c r="BM145">
        <f t="shared" si="31"/>
        <v>0</v>
      </c>
      <c r="BN145">
        <f t="shared" si="30"/>
        <v>0</v>
      </c>
      <c r="BO145">
        <f t="shared" si="30"/>
        <v>0</v>
      </c>
      <c r="BP145">
        <f t="shared" si="30"/>
        <v>0</v>
      </c>
      <c r="BQ145">
        <f t="shared" si="30"/>
        <v>0</v>
      </c>
      <c r="BR145">
        <f t="shared" si="10"/>
        <v>0.2733928782106001</v>
      </c>
      <c r="BS145">
        <f t="shared" si="10"/>
        <v>0</v>
      </c>
    </row>
    <row r="146" spans="3:71" ht="13" x14ac:dyDescent="0.25">
      <c r="C146" s="79">
        <v>68</v>
      </c>
      <c r="D146">
        <f t="shared" si="28"/>
        <v>0</v>
      </c>
      <c r="E146">
        <f t="shared" si="28"/>
        <v>0</v>
      </c>
      <c r="F146">
        <f t="shared" si="28"/>
        <v>0</v>
      </c>
      <c r="G146">
        <f t="shared" si="28"/>
        <v>0</v>
      </c>
      <c r="H146">
        <f t="shared" si="28"/>
        <v>0</v>
      </c>
      <c r="I146">
        <f t="shared" si="28"/>
        <v>0</v>
      </c>
      <c r="J146">
        <f t="shared" si="28"/>
        <v>0</v>
      </c>
      <c r="K146">
        <f t="shared" si="28"/>
        <v>0</v>
      </c>
      <c r="L146">
        <f t="shared" si="28"/>
        <v>0</v>
      </c>
      <c r="M146">
        <f t="shared" si="28"/>
        <v>0</v>
      </c>
      <c r="N146">
        <f t="shared" si="28"/>
        <v>0</v>
      </c>
      <c r="O146">
        <f t="shared" si="28"/>
        <v>0</v>
      </c>
      <c r="P146">
        <f t="shared" si="28"/>
        <v>0</v>
      </c>
      <c r="Q146">
        <f t="shared" si="28"/>
        <v>0</v>
      </c>
      <c r="R146">
        <f t="shared" si="28"/>
        <v>0</v>
      </c>
      <c r="S146">
        <f t="shared" si="28"/>
        <v>0</v>
      </c>
      <c r="T146">
        <f t="shared" si="27"/>
        <v>0</v>
      </c>
      <c r="U146">
        <f t="shared" si="27"/>
        <v>0</v>
      </c>
      <c r="V146">
        <f t="shared" si="27"/>
        <v>0</v>
      </c>
      <c r="W146">
        <f t="shared" si="27"/>
        <v>0</v>
      </c>
      <c r="X146">
        <f t="shared" si="27"/>
        <v>0</v>
      </c>
      <c r="Y146">
        <f t="shared" si="27"/>
        <v>0</v>
      </c>
      <c r="Z146">
        <f t="shared" si="27"/>
        <v>0</v>
      </c>
      <c r="AA146">
        <f t="shared" si="27"/>
        <v>0</v>
      </c>
      <c r="AB146">
        <f t="shared" si="27"/>
        <v>0</v>
      </c>
      <c r="AC146">
        <f t="shared" si="27"/>
        <v>0</v>
      </c>
      <c r="AD146">
        <f t="shared" si="27"/>
        <v>0</v>
      </c>
      <c r="AE146">
        <f t="shared" si="27"/>
        <v>0</v>
      </c>
      <c r="AF146">
        <f t="shared" si="27"/>
        <v>0</v>
      </c>
      <c r="AG146">
        <f t="shared" si="27"/>
        <v>0</v>
      </c>
      <c r="AH146">
        <f t="shared" si="27"/>
        <v>0</v>
      </c>
      <c r="AI146">
        <f t="shared" si="32"/>
        <v>0</v>
      </c>
      <c r="AJ146">
        <f t="shared" si="32"/>
        <v>0</v>
      </c>
      <c r="AK146">
        <f t="shared" si="32"/>
        <v>0</v>
      </c>
      <c r="AL146">
        <f t="shared" si="32"/>
        <v>0</v>
      </c>
      <c r="AM146">
        <f t="shared" si="32"/>
        <v>0</v>
      </c>
      <c r="AN146">
        <f t="shared" si="32"/>
        <v>0</v>
      </c>
      <c r="AO146">
        <f t="shared" si="32"/>
        <v>0</v>
      </c>
      <c r="AP146">
        <f t="shared" si="32"/>
        <v>0</v>
      </c>
      <c r="AQ146">
        <f t="shared" si="32"/>
        <v>0</v>
      </c>
      <c r="AR146">
        <f t="shared" si="32"/>
        <v>0</v>
      </c>
      <c r="AS146">
        <f t="shared" si="32"/>
        <v>0</v>
      </c>
      <c r="AT146">
        <f t="shared" si="32"/>
        <v>0</v>
      </c>
      <c r="AU146">
        <f t="shared" si="32"/>
        <v>0</v>
      </c>
      <c r="AV146">
        <f t="shared" si="32"/>
        <v>0</v>
      </c>
      <c r="AW146">
        <f t="shared" si="32"/>
        <v>0</v>
      </c>
      <c r="AX146">
        <f t="shared" si="32"/>
        <v>0</v>
      </c>
      <c r="AY146">
        <f t="shared" si="31"/>
        <v>0</v>
      </c>
      <c r="AZ146">
        <f t="shared" si="31"/>
        <v>0</v>
      </c>
      <c r="BA146">
        <f t="shared" si="31"/>
        <v>0</v>
      </c>
      <c r="BB146">
        <f t="shared" si="31"/>
        <v>0</v>
      </c>
      <c r="BC146">
        <f t="shared" si="31"/>
        <v>0</v>
      </c>
      <c r="BD146">
        <f t="shared" si="31"/>
        <v>0</v>
      </c>
      <c r="BE146">
        <f t="shared" si="31"/>
        <v>0</v>
      </c>
      <c r="BF146">
        <f t="shared" si="31"/>
        <v>0</v>
      </c>
      <c r="BG146">
        <f t="shared" si="31"/>
        <v>0</v>
      </c>
      <c r="BH146">
        <f t="shared" si="31"/>
        <v>0</v>
      </c>
      <c r="BI146">
        <f t="shared" si="31"/>
        <v>0</v>
      </c>
      <c r="BJ146">
        <f t="shared" si="31"/>
        <v>0</v>
      </c>
      <c r="BK146">
        <f t="shared" si="31"/>
        <v>0</v>
      </c>
      <c r="BL146">
        <f t="shared" si="31"/>
        <v>0</v>
      </c>
      <c r="BM146">
        <f t="shared" si="31"/>
        <v>0</v>
      </c>
      <c r="BN146">
        <f t="shared" si="30"/>
        <v>0</v>
      </c>
      <c r="BO146">
        <f t="shared" si="30"/>
        <v>0</v>
      </c>
      <c r="BP146">
        <f t="shared" si="30"/>
        <v>0</v>
      </c>
      <c r="BQ146">
        <f t="shared" si="30"/>
        <v>0</v>
      </c>
      <c r="BR146">
        <f t="shared" si="10"/>
        <v>0</v>
      </c>
      <c r="BS146">
        <f t="shared" si="10"/>
        <v>1</v>
      </c>
    </row>
    <row r="148" spans="3:71" x14ac:dyDescent="0.25">
      <c r="D148" s="42">
        <f>'Usos SxS'!D101</f>
        <v>9.0696097391204503E-2</v>
      </c>
      <c r="E148">
        <f>'Usos SxS'!E101</f>
        <v>0.16532766854605568</v>
      </c>
      <c r="F148">
        <f>'Usos SxS'!F101</f>
        <v>7.1302392805524334E-2</v>
      </c>
      <c r="G148">
        <f>'Usos SxS'!G101</f>
        <v>0.21135581908722215</v>
      </c>
      <c r="H148">
        <f>'Usos SxS'!H101</f>
        <v>0.10591769494153369</v>
      </c>
      <c r="I148">
        <f>'Usos SxS'!I101</f>
        <v>8.8679112363508283E-2</v>
      </c>
      <c r="J148">
        <f>'Usos SxS'!J101</f>
        <v>0.17140461215932914</v>
      </c>
      <c r="K148">
        <f>'Usos SxS'!K101</f>
        <v>0.10044143538797833</v>
      </c>
      <c r="L148">
        <f>'Usos SxS'!L101</f>
        <v>0.18688901667625071</v>
      </c>
      <c r="M148">
        <f>'Usos SxS'!M101</f>
        <v>0.11419701080088294</v>
      </c>
      <c r="N148">
        <f>'Usos SxS'!N101</f>
        <v>0.10873824451410659</v>
      </c>
      <c r="O148">
        <f>'Usos SxS'!O101</f>
        <v>9.768148992778411E-2</v>
      </c>
      <c r="P148">
        <f>'Usos SxS'!P101</f>
        <v>0.20451235770690185</v>
      </c>
      <c r="Q148">
        <f>'Usos SxS'!Q101</f>
        <v>0.28765980654785778</v>
      </c>
      <c r="R148">
        <f>'Usos SxS'!R101</f>
        <v>0.22914090346984797</v>
      </c>
      <c r="S148">
        <f>'Usos SxS'!S101</f>
        <v>0.21349411026695475</v>
      </c>
      <c r="T148">
        <f>'Usos SxS'!T101</f>
        <v>0.14826264374922715</v>
      </c>
      <c r="U148">
        <f>'Usos SxS'!U101</f>
        <v>0.24961634375599462</v>
      </c>
      <c r="V148">
        <f>'Usos SxS'!V101</f>
        <v>1.8807411123263788E-2</v>
      </c>
      <c r="W148">
        <f>'Usos SxS'!W101</f>
        <v>0.15287576903538974</v>
      </c>
      <c r="X148">
        <f>'Usos SxS'!X101</f>
        <v>7.6170964950558029E-2</v>
      </c>
      <c r="Y148">
        <f>'Usos SxS'!Y101</f>
        <v>0.1278794402583423</v>
      </c>
      <c r="Z148">
        <f>'Usos SxS'!Z101</f>
        <v>0.13274563725616181</v>
      </c>
      <c r="AA148">
        <f>'Usos SxS'!AA101</f>
        <v>0.17904563214936087</v>
      </c>
      <c r="AB148">
        <f>'Usos SxS'!AB101</f>
        <v>0.19899969835261605</v>
      </c>
      <c r="AC148">
        <f>'Usos SxS'!AC101</f>
        <v>0.20407165777673886</v>
      </c>
      <c r="AD148">
        <f>'Usos SxS'!AD101</f>
        <v>0.11947737318070016</v>
      </c>
      <c r="AE148">
        <f>'Usos SxS'!AE101</f>
        <v>0.12220656725764158</v>
      </c>
      <c r="AF148">
        <f>'Usos SxS'!AF101</f>
        <v>0.2423442838370565</v>
      </c>
      <c r="AG148">
        <f>'Usos SxS'!AG101</f>
        <v>0.11549507356514824</v>
      </c>
      <c r="AH148">
        <f>'Usos SxS'!AH101</f>
        <v>0.19539972577440748</v>
      </c>
      <c r="AI148">
        <f>'Usos SxS'!AI101</f>
        <v>0.2139826600258255</v>
      </c>
      <c r="AJ148">
        <f>'Usos SxS'!AJ101</f>
        <v>0.11896955232180925</v>
      </c>
      <c r="AK148">
        <f>'Usos SxS'!AK101</f>
        <v>0.23940432425696306</v>
      </c>
      <c r="AL148">
        <f>'Usos SxS'!AL101</f>
        <v>0.19717789901144428</v>
      </c>
      <c r="AM148">
        <f>'Usos SxS'!AM101</f>
        <v>0.20605116546681823</v>
      </c>
      <c r="AN148">
        <f>'Usos SxS'!AN101</f>
        <v>0.20285954583683768</v>
      </c>
      <c r="AO148">
        <f>'Usos SxS'!AO101</f>
        <v>7.3574845171576864E-2</v>
      </c>
      <c r="AP148">
        <f>'Usos SxS'!AP101</f>
        <v>0.25541946225746359</v>
      </c>
      <c r="AQ148">
        <f>'Usos SxS'!AQ101</f>
        <v>0.20549153064413608</v>
      </c>
      <c r="AR148">
        <f>'Usos SxS'!AR101</f>
        <v>0.27638301562103973</v>
      </c>
      <c r="AS148">
        <f>'Usos SxS'!AS101</f>
        <v>0.30183320395174085</v>
      </c>
      <c r="AT148">
        <f>'Usos SxS'!AT101</f>
        <v>0.23099930550196773</v>
      </c>
      <c r="AU148">
        <f>'Usos SxS'!AU101</f>
        <v>0.25737695525124621</v>
      </c>
      <c r="AV148">
        <f>'Usos SxS'!AV101</f>
        <v>0.17892728429086283</v>
      </c>
      <c r="AW148">
        <f>'Usos SxS'!AW101</f>
        <v>0.34005627236553365</v>
      </c>
      <c r="AX148">
        <f>'Usos SxS'!AX101</f>
        <v>0.36396668571895158</v>
      </c>
      <c r="AY148">
        <f>'Usos SxS'!AY101</f>
        <v>0.19813105361284161</v>
      </c>
      <c r="AZ148">
        <f>'Usos SxS'!AZ101</f>
        <v>0.29719826623173512</v>
      </c>
      <c r="BA148">
        <f>'Usos SxS'!BA101</f>
        <v>0.22137703708826037</v>
      </c>
      <c r="BB148">
        <f>'Usos SxS'!BB101</f>
        <v>0.10406757522734554</v>
      </c>
      <c r="BC148">
        <f>'Usos SxS'!BC101</f>
        <v>0.35419842039628657</v>
      </c>
      <c r="BD148">
        <f>'Usos SxS'!BD101</f>
        <v>0.2540433371417728</v>
      </c>
      <c r="BE148">
        <f>'Usos SxS'!BE101</f>
        <v>1.1720047449584816E-2</v>
      </c>
      <c r="BF148">
        <f>'Usos SxS'!BF101</f>
        <v>0.27972990803793218</v>
      </c>
      <c r="BG148">
        <f>'Usos SxS'!BG101</f>
        <v>0.31648055818808629</v>
      </c>
      <c r="BH148">
        <f>'Usos SxS'!BH101</f>
        <v>0.12418753505559404</v>
      </c>
      <c r="BI148">
        <f>'Usos SxS'!BI101</f>
        <v>0.21547957408900012</v>
      </c>
      <c r="BJ148">
        <f>'Usos SxS'!BJ101</f>
        <v>0.45891206906092635</v>
      </c>
      <c r="BK148">
        <f>'Usos SxS'!BK101</f>
        <v>0.70694960212201596</v>
      </c>
      <c r="BL148">
        <f>'Usos SxS'!BL101</f>
        <v>0.6089053149778203</v>
      </c>
      <c r="BM148">
        <f>'Usos SxS'!BM101</f>
        <v>0.7820148220194737</v>
      </c>
      <c r="BN148">
        <f>'Usos SxS'!BN101</f>
        <v>0.61552268739032334</v>
      </c>
      <c r="BO148">
        <f>'Usos SxS'!BO101</f>
        <v>0.63086793990079315</v>
      </c>
      <c r="BP148">
        <f>'Usos SxS'!BP101</f>
        <v>0.28974581095463209</v>
      </c>
      <c r="BQ148">
        <f>'Usos SxS'!BQ101</f>
        <v>0.276417893415497</v>
      </c>
      <c r="BR148">
        <f>'Usos SxS'!BR101</f>
        <v>0.2733928782106001</v>
      </c>
      <c r="BS148">
        <f>'Usos SxS'!BS101</f>
        <v>1</v>
      </c>
    </row>
  </sheetData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C8C15-F6DA-49DE-80E2-0C6A6DAE0FEC}">
  <dimension ref="A1:L80"/>
  <sheetViews>
    <sheetView tabSelected="1" workbookViewId="0">
      <selection activeCell="H4" sqref="H4"/>
    </sheetView>
  </sheetViews>
  <sheetFormatPr defaultRowHeight="12.5" x14ac:dyDescent="0.25"/>
  <cols>
    <col min="1" max="1" width="23.26953125" style="63" bestFit="1" customWidth="1"/>
    <col min="2" max="2" width="8.7265625" style="63"/>
    <col min="3" max="3" width="14" style="62" customWidth="1"/>
    <col min="4" max="4" width="13.90625" style="62" customWidth="1"/>
    <col min="5" max="5" width="15" style="62" customWidth="1"/>
    <col min="6" max="6" width="17.26953125" style="62" customWidth="1"/>
    <col min="7" max="7" width="12.26953125" style="62" customWidth="1"/>
    <col min="8" max="8" width="15.08984375" style="62" customWidth="1"/>
    <col min="9" max="9" width="8.7265625" style="62"/>
    <col min="10" max="10" width="14.7265625" style="62" customWidth="1"/>
    <col min="11" max="11" width="19.453125" style="62" customWidth="1"/>
    <col min="12" max="12" width="13" style="62" customWidth="1"/>
    <col min="13" max="16384" width="8.7265625" style="63"/>
  </cols>
  <sheetData>
    <row r="1" spans="3:12" x14ac:dyDescent="0.25">
      <c r="E1" s="144"/>
    </row>
    <row r="2" spans="3:12" x14ac:dyDescent="0.25">
      <c r="E2" s="144"/>
    </row>
    <row r="3" spans="3:12" x14ac:dyDescent="0.25">
      <c r="E3" s="144"/>
    </row>
    <row r="4" spans="3:12" ht="13.5" customHeight="1" thickBot="1" x14ac:dyDescent="0.3">
      <c r="C4" s="135" t="s">
        <v>362</v>
      </c>
      <c r="D4" s="135"/>
      <c r="E4" s="145"/>
      <c r="F4" s="45"/>
      <c r="G4" s="45" t="s">
        <v>363</v>
      </c>
      <c r="H4" s="45"/>
      <c r="J4" s="45"/>
      <c r="K4" s="44" t="s">
        <v>364</v>
      </c>
      <c r="L4" s="44"/>
    </row>
    <row r="5" spans="3:12" ht="65" customHeight="1" x14ac:dyDescent="0.25">
      <c r="C5" s="80" t="s">
        <v>365</v>
      </c>
      <c r="D5" s="51" t="s">
        <v>366</v>
      </c>
      <c r="E5" s="46"/>
      <c r="F5" s="111" t="s">
        <v>367</v>
      </c>
      <c r="G5" s="112" t="s">
        <v>368</v>
      </c>
      <c r="H5" s="113" t="s">
        <v>369</v>
      </c>
      <c r="I5" s="56"/>
      <c r="J5" s="51" t="s">
        <v>370</v>
      </c>
      <c r="K5" s="57" t="s">
        <v>371</v>
      </c>
      <c r="L5" s="58" t="s">
        <v>372</v>
      </c>
    </row>
    <row r="6" spans="3:12" ht="12.5" customHeight="1" thickBot="1" x14ac:dyDescent="0.3">
      <c r="C6" s="81"/>
      <c r="D6" s="59"/>
      <c r="E6" s="46"/>
      <c r="F6" s="114"/>
      <c r="G6" s="47"/>
      <c r="H6" s="53"/>
      <c r="I6" s="56"/>
      <c r="J6" s="59"/>
      <c r="K6" s="60"/>
      <c r="L6" s="61"/>
    </row>
    <row r="7" spans="3:12" ht="13" customHeight="1" thickBot="1" x14ac:dyDescent="0.3">
      <c r="C7" s="82" t="s">
        <v>269</v>
      </c>
      <c r="D7" s="50" t="s">
        <v>270</v>
      </c>
      <c r="E7" s="46"/>
      <c r="F7" s="54" t="s">
        <v>271</v>
      </c>
      <c r="G7" s="115" t="s">
        <v>272</v>
      </c>
      <c r="H7" s="116" t="s">
        <v>351</v>
      </c>
      <c r="I7" s="56"/>
      <c r="J7" s="50" t="s">
        <v>273</v>
      </c>
      <c r="K7" s="49" t="s">
        <v>274</v>
      </c>
      <c r="L7" s="48" t="s">
        <v>275</v>
      </c>
    </row>
    <row r="8" spans="3:12" x14ac:dyDescent="0.25">
      <c r="C8" s="62">
        <f t="array" ref="C8:C75">TRANSPOSE(e!D74:BS74)</f>
        <v>27.349687274879454</v>
      </c>
      <c r="D8" s="62">
        <f t="array" ref="D8:D75">TRANSPOSE('r'!D74:BS74)</f>
        <v>0.19288989988752867</v>
      </c>
      <c r="F8" s="62">
        <f t="array" ref="F8:F75">TRANSPOSE('Usos SxS'!D100:BS100)</f>
        <v>23.133636634363192</v>
      </c>
      <c r="G8" s="62">
        <f t="array" ref="G8:G75">TRANSPOSE('Usos SxS'!D101:BS101)</f>
        <v>9.0696097391204503E-2</v>
      </c>
      <c r="H8" s="62">
        <f t="array" ref="H8:H75">TRANSPOSE('Mat A Coef Tec'!D73:BS73)</f>
        <v>0.34054721331118409</v>
      </c>
      <c r="J8" s="62">
        <f>IFERROR(C8/F8,0)</f>
        <v>1.1822476382400531</v>
      </c>
      <c r="K8" s="62">
        <f>IFERROR(D8/G8,0)</f>
        <v>2.126771773382111</v>
      </c>
      <c r="L8" s="62">
        <f t="array" ref="L8:L75">TRANSPOSE('Inv Leontief'!D73:BS73)</f>
        <v>1.6662520034016259</v>
      </c>
    </row>
    <row r="9" spans="3:12" x14ac:dyDescent="0.25">
      <c r="C9" s="62">
        <v>62.644565518838284</v>
      </c>
      <c r="D9" s="62">
        <v>0.29244638614941249</v>
      </c>
      <c r="F9" s="62">
        <v>54.146999632640672</v>
      </c>
      <c r="G9" s="62">
        <v>0.16532766854605568</v>
      </c>
      <c r="H9" s="62">
        <v>0.39704087347353784</v>
      </c>
      <c r="J9" s="62">
        <f>IFERROR(C9/F9,0)</f>
        <v>1.1569351200223317</v>
      </c>
      <c r="K9" s="62">
        <f>IFERROR(D9/G9,0)</f>
        <v>1.7688895556398962</v>
      </c>
      <c r="L9" s="62">
        <v>1.7772753005065669</v>
      </c>
    </row>
    <row r="10" spans="3:12" x14ac:dyDescent="0.25">
      <c r="C10" s="62">
        <v>34.876364966047262</v>
      </c>
      <c r="D10" s="62">
        <v>0.12983031418610688</v>
      </c>
      <c r="F10" s="62">
        <v>30.254376104062953</v>
      </c>
      <c r="G10" s="62">
        <v>7.1302392805524334E-2</v>
      </c>
      <c r="H10" s="62">
        <v>0.20820046661500671</v>
      </c>
      <c r="J10" s="62">
        <f>IFERROR(C10/F10,0)</f>
        <v>1.1527709196873377</v>
      </c>
      <c r="K10" s="62">
        <f>IFERROR(D10/G10,0)</f>
        <v>1.8208409153983953</v>
      </c>
      <c r="L10" s="62">
        <v>1.3668440909454254</v>
      </c>
    </row>
    <row r="11" spans="3:12" x14ac:dyDescent="0.25">
      <c r="C11" s="62">
        <v>12.902285198894216</v>
      </c>
      <c r="D11" s="62">
        <v>0.36452739232738068</v>
      </c>
      <c r="F11" s="62">
        <v>7.3586426407926488</v>
      </c>
      <c r="G11" s="62">
        <v>0.21135581908722215</v>
      </c>
      <c r="H11" s="62">
        <v>0.43618390298250154</v>
      </c>
      <c r="J11" s="62">
        <f>IFERROR(C11/F11,0)</f>
        <v>1.7533512399923288</v>
      </c>
      <c r="K11" s="62">
        <f>IFERROR(D11/G11,0)</f>
        <v>1.7247095154590839</v>
      </c>
      <c r="L11" s="62">
        <v>1.8227009127512843</v>
      </c>
    </row>
    <row r="12" spans="3:12" x14ac:dyDescent="0.25">
      <c r="C12" s="62">
        <v>3.7352289117818667</v>
      </c>
      <c r="D12" s="62">
        <v>0.20896778754767731</v>
      </c>
      <c r="F12" s="62">
        <v>0.33477614832999547</v>
      </c>
      <c r="G12" s="62">
        <v>0.10591769494153369</v>
      </c>
      <c r="H12" s="62">
        <v>0.28469083632812653</v>
      </c>
      <c r="J12" s="62">
        <f>IFERROR(C12/F12,0)</f>
        <v>11.157392575351508</v>
      </c>
      <c r="K12" s="62">
        <f>IFERROR(D12/G12,0)</f>
        <v>1.9729261259228406</v>
      </c>
      <c r="L12" s="62">
        <v>1.4812277837048786</v>
      </c>
    </row>
    <row r="13" spans="3:12" x14ac:dyDescent="0.25">
      <c r="C13" s="62">
        <v>4.7631830913293687</v>
      </c>
      <c r="D13" s="62">
        <v>0.20530261113106832</v>
      </c>
      <c r="F13" s="62">
        <v>0.72441000352236706</v>
      </c>
      <c r="G13" s="62">
        <v>8.8679112363508283E-2</v>
      </c>
      <c r="H13" s="62">
        <v>0.31229467499107721</v>
      </c>
      <c r="J13" s="62">
        <f>IFERROR(C13/F13,0)</f>
        <v>6.5752585803190104</v>
      </c>
      <c r="K13" s="62">
        <f>IFERROR(D13/G13,0)</f>
        <v>2.3151180211356168</v>
      </c>
      <c r="L13" s="62">
        <v>1.5573246237995528</v>
      </c>
    </row>
    <row r="14" spans="3:12" x14ac:dyDescent="0.25">
      <c r="C14" s="62">
        <v>11.484494737290602</v>
      </c>
      <c r="D14" s="62">
        <v>0.41615684676209164</v>
      </c>
      <c r="F14" s="62">
        <v>2.9066666666666667</v>
      </c>
      <c r="G14" s="62">
        <v>0.17140461215932914</v>
      </c>
      <c r="H14" s="62">
        <v>0.65610209560090427</v>
      </c>
      <c r="J14" s="62">
        <f>IFERROR(C14/F14,0)</f>
        <v>3.9510876389761242</v>
      </c>
      <c r="K14" s="62">
        <f>IFERROR(D14/G14,0)</f>
        <v>2.4279209381790325</v>
      </c>
      <c r="L14" s="62">
        <v>2.2396578814811856</v>
      </c>
    </row>
    <row r="15" spans="3:12" x14ac:dyDescent="0.25">
      <c r="C15" s="62">
        <v>32.448049522657811</v>
      </c>
      <c r="D15" s="62">
        <v>0.36625765771715796</v>
      </c>
      <c r="F15" s="62">
        <v>3.0710634425155865</v>
      </c>
      <c r="G15" s="62">
        <v>0.10044143538797833</v>
      </c>
      <c r="H15" s="62">
        <v>0.78754286419162289</v>
      </c>
      <c r="J15" s="62">
        <f>IFERROR(C15/F15,0)</f>
        <v>10.565737286130041</v>
      </c>
      <c r="K15" s="62">
        <f>IFERROR(D15/G15,0)</f>
        <v>3.6464797252488763</v>
      </c>
      <c r="L15" s="62">
        <v>2.4653201833789478</v>
      </c>
    </row>
    <row r="16" spans="3:12" x14ac:dyDescent="0.25">
      <c r="C16" s="62">
        <v>22.698647335191893</v>
      </c>
      <c r="D16" s="62">
        <v>0.40235620567421038</v>
      </c>
      <c r="F16" s="62">
        <v>4.1379282017579886</v>
      </c>
      <c r="G16" s="62">
        <v>0.18688901667625071</v>
      </c>
      <c r="H16" s="62">
        <v>0.80831099174244891</v>
      </c>
      <c r="J16" s="62">
        <f>IFERROR(C16/F16,0)</f>
        <v>5.4855101945820204</v>
      </c>
      <c r="K16" s="62">
        <f>IFERROR(D16/G16,0)</f>
        <v>2.1529152051306211</v>
      </c>
      <c r="L16" s="62">
        <v>2.3949738992089458</v>
      </c>
    </row>
    <row r="17" spans="3:12" x14ac:dyDescent="0.25">
      <c r="C17" s="62">
        <v>20.324686646862322</v>
      </c>
      <c r="D17" s="62">
        <v>0.34100644170185229</v>
      </c>
      <c r="F17" s="62">
        <v>5.2208283485264628</v>
      </c>
      <c r="G17" s="62">
        <v>0.11419701080088294</v>
      </c>
      <c r="H17" s="62">
        <v>0.71083277275223711</v>
      </c>
      <c r="J17" s="62">
        <f>IFERROR(C17/F17,0)</f>
        <v>3.8930003612547046</v>
      </c>
      <c r="K17" s="62">
        <f>IFERROR(D17/G17,0)</f>
        <v>2.9861240614821392</v>
      </c>
      <c r="L17" s="62">
        <v>2.2922032869299707</v>
      </c>
    </row>
    <row r="18" spans="3:12" x14ac:dyDescent="0.25">
      <c r="C18" s="62">
        <v>11.731406920655141</v>
      </c>
      <c r="D18" s="62">
        <v>0.33325122975388505</v>
      </c>
      <c r="F18" s="62">
        <v>2.4202726153157186</v>
      </c>
      <c r="G18" s="62">
        <v>0.10873824451410659</v>
      </c>
      <c r="H18" s="62">
        <v>0.59298791053897792</v>
      </c>
      <c r="J18" s="62">
        <f>IFERROR(C18/F18,0)</f>
        <v>4.8471427749162084</v>
      </c>
      <c r="K18" s="62">
        <f>IFERROR(D18/G18,0)</f>
        <v>3.0647104084032959</v>
      </c>
      <c r="L18" s="62">
        <v>2.1128211811018067</v>
      </c>
    </row>
    <row r="19" spans="3:12" x14ac:dyDescent="0.25">
      <c r="C19" s="62">
        <v>14.459618456538237</v>
      </c>
      <c r="D19" s="62">
        <v>0.27914695328326089</v>
      </c>
      <c r="F19" s="62">
        <v>1.1791460788040036</v>
      </c>
      <c r="G19" s="62">
        <v>9.768148992778411E-2</v>
      </c>
      <c r="H19" s="62">
        <v>0.59463521311571899</v>
      </c>
      <c r="J19" s="62">
        <f>IFERROR(C19/F19,0)</f>
        <v>12.262788060326239</v>
      </c>
      <c r="K19" s="62">
        <f>IFERROR(D19/G19,0)</f>
        <v>2.8577262026780521</v>
      </c>
      <c r="L19" s="62">
        <v>1.9933539302830467</v>
      </c>
    </row>
    <row r="20" spans="3:12" x14ac:dyDescent="0.25">
      <c r="C20" s="62">
        <v>24.332106615861253</v>
      </c>
      <c r="D20" s="62">
        <v>0.38615304563502761</v>
      </c>
      <c r="F20" s="62">
        <v>13.804512357706901</v>
      </c>
      <c r="G20" s="62">
        <v>0.20451235770690185</v>
      </c>
      <c r="H20" s="62">
        <v>0.54148139645046467</v>
      </c>
      <c r="J20" s="62">
        <f>IFERROR(C20/F20,0)</f>
        <v>1.7626197858613177</v>
      </c>
      <c r="K20" s="62">
        <f>IFERROR(D20/G20,0)</f>
        <v>1.8881648520645644</v>
      </c>
      <c r="L20" s="62">
        <v>1.9972932123433573</v>
      </c>
    </row>
    <row r="21" spans="3:12" x14ac:dyDescent="0.25">
      <c r="C21" s="62">
        <v>39.005128569819512</v>
      </c>
      <c r="D21" s="62">
        <v>0.46650073153288429</v>
      </c>
      <c r="F21" s="62">
        <v>28.666655972794789</v>
      </c>
      <c r="G21" s="62">
        <v>0.28765980654785778</v>
      </c>
      <c r="H21" s="62">
        <v>0.46083748670905417</v>
      </c>
      <c r="J21" s="62">
        <f>IFERROR(C21/F21,0)</f>
        <v>1.3606445274550381</v>
      </c>
      <c r="K21" s="62">
        <f>IFERROR(D21/G21,0)</f>
        <v>1.6217098145592783</v>
      </c>
      <c r="L21" s="62">
        <v>1.8377777857736588</v>
      </c>
    </row>
    <row r="22" spans="3:12" x14ac:dyDescent="0.25">
      <c r="C22" s="62">
        <v>23.584333120099888</v>
      </c>
      <c r="D22" s="62">
        <v>0.43431118965492571</v>
      </c>
      <c r="F22" s="62">
        <v>12.837346330108387</v>
      </c>
      <c r="G22" s="62">
        <v>0.22914090346984797</v>
      </c>
      <c r="H22" s="62">
        <v>0.52736955363302884</v>
      </c>
      <c r="J22" s="62">
        <f>IFERROR(C22/F22,0)</f>
        <v>1.8371657594674213</v>
      </c>
      <c r="K22" s="62">
        <f>IFERROR(D22/G22,0)</f>
        <v>1.8953891822813536</v>
      </c>
      <c r="L22" s="62">
        <v>2.0060211738331293</v>
      </c>
    </row>
    <row r="23" spans="3:12" x14ac:dyDescent="0.25">
      <c r="C23" s="62">
        <v>26.221504161602549</v>
      </c>
      <c r="D23" s="62">
        <v>0.38277790837490849</v>
      </c>
      <c r="F23" s="62">
        <v>15.256708719592947</v>
      </c>
      <c r="G23" s="62">
        <v>0.21349411026695475</v>
      </c>
      <c r="H23" s="62">
        <v>0.51201671478738697</v>
      </c>
      <c r="J23" s="62">
        <f>IFERROR(C23/F23,0)</f>
        <v>1.7186868179457611</v>
      </c>
      <c r="K23" s="62">
        <f>IFERROR(D23/G23,0)</f>
        <v>1.7929202257443071</v>
      </c>
      <c r="L23" s="62">
        <v>1.897685128769012</v>
      </c>
    </row>
    <row r="24" spans="3:12" x14ac:dyDescent="0.25">
      <c r="C24" s="62">
        <v>11.728321850321251</v>
      </c>
      <c r="D24" s="62">
        <v>0.35300483211963152</v>
      </c>
      <c r="F24" s="62">
        <v>2.8247530329884727</v>
      </c>
      <c r="G24" s="62">
        <v>0.14826264374922715</v>
      </c>
      <c r="H24" s="62">
        <v>0.58943833843653204</v>
      </c>
      <c r="J24" s="62">
        <f>IFERROR(C24/F24,0)</f>
        <v>4.1519813284041929</v>
      </c>
      <c r="K24" s="62">
        <f>IFERROR(D24/G24,0)</f>
        <v>2.3809425165566807</v>
      </c>
      <c r="L24" s="62">
        <v>2.07642440607871</v>
      </c>
    </row>
    <row r="25" spans="3:12" x14ac:dyDescent="0.25">
      <c r="C25" s="62">
        <v>16.104886872966652</v>
      </c>
      <c r="D25" s="62">
        <v>0.42172857412722681</v>
      </c>
      <c r="F25" s="62">
        <v>9.6254076347592559</v>
      </c>
      <c r="G25" s="62">
        <v>0.24961634375599462</v>
      </c>
      <c r="H25" s="62">
        <v>0.45454093972339604</v>
      </c>
      <c r="J25" s="62">
        <f>IFERROR(C25/F25,0)</f>
        <v>1.6731641385045046</v>
      </c>
      <c r="K25" s="62">
        <f>IFERROR(D25/G25,0)</f>
        <v>1.6895070562345693</v>
      </c>
      <c r="L25" s="62">
        <v>1.8303047207374183</v>
      </c>
    </row>
    <row r="26" spans="3:12" x14ac:dyDescent="0.25">
      <c r="C26" s="62">
        <v>5.7544828413672597</v>
      </c>
      <c r="D26" s="62">
        <v>0.20528301664079501</v>
      </c>
      <c r="F26" s="62">
        <v>7.0377710709615876E-2</v>
      </c>
      <c r="G26" s="62">
        <v>1.8807411123263788E-2</v>
      </c>
      <c r="H26" s="62">
        <v>0.76542276944098764</v>
      </c>
      <c r="J26" s="62">
        <f>IFERROR(C26/F26,0)</f>
        <v>81.765700863881762</v>
      </c>
      <c r="K26" s="62">
        <f>IFERROR(D26/G26,0)</f>
        <v>10.915006605394542</v>
      </c>
      <c r="L26" s="62">
        <v>2.4424303961549114</v>
      </c>
    </row>
    <row r="27" spans="3:12" x14ac:dyDescent="0.25">
      <c r="C27" s="62">
        <v>19.735079563648039</v>
      </c>
      <c r="D27" s="62">
        <v>0.34894656950402686</v>
      </c>
      <c r="F27" s="62">
        <v>2.7561381723768132</v>
      </c>
      <c r="G27" s="62">
        <v>0.15287576903538974</v>
      </c>
      <c r="H27" s="62">
        <v>0.73664363706431379</v>
      </c>
      <c r="J27" s="62">
        <f>IFERROR(C27/F27,0)</f>
        <v>7.1604100844585314</v>
      </c>
      <c r="K27" s="62">
        <f>IFERROR(D27/G27,0)</f>
        <v>2.2825498880940902</v>
      </c>
      <c r="L27" s="62">
        <v>2.3037686781831765</v>
      </c>
    </row>
    <row r="28" spans="3:12" x14ac:dyDescent="0.25">
      <c r="C28" s="62">
        <v>6.4893846863054412</v>
      </c>
      <c r="D28" s="62">
        <v>0.24586982137815427</v>
      </c>
      <c r="F28" s="62">
        <v>0.76506001819405511</v>
      </c>
      <c r="G28" s="62">
        <v>7.6170964950558029E-2</v>
      </c>
      <c r="H28" s="62">
        <v>0.55535198629617244</v>
      </c>
      <c r="J28" s="62">
        <f>IFERROR(C28/F28,0)</f>
        <v>8.4821903275298709</v>
      </c>
      <c r="K28" s="62">
        <f>IFERROR(D28/G28,0)</f>
        <v>3.2278680142459324</v>
      </c>
      <c r="L28" s="62">
        <v>2.0982763689756867</v>
      </c>
    </row>
    <row r="29" spans="3:12" x14ac:dyDescent="0.25">
      <c r="C29" s="62">
        <v>7.903966351204593</v>
      </c>
      <c r="D29" s="62">
        <v>0.31044162731039066</v>
      </c>
      <c r="F29" s="62">
        <v>1.4612025219129632</v>
      </c>
      <c r="G29" s="62">
        <v>0.1278794402583423</v>
      </c>
      <c r="H29" s="62">
        <v>0.5361553945172306</v>
      </c>
      <c r="J29" s="62">
        <f>IFERROR(C29/F29,0)</f>
        <v>5.4092203049697405</v>
      </c>
      <c r="K29" s="62">
        <f>IFERROR(D29/G29,0)</f>
        <v>2.4276117152470786</v>
      </c>
      <c r="L29" s="62">
        <v>2.0064898062246819</v>
      </c>
    </row>
    <row r="30" spans="3:12" x14ac:dyDescent="0.25">
      <c r="C30" s="62">
        <v>12.954421000294241</v>
      </c>
      <c r="D30" s="62">
        <v>0.35248948358495369</v>
      </c>
      <c r="F30" s="62">
        <v>3.9859672569328435</v>
      </c>
      <c r="G30" s="62">
        <v>0.13274563725616181</v>
      </c>
      <c r="H30" s="62">
        <v>0.60875819071104986</v>
      </c>
      <c r="J30" s="62">
        <f>IFERROR(C30/F30,0)</f>
        <v>3.2500068779447329</v>
      </c>
      <c r="K30" s="62">
        <f>IFERROR(D30/G30,0)</f>
        <v>2.6553752791494603</v>
      </c>
      <c r="L30" s="62">
        <v>2.1784543065911741</v>
      </c>
    </row>
    <row r="31" spans="3:12" x14ac:dyDescent="0.25">
      <c r="C31" s="62">
        <v>8.4650271683311651</v>
      </c>
      <c r="D31" s="62">
        <v>0.35149899091476561</v>
      </c>
      <c r="F31" s="62">
        <v>1.9302346139566131</v>
      </c>
      <c r="G31" s="62">
        <v>0.17904563214936087</v>
      </c>
      <c r="H31" s="62">
        <v>0.44159210365615442</v>
      </c>
      <c r="J31" s="62">
        <f>IFERROR(C31/F31,0)</f>
        <v>4.3854913320508082</v>
      </c>
      <c r="K31" s="62">
        <f>IFERROR(D31/G31,0)</f>
        <v>1.9631810432635586</v>
      </c>
      <c r="L31" s="62">
        <v>1.7628554832275012</v>
      </c>
    </row>
    <row r="32" spans="3:12" x14ac:dyDescent="0.25">
      <c r="C32" s="62">
        <v>11.797781369913544</v>
      </c>
      <c r="D32" s="62">
        <v>0.38721270191740387</v>
      </c>
      <c r="F32" s="62">
        <v>4.8152458426179097</v>
      </c>
      <c r="G32" s="62">
        <v>0.19899969835261605</v>
      </c>
      <c r="H32" s="62">
        <v>0.54660759509078471</v>
      </c>
      <c r="J32" s="62">
        <f>IFERROR(C32/F32,0)</f>
        <v>2.4500891035502006</v>
      </c>
      <c r="K32" s="62">
        <f>IFERROR(D32/G32,0)</f>
        <v>1.9457954214145852</v>
      </c>
      <c r="L32" s="62">
        <v>2.0408779483769997</v>
      </c>
    </row>
    <row r="33" spans="3:12" x14ac:dyDescent="0.25">
      <c r="C33" s="62">
        <v>14.943532254051432</v>
      </c>
      <c r="D33" s="62">
        <v>0.40630080112420508</v>
      </c>
      <c r="F33" s="62">
        <v>7.4312323352529912</v>
      </c>
      <c r="G33" s="62">
        <v>0.20407165777673886</v>
      </c>
      <c r="H33" s="62">
        <v>0.55501931148035133</v>
      </c>
      <c r="J33" s="62">
        <f>IFERROR(C33/F33,0)</f>
        <v>2.010909036333163</v>
      </c>
      <c r="K33" s="62">
        <f>IFERROR(D33/G33,0)</f>
        <v>1.990971237998721</v>
      </c>
      <c r="L33" s="62">
        <v>2.0420616695099714</v>
      </c>
    </row>
    <row r="34" spans="3:12" x14ac:dyDescent="0.25">
      <c r="C34" s="62">
        <v>8.1018118046114758</v>
      </c>
      <c r="D34" s="62">
        <v>0.31408223224710574</v>
      </c>
      <c r="F34" s="62">
        <v>1.3116620124646312</v>
      </c>
      <c r="G34" s="62">
        <v>0.11947737318070016</v>
      </c>
      <c r="H34" s="62">
        <v>0.5877109675649953</v>
      </c>
      <c r="J34" s="62">
        <f>IFERROR(C34/F34,0)</f>
        <v>6.1767526448281131</v>
      </c>
      <c r="K34" s="62">
        <f>IFERROR(D34/G34,0)</f>
        <v>2.6288009510560713</v>
      </c>
      <c r="L34" s="62">
        <v>2.0465765119599739</v>
      </c>
    </row>
    <row r="35" spans="3:12" x14ac:dyDescent="0.25">
      <c r="C35" s="62">
        <v>10.02398400611724</v>
      </c>
      <c r="D35" s="62">
        <v>0.34532946016412297</v>
      </c>
      <c r="F35" s="62">
        <v>2.2027122226135964</v>
      </c>
      <c r="G35" s="62">
        <v>0.12220656725764158</v>
      </c>
      <c r="H35" s="62">
        <v>0.61028529348931104</v>
      </c>
      <c r="J35" s="62">
        <f>IFERROR(C35/F35,0)</f>
        <v>4.5507460771354991</v>
      </c>
      <c r="K35" s="62">
        <f>IFERROR(D35/G35,0)</f>
        <v>2.825784799568777</v>
      </c>
      <c r="L35" s="62">
        <v>2.1938813470025265</v>
      </c>
    </row>
    <row r="36" spans="3:12" x14ac:dyDescent="0.25">
      <c r="C36" s="62">
        <v>14.832726996254681</v>
      </c>
      <c r="D36" s="62">
        <v>0.4282049019828284</v>
      </c>
      <c r="F36" s="62">
        <v>8.4222759526938233</v>
      </c>
      <c r="G36" s="62">
        <v>0.2423442838370565</v>
      </c>
      <c r="H36" s="62">
        <v>0.50964331385337802</v>
      </c>
      <c r="J36" s="62">
        <f>IFERROR(C36/F36,0)</f>
        <v>1.7611304924662921</v>
      </c>
      <c r="K36" s="62">
        <f>IFERROR(D36/G36,0)</f>
        <v>1.7669280050803171</v>
      </c>
      <c r="L36" s="62">
        <v>1.968003423716542</v>
      </c>
    </row>
    <row r="37" spans="3:12" x14ac:dyDescent="0.25">
      <c r="C37" s="62">
        <v>8.7351280293934757</v>
      </c>
      <c r="D37" s="62">
        <v>0.29665789539662074</v>
      </c>
      <c r="F37" s="62">
        <v>1.899626651349799</v>
      </c>
      <c r="G37" s="62">
        <v>0.11549507356514824</v>
      </c>
      <c r="H37" s="62">
        <v>0.49099971328600744</v>
      </c>
      <c r="J37" s="62">
        <f>IFERROR(C37/F37,0)</f>
        <v>4.5983393753644393</v>
      </c>
      <c r="K37" s="62">
        <f>IFERROR(D37/G37,0)</f>
        <v>2.568576184587497</v>
      </c>
      <c r="L37" s="62">
        <v>1.8580532253236899</v>
      </c>
    </row>
    <row r="38" spans="3:12" x14ac:dyDescent="0.25">
      <c r="C38" s="62">
        <v>10.853862114235202</v>
      </c>
      <c r="D38" s="62">
        <v>0.40757153773560983</v>
      </c>
      <c r="F38" s="62">
        <v>3.6093684416710974</v>
      </c>
      <c r="G38" s="62">
        <v>0.19539972577440748</v>
      </c>
      <c r="H38" s="62">
        <v>0.55945210119103317</v>
      </c>
      <c r="J38" s="62">
        <f>IFERROR(C38/F38,0)</f>
        <v>3.0071360930972135</v>
      </c>
      <c r="K38" s="62">
        <f>IFERROR(D38/G38,0)</f>
        <v>2.0858347478243573</v>
      </c>
      <c r="L38" s="62">
        <v>2.0623077068265872</v>
      </c>
    </row>
    <row r="39" spans="3:12" x14ac:dyDescent="0.25">
      <c r="C39" s="62">
        <v>10.976914372438694</v>
      </c>
      <c r="D39" s="62">
        <v>0.42267994210554266</v>
      </c>
      <c r="F39" s="62">
        <v>3.5309795240730493</v>
      </c>
      <c r="G39" s="62">
        <v>0.2139826600258255</v>
      </c>
      <c r="H39" s="62">
        <v>0.52576467227412793</v>
      </c>
      <c r="J39" s="62">
        <f>IFERROR(C39/F39,0)</f>
        <v>3.1087448391025001</v>
      </c>
      <c r="K39" s="62">
        <f>IFERROR(D39/G39,0)</f>
        <v>1.9752999708225403</v>
      </c>
      <c r="L39" s="62">
        <v>1.9592299937987745</v>
      </c>
    </row>
    <row r="40" spans="3:12" x14ac:dyDescent="0.25">
      <c r="C40" s="62">
        <v>10.077957666347263</v>
      </c>
      <c r="D40" s="62">
        <v>0.38754554376856692</v>
      </c>
      <c r="F40" s="62">
        <v>1.1597923811289277</v>
      </c>
      <c r="G40" s="62">
        <v>0.11896955232180925</v>
      </c>
      <c r="H40" s="62">
        <v>0.64879228205231942</v>
      </c>
      <c r="J40" s="62">
        <f>IFERROR(C40/F40,0)</f>
        <v>8.689449793192729</v>
      </c>
      <c r="K40" s="62">
        <f>IFERROR(D40/G40,0)</f>
        <v>3.2575187197499682</v>
      </c>
      <c r="L40" s="62">
        <v>2.2265769211699595</v>
      </c>
    </row>
    <row r="41" spans="3:12" x14ac:dyDescent="0.25">
      <c r="C41" s="62">
        <v>11.124036626308257</v>
      </c>
      <c r="D41" s="62">
        <v>0.45243499467909881</v>
      </c>
      <c r="F41" s="62">
        <v>3.8706087606704469</v>
      </c>
      <c r="G41" s="62">
        <v>0.23940432425696306</v>
      </c>
      <c r="H41" s="62">
        <v>0.55261201034642748</v>
      </c>
      <c r="J41" s="62">
        <f>IFERROR(C41/F41,0)</f>
        <v>2.8739759852094711</v>
      </c>
      <c r="K41" s="62">
        <f>IFERROR(D41/G41,0)</f>
        <v>1.8898363514665704</v>
      </c>
      <c r="L41" s="62">
        <v>2.0567124171157611</v>
      </c>
    </row>
    <row r="42" spans="3:12" x14ac:dyDescent="0.25">
      <c r="C42" s="62">
        <v>9.8252232981029373</v>
      </c>
      <c r="D42" s="62">
        <v>0.40408030506148868</v>
      </c>
      <c r="F42" s="62">
        <v>2.7550555806226669</v>
      </c>
      <c r="G42" s="62">
        <v>0.19717789901144428</v>
      </c>
      <c r="H42" s="62">
        <v>0.52357398674800937</v>
      </c>
      <c r="J42" s="62">
        <f>IFERROR(C42/F42,0)</f>
        <v>3.5662522989399545</v>
      </c>
      <c r="K42" s="62">
        <f>IFERROR(D42/G42,0)</f>
        <v>2.0493184433313982</v>
      </c>
      <c r="L42" s="62">
        <v>1.972047474876558</v>
      </c>
    </row>
    <row r="43" spans="3:12" x14ac:dyDescent="0.25">
      <c r="C43" s="62">
        <v>18.749347219113602</v>
      </c>
      <c r="D43" s="62">
        <v>0.37160307218843441</v>
      </c>
      <c r="F43" s="62">
        <v>11.104674497256488</v>
      </c>
      <c r="G43" s="62">
        <v>0.20605116546681823</v>
      </c>
      <c r="H43" s="62">
        <v>0.43830915573268997</v>
      </c>
      <c r="J43" s="62">
        <f>IFERROR(C43/F43,0)</f>
        <v>1.6884193430204371</v>
      </c>
      <c r="K43" s="62">
        <f>IFERROR(D43/G43,0)</f>
        <v>1.8034504747718891</v>
      </c>
      <c r="L43" s="62">
        <v>1.8086768390213217</v>
      </c>
    </row>
    <row r="44" spans="3:12" x14ac:dyDescent="0.25">
      <c r="C44" s="62">
        <v>14.904977721048043</v>
      </c>
      <c r="D44" s="62">
        <v>0.37097320815132356</v>
      </c>
      <c r="F44" s="62">
        <v>9.1979142136248946</v>
      </c>
      <c r="G44" s="62">
        <v>0.20285954583683768</v>
      </c>
      <c r="H44" s="62">
        <v>0.42190778994908373</v>
      </c>
      <c r="J44" s="62">
        <f>IFERROR(C44/F44,0)</f>
        <v>1.6204736611882355</v>
      </c>
      <c r="K44" s="62">
        <f>IFERROR(D44/G44,0)</f>
        <v>1.8287195045270468</v>
      </c>
      <c r="L44" s="62">
        <v>1.786723376709253</v>
      </c>
    </row>
    <row r="45" spans="3:12" x14ac:dyDescent="0.25">
      <c r="C45" s="62">
        <v>5.9763258377761277</v>
      </c>
      <c r="D45" s="62">
        <v>0.25738943386273105</v>
      </c>
      <c r="F45" s="62">
        <v>0.74435449913182539</v>
      </c>
      <c r="G45" s="62">
        <v>7.3574845171576864E-2</v>
      </c>
      <c r="H45" s="62">
        <v>0.61841242277177533</v>
      </c>
      <c r="J45" s="62">
        <f>IFERROR(C45/F45,0)</f>
        <v>8.028870443782619</v>
      </c>
      <c r="K45" s="62">
        <f>IFERROR(D45/G45,0)</f>
        <v>3.4983346993459215</v>
      </c>
      <c r="L45" s="62">
        <v>2.2599246615840087</v>
      </c>
    </row>
    <row r="46" spans="3:12" x14ac:dyDescent="0.25">
      <c r="C46" s="62">
        <v>13.142484434813753</v>
      </c>
      <c r="D46" s="62">
        <v>0.36923552995209291</v>
      </c>
      <c r="F46" s="62">
        <v>8.6969552101020433</v>
      </c>
      <c r="G46" s="62">
        <v>0.25541946225746359</v>
      </c>
      <c r="H46" s="62">
        <v>0.3111641269418175</v>
      </c>
      <c r="J46" s="62">
        <f>IFERROR(C46/F46,0)</f>
        <v>1.511159264054615</v>
      </c>
      <c r="K46" s="62">
        <f>IFERROR(D46/G46,0)</f>
        <v>1.4456045231976191</v>
      </c>
      <c r="L46" s="62">
        <v>1.5589014616028063</v>
      </c>
    </row>
    <row r="47" spans="3:12" x14ac:dyDescent="0.25">
      <c r="C47" s="62">
        <v>20.980020704991666</v>
      </c>
      <c r="D47" s="62">
        <v>0.37834926522109691</v>
      </c>
      <c r="F47" s="62">
        <v>13.813548855629151</v>
      </c>
      <c r="G47" s="62">
        <v>0.20549153064413608</v>
      </c>
      <c r="H47" s="62">
        <v>0.45147595064148938</v>
      </c>
      <c r="J47" s="62">
        <f>IFERROR(C47/F47,0)</f>
        <v>1.5188001956819455</v>
      </c>
      <c r="K47" s="62">
        <f>IFERROR(D47/G47,0)</f>
        <v>1.8411915276270463</v>
      </c>
      <c r="L47" s="62">
        <v>1.8462830523751552</v>
      </c>
    </row>
    <row r="48" spans="3:12" x14ac:dyDescent="0.25">
      <c r="C48" s="62">
        <v>24.123031345546803</v>
      </c>
      <c r="D48" s="62">
        <v>0.40383484148137966</v>
      </c>
      <c r="F48" s="62">
        <v>19.73909128503395</v>
      </c>
      <c r="G48" s="62">
        <v>0.27638301562103973</v>
      </c>
      <c r="H48" s="62">
        <v>0.32624062776103285</v>
      </c>
      <c r="J48" s="62">
        <f>IFERROR(C48/F48,0)</f>
        <v>1.2220943202100052</v>
      </c>
      <c r="K48" s="62">
        <f>IFERROR(D48/G48,0)</f>
        <v>1.4611420335433869</v>
      </c>
      <c r="L48" s="62">
        <v>1.5747337497284364</v>
      </c>
    </row>
    <row r="49" spans="3:12" x14ac:dyDescent="0.25">
      <c r="C49" s="62">
        <v>22.39255817607771</v>
      </c>
      <c r="D49" s="62">
        <v>0.41491052496013076</v>
      </c>
      <c r="F49" s="62">
        <v>17.961276399593132</v>
      </c>
      <c r="G49" s="62">
        <v>0.30183320395174085</v>
      </c>
      <c r="H49" s="62">
        <v>0.31307966787476793</v>
      </c>
      <c r="J49" s="62">
        <f>IFERROR(C49/F49,0)</f>
        <v>1.2467130775062822</v>
      </c>
      <c r="K49" s="62">
        <f>IFERROR(D49/G49,0)</f>
        <v>1.3746351280373696</v>
      </c>
      <c r="L49" s="62">
        <v>1.5283026447561356</v>
      </c>
    </row>
    <row r="50" spans="3:12" x14ac:dyDescent="0.25">
      <c r="C50" s="62">
        <v>17.381792129444797</v>
      </c>
      <c r="D50" s="62">
        <v>0.38853528034735341</v>
      </c>
      <c r="F50" s="62">
        <v>11.654485685623891</v>
      </c>
      <c r="G50" s="62">
        <v>0.23099930550196773</v>
      </c>
      <c r="H50" s="62">
        <v>0.47234170465670294</v>
      </c>
      <c r="J50" s="62">
        <f>IFERROR(C50/F50,0)</f>
        <v>1.49142506999564</v>
      </c>
      <c r="K50" s="62">
        <f>IFERROR(D50/G50,0)</f>
        <v>1.6819759674301</v>
      </c>
      <c r="L50" s="62">
        <v>1.9566126941181607</v>
      </c>
    </row>
    <row r="51" spans="3:12" x14ac:dyDescent="0.25">
      <c r="C51" s="62">
        <v>9.1461292930647602</v>
      </c>
      <c r="D51" s="62">
        <v>0.43502238782475944</v>
      </c>
      <c r="F51" s="62">
        <v>3.8792757692087321</v>
      </c>
      <c r="G51" s="62">
        <v>0.25737695525124621</v>
      </c>
      <c r="H51" s="62">
        <v>0.44140528592497208</v>
      </c>
      <c r="J51" s="62">
        <f>IFERROR(C51/F51,0)</f>
        <v>2.3576898981147516</v>
      </c>
      <c r="K51" s="62">
        <f>IFERROR(D51/G51,0)</f>
        <v>1.6902149899166354</v>
      </c>
      <c r="L51" s="62">
        <v>1.7769283124521484</v>
      </c>
    </row>
    <row r="52" spans="3:12" x14ac:dyDescent="0.25">
      <c r="C52" s="62">
        <v>7.3505731089741406</v>
      </c>
      <c r="D52" s="62">
        <v>0.3394928451642012</v>
      </c>
      <c r="F52" s="62">
        <v>1.8053847784608861</v>
      </c>
      <c r="G52" s="62">
        <v>0.17892728429086283</v>
      </c>
      <c r="H52" s="62">
        <v>0.42937601917249901</v>
      </c>
      <c r="J52" s="62">
        <f>IFERROR(C52/F52,0)</f>
        <v>4.071471742018673</v>
      </c>
      <c r="K52" s="62">
        <f>IFERROR(D52/G52,0)</f>
        <v>1.8973788514686458</v>
      </c>
      <c r="L52" s="62">
        <v>1.7759996721833768</v>
      </c>
    </row>
    <row r="53" spans="3:12" x14ac:dyDescent="0.25">
      <c r="C53" s="62">
        <v>13.010884198797301</v>
      </c>
      <c r="D53" s="62">
        <v>0.49183799815188162</v>
      </c>
      <c r="F53" s="62">
        <v>7.5671125356255065</v>
      </c>
      <c r="G53" s="62">
        <v>0.34005627236553365</v>
      </c>
      <c r="H53" s="62">
        <v>0.36505964490239828</v>
      </c>
      <c r="J53" s="62">
        <f>IFERROR(C53/F53,0)</f>
        <v>1.719398798094101</v>
      </c>
      <c r="K53" s="62">
        <f>IFERROR(D53/G53,0)</f>
        <v>1.4463429676815212</v>
      </c>
      <c r="L53" s="62">
        <v>1.5957706922422863</v>
      </c>
    </row>
    <row r="54" spans="3:12" x14ac:dyDescent="0.25">
      <c r="C54" s="62">
        <v>24.790836725623443</v>
      </c>
      <c r="D54" s="62">
        <v>0.48675336055836771</v>
      </c>
      <c r="F54" s="62">
        <v>18.704948150567485</v>
      </c>
      <c r="G54" s="62">
        <v>0.36396668571895158</v>
      </c>
      <c r="H54" s="62">
        <v>0.35569194574589375</v>
      </c>
      <c r="J54" s="62">
        <f>IFERROR(C54/F54,0)</f>
        <v>1.3253624937137993</v>
      </c>
      <c r="K54" s="62">
        <f>IFERROR(D54/G54,0)</f>
        <v>1.3373569056103936</v>
      </c>
      <c r="L54" s="62">
        <v>1.6233887982370439</v>
      </c>
    </row>
    <row r="55" spans="3:12" x14ac:dyDescent="0.25">
      <c r="C55" s="62">
        <v>30.086369699967346</v>
      </c>
      <c r="D55" s="62">
        <v>0.34049219107655226</v>
      </c>
      <c r="F55" s="62">
        <v>22.326447182938473</v>
      </c>
      <c r="G55" s="62">
        <v>0.19813105361284161</v>
      </c>
      <c r="H55" s="62">
        <v>0.40763301101719146</v>
      </c>
      <c r="J55" s="62">
        <f>IFERROR(C55/F55,0)</f>
        <v>1.3475663840935197</v>
      </c>
      <c r="K55" s="62">
        <f>IFERROR(D55/G55,0)</f>
        <v>1.7185200647137915</v>
      </c>
      <c r="L55" s="62">
        <v>1.7911520682364805</v>
      </c>
    </row>
    <row r="56" spans="3:12" x14ac:dyDescent="0.25">
      <c r="C56" s="62">
        <v>15.057927948747105</v>
      </c>
      <c r="D56" s="62">
        <v>0.49090118522452186</v>
      </c>
      <c r="F56" s="62">
        <v>7.5514991733321422</v>
      </c>
      <c r="G56" s="62">
        <v>0.29719826623173512</v>
      </c>
      <c r="H56" s="62">
        <v>0.49265818897946578</v>
      </c>
      <c r="J56" s="62">
        <f>IFERROR(C56/F56,0)</f>
        <v>1.994031595994032</v>
      </c>
      <c r="K56" s="62">
        <f>IFERROR(D56/G56,0)</f>
        <v>1.6517632873461998</v>
      </c>
      <c r="L56" s="62">
        <v>1.8503285730252121</v>
      </c>
    </row>
    <row r="57" spans="3:12" x14ac:dyDescent="0.25">
      <c r="C57" s="62">
        <v>11.51210590142426</v>
      </c>
      <c r="D57" s="62">
        <v>0.40679274596119552</v>
      </c>
      <c r="F57" s="62">
        <v>4.0884908835258047</v>
      </c>
      <c r="G57" s="62">
        <v>0.22137703708826037</v>
      </c>
      <c r="H57" s="62">
        <v>0.46405178500881594</v>
      </c>
      <c r="J57" s="62">
        <f>IFERROR(C57/F57,0)</f>
        <v>2.8157347611587502</v>
      </c>
      <c r="K57" s="62">
        <f>IFERROR(D57/G57,0)</f>
        <v>1.8375561951306274</v>
      </c>
      <c r="L57" s="62">
        <v>1.7755595382431522</v>
      </c>
    </row>
    <row r="58" spans="3:12" x14ac:dyDescent="0.25">
      <c r="C58" s="62">
        <v>9.4065101409573284</v>
      </c>
      <c r="D58" s="62">
        <v>0.30415846455485895</v>
      </c>
      <c r="F58" s="62">
        <v>1.547409862730118</v>
      </c>
      <c r="G58" s="62">
        <v>0.10406757522734554</v>
      </c>
      <c r="H58" s="62">
        <v>0.50739426396443488</v>
      </c>
      <c r="J58" s="62">
        <f>IFERROR(C58/F58,0)</f>
        <v>6.0788743612899587</v>
      </c>
      <c r="K58" s="62">
        <f>IFERROR(D58/G58,0)</f>
        <v>2.9227015608886417</v>
      </c>
      <c r="L58" s="62">
        <v>1.8391201948055869</v>
      </c>
    </row>
    <row r="59" spans="3:12" x14ac:dyDescent="0.25">
      <c r="C59" s="62">
        <v>10.887815336017354</v>
      </c>
      <c r="D59" s="62">
        <v>0.46496797954885211</v>
      </c>
      <c r="F59" s="62">
        <v>6.9114070943605377</v>
      </c>
      <c r="G59" s="62">
        <v>0.35419842039628657</v>
      </c>
      <c r="H59" s="62">
        <v>0.26889165537455129</v>
      </c>
      <c r="J59" s="62">
        <f>IFERROR(C59/F59,0)</f>
        <v>1.575339896401331</v>
      </c>
      <c r="K59" s="62">
        <f>IFERROR(D59/G59,0)</f>
        <v>1.3127330693023238</v>
      </c>
      <c r="L59" s="62">
        <v>1.4219050693355186</v>
      </c>
    </row>
    <row r="60" spans="3:12" x14ac:dyDescent="0.25">
      <c r="C60" s="62">
        <v>6.4794709200517682</v>
      </c>
      <c r="D60" s="62">
        <v>0.38882092557008219</v>
      </c>
      <c r="F60" s="62">
        <v>2.410805425642526</v>
      </c>
      <c r="G60" s="62">
        <v>0.2540433371417728</v>
      </c>
      <c r="H60" s="62">
        <v>0.32296955855828585</v>
      </c>
      <c r="J60" s="62">
        <f>IFERROR(C60/F60,0)</f>
        <v>2.6876789188927863</v>
      </c>
      <c r="K60" s="62">
        <f>IFERROR(D60/G60,0)</f>
        <v>1.5305299085765618</v>
      </c>
      <c r="L60" s="62">
        <v>1.5022849304481636</v>
      </c>
    </row>
    <row r="61" spans="3:12" x14ac:dyDescent="0.25">
      <c r="C61" s="62">
        <v>1.5503989059631675</v>
      </c>
      <c r="D61" s="62">
        <v>3.8997080863187442E-2</v>
      </c>
      <c r="F61" s="62">
        <v>0.80056544088572557</v>
      </c>
      <c r="G61" s="62">
        <v>1.1720047449584816E-2</v>
      </c>
      <c r="H61" s="62">
        <v>7.2040506339008908E-2</v>
      </c>
      <c r="J61" s="62">
        <f>IFERROR(C61/F61,0)</f>
        <v>1.936629820352781</v>
      </c>
      <c r="K61" s="62">
        <f>IFERROR(D61/G61,0)</f>
        <v>3.3273825068488878</v>
      </c>
      <c r="L61" s="62">
        <v>1.1150388664565862</v>
      </c>
    </row>
    <row r="62" spans="3:12" x14ac:dyDescent="0.25">
      <c r="C62" s="62">
        <v>13.470362852840745</v>
      </c>
      <c r="D62" s="62">
        <v>0.38957455662432366</v>
      </c>
      <c r="F62" s="62">
        <v>9.5291060231425444</v>
      </c>
      <c r="G62" s="62">
        <v>0.27972990803793218</v>
      </c>
      <c r="H62" s="62">
        <v>0.27825707875647537</v>
      </c>
      <c r="J62" s="62">
        <f>IFERROR(C62/F62,0)</f>
        <v>1.4136019496610071</v>
      </c>
      <c r="K62" s="62">
        <f>IFERROR(D62/G62,0)</f>
        <v>1.3926811021276146</v>
      </c>
      <c r="L62" s="62">
        <v>1.440476687781987</v>
      </c>
    </row>
    <row r="63" spans="3:12" x14ac:dyDescent="0.25">
      <c r="C63" s="62">
        <v>13.203169556339768</v>
      </c>
      <c r="D63" s="62">
        <v>0.43351334681492243</v>
      </c>
      <c r="F63" s="62">
        <v>9.0741549576276999</v>
      </c>
      <c r="G63" s="62">
        <v>0.31648055818808629</v>
      </c>
      <c r="H63" s="62">
        <v>0.29518079056699192</v>
      </c>
      <c r="J63" s="62">
        <f>IFERROR(C63/F63,0)</f>
        <v>1.45503020589716</v>
      </c>
      <c r="K63" s="62">
        <f>IFERROR(D63/G63,0)</f>
        <v>1.3697945595674881</v>
      </c>
      <c r="L63" s="62">
        <v>1.4733943182954576</v>
      </c>
    </row>
    <row r="64" spans="3:12" x14ac:dyDescent="0.25">
      <c r="C64" s="62">
        <v>13.268407103550063</v>
      </c>
      <c r="D64" s="62">
        <v>0.36147146340280811</v>
      </c>
      <c r="F64" s="62">
        <v>5.7473027813520741</v>
      </c>
      <c r="G64" s="62">
        <v>0.12418753505559404</v>
      </c>
      <c r="H64" s="62">
        <v>0.57913739875964731</v>
      </c>
      <c r="J64" s="62">
        <f>IFERROR(C64/F64,0)</f>
        <v>2.3086319980567689</v>
      </c>
      <c r="K64" s="62">
        <f>IFERROR(D64/G64,0)</f>
        <v>2.9106903783941847</v>
      </c>
      <c r="L64" s="62">
        <v>2.0019280549520175</v>
      </c>
    </row>
    <row r="65" spans="1:12" x14ac:dyDescent="0.25">
      <c r="C65" s="62">
        <v>11.155848154652363</v>
      </c>
      <c r="D65" s="62">
        <v>0.31082223398581965</v>
      </c>
      <c r="F65" s="62">
        <v>7.562189793407712</v>
      </c>
      <c r="G65" s="62">
        <v>0.21547957408900012</v>
      </c>
      <c r="H65" s="62">
        <v>0.26116468894367129</v>
      </c>
      <c r="J65" s="62">
        <f>IFERROR(C65/F65,0)</f>
        <v>1.4752139868768432</v>
      </c>
      <c r="K65" s="62">
        <f>IFERROR(D65/G65,0)</f>
        <v>1.4424672746820999</v>
      </c>
      <c r="L65" s="62">
        <v>1.4373614976302058</v>
      </c>
    </row>
    <row r="66" spans="1:12" x14ac:dyDescent="0.25">
      <c r="C66" s="62">
        <v>24.466470031478998</v>
      </c>
      <c r="D66" s="62">
        <v>0.5501794907971983</v>
      </c>
      <c r="F66" s="62">
        <v>20.949939883590485</v>
      </c>
      <c r="G66" s="62">
        <v>0.45891206906092635</v>
      </c>
      <c r="H66" s="62">
        <v>0.23704937193563458</v>
      </c>
      <c r="J66" s="62">
        <f>IFERROR(C66/F66,0)</f>
        <v>1.1678539493396312</v>
      </c>
      <c r="K66" s="62">
        <f>IFERROR(D66/G66,0)</f>
        <v>1.1988777979254999</v>
      </c>
      <c r="L66" s="62">
        <v>1.4020460253854203</v>
      </c>
    </row>
    <row r="67" spans="1:12" x14ac:dyDescent="0.25">
      <c r="C67" s="62">
        <v>24.876084011901742</v>
      </c>
      <c r="D67" s="62">
        <v>0.7624511478760978</v>
      </c>
      <c r="F67" s="62">
        <v>22.848355437665784</v>
      </c>
      <c r="G67" s="62">
        <v>0.70694960212201596</v>
      </c>
      <c r="H67" s="62">
        <v>0.1439924550925305</v>
      </c>
      <c r="J67" s="62">
        <f>IFERROR(C67/F67,0)</f>
        <v>1.0887472439654551</v>
      </c>
      <c r="K67" s="62">
        <f>IFERROR(D67/G67,0)</f>
        <v>1.0785084899793218</v>
      </c>
      <c r="L67" s="62">
        <v>1.2361877263164289</v>
      </c>
    </row>
    <row r="68" spans="1:12" x14ac:dyDescent="0.25">
      <c r="C68" s="62">
        <v>11.661497278683974</v>
      </c>
      <c r="D68" s="62">
        <v>0.71530433408866134</v>
      </c>
      <c r="F68" s="62">
        <v>7.7704149824087247</v>
      </c>
      <c r="G68" s="62">
        <v>0.6089053149778203</v>
      </c>
      <c r="H68" s="62">
        <v>0.25617354501421929</v>
      </c>
      <c r="J68" s="62">
        <f>IFERROR(C68/F68,0)</f>
        <v>1.5007560477894921</v>
      </c>
      <c r="K68" s="62">
        <f>IFERROR(D68/G68,0)</f>
        <v>1.1747382006588605</v>
      </c>
      <c r="L68" s="62">
        <v>1.4138966674384685</v>
      </c>
    </row>
    <row r="69" spans="1:12" x14ac:dyDescent="0.25">
      <c r="C69" s="62">
        <v>18.503543189188424</v>
      </c>
      <c r="D69" s="62">
        <v>0.85165483855363477</v>
      </c>
      <c r="F69" s="62">
        <v>15.450852283739829</v>
      </c>
      <c r="G69" s="62">
        <v>0.7820148220194737</v>
      </c>
      <c r="H69" s="62">
        <v>0.15556629453359777</v>
      </c>
      <c r="J69" s="62">
        <f>IFERROR(C69/F69,0)</f>
        <v>1.1975742728872754</v>
      </c>
      <c r="K69" s="62">
        <f>IFERROR(D69/G69,0)</f>
        <v>1.089052041691899</v>
      </c>
      <c r="L69" s="62">
        <v>1.2585365208823269</v>
      </c>
    </row>
    <row r="70" spans="1:12" x14ac:dyDescent="0.25">
      <c r="C70" s="62">
        <v>28.186775921645655</v>
      </c>
      <c r="D70" s="62">
        <v>0.7133696362030687</v>
      </c>
      <c r="F70" s="62">
        <v>24.582451742291301</v>
      </c>
      <c r="G70" s="62">
        <v>0.61552268739032334</v>
      </c>
      <c r="H70" s="62">
        <v>0.25987555466450663</v>
      </c>
      <c r="J70" s="62">
        <f>IFERROR(C70/F70,0)</f>
        <v>1.146621834841377</v>
      </c>
      <c r="K70" s="62">
        <f>IFERROR(D70/G70,0)</f>
        <v>1.1589656251788123</v>
      </c>
      <c r="L70" s="62">
        <v>1.4244632254184353</v>
      </c>
    </row>
    <row r="71" spans="1:12" x14ac:dyDescent="0.25">
      <c r="C71" s="62">
        <v>16.30232718969663</v>
      </c>
      <c r="D71" s="62">
        <v>0.7510950933209356</v>
      </c>
      <c r="F71" s="62">
        <v>10.665800004792601</v>
      </c>
      <c r="G71" s="62">
        <v>0.63086793990079315</v>
      </c>
      <c r="H71" s="62">
        <v>0.28221145708894918</v>
      </c>
      <c r="J71" s="62">
        <f>IFERROR(C71/F71,0)</f>
        <v>1.5284673613204163</v>
      </c>
      <c r="K71" s="62">
        <f>IFERROR(D71/G71,0)</f>
        <v>1.1905742007416777</v>
      </c>
      <c r="L71" s="62">
        <v>1.4680968156626359</v>
      </c>
    </row>
    <row r="72" spans="1:12" x14ac:dyDescent="0.25">
      <c r="C72" s="62">
        <v>19.804446185673498</v>
      </c>
      <c r="D72" s="62">
        <v>0.4165769664526473</v>
      </c>
      <c r="F72" s="62">
        <v>13.869178031334307</v>
      </c>
      <c r="G72" s="62">
        <v>0.28974581095463209</v>
      </c>
      <c r="H72" s="62">
        <v>0.32438298425512613</v>
      </c>
      <c r="J72" s="62">
        <f>IFERROR(C72/F72,0)</f>
        <v>1.4279466411729504</v>
      </c>
      <c r="K72" s="62">
        <f>IFERROR(D72/G72,0)</f>
        <v>1.4377324906963858</v>
      </c>
      <c r="L72" s="62">
        <v>1.5266168427248183</v>
      </c>
    </row>
    <row r="73" spans="1:12" x14ac:dyDescent="0.25">
      <c r="C73" s="62">
        <v>34.248978292051241</v>
      </c>
      <c r="D73" s="62">
        <v>0.39600131275683209</v>
      </c>
      <c r="F73" s="62">
        <v>29.514435695538058</v>
      </c>
      <c r="G73" s="62">
        <v>0.276417893415497</v>
      </c>
      <c r="H73" s="62">
        <v>0.37454983063878677</v>
      </c>
      <c r="J73" s="62">
        <f>IFERROR(C73/F73,0)</f>
        <v>1.1604144712558047</v>
      </c>
      <c r="K73" s="62">
        <f>IFERROR(D73/G73,0)</f>
        <v>1.4326182283777973</v>
      </c>
      <c r="L73" s="62">
        <v>1.5959905569470532</v>
      </c>
    </row>
    <row r="74" spans="1:12" x14ac:dyDescent="0.25">
      <c r="C74" s="62">
        <v>36.153739634501434</v>
      </c>
      <c r="D74" s="62">
        <v>0.42387917546291765</v>
      </c>
      <c r="F74" s="62">
        <v>29.320508282845108</v>
      </c>
      <c r="G74" s="62">
        <v>0.2733928782106001</v>
      </c>
      <c r="H74" s="62">
        <v>0.39341179231869422</v>
      </c>
      <c r="J74" s="62">
        <f>IFERROR(C74/F74,0)</f>
        <v>1.2330529636709717</v>
      </c>
      <c r="K74" s="62">
        <f>IFERROR(D74/G74,0)</f>
        <v>1.5504397123921967</v>
      </c>
      <c r="L74" s="62">
        <v>1.6711607572511651</v>
      </c>
    </row>
    <row r="75" spans="1:12" x14ac:dyDescent="0.25">
      <c r="C75" s="62">
        <v>113.51741627123306</v>
      </c>
      <c r="D75" s="62">
        <v>1</v>
      </c>
      <c r="F75" s="62">
        <v>113.51741627123306</v>
      </c>
      <c r="G75" s="62">
        <v>1</v>
      </c>
      <c r="H75" s="62">
        <v>0</v>
      </c>
      <c r="J75" s="62">
        <f>IFERROR(C75/F75,0)</f>
        <v>1</v>
      </c>
      <c r="K75" s="62">
        <f>IFERROR(D75/G75,0)</f>
        <v>1</v>
      </c>
      <c r="L75" s="62">
        <v>1</v>
      </c>
    </row>
    <row r="80" spans="1:12" ht="13" x14ac:dyDescent="0.25">
      <c r="A80" s="64"/>
      <c r="B80" s="62"/>
    </row>
  </sheetData>
  <mergeCells count="1">
    <mergeCell ref="C4:D4"/>
  </mergeCells>
  <conditionalFormatting sqref="F7:G7">
    <cfRule type="duplicateValues" dxfId="112" priority="1"/>
  </conditionalFormatting>
  <conditionalFormatting sqref="H7">
    <cfRule type="duplicateValues" dxfId="111" priority="2"/>
  </conditionalFormatting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3D9D8-C8BF-499D-B8BE-CF94BF2FF753}">
  <dimension ref="A1:T118"/>
  <sheetViews>
    <sheetView zoomScale="50" zoomScaleNormal="50" workbookViewId="0">
      <selection activeCell="J7" sqref="J7:P7"/>
    </sheetView>
  </sheetViews>
  <sheetFormatPr defaultRowHeight="15.5" x14ac:dyDescent="0.35"/>
  <cols>
    <col min="1" max="1" width="15.7265625" bestFit="1" customWidth="1"/>
    <col min="2" max="3" width="18.1796875" customWidth="1"/>
    <col min="4" max="4" width="18.1796875" style="117" customWidth="1"/>
    <col min="5" max="5" width="75.26953125" style="117" bestFit="1" customWidth="1"/>
    <col min="6" max="6" width="24.7265625" style="42" customWidth="1"/>
    <col min="7" max="7" width="22.453125" style="42" customWidth="1"/>
    <col min="8" max="8" width="25.26953125" style="42" customWidth="1"/>
    <col min="9" max="9" width="8.453125" customWidth="1"/>
    <col min="10" max="10" width="23.1796875" style="55" bestFit="1" customWidth="1"/>
    <col min="11" max="11" width="18.26953125" style="55" bestFit="1" customWidth="1"/>
    <col min="12" max="12" width="22.26953125" style="55" bestFit="1" customWidth="1"/>
    <col min="13" max="13" width="8.453125" customWidth="1"/>
    <col min="14" max="14" width="23.1796875" bestFit="1" customWidth="1"/>
    <col min="15" max="15" width="18.26953125" bestFit="1" customWidth="1"/>
    <col min="16" max="16" width="22.26953125" bestFit="1" customWidth="1"/>
    <col min="20" max="20" width="12" bestFit="1" customWidth="1"/>
    <col min="21" max="21" width="37.54296875" bestFit="1" customWidth="1"/>
    <col min="22" max="22" width="30.36328125" bestFit="1" customWidth="1"/>
    <col min="23" max="23" width="26" bestFit="1" customWidth="1"/>
    <col min="24" max="24" width="14.7265625" customWidth="1"/>
    <col min="29" max="29" width="26" bestFit="1" customWidth="1"/>
    <col min="30" max="30" width="3.36328125" bestFit="1" customWidth="1"/>
    <col min="33" max="33" width="17.36328125" customWidth="1"/>
    <col min="34" max="34" width="31.90625" bestFit="1" customWidth="1"/>
  </cols>
  <sheetData>
    <row r="1" spans="1:16" ht="16" thickBot="1" x14ac:dyDescent="0.4"/>
    <row r="2" spans="1:16" x14ac:dyDescent="0.35">
      <c r="A2" s="65" t="s">
        <v>277</v>
      </c>
      <c r="B2" s="66" t="s">
        <v>278</v>
      </c>
      <c r="C2" s="67"/>
      <c r="E2" s="118"/>
    </row>
    <row r="3" spans="1:16" x14ac:dyDescent="0.35">
      <c r="A3" s="68" t="s">
        <v>279</v>
      </c>
      <c r="B3" s="69">
        <v>0.5</v>
      </c>
      <c r="C3" s="70"/>
    </row>
    <row r="4" spans="1:16" ht="16" thickBot="1" x14ac:dyDescent="0.4">
      <c r="A4" s="68" t="s">
        <v>280</v>
      </c>
      <c r="B4" s="69">
        <v>0.7</v>
      </c>
      <c r="C4" s="70"/>
    </row>
    <row r="5" spans="1:16" ht="16" thickBot="1" x14ac:dyDescent="0.4">
      <c r="A5" s="71" t="s">
        <v>281</v>
      </c>
      <c r="B5" s="72" t="s">
        <v>282</v>
      </c>
      <c r="C5" s="67"/>
      <c r="F5" s="125" t="s">
        <v>370</v>
      </c>
      <c r="G5" s="126" t="s">
        <v>371</v>
      </c>
      <c r="H5" s="127" t="s">
        <v>372</v>
      </c>
      <c r="J5" s="128" t="s">
        <v>441</v>
      </c>
      <c r="K5" s="129" t="s">
        <v>442</v>
      </c>
      <c r="L5" s="130" t="s">
        <v>443</v>
      </c>
      <c r="N5" s="128" t="s">
        <v>441</v>
      </c>
      <c r="O5" s="129" t="s">
        <v>442</v>
      </c>
      <c r="P5" s="130" t="s">
        <v>443</v>
      </c>
    </row>
    <row r="6" spans="1:16" x14ac:dyDescent="0.35">
      <c r="A6" s="41"/>
    </row>
    <row r="7" spans="1:16" ht="16" thickBot="1" x14ac:dyDescent="0.4">
      <c r="J7" s="134" t="s">
        <v>441</v>
      </c>
      <c r="K7" s="134" t="s">
        <v>442</v>
      </c>
      <c r="L7" s="52" t="s">
        <v>443</v>
      </c>
      <c r="N7" s="134" t="s">
        <v>441</v>
      </c>
      <c r="O7" s="134" t="s">
        <v>442</v>
      </c>
      <c r="P7" s="52" t="s">
        <v>443</v>
      </c>
    </row>
    <row r="8" spans="1:16" ht="16" thickBot="1" x14ac:dyDescent="0.3">
      <c r="D8" s="119" t="s">
        <v>286</v>
      </c>
      <c r="E8" s="120" t="s">
        <v>373</v>
      </c>
      <c r="F8" s="42">
        <f>Multipliers!J8</f>
        <v>1.1822476382400531</v>
      </c>
      <c r="G8" s="42">
        <f>Multipliers!K8</f>
        <v>2.126771773382111</v>
      </c>
      <c r="H8" s="42">
        <f>Multipliers!L8</f>
        <v>1.6662520034016259</v>
      </c>
      <c r="J8" s="55" t="e">
        <f t="shared" ref="J8:J39" si="0">VLOOKUP(F8,$A$7:$B$10,2,1)</f>
        <v>#N/A</v>
      </c>
      <c r="K8" s="76" t="str">
        <f t="shared" ref="K8:K39" si="1">VLOOKUP(G8,$A$18:$B$21,2,1)</f>
        <v>Q2</v>
      </c>
      <c r="L8" s="55" t="str">
        <f t="shared" ref="L8:L39" si="2">VLOOKUP(H8,$A$25:$B$28,2,1)</f>
        <v>Q1</v>
      </c>
      <c r="N8" s="55" t="s">
        <v>277</v>
      </c>
      <c r="O8" s="76" t="s">
        <v>279</v>
      </c>
      <c r="P8" s="55" t="s">
        <v>277</v>
      </c>
    </row>
    <row r="9" spans="1:16" ht="29.5" customHeight="1" thickBot="1" x14ac:dyDescent="0.3">
      <c r="D9" s="121" t="s">
        <v>340</v>
      </c>
      <c r="E9" s="122" t="s">
        <v>374</v>
      </c>
      <c r="F9" s="42">
        <f>Multipliers!J9</f>
        <v>1.1569351200223317</v>
      </c>
      <c r="G9" s="42">
        <f>Multipliers!K9</f>
        <v>1.7688895556398962</v>
      </c>
      <c r="H9" s="42">
        <f>Multipliers!L9</f>
        <v>1.7772753005065669</v>
      </c>
      <c r="J9" s="55" t="e">
        <f t="shared" si="0"/>
        <v>#N/A</v>
      </c>
      <c r="K9" s="76" t="str">
        <f t="shared" si="1"/>
        <v>Q1</v>
      </c>
      <c r="L9" s="55" t="str">
        <f t="shared" si="2"/>
        <v>Q1</v>
      </c>
      <c r="N9" s="55" t="s">
        <v>277</v>
      </c>
      <c r="O9" s="76" t="s">
        <v>277</v>
      </c>
      <c r="P9" s="76" t="s">
        <v>277</v>
      </c>
    </row>
    <row r="10" spans="1:16" ht="16" thickBot="1" x14ac:dyDescent="0.3">
      <c r="D10" s="121" t="s">
        <v>342</v>
      </c>
      <c r="E10" s="122" t="s">
        <v>375</v>
      </c>
      <c r="F10" s="42">
        <f>Multipliers!J10</f>
        <v>1.1527709196873377</v>
      </c>
      <c r="G10" s="42">
        <f>Multipliers!K10</f>
        <v>1.8208409153983953</v>
      </c>
      <c r="H10" s="42">
        <f>Multipliers!L10</f>
        <v>1.3668440909454254</v>
      </c>
      <c r="J10" s="55" t="e">
        <f t="shared" si="0"/>
        <v>#N/A</v>
      </c>
      <c r="K10" s="76" t="str">
        <f t="shared" si="1"/>
        <v>Q1</v>
      </c>
      <c r="L10" s="55" t="e">
        <f t="shared" si="2"/>
        <v>#N/A</v>
      </c>
      <c r="N10" s="55" t="s">
        <v>277</v>
      </c>
      <c r="O10" s="76" t="s">
        <v>277</v>
      </c>
      <c r="P10" s="55" t="s">
        <v>277</v>
      </c>
    </row>
    <row r="11" spans="1:16" ht="16" thickBot="1" x14ac:dyDescent="0.3">
      <c r="A11" s="111" t="s">
        <v>367</v>
      </c>
      <c r="D11" s="121" t="s">
        <v>306</v>
      </c>
      <c r="E11" s="122" t="s">
        <v>376</v>
      </c>
      <c r="F11" s="42">
        <f>Multipliers!J11</f>
        <v>1.7533512399923288</v>
      </c>
      <c r="G11" s="42">
        <f>Multipliers!K11</f>
        <v>1.7247095154590839</v>
      </c>
      <c r="H11" s="42">
        <f>Multipliers!L11</f>
        <v>1.8227009127512843</v>
      </c>
      <c r="J11" s="55" t="e">
        <f t="shared" si="0"/>
        <v>#N/A</v>
      </c>
      <c r="K11" s="76" t="str">
        <f t="shared" si="1"/>
        <v>Q1</v>
      </c>
      <c r="L11" s="55" t="str">
        <f t="shared" si="2"/>
        <v>Q1</v>
      </c>
      <c r="N11" s="55" t="s">
        <v>277</v>
      </c>
      <c r="O11" s="76" t="s">
        <v>277</v>
      </c>
      <c r="P11" s="55" t="s">
        <v>277</v>
      </c>
    </row>
    <row r="12" spans="1:16" ht="16" thickBot="1" x14ac:dyDescent="0.35">
      <c r="A12" s="73">
        <f>QUARTILE(F8:F75,1)</f>
        <v>1.4482593147161076</v>
      </c>
      <c r="B12" s="131" t="s">
        <v>277</v>
      </c>
      <c r="D12" s="121" t="s">
        <v>309</v>
      </c>
      <c r="E12" s="122" t="s">
        <v>377</v>
      </c>
      <c r="F12" s="42">
        <f>Multipliers!J12</f>
        <v>11.157392575351508</v>
      </c>
      <c r="G12" s="42">
        <f>Multipliers!K12</f>
        <v>1.9729261259228406</v>
      </c>
      <c r="H12" s="42">
        <f>Multipliers!L12</f>
        <v>1.4812277837048786</v>
      </c>
      <c r="J12" s="55" t="e">
        <f t="shared" si="0"/>
        <v>#N/A</v>
      </c>
      <c r="K12" s="76" t="str">
        <f t="shared" si="1"/>
        <v>Q2</v>
      </c>
      <c r="L12" s="55" t="e">
        <f t="shared" si="2"/>
        <v>#N/A</v>
      </c>
      <c r="N12" s="55" t="s">
        <v>280</v>
      </c>
      <c r="O12" s="76" t="s">
        <v>279</v>
      </c>
      <c r="P12" s="55" t="s">
        <v>277</v>
      </c>
    </row>
    <row r="13" spans="1:16" ht="16" thickBot="1" x14ac:dyDescent="0.35">
      <c r="A13" s="73">
        <f>QUARTILE(F8:F75,2)</f>
        <v>1.8868977899101012</v>
      </c>
      <c r="B13" s="132" t="s">
        <v>279</v>
      </c>
      <c r="D13" s="121" t="s">
        <v>308</v>
      </c>
      <c r="E13" s="122" t="s">
        <v>378</v>
      </c>
      <c r="F13" s="42">
        <f>Multipliers!J13</f>
        <v>6.5752585803190104</v>
      </c>
      <c r="G13" s="42">
        <f>Multipliers!K13</f>
        <v>2.3151180211356168</v>
      </c>
      <c r="H13" s="42">
        <f>Multipliers!L13</f>
        <v>1.5573246237995528</v>
      </c>
      <c r="J13" s="55" t="e">
        <f t="shared" si="0"/>
        <v>#N/A</v>
      </c>
      <c r="K13" s="76" t="str">
        <f t="shared" si="1"/>
        <v>Q2</v>
      </c>
      <c r="L13" s="55" t="str">
        <f t="shared" si="2"/>
        <v>Q1</v>
      </c>
      <c r="N13" s="55" t="s">
        <v>280</v>
      </c>
      <c r="O13" s="76" t="s">
        <v>279</v>
      </c>
      <c r="P13" s="55" t="s">
        <v>277</v>
      </c>
    </row>
    <row r="14" spans="1:16" ht="16" thickBot="1" x14ac:dyDescent="0.35">
      <c r="A14" s="73">
        <f>QUARTILE(F8:F75,3)</f>
        <v>4.2103588293158465</v>
      </c>
      <c r="B14" s="132" t="s">
        <v>280</v>
      </c>
      <c r="D14" s="121" t="s">
        <v>307</v>
      </c>
      <c r="E14" s="122" t="s">
        <v>379</v>
      </c>
      <c r="F14" s="42">
        <f>Multipliers!J14</f>
        <v>3.9510876389761242</v>
      </c>
      <c r="G14" s="42">
        <f>Multipliers!K14</f>
        <v>2.4279209381790325</v>
      </c>
      <c r="H14" s="42">
        <f>Multipliers!L14</f>
        <v>2.2396578814811856</v>
      </c>
      <c r="J14" s="55" t="e">
        <f t="shared" si="0"/>
        <v>#N/A</v>
      </c>
      <c r="K14" s="76" t="str">
        <f t="shared" si="1"/>
        <v>Q3</v>
      </c>
      <c r="L14" s="55" t="str">
        <f t="shared" si="2"/>
        <v>Q3</v>
      </c>
      <c r="N14" s="55" t="s">
        <v>279</v>
      </c>
      <c r="O14" s="76" t="s">
        <v>280</v>
      </c>
      <c r="P14" s="55" t="s">
        <v>280</v>
      </c>
    </row>
    <row r="15" spans="1:16" ht="16" thickBot="1" x14ac:dyDescent="0.35">
      <c r="A15" s="74">
        <f>QUARTILE(F6:F74,4)</f>
        <v>81.765700863881762</v>
      </c>
      <c r="B15" s="133" t="s">
        <v>281</v>
      </c>
      <c r="D15" s="121" t="s">
        <v>283</v>
      </c>
      <c r="E15" s="122" t="s">
        <v>380</v>
      </c>
      <c r="F15" s="42">
        <f>Multipliers!J15</f>
        <v>10.565737286130041</v>
      </c>
      <c r="G15" s="42">
        <f>Multipliers!K15</f>
        <v>3.6464797252488763</v>
      </c>
      <c r="H15" s="42">
        <f>Multipliers!L15</f>
        <v>2.4653201833789478</v>
      </c>
      <c r="J15" s="55" t="e">
        <f t="shared" si="0"/>
        <v>#N/A</v>
      </c>
      <c r="K15" s="76" t="str">
        <f t="shared" si="1"/>
        <v>Q3</v>
      </c>
      <c r="L15" s="55" t="str">
        <f t="shared" si="2"/>
        <v>Q4</v>
      </c>
      <c r="N15" s="55" t="s">
        <v>280</v>
      </c>
      <c r="O15" s="76" t="s">
        <v>280</v>
      </c>
      <c r="P15" s="55" t="s">
        <v>281</v>
      </c>
    </row>
    <row r="16" spans="1:16" ht="16" thickBot="1" x14ac:dyDescent="0.3">
      <c r="D16" s="121" t="s">
        <v>331</v>
      </c>
      <c r="E16" s="122" t="s">
        <v>381</v>
      </c>
      <c r="F16" s="42">
        <f>Multipliers!J16</f>
        <v>5.4855101945820204</v>
      </c>
      <c r="G16" s="42">
        <f>Multipliers!K16</f>
        <v>2.1529152051306211</v>
      </c>
      <c r="H16" s="42">
        <f>Multipliers!L16</f>
        <v>2.3949738992089458</v>
      </c>
      <c r="J16" s="55" t="e">
        <f t="shared" si="0"/>
        <v>#N/A</v>
      </c>
      <c r="K16" s="76" t="str">
        <f t="shared" si="1"/>
        <v>Q2</v>
      </c>
      <c r="L16" s="55" t="str">
        <f t="shared" si="2"/>
        <v>Q3</v>
      </c>
      <c r="N16" s="55" t="s">
        <v>280</v>
      </c>
      <c r="O16" s="76" t="s">
        <v>279</v>
      </c>
      <c r="P16" s="55" t="s">
        <v>280</v>
      </c>
    </row>
    <row r="17" spans="1:16" ht="16" thickBot="1" x14ac:dyDescent="0.3">
      <c r="A17" s="112" t="s">
        <v>368</v>
      </c>
      <c r="B17" s="41"/>
      <c r="D17" s="121" t="s">
        <v>339</v>
      </c>
      <c r="E17" s="122" t="s">
        <v>382</v>
      </c>
      <c r="F17" s="42">
        <f>Multipliers!J17</f>
        <v>3.8930003612547046</v>
      </c>
      <c r="G17" s="42">
        <f>Multipliers!K17</f>
        <v>2.9861240614821392</v>
      </c>
      <c r="H17" s="42">
        <f>Multipliers!L17</f>
        <v>2.2922032869299707</v>
      </c>
      <c r="J17" s="55" t="e">
        <f t="shared" si="0"/>
        <v>#N/A</v>
      </c>
      <c r="K17" s="76" t="str">
        <f t="shared" si="1"/>
        <v>Q3</v>
      </c>
      <c r="L17" s="55" t="str">
        <f t="shared" si="2"/>
        <v>Q3</v>
      </c>
      <c r="N17" s="55" t="s">
        <v>279</v>
      </c>
      <c r="O17" s="76" t="s">
        <v>280</v>
      </c>
      <c r="P17" s="55" t="s">
        <v>280</v>
      </c>
    </row>
    <row r="18" spans="1:16" ht="16" thickBot="1" x14ac:dyDescent="0.35">
      <c r="A18" s="73">
        <f>QUARTILE(G8:G75,1)</f>
        <v>1.4574422670779206</v>
      </c>
      <c r="B18" s="131" t="s">
        <v>277</v>
      </c>
      <c r="D18" s="121" t="s">
        <v>311</v>
      </c>
      <c r="E18" s="122" t="s">
        <v>383</v>
      </c>
      <c r="F18" s="42">
        <f>Multipliers!J18</f>
        <v>4.8471427749162084</v>
      </c>
      <c r="G18" s="42">
        <f>Multipliers!K18</f>
        <v>3.0647104084032959</v>
      </c>
      <c r="H18" s="42">
        <f>Multipliers!L18</f>
        <v>2.1128211811018067</v>
      </c>
      <c r="J18" s="55" t="e">
        <f t="shared" si="0"/>
        <v>#N/A</v>
      </c>
      <c r="K18" s="76" t="str">
        <f t="shared" si="1"/>
        <v>Q3</v>
      </c>
      <c r="L18" s="55" t="str">
        <f t="shared" si="2"/>
        <v>Q3</v>
      </c>
      <c r="N18" s="55" t="s">
        <v>280</v>
      </c>
      <c r="O18" s="76" t="s">
        <v>280</v>
      </c>
      <c r="P18" s="55" t="s">
        <v>280</v>
      </c>
    </row>
    <row r="19" spans="1:16" ht="16" thickBot="1" x14ac:dyDescent="0.35">
      <c r="A19" s="73">
        <f>QUARTILE(G8:G75,2)</f>
        <v>1.8393738613788368</v>
      </c>
      <c r="B19" s="132" t="s">
        <v>279</v>
      </c>
      <c r="D19" s="121" t="s">
        <v>327</v>
      </c>
      <c r="E19" s="122" t="s">
        <v>384</v>
      </c>
      <c r="F19" s="42">
        <f>Multipliers!J19</f>
        <v>12.262788060326239</v>
      </c>
      <c r="G19" s="42">
        <f>Multipliers!K19</f>
        <v>2.8577262026780521</v>
      </c>
      <c r="H19" s="42">
        <f>Multipliers!L19</f>
        <v>1.9933539302830467</v>
      </c>
      <c r="J19" s="55" t="e">
        <f t="shared" si="0"/>
        <v>#N/A</v>
      </c>
      <c r="K19" s="76" t="str">
        <f t="shared" si="1"/>
        <v>Q3</v>
      </c>
      <c r="L19" s="55" t="str">
        <f t="shared" si="2"/>
        <v>Q2</v>
      </c>
      <c r="N19" s="55" t="s">
        <v>280</v>
      </c>
      <c r="O19" s="76" t="s">
        <v>280</v>
      </c>
      <c r="P19" s="55" t="s">
        <v>279</v>
      </c>
    </row>
    <row r="20" spans="1:16" ht="16" thickBot="1" x14ac:dyDescent="0.35">
      <c r="A20" s="73">
        <f>QUARTILE(G8:G75,3)</f>
        <v>2.3926098162292799</v>
      </c>
      <c r="B20" s="132" t="s">
        <v>280</v>
      </c>
      <c r="D20" s="121" t="s">
        <v>329</v>
      </c>
      <c r="E20" s="122" t="s">
        <v>385</v>
      </c>
      <c r="F20" s="42">
        <f>Multipliers!J20</f>
        <v>1.7626197858613177</v>
      </c>
      <c r="G20" s="42">
        <f>Multipliers!K20</f>
        <v>1.8881648520645644</v>
      </c>
      <c r="H20" s="42">
        <f>Multipliers!L20</f>
        <v>1.9972932123433573</v>
      </c>
      <c r="J20" s="55" t="e">
        <f t="shared" si="0"/>
        <v>#N/A</v>
      </c>
      <c r="K20" s="76" t="str">
        <f t="shared" si="1"/>
        <v>Q2</v>
      </c>
      <c r="L20" s="55" t="str">
        <f t="shared" si="2"/>
        <v>Q2</v>
      </c>
      <c r="N20" s="55" t="s">
        <v>277</v>
      </c>
      <c r="O20" s="76" t="s">
        <v>279</v>
      </c>
      <c r="P20" s="55" t="s">
        <v>279</v>
      </c>
    </row>
    <row r="21" spans="1:16" ht="16" thickBot="1" x14ac:dyDescent="0.35">
      <c r="A21" s="74">
        <f>QUARTILE(G8:G75,4)</f>
        <v>10.915006605394542</v>
      </c>
      <c r="B21" s="133" t="s">
        <v>281</v>
      </c>
      <c r="D21" s="121" t="s">
        <v>299</v>
      </c>
      <c r="E21" s="122" t="s">
        <v>386</v>
      </c>
      <c r="F21" s="42">
        <f>Multipliers!J21</f>
        <v>1.3606445274550381</v>
      </c>
      <c r="G21" s="42">
        <f>Multipliers!K21</f>
        <v>1.6217098145592783</v>
      </c>
      <c r="H21" s="42">
        <f>Multipliers!L21</f>
        <v>1.8377777857736588</v>
      </c>
      <c r="J21" s="55" t="e">
        <f t="shared" si="0"/>
        <v>#N/A</v>
      </c>
      <c r="K21" s="76" t="str">
        <f t="shared" si="1"/>
        <v>Q1</v>
      </c>
      <c r="L21" s="55" t="str">
        <f t="shared" si="2"/>
        <v>Q2</v>
      </c>
      <c r="N21" s="55" t="s">
        <v>277</v>
      </c>
      <c r="O21" s="76" t="s">
        <v>277</v>
      </c>
      <c r="P21" s="55" t="s">
        <v>279</v>
      </c>
    </row>
    <row r="22" spans="1:16" ht="16" thickBot="1" x14ac:dyDescent="0.3">
      <c r="D22" s="121" t="s">
        <v>313</v>
      </c>
      <c r="E22" s="122" t="s">
        <v>387</v>
      </c>
      <c r="F22" s="42">
        <f>Multipliers!J22</f>
        <v>1.8371657594674213</v>
      </c>
      <c r="G22" s="42">
        <f>Multipliers!K22</f>
        <v>1.8953891822813536</v>
      </c>
      <c r="H22" s="42">
        <f>Multipliers!L22</f>
        <v>2.0060211738331293</v>
      </c>
      <c r="J22" s="55" t="e">
        <f t="shared" si="0"/>
        <v>#N/A</v>
      </c>
      <c r="K22" s="76" t="str">
        <f t="shared" si="1"/>
        <v>Q2</v>
      </c>
      <c r="L22" s="55" t="str">
        <f t="shared" si="2"/>
        <v>Q2</v>
      </c>
      <c r="N22" s="55" t="s">
        <v>277</v>
      </c>
      <c r="O22" s="76" t="s">
        <v>279</v>
      </c>
      <c r="P22" s="55" t="s">
        <v>279</v>
      </c>
    </row>
    <row r="23" spans="1:16" ht="16" thickBot="1" x14ac:dyDescent="0.3">
      <c r="D23" s="121" t="s">
        <v>322</v>
      </c>
      <c r="E23" s="122" t="s">
        <v>388</v>
      </c>
      <c r="F23" s="42">
        <f>Multipliers!J23</f>
        <v>1.7186868179457611</v>
      </c>
      <c r="G23" s="42">
        <f>Multipliers!K23</f>
        <v>1.7929202257443071</v>
      </c>
      <c r="H23" s="42">
        <f>Multipliers!L23</f>
        <v>1.897685128769012</v>
      </c>
      <c r="J23" s="55" t="e">
        <f t="shared" si="0"/>
        <v>#N/A</v>
      </c>
      <c r="K23" s="76" t="str">
        <f t="shared" si="1"/>
        <v>Q1</v>
      </c>
      <c r="L23" s="55" t="str">
        <f t="shared" si="2"/>
        <v>Q2</v>
      </c>
      <c r="N23" s="55" t="s">
        <v>277</v>
      </c>
      <c r="O23" s="76" t="s">
        <v>277</v>
      </c>
      <c r="P23" s="55" t="s">
        <v>279</v>
      </c>
    </row>
    <row r="24" spans="1:16" ht="16" thickBot="1" x14ac:dyDescent="0.3">
      <c r="A24" s="113" t="s">
        <v>369</v>
      </c>
      <c r="D24" s="121" t="s">
        <v>314</v>
      </c>
      <c r="E24" s="122" t="s">
        <v>389</v>
      </c>
      <c r="F24" s="42">
        <f>Multipliers!J24</f>
        <v>4.1519813284041929</v>
      </c>
      <c r="G24" s="42">
        <f>Multipliers!K24</f>
        <v>2.3809425165566807</v>
      </c>
      <c r="H24" s="42">
        <f>Multipliers!L24</f>
        <v>2.07642440607871</v>
      </c>
      <c r="J24" s="55" t="e">
        <f t="shared" si="0"/>
        <v>#N/A</v>
      </c>
      <c r="K24" s="76" t="str">
        <f t="shared" si="1"/>
        <v>Q2</v>
      </c>
      <c r="L24" s="55" t="str">
        <f t="shared" si="2"/>
        <v>Q3</v>
      </c>
      <c r="N24" s="55" t="s">
        <v>279</v>
      </c>
      <c r="O24" s="76" t="s">
        <v>279</v>
      </c>
      <c r="P24" s="55" t="s">
        <v>280</v>
      </c>
    </row>
    <row r="25" spans="1:16" ht="16" thickBot="1" x14ac:dyDescent="0.35">
      <c r="A25" s="73">
        <f>QUARTILE(H8:H76,1)</f>
        <v>1.5500691290386985</v>
      </c>
      <c r="B25" s="131" t="s">
        <v>277</v>
      </c>
      <c r="D25" s="121" t="s">
        <v>332</v>
      </c>
      <c r="E25" s="122" t="s">
        <v>390</v>
      </c>
      <c r="F25" s="42">
        <f>Multipliers!J25</f>
        <v>1.6731641385045046</v>
      </c>
      <c r="G25" s="42">
        <f>Multipliers!K25</f>
        <v>1.6895070562345693</v>
      </c>
      <c r="H25" s="42">
        <f>Multipliers!L25</f>
        <v>1.8303047207374183</v>
      </c>
      <c r="J25" s="55" t="e">
        <f t="shared" si="0"/>
        <v>#N/A</v>
      </c>
      <c r="K25" s="76" t="str">
        <f t="shared" si="1"/>
        <v>Q1</v>
      </c>
      <c r="L25" s="55" t="str">
        <f t="shared" si="2"/>
        <v>Q2</v>
      </c>
      <c r="N25" s="55" t="s">
        <v>277</v>
      </c>
      <c r="O25" s="76" t="s">
        <v>277</v>
      </c>
      <c r="P25" s="55" t="s">
        <v>279</v>
      </c>
    </row>
    <row r="26" spans="1:16" ht="16" thickBot="1" x14ac:dyDescent="0.35">
      <c r="A26" s="73">
        <f>QUARTILE(H8:H75,2)</f>
        <v>1.8265028167443513</v>
      </c>
      <c r="B26" s="132" t="s">
        <v>279</v>
      </c>
      <c r="D26" s="121" t="s">
        <v>343</v>
      </c>
      <c r="E26" s="122" t="s">
        <v>391</v>
      </c>
      <c r="F26" s="42">
        <f>Multipliers!J26</f>
        <v>81.765700863881762</v>
      </c>
      <c r="G26" s="42">
        <f>Multipliers!K26</f>
        <v>10.915006605394542</v>
      </c>
      <c r="H26" s="42">
        <f>Multipliers!L26</f>
        <v>2.4424303961549114</v>
      </c>
      <c r="J26" s="55" t="e">
        <f t="shared" si="0"/>
        <v>#N/A</v>
      </c>
      <c r="K26" s="76" t="str">
        <f t="shared" si="1"/>
        <v>Q4</v>
      </c>
      <c r="L26" s="55" t="str">
        <f t="shared" si="2"/>
        <v>Q3</v>
      </c>
      <c r="N26" s="55" t="s">
        <v>281</v>
      </c>
      <c r="O26" s="76" t="s">
        <v>281</v>
      </c>
      <c r="P26" s="55" t="s">
        <v>280</v>
      </c>
    </row>
    <row r="27" spans="1:16" ht="16" thickBot="1" x14ac:dyDescent="0.35">
      <c r="A27" s="73">
        <f>QUARTILE(H8:H75,3)</f>
        <v>2.0411738786602425</v>
      </c>
      <c r="B27" s="132" t="s">
        <v>280</v>
      </c>
      <c r="D27" s="121" t="s">
        <v>312</v>
      </c>
      <c r="E27" s="122" t="s">
        <v>392</v>
      </c>
      <c r="F27" s="42">
        <f>Multipliers!J27</f>
        <v>7.1604100844585314</v>
      </c>
      <c r="G27" s="42">
        <f>Multipliers!K27</f>
        <v>2.2825498880940902</v>
      </c>
      <c r="H27" s="42">
        <f>Multipliers!L27</f>
        <v>2.3037686781831765</v>
      </c>
      <c r="J27" s="55" t="e">
        <f t="shared" si="0"/>
        <v>#N/A</v>
      </c>
      <c r="K27" s="76" t="str">
        <f t="shared" si="1"/>
        <v>Q2</v>
      </c>
      <c r="L27" s="55" t="str">
        <f t="shared" si="2"/>
        <v>Q3</v>
      </c>
      <c r="N27" s="55" t="s">
        <v>280</v>
      </c>
      <c r="O27" s="76" t="s">
        <v>279</v>
      </c>
      <c r="P27" s="55" t="s">
        <v>280</v>
      </c>
    </row>
    <row r="28" spans="1:16" ht="16" thickBot="1" x14ac:dyDescent="0.35">
      <c r="A28" s="74">
        <f>QUARTILE(H8:H75,4)</f>
        <v>2.4653201833789478</v>
      </c>
      <c r="B28" s="133" t="s">
        <v>281</v>
      </c>
      <c r="D28" s="121" t="s">
        <v>330</v>
      </c>
      <c r="E28" s="122" t="s">
        <v>393</v>
      </c>
      <c r="F28" s="42">
        <f>Multipliers!J28</f>
        <v>8.4821903275298709</v>
      </c>
      <c r="G28" s="42">
        <f>Multipliers!K28</f>
        <v>3.2278680142459324</v>
      </c>
      <c r="H28" s="42">
        <f>Multipliers!L28</f>
        <v>2.0982763689756867</v>
      </c>
      <c r="J28" s="55" t="e">
        <f t="shared" si="0"/>
        <v>#N/A</v>
      </c>
      <c r="K28" s="76" t="str">
        <f t="shared" si="1"/>
        <v>Q3</v>
      </c>
      <c r="L28" s="55" t="str">
        <f t="shared" si="2"/>
        <v>Q3</v>
      </c>
      <c r="N28" s="55" t="s">
        <v>280</v>
      </c>
      <c r="O28" s="76" t="s">
        <v>280</v>
      </c>
      <c r="P28" s="55" t="s">
        <v>280</v>
      </c>
    </row>
    <row r="29" spans="1:16" ht="16" thickBot="1" x14ac:dyDescent="0.3">
      <c r="D29" s="121" t="s">
        <v>315</v>
      </c>
      <c r="E29" s="122" t="s">
        <v>394</v>
      </c>
      <c r="F29" s="42">
        <f>Multipliers!J29</f>
        <v>5.4092203049697405</v>
      </c>
      <c r="G29" s="42">
        <f>Multipliers!K29</f>
        <v>2.4276117152470786</v>
      </c>
      <c r="H29" s="42">
        <f>Multipliers!L29</f>
        <v>2.0064898062246819</v>
      </c>
      <c r="J29" s="55" t="e">
        <f t="shared" si="0"/>
        <v>#N/A</v>
      </c>
      <c r="K29" s="76" t="str">
        <f t="shared" si="1"/>
        <v>Q3</v>
      </c>
      <c r="L29" s="55" t="str">
        <f t="shared" si="2"/>
        <v>Q2</v>
      </c>
      <c r="N29" s="55" t="s">
        <v>280</v>
      </c>
      <c r="O29" s="76" t="s">
        <v>280</v>
      </c>
      <c r="P29" s="55" t="s">
        <v>279</v>
      </c>
    </row>
    <row r="30" spans="1:16" ht="31.5" thickBot="1" x14ac:dyDescent="0.3">
      <c r="D30" s="121" t="s">
        <v>324</v>
      </c>
      <c r="E30" s="122" t="s">
        <v>395</v>
      </c>
      <c r="F30" s="42">
        <f>Multipliers!J30</f>
        <v>3.2500068779447329</v>
      </c>
      <c r="G30" s="42">
        <f>Multipliers!K30</f>
        <v>2.6553752791494603</v>
      </c>
      <c r="H30" s="42">
        <f>Multipliers!L30</f>
        <v>2.1784543065911741</v>
      </c>
      <c r="J30" s="55" t="e">
        <f t="shared" si="0"/>
        <v>#N/A</v>
      </c>
      <c r="K30" s="76" t="str">
        <f t="shared" si="1"/>
        <v>Q3</v>
      </c>
      <c r="L30" s="55" t="str">
        <f t="shared" si="2"/>
        <v>Q3</v>
      </c>
      <c r="N30" s="55" t="s">
        <v>279</v>
      </c>
      <c r="O30" s="76" t="s">
        <v>280</v>
      </c>
      <c r="P30" s="55" t="s">
        <v>280</v>
      </c>
    </row>
    <row r="31" spans="1:16" ht="16" thickBot="1" x14ac:dyDescent="0.3">
      <c r="D31" s="121" t="s">
        <v>328</v>
      </c>
      <c r="E31" s="122" t="s">
        <v>396</v>
      </c>
      <c r="F31" s="42">
        <f>Multipliers!J31</f>
        <v>4.3854913320508082</v>
      </c>
      <c r="G31" s="42">
        <f>Multipliers!K31</f>
        <v>1.9631810432635586</v>
      </c>
      <c r="H31" s="42">
        <f>Multipliers!L31</f>
        <v>1.7628554832275012</v>
      </c>
      <c r="J31" s="55" t="e">
        <f t="shared" si="0"/>
        <v>#N/A</v>
      </c>
      <c r="K31" s="76" t="str">
        <f t="shared" si="1"/>
        <v>Q2</v>
      </c>
      <c r="L31" s="55" t="str">
        <f t="shared" si="2"/>
        <v>Q1</v>
      </c>
      <c r="N31" s="55" t="s">
        <v>280</v>
      </c>
      <c r="O31" s="76" t="s">
        <v>279</v>
      </c>
      <c r="P31" s="55" t="s">
        <v>277</v>
      </c>
    </row>
    <row r="32" spans="1:16" ht="16" thickBot="1" x14ac:dyDescent="0.35">
      <c r="A32" s="75"/>
      <c r="D32" s="121" t="s">
        <v>323</v>
      </c>
      <c r="E32" s="122" t="s">
        <v>397</v>
      </c>
      <c r="F32" s="42">
        <f>Multipliers!J32</f>
        <v>2.4500891035502006</v>
      </c>
      <c r="G32" s="42">
        <f>Multipliers!K32</f>
        <v>1.9457954214145852</v>
      </c>
      <c r="H32" s="42">
        <f>Multipliers!L32</f>
        <v>2.0408779483769997</v>
      </c>
      <c r="J32" s="55" t="e">
        <f t="shared" si="0"/>
        <v>#N/A</v>
      </c>
      <c r="K32" s="76" t="str">
        <f t="shared" si="1"/>
        <v>Q2</v>
      </c>
      <c r="L32" s="55" t="str">
        <f t="shared" si="2"/>
        <v>Q2</v>
      </c>
      <c r="N32" s="55" t="s">
        <v>279</v>
      </c>
      <c r="O32" s="76" t="s">
        <v>279</v>
      </c>
      <c r="P32" s="55" t="s">
        <v>279</v>
      </c>
    </row>
    <row r="33" spans="1:20" ht="16" thickBot="1" x14ac:dyDescent="0.35">
      <c r="A33" s="55"/>
      <c r="B33" s="67"/>
      <c r="D33" s="121" t="s">
        <v>326</v>
      </c>
      <c r="E33" s="122" t="s">
        <v>398</v>
      </c>
      <c r="F33" s="42">
        <f>Multipliers!J33</f>
        <v>2.010909036333163</v>
      </c>
      <c r="G33" s="42">
        <f>Multipliers!K33</f>
        <v>1.990971237998721</v>
      </c>
      <c r="H33" s="42">
        <f>Multipliers!L33</f>
        <v>2.0420616695099714</v>
      </c>
      <c r="J33" s="55" t="e">
        <f t="shared" si="0"/>
        <v>#N/A</v>
      </c>
      <c r="K33" s="76" t="str">
        <f t="shared" si="1"/>
        <v>Q2</v>
      </c>
      <c r="L33" s="55" t="str">
        <f t="shared" si="2"/>
        <v>Q3</v>
      </c>
      <c r="N33" s="55" t="s">
        <v>279</v>
      </c>
      <c r="O33" s="76" t="s">
        <v>279</v>
      </c>
      <c r="P33" s="55" t="s">
        <v>280</v>
      </c>
    </row>
    <row r="34" spans="1:20" ht="16" thickBot="1" x14ac:dyDescent="0.35">
      <c r="A34" s="55"/>
      <c r="B34" s="70"/>
      <c r="D34" s="121" t="s">
        <v>341</v>
      </c>
      <c r="E34" s="122" t="s">
        <v>399</v>
      </c>
      <c r="F34" s="42">
        <f>Multipliers!J34</f>
        <v>6.1767526448281131</v>
      </c>
      <c r="G34" s="42">
        <f>Multipliers!K34</f>
        <v>2.6288009510560713</v>
      </c>
      <c r="H34" s="42">
        <f>Multipliers!L34</f>
        <v>2.0465765119599739</v>
      </c>
      <c r="J34" s="55" t="e">
        <f t="shared" si="0"/>
        <v>#N/A</v>
      </c>
      <c r="K34" s="76" t="str">
        <f t="shared" si="1"/>
        <v>Q3</v>
      </c>
      <c r="L34" s="55" t="str">
        <f t="shared" si="2"/>
        <v>Q3</v>
      </c>
      <c r="N34" s="55" t="s">
        <v>280</v>
      </c>
      <c r="O34" s="76" t="s">
        <v>280</v>
      </c>
      <c r="P34" s="55" t="s">
        <v>280</v>
      </c>
    </row>
    <row r="35" spans="1:20" ht="16" thickBot="1" x14ac:dyDescent="0.35">
      <c r="A35" s="55"/>
      <c r="B35" s="70"/>
      <c r="D35" s="121" t="s">
        <v>335</v>
      </c>
      <c r="E35" s="122" t="s">
        <v>400</v>
      </c>
      <c r="F35" s="42">
        <f>Multipliers!J35</f>
        <v>4.5507460771354991</v>
      </c>
      <c r="G35" s="42">
        <f>Multipliers!K35</f>
        <v>2.825784799568777</v>
      </c>
      <c r="H35" s="42">
        <f>Multipliers!L35</f>
        <v>2.1938813470025265</v>
      </c>
      <c r="J35" s="55" t="e">
        <f t="shared" si="0"/>
        <v>#N/A</v>
      </c>
      <c r="K35" s="76" t="str">
        <f t="shared" si="1"/>
        <v>Q3</v>
      </c>
      <c r="L35" s="55" t="str">
        <f t="shared" si="2"/>
        <v>Q3</v>
      </c>
      <c r="N35" s="55" t="s">
        <v>280</v>
      </c>
      <c r="O35" s="76" t="s">
        <v>280</v>
      </c>
      <c r="P35" s="55" t="s">
        <v>280</v>
      </c>
    </row>
    <row r="36" spans="1:20" ht="16" thickBot="1" x14ac:dyDescent="0.35">
      <c r="A36" s="83"/>
      <c r="B36" s="67"/>
      <c r="D36" s="121" t="s">
        <v>325</v>
      </c>
      <c r="E36" s="122" t="s">
        <v>401</v>
      </c>
      <c r="F36" s="42">
        <f>Multipliers!J36</f>
        <v>1.7611304924662921</v>
      </c>
      <c r="G36" s="42">
        <f>Multipliers!K36</f>
        <v>1.7669280050803171</v>
      </c>
      <c r="H36" s="42">
        <f>Multipliers!L36</f>
        <v>1.968003423716542</v>
      </c>
      <c r="J36" s="55" t="e">
        <f t="shared" si="0"/>
        <v>#N/A</v>
      </c>
      <c r="K36" s="76" t="str">
        <f t="shared" si="1"/>
        <v>Q1</v>
      </c>
      <c r="L36" s="55" t="str">
        <f t="shared" si="2"/>
        <v>Q2</v>
      </c>
      <c r="N36" s="55" t="s">
        <v>277</v>
      </c>
      <c r="O36" s="76" t="s">
        <v>277</v>
      </c>
      <c r="P36" s="55" t="s">
        <v>279</v>
      </c>
    </row>
    <row r="37" spans="1:20" ht="16" thickBot="1" x14ac:dyDescent="0.3">
      <c r="D37" s="121" t="s">
        <v>316</v>
      </c>
      <c r="E37" s="122" t="s">
        <v>402</v>
      </c>
      <c r="F37" s="42">
        <f>Multipliers!J37</f>
        <v>4.5983393753644393</v>
      </c>
      <c r="G37" s="42">
        <f>Multipliers!K37</f>
        <v>2.568576184587497</v>
      </c>
      <c r="H37" s="42">
        <f>Multipliers!L37</f>
        <v>1.8580532253236899</v>
      </c>
      <c r="J37" s="55" t="e">
        <f t="shared" si="0"/>
        <v>#N/A</v>
      </c>
      <c r="K37" s="76" t="str">
        <f t="shared" si="1"/>
        <v>Q3</v>
      </c>
      <c r="L37" s="55" t="str">
        <f t="shared" si="2"/>
        <v>Q2</v>
      </c>
      <c r="N37" s="55" t="s">
        <v>280</v>
      </c>
      <c r="O37" s="76" t="s">
        <v>280</v>
      </c>
      <c r="P37" s="55" t="s">
        <v>279</v>
      </c>
    </row>
    <row r="38" spans="1:20" ht="16" thickBot="1" x14ac:dyDescent="0.3">
      <c r="D38" s="121" t="s">
        <v>317</v>
      </c>
      <c r="E38" s="122" t="s">
        <v>403</v>
      </c>
      <c r="F38" s="42">
        <f>Multipliers!J38</f>
        <v>3.0071360930972135</v>
      </c>
      <c r="G38" s="42">
        <f>Multipliers!K38</f>
        <v>2.0858347478243573</v>
      </c>
      <c r="H38" s="42">
        <f>Multipliers!L38</f>
        <v>2.0623077068265872</v>
      </c>
      <c r="J38" s="55" t="e">
        <f t="shared" si="0"/>
        <v>#N/A</v>
      </c>
      <c r="K38" s="76" t="str">
        <f t="shared" si="1"/>
        <v>Q2</v>
      </c>
      <c r="L38" s="55" t="str">
        <f t="shared" si="2"/>
        <v>Q3</v>
      </c>
      <c r="N38" s="55" t="s">
        <v>279</v>
      </c>
      <c r="O38" s="76" t="s">
        <v>279</v>
      </c>
      <c r="P38" s="55" t="s">
        <v>280</v>
      </c>
    </row>
    <row r="39" spans="1:20" ht="16" thickBot="1" x14ac:dyDescent="0.3">
      <c r="D39" s="121" t="s">
        <v>318</v>
      </c>
      <c r="E39" s="122" t="s">
        <v>404</v>
      </c>
      <c r="F39" s="42">
        <f>Multipliers!J39</f>
        <v>3.1087448391025001</v>
      </c>
      <c r="G39" s="42">
        <f>Multipliers!K39</f>
        <v>1.9752999708225403</v>
      </c>
      <c r="H39" s="42">
        <f>Multipliers!L39</f>
        <v>1.9592299937987745</v>
      </c>
      <c r="J39" s="55" t="e">
        <f t="shared" si="0"/>
        <v>#N/A</v>
      </c>
      <c r="K39" s="76" t="str">
        <f t="shared" si="1"/>
        <v>Q2</v>
      </c>
      <c r="L39" s="55" t="str">
        <f t="shared" si="2"/>
        <v>Q2</v>
      </c>
      <c r="N39" s="55" t="s">
        <v>279</v>
      </c>
      <c r="O39" s="76" t="s">
        <v>279</v>
      </c>
      <c r="P39" s="55" t="s">
        <v>279</v>
      </c>
      <c r="T39" s="41"/>
    </row>
    <row r="40" spans="1:20" ht="16" thickBot="1" x14ac:dyDescent="0.3">
      <c r="D40" s="121" t="s">
        <v>310</v>
      </c>
      <c r="E40" s="122" t="s">
        <v>405</v>
      </c>
      <c r="F40" s="42">
        <f>Multipliers!J40</f>
        <v>8.689449793192729</v>
      </c>
      <c r="G40" s="42">
        <f>Multipliers!K40</f>
        <v>3.2575187197499682</v>
      </c>
      <c r="H40" s="42">
        <f>Multipliers!L40</f>
        <v>2.2265769211699595</v>
      </c>
      <c r="J40" s="55" t="e">
        <f t="shared" ref="J40:J75" si="3">VLOOKUP(F40,$A$7:$B$10,2,1)</f>
        <v>#N/A</v>
      </c>
      <c r="K40" s="76" t="str">
        <f t="shared" ref="K40:K72" si="4">VLOOKUP(G40,$A$18:$B$21,2,1)</f>
        <v>Q3</v>
      </c>
      <c r="L40" s="55" t="str">
        <f t="shared" ref="L40:L72" si="5">VLOOKUP(H40,$A$25:$B$28,2,1)</f>
        <v>Q3</v>
      </c>
      <c r="N40" s="55" t="s">
        <v>280</v>
      </c>
      <c r="O40" s="76" t="s">
        <v>280</v>
      </c>
      <c r="P40" s="55" t="s">
        <v>280</v>
      </c>
    </row>
    <row r="41" spans="1:20" ht="16" thickBot="1" x14ac:dyDescent="0.3">
      <c r="D41" s="119" t="s">
        <v>321</v>
      </c>
      <c r="E41" s="120" t="s">
        <v>406</v>
      </c>
      <c r="F41" s="42">
        <f>Multipliers!J41</f>
        <v>2.8739759852094711</v>
      </c>
      <c r="G41" s="42">
        <f>Multipliers!K41</f>
        <v>1.8898363514665704</v>
      </c>
      <c r="H41" s="42">
        <f>Multipliers!L41</f>
        <v>2.0567124171157611</v>
      </c>
      <c r="J41" s="55" t="e">
        <f t="shared" si="3"/>
        <v>#N/A</v>
      </c>
      <c r="K41" s="76" t="str">
        <f t="shared" si="4"/>
        <v>Q2</v>
      </c>
      <c r="L41" s="55" t="str">
        <f t="shared" si="5"/>
        <v>Q3</v>
      </c>
      <c r="N41" s="55" t="s">
        <v>279</v>
      </c>
      <c r="O41" s="76" t="s">
        <v>279</v>
      </c>
      <c r="P41" s="55" t="s">
        <v>280</v>
      </c>
    </row>
    <row r="42" spans="1:20" ht="16" thickBot="1" x14ac:dyDescent="0.3">
      <c r="D42" s="121" t="s">
        <v>320</v>
      </c>
      <c r="E42" s="122" t="s">
        <v>407</v>
      </c>
      <c r="F42" s="42">
        <f>Multipliers!J42</f>
        <v>3.5662522989399545</v>
      </c>
      <c r="G42" s="42">
        <f>Multipliers!K42</f>
        <v>2.0493184433313982</v>
      </c>
      <c r="H42" s="42">
        <f>Multipliers!L42</f>
        <v>1.972047474876558</v>
      </c>
      <c r="J42" s="55" t="e">
        <f t="shared" si="3"/>
        <v>#N/A</v>
      </c>
      <c r="K42" s="76" t="str">
        <f t="shared" si="4"/>
        <v>Q2</v>
      </c>
      <c r="L42" s="55" t="str">
        <f t="shared" si="5"/>
        <v>Q2</v>
      </c>
      <c r="N42" s="55" t="s">
        <v>279</v>
      </c>
      <c r="O42" s="76" t="s">
        <v>279</v>
      </c>
      <c r="P42" s="55" t="s">
        <v>279</v>
      </c>
    </row>
    <row r="43" spans="1:20" ht="16" thickBot="1" x14ac:dyDescent="0.3">
      <c r="D43" s="121" t="s">
        <v>319</v>
      </c>
      <c r="E43" s="122" t="s">
        <v>408</v>
      </c>
      <c r="F43" s="42">
        <f>Multipliers!J43</f>
        <v>1.6884193430204371</v>
      </c>
      <c r="G43" s="42">
        <f>Multipliers!K43</f>
        <v>1.8034504747718891</v>
      </c>
      <c r="H43" s="42">
        <f>Multipliers!L43</f>
        <v>1.8086768390213217</v>
      </c>
      <c r="J43" s="55" t="e">
        <f t="shared" si="3"/>
        <v>#N/A</v>
      </c>
      <c r="K43" s="76" t="str">
        <f t="shared" si="4"/>
        <v>Q1</v>
      </c>
      <c r="L43" s="55" t="str">
        <f t="shared" si="5"/>
        <v>Q1</v>
      </c>
      <c r="N43" s="55" t="s">
        <v>277</v>
      </c>
      <c r="O43" s="76" t="s">
        <v>277</v>
      </c>
      <c r="P43" s="55" t="s">
        <v>277</v>
      </c>
    </row>
    <row r="44" spans="1:20" ht="16" thickBot="1" x14ac:dyDescent="0.3">
      <c r="D44" s="121" t="s">
        <v>334</v>
      </c>
      <c r="E44" s="122" t="s">
        <v>409</v>
      </c>
      <c r="F44" s="42">
        <f>Multipliers!J44</f>
        <v>1.6204736611882355</v>
      </c>
      <c r="G44" s="42">
        <f>Multipliers!K44</f>
        <v>1.8287195045270468</v>
      </c>
      <c r="H44" s="42">
        <f>Multipliers!L44</f>
        <v>1.786723376709253</v>
      </c>
      <c r="J44" s="55" t="e">
        <f t="shared" si="3"/>
        <v>#N/A</v>
      </c>
      <c r="K44" s="76" t="str">
        <f t="shared" si="4"/>
        <v>Q1</v>
      </c>
      <c r="L44" s="55" t="str">
        <f t="shared" si="5"/>
        <v>Q1</v>
      </c>
      <c r="N44" s="55" t="s">
        <v>277</v>
      </c>
      <c r="O44" s="76" t="s">
        <v>277</v>
      </c>
      <c r="P44" s="55" t="s">
        <v>277</v>
      </c>
    </row>
    <row r="45" spans="1:20" ht="16" thickBot="1" x14ac:dyDescent="0.3">
      <c r="D45" s="121" t="s">
        <v>305</v>
      </c>
      <c r="E45" s="122" t="s">
        <v>410</v>
      </c>
      <c r="F45" s="42">
        <f>Multipliers!J45</f>
        <v>8.028870443782619</v>
      </c>
      <c r="G45" s="42">
        <f>Multipliers!K45</f>
        <v>3.4983346993459215</v>
      </c>
      <c r="H45" s="42">
        <f>Multipliers!L45</f>
        <v>2.2599246615840087</v>
      </c>
      <c r="J45" s="55" t="e">
        <f t="shared" si="3"/>
        <v>#N/A</v>
      </c>
      <c r="K45" s="76" t="str">
        <f t="shared" si="4"/>
        <v>Q3</v>
      </c>
      <c r="L45" s="55" t="str">
        <f t="shared" si="5"/>
        <v>Q3</v>
      </c>
      <c r="N45" s="55" t="s">
        <v>280</v>
      </c>
      <c r="O45" s="76" t="s">
        <v>280</v>
      </c>
      <c r="P45" s="55" t="s">
        <v>280</v>
      </c>
    </row>
    <row r="46" spans="1:20" ht="16" thickBot="1" x14ac:dyDescent="0.3">
      <c r="D46" s="121" t="s">
        <v>288</v>
      </c>
      <c r="E46" s="122" t="s">
        <v>411</v>
      </c>
      <c r="F46" s="42">
        <f>Multipliers!J46</f>
        <v>1.511159264054615</v>
      </c>
      <c r="G46" s="42">
        <f>Multipliers!K46</f>
        <v>1.4456045231976191</v>
      </c>
      <c r="H46" s="42">
        <f>Multipliers!L46</f>
        <v>1.5589014616028063</v>
      </c>
      <c r="J46" s="55" t="e">
        <f t="shared" si="3"/>
        <v>#N/A</v>
      </c>
      <c r="K46" s="76" t="e">
        <f t="shared" si="4"/>
        <v>#N/A</v>
      </c>
      <c r="L46" s="55" t="str">
        <f t="shared" si="5"/>
        <v>Q1</v>
      </c>
      <c r="N46" s="55" t="s">
        <v>277</v>
      </c>
      <c r="O46" s="76" t="s">
        <v>277</v>
      </c>
      <c r="P46" s="55" t="s">
        <v>277</v>
      </c>
    </row>
    <row r="47" spans="1:20" ht="16" thickBot="1" x14ac:dyDescent="0.3">
      <c r="D47" s="121" t="s">
        <v>300</v>
      </c>
      <c r="E47" s="122" t="s">
        <v>412</v>
      </c>
      <c r="F47" s="42">
        <f>Multipliers!J47</f>
        <v>1.5188001956819455</v>
      </c>
      <c r="G47" s="42">
        <f>Multipliers!K47</f>
        <v>1.8411915276270463</v>
      </c>
      <c r="H47" s="42">
        <f>Multipliers!L47</f>
        <v>1.8462830523751552</v>
      </c>
      <c r="J47" s="55" t="e">
        <f t="shared" si="3"/>
        <v>#N/A</v>
      </c>
      <c r="K47" s="76" t="str">
        <f t="shared" si="4"/>
        <v>Q2</v>
      </c>
      <c r="L47" s="55" t="str">
        <f t="shared" si="5"/>
        <v>Q2</v>
      </c>
      <c r="N47" s="55" t="s">
        <v>277</v>
      </c>
      <c r="O47" s="76" t="s">
        <v>279</v>
      </c>
      <c r="P47" s="55" t="s">
        <v>279</v>
      </c>
    </row>
    <row r="48" spans="1:20" ht="16" thickBot="1" x14ac:dyDescent="0.3">
      <c r="D48" s="121" t="s">
        <v>298</v>
      </c>
      <c r="E48" s="123" t="s">
        <v>413</v>
      </c>
      <c r="F48" s="42">
        <f>Multipliers!J48</f>
        <v>1.2220943202100052</v>
      </c>
      <c r="G48" s="42">
        <f>Multipliers!K48</f>
        <v>1.4611420335433869</v>
      </c>
      <c r="H48" s="42">
        <f>Multipliers!L48</f>
        <v>1.5747337497284364</v>
      </c>
      <c r="J48" s="55" t="e">
        <f t="shared" si="3"/>
        <v>#N/A</v>
      </c>
      <c r="K48" s="76" t="str">
        <f t="shared" si="4"/>
        <v>Q1</v>
      </c>
      <c r="L48" s="55" t="str">
        <f t="shared" si="5"/>
        <v>Q1</v>
      </c>
      <c r="N48" s="55" t="s">
        <v>277</v>
      </c>
      <c r="O48" s="76" t="s">
        <v>277</v>
      </c>
      <c r="P48" s="55" t="s">
        <v>277</v>
      </c>
    </row>
    <row r="49" spans="4:16" ht="16" thickBot="1" x14ac:dyDescent="0.3">
      <c r="D49" s="121" t="s">
        <v>287</v>
      </c>
      <c r="E49" s="123" t="s">
        <v>414</v>
      </c>
      <c r="F49" s="42">
        <f>Multipliers!J49</f>
        <v>1.2467130775062822</v>
      </c>
      <c r="G49" s="42">
        <f>Multipliers!K49</f>
        <v>1.3746351280373696</v>
      </c>
      <c r="H49" s="42">
        <f>Multipliers!L49</f>
        <v>1.5283026447561356</v>
      </c>
      <c r="J49" s="55" t="e">
        <f t="shared" si="3"/>
        <v>#N/A</v>
      </c>
      <c r="K49" s="76" t="e">
        <f t="shared" si="4"/>
        <v>#N/A</v>
      </c>
      <c r="L49" s="55" t="e">
        <f t="shared" si="5"/>
        <v>#N/A</v>
      </c>
      <c r="N49" s="55" t="s">
        <v>277</v>
      </c>
      <c r="O49" s="76" t="s">
        <v>277</v>
      </c>
      <c r="P49" s="55" t="s">
        <v>277</v>
      </c>
    </row>
    <row r="50" spans="4:16" ht="16" thickBot="1" x14ac:dyDescent="0.3">
      <c r="D50" s="121" t="s">
        <v>349</v>
      </c>
      <c r="E50" s="122" t="s">
        <v>415</v>
      </c>
      <c r="F50" s="42">
        <f>Multipliers!J50</f>
        <v>1.49142506999564</v>
      </c>
      <c r="G50" s="42">
        <f>Multipliers!K50</f>
        <v>1.6819759674301</v>
      </c>
      <c r="H50" s="42">
        <f>Multipliers!L50</f>
        <v>1.9566126941181607</v>
      </c>
      <c r="J50" s="55" t="e">
        <f t="shared" si="3"/>
        <v>#N/A</v>
      </c>
      <c r="K50" s="76" t="str">
        <f t="shared" si="4"/>
        <v>Q1</v>
      </c>
      <c r="L50" s="55" t="str">
        <f t="shared" si="5"/>
        <v>Q2</v>
      </c>
      <c r="N50" s="55" t="s">
        <v>277</v>
      </c>
      <c r="O50" s="76" t="s">
        <v>277</v>
      </c>
      <c r="P50" s="55" t="s">
        <v>279</v>
      </c>
    </row>
    <row r="51" spans="4:16" ht="16" thickBot="1" x14ac:dyDescent="0.3">
      <c r="D51" s="121" t="s">
        <v>348</v>
      </c>
      <c r="E51" s="122" t="s">
        <v>416</v>
      </c>
      <c r="F51" s="42">
        <f>Multipliers!J51</f>
        <v>2.3576898981147516</v>
      </c>
      <c r="G51" s="42">
        <f>Multipliers!K51</f>
        <v>1.6902149899166354</v>
      </c>
      <c r="H51" s="42">
        <f>Multipliers!L51</f>
        <v>1.7769283124521484</v>
      </c>
      <c r="J51" s="55" t="e">
        <f t="shared" si="3"/>
        <v>#N/A</v>
      </c>
      <c r="K51" s="76" t="str">
        <f t="shared" si="4"/>
        <v>Q1</v>
      </c>
      <c r="L51" s="55" t="str">
        <f t="shared" si="5"/>
        <v>Q1</v>
      </c>
      <c r="N51" s="55" t="s">
        <v>279</v>
      </c>
      <c r="O51" s="76" t="s">
        <v>277</v>
      </c>
      <c r="P51" s="55" t="s">
        <v>277</v>
      </c>
    </row>
    <row r="52" spans="4:16" ht="16" thickBot="1" x14ac:dyDescent="0.3">
      <c r="D52" s="121" t="s">
        <v>292</v>
      </c>
      <c r="E52" s="122" t="s">
        <v>417</v>
      </c>
      <c r="F52" s="42">
        <f>Multipliers!J52</f>
        <v>4.071471742018673</v>
      </c>
      <c r="G52" s="42">
        <f>Multipliers!K52</f>
        <v>1.8973788514686458</v>
      </c>
      <c r="H52" s="42">
        <f>Multipliers!L52</f>
        <v>1.7759996721833768</v>
      </c>
      <c r="J52" s="55" t="e">
        <f t="shared" si="3"/>
        <v>#N/A</v>
      </c>
      <c r="K52" s="76" t="str">
        <f t="shared" si="4"/>
        <v>Q2</v>
      </c>
      <c r="L52" s="55" t="str">
        <f t="shared" si="5"/>
        <v>Q1</v>
      </c>
      <c r="N52" s="55" t="s">
        <v>279</v>
      </c>
      <c r="O52" s="76" t="s">
        <v>279</v>
      </c>
      <c r="P52" s="55" t="s">
        <v>277</v>
      </c>
    </row>
    <row r="53" spans="4:16" ht="16" thickBot="1" x14ac:dyDescent="0.3">
      <c r="D53" s="121" t="s">
        <v>290</v>
      </c>
      <c r="E53" s="122" t="s">
        <v>418</v>
      </c>
      <c r="F53" s="42">
        <f>Multipliers!J53</f>
        <v>1.719398798094101</v>
      </c>
      <c r="G53" s="42">
        <f>Multipliers!K53</f>
        <v>1.4463429676815212</v>
      </c>
      <c r="H53" s="42">
        <f>Multipliers!L53</f>
        <v>1.5957706922422863</v>
      </c>
      <c r="J53" s="55" t="e">
        <f t="shared" si="3"/>
        <v>#N/A</v>
      </c>
      <c r="K53" s="76" t="e">
        <f t="shared" si="4"/>
        <v>#N/A</v>
      </c>
      <c r="L53" s="55" t="str">
        <f t="shared" si="5"/>
        <v>Q1</v>
      </c>
      <c r="N53" s="55" t="s">
        <v>277</v>
      </c>
      <c r="O53" s="76" t="s">
        <v>277</v>
      </c>
      <c r="P53" s="55" t="s">
        <v>277</v>
      </c>
    </row>
    <row r="54" spans="4:16" ht="16" thickBot="1" x14ac:dyDescent="0.3">
      <c r="D54" s="121" t="s">
        <v>289</v>
      </c>
      <c r="E54" s="122" t="s">
        <v>419</v>
      </c>
      <c r="F54" s="42">
        <f>Multipliers!J54</f>
        <v>1.3253624937137993</v>
      </c>
      <c r="G54" s="42">
        <f>Multipliers!K54</f>
        <v>1.3373569056103936</v>
      </c>
      <c r="H54" s="42">
        <f>Multipliers!L54</f>
        <v>1.6233887982370439</v>
      </c>
      <c r="J54" s="55" t="e">
        <f t="shared" si="3"/>
        <v>#N/A</v>
      </c>
      <c r="K54" s="76" t="e">
        <f t="shared" si="4"/>
        <v>#N/A</v>
      </c>
      <c r="L54" s="55" t="str">
        <f t="shared" si="5"/>
        <v>Q1</v>
      </c>
      <c r="N54" s="55" t="s">
        <v>277</v>
      </c>
      <c r="O54" s="76" t="s">
        <v>277</v>
      </c>
      <c r="P54" s="55" t="s">
        <v>277</v>
      </c>
    </row>
    <row r="55" spans="4:16" ht="16" thickBot="1" x14ac:dyDescent="0.3">
      <c r="D55" s="121" t="s">
        <v>302</v>
      </c>
      <c r="E55" s="122" t="s">
        <v>420</v>
      </c>
      <c r="F55" s="42">
        <f>Multipliers!J55</f>
        <v>1.3475663840935197</v>
      </c>
      <c r="G55" s="42">
        <f>Multipliers!K55</f>
        <v>1.7185200647137915</v>
      </c>
      <c r="H55" s="42">
        <f>Multipliers!L55</f>
        <v>1.7911520682364805</v>
      </c>
      <c r="J55" s="55" t="e">
        <f t="shared" si="3"/>
        <v>#N/A</v>
      </c>
      <c r="K55" s="76" t="str">
        <f t="shared" si="4"/>
        <v>Q1</v>
      </c>
      <c r="L55" s="55" t="str">
        <f t="shared" si="5"/>
        <v>Q1</v>
      </c>
      <c r="N55" s="55" t="s">
        <v>277</v>
      </c>
      <c r="O55" s="76" t="s">
        <v>277</v>
      </c>
      <c r="P55" s="55" t="s">
        <v>277</v>
      </c>
    </row>
    <row r="56" spans="4:16" ht="16" thickBot="1" x14ac:dyDescent="0.3">
      <c r="D56" s="121" t="s">
        <v>294</v>
      </c>
      <c r="E56" s="122" t="s">
        <v>421</v>
      </c>
      <c r="F56" s="42">
        <f>Multipliers!J56</f>
        <v>1.994031595994032</v>
      </c>
      <c r="G56" s="42">
        <f>Multipliers!K56</f>
        <v>1.6517632873461998</v>
      </c>
      <c r="H56" s="42">
        <f>Multipliers!L56</f>
        <v>1.8503285730252121</v>
      </c>
      <c r="J56" s="55" t="e">
        <f t="shared" si="3"/>
        <v>#N/A</v>
      </c>
      <c r="K56" s="76" t="str">
        <f t="shared" si="4"/>
        <v>Q1</v>
      </c>
      <c r="L56" s="55" t="str">
        <f t="shared" si="5"/>
        <v>Q2</v>
      </c>
      <c r="N56" s="55" t="s">
        <v>279</v>
      </c>
      <c r="O56" s="76" t="s">
        <v>277</v>
      </c>
      <c r="P56" s="55" t="s">
        <v>279</v>
      </c>
    </row>
    <row r="57" spans="4:16" ht="16" thickBot="1" x14ac:dyDescent="0.3">
      <c r="D57" s="121" t="s">
        <v>285</v>
      </c>
      <c r="E57" s="122" t="s">
        <v>422</v>
      </c>
      <c r="F57" s="42">
        <f>Multipliers!J57</f>
        <v>2.8157347611587502</v>
      </c>
      <c r="G57" s="42">
        <f>Multipliers!K57</f>
        <v>1.8375561951306274</v>
      </c>
      <c r="H57" s="42">
        <f>Multipliers!L57</f>
        <v>1.7755595382431522</v>
      </c>
      <c r="J57" s="55" t="e">
        <f t="shared" si="3"/>
        <v>#N/A</v>
      </c>
      <c r="K57" s="76" t="str">
        <f t="shared" si="4"/>
        <v>Q1</v>
      </c>
      <c r="L57" s="55" t="str">
        <f t="shared" si="5"/>
        <v>Q1</v>
      </c>
      <c r="N57" s="55" t="s">
        <v>279</v>
      </c>
      <c r="O57" s="76" t="s">
        <v>277</v>
      </c>
      <c r="P57" s="55" t="s">
        <v>277</v>
      </c>
    </row>
    <row r="58" spans="4:16" ht="16" thickBot="1" x14ac:dyDescent="0.3">
      <c r="D58" s="121" t="s">
        <v>301</v>
      </c>
      <c r="E58" s="122" t="s">
        <v>423</v>
      </c>
      <c r="F58" s="42">
        <f>Multipliers!J58</f>
        <v>6.0788743612899587</v>
      </c>
      <c r="G58" s="42">
        <f>Multipliers!K58</f>
        <v>2.9227015608886417</v>
      </c>
      <c r="H58" s="42">
        <f>Multipliers!L58</f>
        <v>1.8391201948055869</v>
      </c>
      <c r="J58" s="55" t="e">
        <f t="shared" si="3"/>
        <v>#N/A</v>
      </c>
      <c r="K58" s="76" t="str">
        <f t="shared" si="4"/>
        <v>Q3</v>
      </c>
      <c r="L58" s="55" t="str">
        <f t="shared" si="5"/>
        <v>Q2</v>
      </c>
      <c r="N58" s="55" t="s">
        <v>280</v>
      </c>
      <c r="O58" s="76" t="s">
        <v>280</v>
      </c>
      <c r="P58" s="55" t="s">
        <v>279</v>
      </c>
    </row>
    <row r="59" spans="4:16" ht="16" thickBot="1" x14ac:dyDescent="0.3">
      <c r="D59" s="121" t="s">
        <v>333</v>
      </c>
      <c r="E59" s="122" t="s">
        <v>424</v>
      </c>
      <c r="F59" s="42">
        <f>Multipliers!J59</f>
        <v>1.575339896401331</v>
      </c>
      <c r="G59" s="42">
        <f>Multipliers!K59</f>
        <v>1.3127330693023238</v>
      </c>
      <c r="H59" s="42">
        <f>Multipliers!L59</f>
        <v>1.4219050693355186</v>
      </c>
      <c r="J59" s="55" t="e">
        <f t="shared" si="3"/>
        <v>#N/A</v>
      </c>
      <c r="K59" s="76" t="e">
        <f t="shared" si="4"/>
        <v>#N/A</v>
      </c>
      <c r="L59" s="55" t="e">
        <f t="shared" si="5"/>
        <v>#N/A</v>
      </c>
      <c r="N59" s="55" t="s">
        <v>277</v>
      </c>
      <c r="O59" s="76" t="s">
        <v>277</v>
      </c>
      <c r="P59" s="55" t="s">
        <v>277</v>
      </c>
    </row>
    <row r="60" spans="4:16" ht="16" thickBot="1" x14ac:dyDescent="0.3">
      <c r="D60" s="121" t="s">
        <v>296</v>
      </c>
      <c r="E60" s="122" t="s">
        <v>425</v>
      </c>
      <c r="F60" s="42">
        <f>Multipliers!J60</f>
        <v>2.6876789188927863</v>
      </c>
      <c r="G60" s="42">
        <f>Multipliers!K60</f>
        <v>1.5305299085765618</v>
      </c>
      <c r="H60" s="42">
        <f>Multipliers!L60</f>
        <v>1.5022849304481636</v>
      </c>
      <c r="J60" s="55" t="e">
        <f t="shared" si="3"/>
        <v>#N/A</v>
      </c>
      <c r="K60" s="76" t="str">
        <f t="shared" si="4"/>
        <v>Q1</v>
      </c>
      <c r="L60" s="55" t="e">
        <f t="shared" si="5"/>
        <v>#N/A</v>
      </c>
      <c r="N60" s="55" t="s">
        <v>279</v>
      </c>
      <c r="O60" s="76" t="s">
        <v>277</v>
      </c>
      <c r="P60" s="55" t="s">
        <v>277</v>
      </c>
    </row>
    <row r="61" spans="4:16" ht="16" thickBot="1" x14ac:dyDescent="0.3">
      <c r="D61" s="121" t="s">
        <v>297</v>
      </c>
      <c r="E61" s="122" t="s">
        <v>426</v>
      </c>
      <c r="F61" s="42">
        <f>Multipliers!J61</f>
        <v>1.936629820352781</v>
      </c>
      <c r="G61" s="42">
        <f>Multipliers!K61</f>
        <v>3.3273825068488878</v>
      </c>
      <c r="H61" s="42">
        <f>Multipliers!L61</f>
        <v>1.1150388664565862</v>
      </c>
      <c r="J61" s="55" t="e">
        <f t="shared" si="3"/>
        <v>#N/A</v>
      </c>
      <c r="K61" s="76" t="str">
        <f t="shared" si="4"/>
        <v>Q3</v>
      </c>
      <c r="L61" s="55" t="e">
        <f t="shared" si="5"/>
        <v>#N/A</v>
      </c>
      <c r="N61" s="55" t="s">
        <v>279</v>
      </c>
      <c r="O61" s="76" t="s">
        <v>280</v>
      </c>
      <c r="P61" s="55" t="s">
        <v>277</v>
      </c>
    </row>
    <row r="62" spans="4:16" ht="16" thickBot="1" x14ac:dyDescent="0.3">
      <c r="D62" s="121" t="s">
        <v>346</v>
      </c>
      <c r="E62" s="122" t="s">
        <v>427</v>
      </c>
      <c r="F62" s="42">
        <f>Multipliers!J62</f>
        <v>1.4136019496610071</v>
      </c>
      <c r="G62" s="42">
        <f>Multipliers!K62</f>
        <v>1.3926811021276146</v>
      </c>
      <c r="H62" s="42">
        <f>Multipliers!L62</f>
        <v>1.440476687781987</v>
      </c>
      <c r="J62" s="55" t="e">
        <f t="shared" si="3"/>
        <v>#N/A</v>
      </c>
      <c r="K62" s="76" t="e">
        <f t="shared" si="4"/>
        <v>#N/A</v>
      </c>
      <c r="L62" s="55" t="e">
        <f t="shared" si="5"/>
        <v>#N/A</v>
      </c>
      <c r="N62" s="55" t="s">
        <v>277</v>
      </c>
      <c r="O62" s="76" t="s">
        <v>277</v>
      </c>
      <c r="P62" s="55" t="s">
        <v>277</v>
      </c>
    </row>
    <row r="63" spans="4:16" ht="16" thickBot="1" x14ac:dyDescent="0.3">
      <c r="D63" s="121" t="s">
        <v>338</v>
      </c>
      <c r="E63" s="122" t="s">
        <v>428</v>
      </c>
      <c r="F63" s="42">
        <f>Multipliers!J63</f>
        <v>1.45503020589716</v>
      </c>
      <c r="G63" s="42">
        <f>Multipliers!K63</f>
        <v>1.3697945595674881</v>
      </c>
      <c r="H63" s="42">
        <f>Multipliers!L63</f>
        <v>1.4733943182954576</v>
      </c>
      <c r="J63" s="55" t="e">
        <f t="shared" si="3"/>
        <v>#N/A</v>
      </c>
      <c r="K63" s="76" t="e">
        <f t="shared" si="4"/>
        <v>#N/A</v>
      </c>
      <c r="L63" s="55" t="e">
        <f t="shared" si="5"/>
        <v>#N/A</v>
      </c>
      <c r="N63" s="55" t="s">
        <v>277</v>
      </c>
      <c r="O63" s="76" t="s">
        <v>277</v>
      </c>
      <c r="P63" s="55" t="s">
        <v>277</v>
      </c>
    </row>
    <row r="64" spans="4:16" ht="16" thickBot="1" x14ac:dyDescent="0.3">
      <c r="D64" s="121" t="s">
        <v>291</v>
      </c>
      <c r="E64" s="122" t="s">
        <v>429</v>
      </c>
      <c r="F64" s="42">
        <f>Multipliers!J64</f>
        <v>2.3086319980567689</v>
      </c>
      <c r="G64" s="42">
        <f>Multipliers!K64</f>
        <v>2.9106903783941847</v>
      </c>
      <c r="H64" s="42">
        <f>Multipliers!L64</f>
        <v>2.0019280549520175</v>
      </c>
      <c r="J64" s="55" t="e">
        <f t="shared" si="3"/>
        <v>#N/A</v>
      </c>
      <c r="K64" s="76" t="str">
        <f t="shared" si="4"/>
        <v>Q3</v>
      </c>
      <c r="L64" s="55" t="str">
        <f t="shared" si="5"/>
        <v>Q2</v>
      </c>
      <c r="N64" s="55" t="s">
        <v>279</v>
      </c>
      <c r="O64" s="76" t="s">
        <v>280</v>
      </c>
      <c r="P64" s="55" t="s">
        <v>279</v>
      </c>
    </row>
    <row r="65" spans="4:16" ht="16" thickBot="1" x14ac:dyDescent="0.3">
      <c r="D65" s="121" t="s">
        <v>337</v>
      </c>
      <c r="E65" s="122" t="s">
        <v>430</v>
      </c>
      <c r="F65" s="42">
        <f>Multipliers!J65</f>
        <v>1.4752139868768432</v>
      </c>
      <c r="G65" s="42">
        <f>Multipliers!K65</f>
        <v>1.4424672746820999</v>
      </c>
      <c r="H65" s="42">
        <f>Multipliers!L65</f>
        <v>1.4373614976302058</v>
      </c>
      <c r="J65" s="55" t="e">
        <f t="shared" si="3"/>
        <v>#N/A</v>
      </c>
      <c r="K65" s="76" t="e">
        <f t="shared" si="4"/>
        <v>#N/A</v>
      </c>
      <c r="L65" s="55" t="e">
        <f t="shared" si="5"/>
        <v>#N/A</v>
      </c>
      <c r="N65" s="55" t="s">
        <v>277</v>
      </c>
      <c r="O65" s="76" t="s">
        <v>277</v>
      </c>
      <c r="P65" s="55" t="s">
        <v>277</v>
      </c>
    </row>
    <row r="66" spans="4:16" ht="16" thickBot="1" x14ac:dyDescent="0.3">
      <c r="D66" s="121" t="s">
        <v>295</v>
      </c>
      <c r="E66" s="122" t="s">
        <v>431</v>
      </c>
      <c r="F66" s="42">
        <f>Multipliers!J66</f>
        <v>1.1678539493396312</v>
      </c>
      <c r="G66" s="42">
        <f>Multipliers!K66</f>
        <v>1.1988777979254999</v>
      </c>
      <c r="H66" s="42">
        <f>Multipliers!L66</f>
        <v>1.4020460253854203</v>
      </c>
      <c r="J66" s="55" t="e">
        <f t="shared" si="3"/>
        <v>#N/A</v>
      </c>
      <c r="K66" s="76" t="e">
        <f t="shared" si="4"/>
        <v>#N/A</v>
      </c>
      <c r="L66" s="55" t="e">
        <f t="shared" si="5"/>
        <v>#N/A</v>
      </c>
      <c r="N66" s="55" t="s">
        <v>277</v>
      </c>
      <c r="O66" s="76" t="s">
        <v>277</v>
      </c>
      <c r="P66" s="55" t="s">
        <v>277</v>
      </c>
    </row>
    <row r="67" spans="4:16" ht="16" thickBot="1" x14ac:dyDescent="0.3">
      <c r="D67" s="121" t="s">
        <v>284</v>
      </c>
      <c r="E67" s="122" t="s">
        <v>432</v>
      </c>
      <c r="F67" s="42">
        <f>Multipliers!J67</f>
        <v>1.0887472439654551</v>
      </c>
      <c r="G67" s="42">
        <f>Multipliers!K67</f>
        <v>1.0785084899793218</v>
      </c>
      <c r="H67" s="42">
        <f>Multipliers!L67</f>
        <v>1.2361877263164289</v>
      </c>
      <c r="J67" s="55" t="e">
        <f t="shared" si="3"/>
        <v>#N/A</v>
      </c>
      <c r="K67" s="76" t="e">
        <f t="shared" si="4"/>
        <v>#N/A</v>
      </c>
      <c r="L67" s="55" t="e">
        <f t="shared" si="5"/>
        <v>#N/A</v>
      </c>
      <c r="N67" s="55" t="s">
        <v>277</v>
      </c>
      <c r="O67" s="76" t="s">
        <v>277</v>
      </c>
      <c r="P67" s="55" t="s">
        <v>277</v>
      </c>
    </row>
    <row r="68" spans="4:16" ht="16" thickBot="1" x14ac:dyDescent="0.3">
      <c r="D68" s="121" t="s">
        <v>304</v>
      </c>
      <c r="E68" s="122" t="s">
        <v>433</v>
      </c>
      <c r="F68" s="42">
        <f>Multipliers!J68</f>
        <v>1.5007560477894921</v>
      </c>
      <c r="G68" s="42">
        <f>Multipliers!K68</f>
        <v>1.1747382006588605</v>
      </c>
      <c r="H68" s="42">
        <f>Multipliers!L68</f>
        <v>1.4138966674384685</v>
      </c>
      <c r="J68" s="55" t="e">
        <f t="shared" si="3"/>
        <v>#N/A</v>
      </c>
      <c r="K68" s="76" t="e">
        <f t="shared" si="4"/>
        <v>#N/A</v>
      </c>
      <c r="L68" s="55" t="e">
        <f t="shared" si="5"/>
        <v>#N/A</v>
      </c>
      <c r="N68" s="55" t="s">
        <v>277</v>
      </c>
      <c r="O68" s="76" t="s">
        <v>277</v>
      </c>
      <c r="P68" s="55" t="s">
        <v>277</v>
      </c>
    </row>
    <row r="69" spans="4:16" ht="16" thickBot="1" x14ac:dyDescent="0.3">
      <c r="D69" s="121" t="s">
        <v>303</v>
      </c>
      <c r="E69" s="122" t="s">
        <v>434</v>
      </c>
      <c r="F69" s="42">
        <f>Multipliers!J69</f>
        <v>1.1975742728872754</v>
      </c>
      <c r="G69" s="42">
        <f>Multipliers!K69</f>
        <v>1.089052041691899</v>
      </c>
      <c r="H69" s="42">
        <f>Multipliers!L69</f>
        <v>1.2585365208823269</v>
      </c>
      <c r="J69" s="55" t="e">
        <f t="shared" si="3"/>
        <v>#N/A</v>
      </c>
      <c r="K69" s="76" t="e">
        <f t="shared" si="4"/>
        <v>#N/A</v>
      </c>
      <c r="L69" s="55" t="e">
        <f t="shared" si="5"/>
        <v>#N/A</v>
      </c>
      <c r="N69" s="55" t="s">
        <v>277</v>
      </c>
      <c r="O69" s="76" t="s">
        <v>277</v>
      </c>
      <c r="P69" s="55" t="s">
        <v>277</v>
      </c>
    </row>
    <row r="70" spans="4:16" ht="16" thickBot="1" x14ac:dyDescent="0.3">
      <c r="D70" s="121" t="s">
        <v>345</v>
      </c>
      <c r="E70" s="122" t="s">
        <v>435</v>
      </c>
      <c r="F70" s="42">
        <f>Multipliers!J70</f>
        <v>1.146621834841377</v>
      </c>
      <c r="G70" s="42">
        <f>Multipliers!K70</f>
        <v>1.1589656251788123</v>
      </c>
      <c r="H70" s="42">
        <f>Multipliers!L70</f>
        <v>1.4244632254184353</v>
      </c>
      <c r="J70" s="55" t="e">
        <f t="shared" si="3"/>
        <v>#N/A</v>
      </c>
      <c r="K70" s="76" t="e">
        <f t="shared" si="4"/>
        <v>#N/A</v>
      </c>
      <c r="L70" s="55" t="e">
        <f t="shared" si="5"/>
        <v>#N/A</v>
      </c>
      <c r="N70" s="55" t="s">
        <v>277</v>
      </c>
      <c r="O70" s="76" t="s">
        <v>277</v>
      </c>
      <c r="P70" s="55" t="s">
        <v>277</v>
      </c>
    </row>
    <row r="71" spans="4:16" ht="16" thickBot="1" x14ac:dyDescent="0.3">
      <c r="D71" s="121" t="s">
        <v>344</v>
      </c>
      <c r="E71" s="122" t="s">
        <v>436</v>
      </c>
      <c r="F71" s="42">
        <f>Multipliers!J71</f>
        <v>1.5284673613204163</v>
      </c>
      <c r="G71" s="42">
        <f>Multipliers!K71</f>
        <v>1.1905742007416777</v>
      </c>
      <c r="H71" s="42">
        <f>Multipliers!L71</f>
        <v>1.4680968156626359</v>
      </c>
      <c r="J71" s="55" t="e">
        <f t="shared" si="3"/>
        <v>#N/A</v>
      </c>
      <c r="K71" s="76" t="e">
        <f t="shared" si="4"/>
        <v>#N/A</v>
      </c>
      <c r="L71" s="55" t="e">
        <f t="shared" si="5"/>
        <v>#N/A</v>
      </c>
      <c r="N71" s="55" t="s">
        <v>277</v>
      </c>
      <c r="O71" s="76" t="s">
        <v>277</v>
      </c>
      <c r="P71" s="55" t="s">
        <v>277</v>
      </c>
    </row>
    <row r="72" spans="4:16" ht="16" thickBot="1" x14ac:dyDescent="0.3">
      <c r="D72" s="121" t="s">
        <v>293</v>
      </c>
      <c r="E72" s="122" t="s">
        <v>437</v>
      </c>
      <c r="F72" s="42">
        <f>Multipliers!J72</f>
        <v>1.4279466411729504</v>
      </c>
      <c r="G72" s="42">
        <f>Multipliers!K72</f>
        <v>1.4377324906963858</v>
      </c>
      <c r="H72" s="42">
        <f>Multipliers!L72</f>
        <v>1.5266168427248183</v>
      </c>
      <c r="J72" s="55" t="e">
        <f t="shared" si="3"/>
        <v>#N/A</v>
      </c>
      <c r="K72" s="76" t="e">
        <f t="shared" si="4"/>
        <v>#N/A</v>
      </c>
      <c r="L72" s="55" t="e">
        <f t="shared" si="5"/>
        <v>#N/A</v>
      </c>
      <c r="N72" s="55" t="s">
        <v>277</v>
      </c>
      <c r="O72" s="76" t="s">
        <v>277</v>
      </c>
      <c r="P72" s="55" t="s">
        <v>277</v>
      </c>
    </row>
    <row r="73" spans="4:16" ht="16" thickBot="1" x14ac:dyDescent="0.3">
      <c r="D73" s="121" t="s">
        <v>336</v>
      </c>
      <c r="E73" s="122" t="s">
        <v>438</v>
      </c>
      <c r="F73" s="42">
        <f>Multipliers!J73</f>
        <v>1.1604144712558047</v>
      </c>
      <c r="G73" s="42">
        <f>Multipliers!K73</f>
        <v>1.4326182283777973</v>
      </c>
      <c r="H73" s="42">
        <f>Multipliers!L73</f>
        <v>1.5959905569470532</v>
      </c>
      <c r="J73" s="55" t="e">
        <f t="shared" si="3"/>
        <v>#N/A</v>
      </c>
      <c r="K73" s="76" t="e">
        <f t="shared" ref="K73:K75" si="6">VLOOKUP(G73,$A$18:$B$21,2,1)</f>
        <v>#N/A</v>
      </c>
      <c r="L73" s="55" t="str">
        <f t="shared" ref="L73:L75" si="7">VLOOKUP(H73,$A$25:$B$28,2,1)</f>
        <v>Q1</v>
      </c>
      <c r="N73" s="55" t="s">
        <v>277</v>
      </c>
      <c r="O73" s="76" t="s">
        <v>277</v>
      </c>
      <c r="P73" s="55" t="s">
        <v>277</v>
      </c>
    </row>
    <row r="74" spans="4:16" ht="16" thickBot="1" x14ac:dyDescent="0.3">
      <c r="D74" s="121" t="s">
        <v>347</v>
      </c>
      <c r="E74" s="122" t="s">
        <v>439</v>
      </c>
      <c r="F74" s="42">
        <f>Multipliers!J74</f>
        <v>1.2330529636709717</v>
      </c>
      <c r="G74" s="42">
        <f>Multipliers!K74</f>
        <v>1.5504397123921967</v>
      </c>
      <c r="H74" s="42">
        <f>Multipliers!L74</f>
        <v>1.6711607572511651</v>
      </c>
      <c r="J74" s="55" t="e">
        <f t="shared" si="3"/>
        <v>#N/A</v>
      </c>
      <c r="K74" s="76" t="str">
        <f t="shared" si="6"/>
        <v>Q1</v>
      </c>
      <c r="L74" s="55" t="str">
        <f t="shared" si="7"/>
        <v>Q1</v>
      </c>
      <c r="N74" s="55" t="s">
        <v>277</v>
      </c>
      <c r="O74" s="76" t="s">
        <v>277</v>
      </c>
      <c r="P74" s="55" t="s">
        <v>277</v>
      </c>
    </row>
    <row r="75" spans="4:16" ht="16" thickBot="1" x14ac:dyDescent="0.3">
      <c r="D75" s="121" t="s">
        <v>350</v>
      </c>
      <c r="E75" s="122" t="s">
        <v>440</v>
      </c>
      <c r="F75" s="42">
        <f>Multipliers!J75</f>
        <v>1</v>
      </c>
      <c r="G75" s="42">
        <f>Multipliers!K75</f>
        <v>1</v>
      </c>
      <c r="H75" s="42">
        <f>Multipliers!L75</f>
        <v>1</v>
      </c>
      <c r="J75" s="55" t="e">
        <f t="shared" si="3"/>
        <v>#N/A</v>
      </c>
      <c r="K75" s="76" t="e">
        <f t="shared" si="6"/>
        <v>#N/A</v>
      </c>
      <c r="L75" s="55" t="e">
        <f t="shared" si="7"/>
        <v>#N/A</v>
      </c>
      <c r="N75" s="55" t="s">
        <v>277</v>
      </c>
      <c r="O75" s="76" t="s">
        <v>277</v>
      </c>
      <c r="P75" s="55" t="s">
        <v>277</v>
      </c>
    </row>
    <row r="87" spans="5:5" x14ac:dyDescent="0.35">
      <c r="E87" s="124"/>
    </row>
    <row r="88" spans="5:5" x14ac:dyDescent="0.35">
      <c r="E88" s="124"/>
    </row>
    <row r="89" spans="5:5" x14ac:dyDescent="0.35">
      <c r="E89" s="124"/>
    </row>
    <row r="90" spans="5:5" x14ac:dyDescent="0.35">
      <c r="E90" s="124"/>
    </row>
    <row r="91" spans="5:5" x14ac:dyDescent="0.35">
      <c r="E91" s="124"/>
    </row>
    <row r="92" spans="5:5" x14ac:dyDescent="0.35">
      <c r="E92" s="124"/>
    </row>
    <row r="93" spans="5:5" x14ac:dyDescent="0.35">
      <c r="E93" s="124"/>
    </row>
    <row r="94" spans="5:5" x14ac:dyDescent="0.35">
      <c r="E94" s="124"/>
    </row>
    <row r="95" spans="5:5" x14ac:dyDescent="0.35">
      <c r="E95" s="124"/>
    </row>
    <row r="96" spans="5:5" x14ac:dyDescent="0.35">
      <c r="E96" s="124"/>
    </row>
    <row r="97" spans="5:5" x14ac:dyDescent="0.35">
      <c r="E97" s="124"/>
    </row>
    <row r="98" spans="5:5" x14ac:dyDescent="0.35">
      <c r="E98" s="124"/>
    </row>
    <row r="99" spans="5:5" x14ac:dyDescent="0.35">
      <c r="E99" s="124"/>
    </row>
    <row r="100" spans="5:5" x14ac:dyDescent="0.35">
      <c r="E100" s="124"/>
    </row>
    <row r="101" spans="5:5" x14ac:dyDescent="0.35">
      <c r="E101" s="124"/>
    </row>
    <row r="102" spans="5:5" x14ac:dyDescent="0.35">
      <c r="E102" s="124"/>
    </row>
    <row r="103" spans="5:5" x14ac:dyDescent="0.35">
      <c r="E103" s="124"/>
    </row>
    <row r="104" spans="5:5" x14ac:dyDescent="0.35">
      <c r="E104" s="124"/>
    </row>
    <row r="105" spans="5:5" x14ac:dyDescent="0.35">
      <c r="E105" s="124"/>
    </row>
    <row r="106" spans="5:5" x14ac:dyDescent="0.35">
      <c r="E106" s="124"/>
    </row>
    <row r="107" spans="5:5" x14ac:dyDescent="0.35">
      <c r="E107" s="124"/>
    </row>
    <row r="108" spans="5:5" x14ac:dyDescent="0.35">
      <c r="E108" s="124"/>
    </row>
    <row r="109" spans="5:5" x14ac:dyDescent="0.35">
      <c r="E109" s="124"/>
    </row>
    <row r="110" spans="5:5" x14ac:dyDescent="0.35">
      <c r="E110" s="124"/>
    </row>
    <row r="111" spans="5:5" x14ac:dyDescent="0.35">
      <c r="E111" s="124"/>
    </row>
    <row r="112" spans="5:5" x14ac:dyDescent="0.35">
      <c r="E112" s="124"/>
    </row>
    <row r="113" spans="5:5" x14ac:dyDescent="0.35">
      <c r="E113" s="124"/>
    </row>
    <row r="114" spans="5:5" x14ac:dyDescent="0.35">
      <c r="E114" s="124"/>
    </row>
    <row r="115" spans="5:5" x14ac:dyDescent="0.35">
      <c r="E115" s="124"/>
    </row>
    <row r="116" spans="5:5" x14ac:dyDescent="0.35">
      <c r="E116" s="124"/>
    </row>
    <row r="117" spans="5:5" x14ac:dyDescent="0.35">
      <c r="E117" s="124"/>
    </row>
    <row r="118" spans="5:5" x14ac:dyDescent="0.35">
      <c r="E118" s="124"/>
    </row>
  </sheetData>
  <autoFilter ref="M7:P75" xr:uid="{43B3D9D8-C8BF-499D-B8BE-CF94BF2FF753}"/>
  <phoneticPr fontId="2" type="noConversion"/>
  <conditionalFormatting sqref="A12:B21">
    <cfRule type="containsText" dxfId="110" priority="32" operator="containsText" text="Q4">
      <formula>NOT(ISERROR(SEARCH("Q4",A12)))</formula>
    </cfRule>
    <cfRule type="containsText" dxfId="109" priority="33" operator="containsText" text="Q3">
      <formula>NOT(ISERROR(SEARCH("Q3",A12)))</formula>
    </cfRule>
    <cfRule type="containsText" dxfId="108" priority="34" operator="containsText" text="Q2">
      <formula>NOT(ISERROR(SEARCH("Q2",A12)))</formula>
    </cfRule>
    <cfRule type="containsText" dxfId="107" priority="35" operator="containsText" text="Q1">
      <formula>NOT(ISERROR(SEARCH("Q1",A12)))</formula>
    </cfRule>
    <cfRule type="containsText" dxfId="106" priority="36" operator="containsText" text="Q0">
      <formula>NOT(ISERROR(SEARCH("Q0",A12)))</formula>
    </cfRule>
  </conditionalFormatting>
  <conditionalFormatting sqref="A23:B28">
    <cfRule type="containsText" dxfId="105" priority="23" operator="containsText" text="Q4">
      <formula>NOT(ISERROR(SEARCH("Q4",A23)))</formula>
    </cfRule>
    <cfRule type="containsText" dxfId="104" priority="24" operator="containsText" text="Q3">
      <formula>NOT(ISERROR(SEARCH("Q3",A23)))</formula>
    </cfRule>
    <cfRule type="containsText" dxfId="103" priority="25" operator="containsText" text="Q2">
      <formula>NOT(ISERROR(SEARCH("Q2",A23)))</formula>
    </cfRule>
    <cfRule type="containsText" dxfId="102" priority="26" operator="containsText" text="Q1">
      <formula>NOT(ISERROR(SEARCH("Q1",A23)))</formula>
    </cfRule>
    <cfRule type="containsText" dxfId="101" priority="27" operator="containsText" text="Q0">
      <formula>NOT(ISERROR(SEARCH("Q0",A23)))</formula>
    </cfRule>
  </conditionalFormatting>
  <conditionalFormatting sqref="A1:C1048576">
    <cfRule type="cellIs" dxfId="100" priority="19" operator="equal">
      <formula>"Q4"</formula>
    </cfRule>
    <cfRule type="cellIs" dxfId="99" priority="20" operator="equal">
      <formula>"Q3"</formula>
    </cfRule>
    <cfRule type="cellIs" dxfId="98" priority="21" operator="equal">
      <formula>"Q2"</formula>
    </cfRule>
    <cfRule type="cellIs" dxfId="97" priority="22" operator="equal">
      <formula>"Q1"</formula>
    </cfRule>
  </conditionalFormatting>
  <conditionalFormatting sqref="A7:C11">
    <cfRule type="containsText" dxfId="96" priority="41" operator="containsText" text="Q4">
      <formula>NOT(ISERROR(SEARCH("Q4",A7)))</formula>
    </cfRule>
    <cfRule type="containsText" dxfId="95" priority="42" operator="containsText" text="Q3">
      <formula>NOT(ISERROR(SEARCH("Q3",A7)))</formula>
    </cfRule>
    <cfRule type="containsText" dxfId="94" priority="43" operator="containsText" text="Q2">
      <formula>NOT(ISERROR(SEARCH("Q2",A7)))</formula>
    </cfRule>
    <cfRule type="containsText" dxfId="93" priority="44" operator="containsText" text="Q1">
      <formula>NOT(ISERROR(SEARCH("Q1",A7)))</formula>
    </cfRule>
    <cfRule type="containsText" dxfId="92" priority="45" operator="containsText" text="Q0">
      <formula>NOT(ISERROR(SEARCH("Q0",A7)))</formula>
    </cfRule>
  </conditionalFormatting>
  <conditionalFormatting sqref="D7:D75 D87:D118">
    <cfRule type="containsText" dxfId="91" priority="55" operator="containsText" text="Q4">
      <formula>NOT(ISERROR(SEARCH("Q4",D7)))</formula>
    </cfRule>
    <cfRule type="containsText" dxfId="90" priority="56" operator="containsText" text="Q3">
      <formula>NOT(ISERROR(SEARCH("Q3",D7)))</formula>
    </cfRule>
    <cfRule type="containsText" dxfId="89" priority="57" operator="containsText" text="Q2">
      <formula>NOT(ISERROR(SEARCH("Q2",D7)))</formula>
    </cfRule>
    <cfRule type="containsText" dxfId="88" priority="58" operator="containsText" text="Q1">
      <formula>NOT(ISERROR(SEARCH("Q1",D7)))</formula>
    </cfRule>
    <cfRule type="containsText" dxfId="87" priority="59" operator="containsText" text="Q0">
      <formula>NOT(ISERROR(SEARCH("Q0",D7)))</formula>
    </cfRule>
  </conditionalFormatting>
  <conditionalFormatting sqref="D1:E6 D76:E86 D119:E1048576">
    <cfRule type="containsText" dxfId="86" priority="46" operator="containsText" text="Q4">
      <formula>NOT(ISERROR(SEARCH("Q4",D1)))</formula>
    </cfRule>
    <cfRule type="containsText" dxfId="85" priority="47" operator="containsText" text="Q3">
      <formula>NOT(ISERROR(SEARCH("Q3",D1)))</formula>
    </cfRule>
    <cfRule type="containsText" dxfId="84" priority="48" operator="containsText" text="Q2">
      <formula>NOT(ISERROR(SEARCH("Q2",D1)))</formula>
    </cfRule>
    <cfRule type="containsText" dxfId="83" priority="49" operator="containsText" text="Q1">
      <formula>NOT(ISERROR(SEARCH("Q1",D1)))</formula>
    </cfRule>
    <cfRule type="containsText" dxfId="82" priority="50" operator="containsText" text="Q0">
      <formula>NOT(ISERROR(SEARCH("Q0",D1)))</formula>
    </cfRule>
  </conditionalFormatting>
  <conditionalFormatting sqref="D1:E7 D76:E1048576 D8:D75">
    <cfRule type="cellIs" dxfId="81" priority="51" operator="equal">
      <formula>"Q4"</formula>
    </cfRule>
    <cfRule type="cellIs" dxfId="80" priority="52" operator="equal">
      <formula>"Q3"</formula>
    </cfRule>
    <cfRule type="cellIs" dxfId="79" priority="53" operator="equal">
      <formula>"Q2"</formula>
    </cfRule>
    <cfRule type="cellIs" dxfId="78" priority="54" operator="equal">
      <formula>"Q1"</formula>
    </cfRule>
  </conditionalFormatting>
  <conditionalFormatting sqref="F1:M4 A1:C5 AK1:XFD24 A6 C6 F6:M6 F7:I7 F8:M1048576 C12:C1048576 R20:AJ24 R25:XFD1048576 A30:B36 A38:B1048576">
    <cfRule type="containsText" dxfId="77" priority="75" operator="containsText" text="Q3">
      <formula>NOT(ISERROR(SEARCH("Q3",A1)))</formula>
    </cfRule>
    <cfRule type="containsText" dxfId="76" priority="76" operator="containsText" text="Q2">
      <formula>NOT(ISERROR(SEARCH("Q2",A1)))</formula>
    </cfRule>
    <cfRule type="containsText" dxfId="75" priority="77" operator="containsText" text="Q1">
      <formula>NOT(ISERROR(SEARCH("Q1",A1)))</formula>
    </cfRule>
    <cfRule type="containsText" dxfId="74" priority="78" operator="containsText" text="Q0">
      <formula>NOT(ISERROR(SEARCH("Q0",A1)))</formula>
    </cfRule>
  </conditionalFormatting>
  <conditionalFormatting sqref="F1:M4 AK1:XFD24 F8:M1048576 R20:AJ24 R25:XFD1048576 A1:C5 A6 C6 C12:C1048576 A30:B36 A38:B1048576 F6:M6 F7:I7">
    <cfRule type="containsText" dxfId="73" priority="74" operator="containsText" text="Q4">
      <formula>NOT(ISERROR(SEARCH("Q4",A1)))</formula>
    </cfRule>
  </conditionalFormatting>
  <conditionalFormatting sqref="F6:P7">
    <cfRule type="cellIs" dxfId="72" priority="6" operator="equal">
      <formula>"Q4"</formula>
    </cfRule>
    <cfRule type="cellIs" dxfId="71" priority="7" operator="equal">
      <formula>"Q3"</formula>
    </cfRule>
    <cfRule type="cellIs" dxfId="70" priority="8" operator="equal">
      <formula>"Q2"</formula>
    </cfRule>
    <cfRule type="cellIs" dxfId="69" priority="9" operator="equal">
      <formula>"Q1"</formula>
    </cfRule>
  </conditionalFormatting>
  <conditionalFormatting sqref="I5:P5">
    <cfRule type="containsText" dxfId="68" priority="10" operator="containsText" text="Q4">
      <formula>NOT(ISERROR(SEARCH("Q4",I5)))</formula>
    </cfRule>
    <cfRule type="containsText" dxfId="67" priority="11" operator="containsText" text="Q3">
      <formula>NOT(ISERROR(SEARCH("Q3",I5)))</formula>
    </cfRule>
    <cfRule type="containsText" dxfId="66" priority="12" operator="containsText" text="Q2">
      <formula>NOT(ISERROR(SEARCH("Q2",I5)))</formula>
    </cfRule>
    <cfRule type="containsText" dxfId="65" priority="13" operator="containsText" text="Q1">
      <formula>NOT(ISERROR(SEARCH("Q1",I5)))</formula>
    </cfRule>
    <cfRule type="containsText" dxfId="64" priority="14" operator="containsText" text="Q0">
      <formula>NOT(ISERROR(SEARCH("Q0",I5)))</formula>
    </cfRule>
    <cfRule type="cellIs" dxfId="63" priority="15" operator="equal">
      <formula>"Q4"</formula>
    </cfRule>
    <cfRule type="cellIs" dxfId="62" priority="16" operator="equal">
      <formula>"Q3"</formula>
    </cfRule>
    <cfRule type="cellIs" dxfId="61" priority="17" operator="equal">
      <formula>"Q2"</formula>
    </cfRule>
    <cfRule type="cellIs" dxfId="60" priority="18" operator="equal">
      <formula>"Q1"</formula>
    </cfRule>
  </conditionalFormatting>
  <conditionalFormatting sqref="J7:P7">
    <cfRule type="containsText" dxfId="59" priority="1" operator="containsText" text="Q4">
      <formula>NOT(ISERROR(SEARCH("Q4",J7)))</formula>
    </cfRule>
    <cfRule type="containsText" dxfId="58" priority="2" operator="containsText" text="Q3">
      <formula>NOT(ISERROR(SEARCH("Q3",J7)))</formula>
    </cfRule>
    <cfRule type="containsText" dxfId="57" priority="3" operator="containsText" text="Q2">
      <formula>NOT(ISERROR(SEARCH("Q2",J7)))</formula>
    </cfRule>
    <cfRule type="containsText" dxfId="56" priority="4" operator="containsText" text="Q1">
      <formula>NOT(ISERROR(SEARCH("Q1",J7)))</formula>
    </cfRule>
    <cfRule type="containsText" dxfId="55" priority="5" operator="containsText" text="Q0">
      <formula>NOT(ISERROR(SEARCH("Q0",J7)))</formula>
    </cfRule>
  </conditionalFormatting>
  <conditionalFormatting sqref="N8:P75 Q19:Q22">
    <cfRule type="containsText" dxfId="54" priority="60" operator="containsText" text="Q4">
      <formula>NOT(ISERROR(SEARCH("Q4",N8)))</formula>
    </cfRule>
    <cfRule type="containsText" dxfId="53" priority="61" operator="containsText" text="Q3">
      <formula>NOT(ISERROR(SEARCH("Q3",N8)))</formula>
    </cfRule>
    <cfRule type="containsText" dxfId="52" priority="62" operator="containsText" text="Q2">
      <formula>NOT(ISERROR(SEARCH("Q2",N8)))</formula>
    </cfRule>
    <cfRule type="containsText" dxfId="51" priority="63" operator="containsText" text="Q1">
      <formula>NOT(ISERROR(SEARCH("Q1",N8)))</formula>
    </cfRule>
    <cfRule type="containsText" dxfId="50" priority="64" operator="containsText" text="Q0">
      <formula>NOT(ISERROR(SEARCH("Q0",N8)))</formula>
    </cfRule>
  </conditionalFormatting>
  <conditionalFormatting sqref="Q1:Q23 F8:P1048576 F1:P4 AK1:XFD24 R20:AJ24 Q25:XFD1048576">
    <cfRule type="cellIs" dxfId="49" priority="65" operator="equal">
      <formula>"Q4"</formula>
    </cfRule>
    <cfRule type="cellIs" dxfId="48" priority="66" operator="equal">
      <formula>"Q3"</formula>
    </cfRule>
    <cfRule type="cellIs" dxfId="47" priority="67" operator="equal">
      <formula>"Q2"</formula>
    </cfRule>
    <cfRule type="cellIs" dxfId="46" priority="68" operator="equal">
      <formula>"Q1"</formula>
    </cfRule>
  </conditionalFormatting>
  <pageMargins left="0.511811024" right="0.511811024" top="0.78740157499999996" bottom="0.78740157499999996" header="0.31496062000000002" footer="0.3149606200000000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CBFBA-74B9-4060-AC54-1C027B51BA2E}">
  <dimension ref="K8:Z37"/>
  <sheetViews>
    <sheetView topLeftCell="J13" zoomScale="80" zoomScaleNormal="80" workbookViewId="0">
      <selection activeCell="T27" sqref="T27"/>
    </sheetView>
  </sheetViews>
  <sheetFormatPr defaultRowHeight="12.5" x14ac:dyDescent="0.25"/>
  <cols>
    <col min="13" max="13" width="8.90625" customWidth="1"/>
    <col min="14" max="14" width="32.1796875" customWidth="1"/>
    <col min="15" max="15" width="10.90625" customWidth="1"/>
    <col min="16" max="16" width="12.6328125" customWidth="1"/>
    <col min="17" max="17" width="12.90625" customWidth="1"/>
    <col min="18" max="18" width="4.7265625" customWidth="1"/>
    <col min="20" max="20" width="22.90625" customWidth="1"/>
    <col min="21" max="21" width="10.81640625" customWidth="1"/>
    <col min="22" max="22" width="9.54296875" bestFit="1" customWidth="1"/>
  </cols>
  <sheetData>
    <row r="8" spans="11:26" ht="13" x14ac:dyDescent="0.3">
      <c r="K8" s="84"/>
      <c r="L8" s="84"/>
      <c r="M8" s="84"/>
      <c r="N8" s="142"/>
      <c r="O8" s="142"/>
      <c r="P8" s="142"/>
      <c r="Q8" s="142"/>
      <c r="T8" s="85"/>
      <c r="Z8" s="85"/>
    </row>
    <row r="9" spans="11:26" ht="13" x14ac:dyDescent="0.3">
      <c r="K9" s="84"/>
      <c r="L9" s="84"/>
      <c r="M9" s="84"/>
      <c r="N9" s="142"/>
      <c r="O9" s="142"/>
      <c r="P9" s="142"/>
      <c r="Q9" s="142"/>
    </row>
    <row r="10" spans="11:26" x14ac:dyDescent="0.25">
      <c r="K10" s="84"/>
      <c r="L10" s="84"/>
      <c r="M10" s="84"/>
      <c r="N10" s="86"/>
      <c r="O10" s="86"/>
      <c r="P10" s="86"/>
      <c r="Q10" s="86"/>
    </row>
    <row r="11" spans="11:26" ht="15.5" x14ac:dyDescent="0.25">
      <c r="K11" s="143"/>
      <c r="L11" s="143"/>
      <c r="M11" s="86"/>
      <c r="N11" s="88"/>
      <c r="O11" s="88"/>
      <c r="P11" s="89"/>
      <c r="Q11" s="90"/>
    </row>
    <row r="12" spans="11:26" ht="13" x14ac:dyDescent="0.25">
      <c r="K12" s="143"/>
      <c r="L12" s="143"/>
      <c r="M12" s="86"/>
      <c r="N12" s="87"/>
      <c r="O12" s="87"/>
      <c r="P12" s="89"/>
      <c r="Q12" s="91"/>
    </row>
    <row r="13" spans="11:26" ht="44.5" customHeight="1" x14ac:dyDescent="0.25">
      <c r="K13" s="143"/>
      <c r="L13" s="143"/>
      <c r="M13" s="86"/>
      <c r="N13" s="87"/>
      <c r="O13" s="87"/>
      <c r="P13" s="90"/>
      <c r="Q13" s="91"/>
    </row>
    <row r="14" spans="11:26" ht="13" x14ac:dyDescent="0.25">
      <c r="K14" s="143"/>
      <c r="L14" s="143"/>
      <c r="M14" s="86"/>
      <c r="N14" s="87"/>
      <c r="O14" s="87"/>
      <c r="P14" s="87"/>
      <c r="Q14" s="87"/>
    </row>
    <row r="15" spans="11:26" ht="13" thickBot="1" x14ac:dyDescent="0.3"/>
    <row r="16" spans="11:26" ht="15" thickBot="1" x14ac:dyDescent="0.3">
      <c r="R16" s="94"/>
      <c r="S16" s="95"/>
      <c r="T16" s="136" t="s">
        <v>353</v>
      </c>
      <c r="U16" s="137"/>
      <c r="V16" s="137"/>
      <c r="W16" s="138"/>
    </row>
    <row r="17" spans="14:23" ht="15" thickBot="1" x14ac:dyDescent="0.3">
      <c r="R17" s="96"/>
      <c r="S17" s="97"/>
      <c r="T17" s="98" t="s">
        <v>277</v>
      </c>
      <c r="U17" s="99" t="s">
        <v>279</v>
      </c>
      <c r="V17" s="99" t="s">
        <v>280</v>
      </c>
      <c r="W17" s="99" t="s">
        <v>281</v>
      </c>
    </row>
    <row r="18" spans="14:23" ht="53" thickBot="1" x14ac:dyDescent="0.35">
      <c r="N18" s="92"/>
      <c r="R18" s="139" t="s">
        <v>354</v>
      </c>
      <c r="S18" s="100" t="s">
        <v>277</v>
      </c>
      <c r="T18" s="101" t="s">
        <v>355</v>
      </c>
      <c r="U18" s="102" t="s">
        <v>356</v>
      </c>
      <c r="V18" s="103" t="s">
        <v>357</v>
      </c>
      <c r="W18" s="104"/>
    </row>
    <row r="19" spans="14:23" ht="21.5" thickBot="1" x14ac:dyDescent="0.4">
      <c r="N19" s="93"/>
      <c r="R19" s="140"/>
      <c r="S19" s="100" t="s">
        <v>279</v>
      </c>
      <c r="T19" s="101" t="s">
        <v>358</v>
      </c>
      <c r="U19" s="103" t="s">
        <v>359</v>
      </c>
      <c r="V19" s="102" t="s">
        <v>352</v>
      </c>
      <c r="W19" s="105"/>
    </row>
    <row r="20" spans="14:23" ht="42.5" thickBot="1" x14ac:dyDescent="0.4">
      <c r="N20" s="32"/>
      <c r="O20" s="32"/>
      <c r="Q20" s="32"/>
      <c r="R20" s="140"/>
      <c r="S20" s="100" t="s">
        <v>280</v>
      </c>
      <c r="T20" s="106"/>
      <c r="U20" s="107" t="s">
        <v>360</v>
      </c>
      <c r="V20" s="108" t="s">
        <v>361</v>
      </c>
      <c r="W20" s="109" t="s">
        <v>343</v>
      </c>
    </row>
    <row r="21" spans="14:23" ht="16" thickBot="1" x14ac:dyDescent="0.4">
      <c r="N21" s="32"/>
      <c r="O21" s="32"/>
      <c r="Q21" s="32"/>
      <c r="R21" s="141"/>
      <c r="S21" s="100" t="s">
        <v>281</v>
      </c>
      <c r="T21" s="106"/>
      <c r="U21" s="102"/>
      <c r="V21" s="110" t="s">
        <v>283</v>
      </c>
      <c r="W21" s="102"/>
    </row>
    <row r="22" spans="14:23" ht="15.5" x14ac:dyDescent="0.35">
      <c r="N22" s="32"/>
      <c r="O22" s="32"/>
      <c r="Q22" s="32"/>
    </row>
    <row r="23" spans="14:23" ht="15.5" x14ac:dyDescent="0.35">
      <c r="N23" s="32"/>
      <c r="O23" s="32"/>
      <c r="Q23" s="32"/>
    </row>
    <row r="24" spans="14:23" ht="15.5" x14ac:dyDescent="0.35">
      <c r="N24" s="32"/>
      <c r="O24" s="32"/>
      <c r="Q24" s="32"/>
    </row>
    <row r="25" spans="14:23" ht="15.5" x14ac:dyDescent="0.35">
      <c r="N25" s="32"/>
      <c r="O25" s="32"/>
      <c r="Q25" s="32"/>
    </row>
    <row r="26" spans="14:23" ht="15.5" x14ac:dyDescent="0.35">
      <c r="N26" s="32"/>
      <c r="O26" s="32"/>
      <c r="Q26" s="32"/>
    </row>
    <row r="27" spans="14:23" ht="15.5" x14ac:dyDescent="0.35">
      <c r="N27" s="32"/>
      <c r="O27" s="32"/>
      <c r="Q27" s="32"/>
    </row>
    <row r="28" spans="14:23" ht="15.5" x14ac:dyDescent="0.35">
      <c r="N28" s="32"/>
      <c r="O28" s="32"/>
      <c r="Q28" s="32"/>
    </row>
    <row r="29" spans="14:23" ht="15.5" x14ac:dyDescent="0.35">
      <c r="N29" s="32"/>
      <c r="O29" s="32"/>
      <c r="Q29" s="32"/>
    </row>
    <row r="30" spans="14:23" ht="15.5" x14ac:dyDescent="0.35">
      <c r="N30" s="32"/>
      <c r="O30" s="32"/>
      <c r="Q30" s="32"/>
    </row>
    <row r="31" spans="14:23" ht="15.5" x14ac:dyDescent="0.35">
      <c r="N31" s="32"/>
      <c r="O31" s="32"/>
      <c r="Q31" s="32"/>
    </row>
    <row r="32" spans="14:23" ht="15.5" x14ac:dyDescent="0.35">
      <c r="N32" s="32"/>
      <c r="O32" s="32"/>
      <c r="Q32" s="32"/>
    </row>
    <row r="33" spans="15:17" ht="15.5" x14ac:dyDescent="0.35">
      <c r="O33" s="67"/>
      <c r="Q33" s="32"/>
    </row>
    <row r="34" spans="15:17" ht="15.5" x14ac:dyDescent="0.35">
      <c r="O34" s="32"/>
      <c r="Q34" s="32"/>
    </row>
    <row r="35" spans="15:17" ht="15.5" x14ac:dyDescent="0.35">
      <c r="O35" s="32"/>
      <c r="Q35" s="32"/>
    </row>
    <row r="36" spans="15:17" ht="15.5" x14ac:dyDescent="0.35">
      <c r="O36" s="32"/>
      <c r="Q36" s="32"/>
    </row>
    <row r="37" spans="15:17" ht="15.5" x14ac:dyDescent="0.35">
      <c r="O37" s="32"/>
    </row>
  </sheetData>
  <mergeCells count="6">
    <mergeCell ref="T16:W16"/>
    <mergeCell ref="R18:R21"/>
    <mergeCell ref="N8:Q8"/>
    <mergeCell ref="N9:Q9"/>
    <mergeCell ref="K11:K14"/>
    <mergeCell ref="L11:L14"/>
  </mergeCells>
  <conditionalFormatting sqref="K8:N9 M12:Q12">
    <cfRule type="containsText" dxfId="45" priority="15" operator="containsText" text="Q4">
      <formula>NOT(ISERROR(SEARCH("Q4",K8)))</formula>
    </cfRule>
    <cfRule type="containsText" dxfId="44" priority="16" operator="containsText" text="Q3">
      <formula>NOT(ISERROR(SEARCH("Q3",K8)))</formula>
    </cfRule>
    <cfRule type="containsText" dxfId="43" priority="17" operator="containsText" text="Q2">
      <formula>NOT(ISERROR(SEARCH("Q2",K8)))</formula>
    </cfRule>
    <cfRule type="containsText" dxfId="42" priority="18" operator="containsText" text="Q1">
      <formula>NOT(ISERROR(SEARCH("Q1",K8)))</formula>
    </cfRule>
    <cfRule type="containsText" dxfId="41" priority="19" operator="containsText" text="Q0">
      <formula>NOT(ISERROR(SEARCH("Q0",K8)))</formula>
    </cfRule>
  </conditionalFormatting>
  <conditionalFormatting sqref="K8:Q10 K11:N11 P11:Q11 K12:Q14">
    <cfRule type="cellIs" dxfId="40" priority="11" operator="equal">
      <formula>"Q4"</formula>
    </cfRule>
    <cfRule type="cellIs" dxfId="39" priority="12" operator="equal">
      <formula>"Q3"</formula>
    </cfRule>
    <cfRule type="cellIs" dxfId="38" priority="13" operator="equal">
      <formula>"Q2"</formula>
    </cfRule>
    <cfRule type="cellIs" dxfId="37" priority="14" operator="equal">
      <formula>"Q1"</formula>
    </cfRule>
  </conditionalFormatting>
  <conditionalFormatting sqref="K10:Q10 K11:N11 P11:Q11 K13:Q14">
    <cfRule type="containsText" dxfId="36" priority="6" operator="containsText" text="Q4">
      <formula>NOT(ISERROR(SEARCH("Q4",K10)))</formula>
    </cfRule>
    <cfRule type="containsText" dxfId="35" priority="7" operator="containsText" text="Q3">
      <formula>NOT(ISERROR(SEARCH("Q3",K10)))</formula>
    </cfRule>
    <cfRule type="containsText" dxfId="34" priority="8" operator="containsText" text="Q2">
      <formula>NOT(ISERROR(SEARCH("Q2",K10)))</formula>
    </cfRule>
    <cfRule type="containsText" dxfId="33" priority="9" operator="containsText" text="Q1">
      <formula>NOT(ISERROR(SEARCH("Q1",K10)))</formula>
    </cfRule>
    <cfRule type="containsText" dxfId="32" priority="10" operator="containsText" text="Q0">
      <formula>NOT(ISERROR(SEARCH("Q0",K10)))</formula>
    </cfRule>
  </conditionalFormatting>
  <conditionalFormatting sqref="O12">
    <cfRule type="containsText" dxfId="31" priority="1" operator="containsText" text="Q4">
      <formula>NOT(ISERROR(SEARCH("Q4",O12)))</formula>
    </cfRule>
    <cfRule type="containsText" dxfId="30" priority="2" operator="containsText" text="Q3">
      <formula>NOT(ISERROR(SEARCH("Q3",O12)))</formula>
    </cfRule>
    <cfRule type="containsText" dxfId="29" priority="3" operator="containsText" text="Q2">
      <formula>NOT(ISERROR(SEARCH("Q2",O12)))</formula>
    </cfRule>
    <cfRule type="containsText" dxfId="28" priority="4" operator="containsText" text="Q1">
      <formula>NOT(ISERROR(SEARCH("Q1",O12)))</formula>
    </cfRule>
    <cfRule type="containsText" dxfId="27" priority="5" operator="containsText" text="Q0">
      <formula>NOT(ISERROR(SEARCH("Q0",O12)))</formula>
    </cfRule>
  </conditionalFormatting>
  <conditionalFormatting sqref="Q20:Q21 Q22:R36">
    <cfRule type="cellIs" dxfId="26" priority="34" operator="equal">
      <formula>"Q4"</formula>
    </cfRule>
    <cfRule type="cellIs" dxfId="25" priority="35" operator="equal">
      <formula>"Q3"</formula>
    </cfRule>
    <cfRule type="cellIs" dxfId="24" priority="36" operator="equal">
      <formula>"Q2"</formula>
    </cfRule>
    <cfRule type="cellIs" dxfId="23" priority="37" operator="equal">
      <formula>"Q1"</formula>
    </cfRule>
  </conditionalFormatting>
  <conditionalFormatting sqref="Q20:Q36">
    <cfRule type="containsText" dxfId="22" priority="38" operator="containsText" text="Q4">
      <formula>NOT(ISERROR(SEARCH("Q4",Q20)))</formula>
    </cfRule>
    <cfRule type="containsText" dxfId="21" priority="39" operator="containsText" text="Q3">
      <formula>NOT(ISERROR(SEARCH("Q3",Q20)))</formula>
    </cfRule>
    <cfRule type="containsText" dxfId="20" priority="40" operator="containsText" text="Q2">
      <formula>NOT(ISERROR(SEARCH("Q2",Q20)))</formula>
    </cfRule>
    <cfRule type="containsText" dxfId="19" priority="41" operator="containsText" text="Q1">
      <formula>NOT(ISERROR(SEARCH("Q1",Q20)))</formula>
    </cfRule>
    <cfRule type="containsText" dxfId="18" priority="42" operator="containsText" text="Q0">
      <formula>NOT(ISERROR(SEARCH("Q0",Q20)))</formula>
    </cfRule>
  </conditionalFormatting>
  <conditionalFormatting sqref="R8:T8 V8 Y8:XEN8 R9:Y9 AE9:XEN9 N18:N32 O20:O37">
    <cfRule type="cellIs" dxfId="17" priority="106" operator="equal">
      <formula>"Q4"</formula>
    </cfRule>
    <cfRule type="cellIs" dxfId="16" priority="107" operator="equal">
      <formula>"Q3"</formula>
    </cfRule>
    <cfRule type="cellIs" dxfId="15" priority="108" operator="equal">
      <formula>"Q2"</formula>
    </cfRule>
    <cfRule type="cellIs" dxfId="14" priority="109" operator="equal">
      <formula>"Q1"</formula>
    </cfRule>
    <cfRule type="containsText" dxfId="13" priority="110" operator="containsText" text="Q4">
      <formula>NOT(ISERROR(SEARCH("Q4",N8)))</formula>
    </cfRule>
    <cfRule type="containsText" dxfId="12" priority="111" operator="containsText" text="Q3">
      <formula>NOT(ISERROR(SEARCH("Q3",N8)))</formula>
    </cfRule>
    <cfRule type="containsText" dxfId="11" priority="112" operator="containsText" text="Q2">
      <formula>NOT(ISERROR(SEARCH("Q2",N8)))</formula>
    </cfRule>
    <cfRule type="containsText" dxfId="10" priority="113" operator="containsText" text="Q1">
      <formula>NOT(ISERROR(SEARCH("Q1",N8)))</formula>
    </cfRule>
    <cfRule type="containsText" dxfId="9" priority="114" operator="containsText" text="Q0">
      <formula>NOT(ISERROR(SEARCH("Q0",N8)))</formula>
    </cfRule>
  </conditionalFormatting>
  <conditionalFormatting sqref="R10:XEN14">
    <cfRule type="cellIs" dxfId="8" priority="52" operator="equal">
      <formula>"Q4"</formula>
    </cfRule>
    <cfRule type="cellIs" dxfId="7" priority="53" operator="equal">
      <formula>"Q3"</formula>
    </cfRule>
    <cfRule type="cellIs" dxfId="6" priority="54" operator="equal">
      <formula>"Q2"</formula>
    </cfRule>
    <cfRule type="cellIs" dxfId="5" priority="55" operator="equal">
      <formula>"Q1"</formula>
    </cfRule>
    <cfRule type="containsText" dxfId="4" priority="56" operator="containsText" text="Q4">
      <formula>NOT(ISERROR(SEARCH("Q4",R10)))</formula>
    </cfRule>
    <cfRule type="containsText" dxfId="3" priority="57" operator="containsText" text="Q3">
      <formula>NOT(ISERROR(SEARCH("Q3",R10)))</formula>
    </cfRule>
    <cfRule type="containsText" dxfId="2" priority="58" operator="containsText" text="Q2">
      <formula>NOT(ISERROR(SEARCH("Q2",R10)))</formula>
    </cfRule>
    <cfRule type="containsText" dxfId="1" priority="59" operator="containsText" text="Q1">
      <formula>NOT(ISERROR(SEARCH("Q1",R10)))</formula>
    </cfRule>
    <cfRule type="containsText" dxfId="0" priority="60" operator="containsText" text="Q0">
      <formula>NOT(ISERROR(SEARCH("Q0",R10)))</formula>
    </cfRule>
  </conditionalFormatting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Referência</vt:lpstr>
      <vt:lpstr>Usos SxS</vt:lpstr>
      <vt:lpstr>Mat A Coef Tec</vt:lpstr>
      <vt:lpstr>Inv Leontief</vt:lpstr>
      <vt:lpstr>e</vt:lpstr>
      <vt:lpstr>r</vt:lpstr>
      <vt:lpstr>Multipliers</vt:lpstr>
      <vt:lpstr>Quartile</vt:lpstr>
      <vt:lpstr>Figure</vt:lpstr>
    </vt:vector>
  </TitlesOfParts>
  <Company>USP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Joaquim J.M. Guilhoto</dc:creator>
  <cp:lastModifiedBy>Gabriel Arcanjo</cp:lastModifiedBy>
  <dcterms:created xsi:type="dcterms:W3CDTF">2002-05-08T00:39:07Z</dcterms:created>
  <dcterms:modified xsi:type="dcterms:W3CDTF">2024-10-10T17:59:08Z</dcterms:modified>
</cp:coreProperties>
</file>