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moore305\Desktop\Atacama_supplemental_files\"/>
    </mc:Choice>
  </mc:AlternateContent>
  <xr:revisionPtr revIDLastSave="0" documentId="13_ncr:1_{C74F2EFB-572F-4914-8363-D4A2852538D3}" xr6:coauthVersionLast="36" xr6:coauthVersionMax="47" xr10:uidLastSave="{00000000-0000-0000-0000-000000000000}"/>
  <bookViews>
    <workbookView xWindow="0" yWindow="0" windowWidth="28800" windowHeight="12225" xr2:uid="{EF7D0BF8-B42E-4CBC-B1E8-AD3C59657A47}"/>
  </bookViews>
  <sheets>
    <sheet name="data_every_sampl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8" i="1" l="1"/>
  <c r="W41" i="1"/>
  <c r="V41" i="1"/>
  <c r="U41" i="1"/>
  <c r="T41" i="1"/>
  <c r="S41" i="1"/>
  <c r="R41" i="1"/>
  <c r="Q41" i="1"/>
</calcChain>
</file>

<file path=xl/sharedStrings.xml><?xml version="1.0" encoding="utf-8"?>
<sst xmlns="http://schemas.openxmlformats.org/spreadsheetml/2006/main" count="212" uniqueCount="60">
  <si>
    <t>pH</t>
  </si>
  <si>
    <t>EC</t>
  </si>
  <si>
    <t xml:space="preserve">SOC </t>
  </si>
  <si>
    <t xml:space="preserve">d13C </t>
  </si>
  <si>
    <t>carbonate</t>
  </si>
  <si>
    <t>Na</t>
  </si>
  <si>
    <t>K</t>
  </si>
  <si>
    <r>
      <t>Mg</t>
    </r>
    <r>
      <rPr>
        <b/>
        <vertAlign val="superscript"/>
        <sz val="10"/>
        <color indexed="8"/>
        <rFont val="Arial"/>
        <family val="2"/>
      </rPr>
      <t>2</t>
    </r>
  </si>
  <si>
    <r>
      <t>Ca</t>
    </r>
    <r>
      <rPr>
        <b/>
        <vertAlign val="superscript"/>
        <sz val="10"/>
        <color indexed="8"/>
        <rFont val="Arial"/>
        <family val="2"/>
      </rPr>
      <t>2</t>
    </r>
  </si>
  <si>
    <t>Cl_ion</t>
  </si>
  <si>
    <t>nitrate</t>
  </si>
  <si>
    <t>phosphate</t>
  </si>
  <si>
    <t>sulfate</t>
  </si>
  <si>
    <t>clay</t>
  </si>
  <si>
    <t>fine_silt</t>
  </si>
  <si>
    <t>medium_silt</t>
  </si>
  <si>
    <t>coarse_silt</t>
  </si>
  <si>
    <t>fine_sand</t>
  </si>
  <si>
    <t>medium_sand</t>
  </si>
  <si>
    <t>coarse_sand</t>
  </si>
  <si>
    <t>H2_ppm</t>
  </si>
  <si>
    <t>CH4_ppm</t>
  </si>
  <si>
    <t>DGA</t>
  </si>
  <si>
    <t>0-1</t>
  </si>
  <si>
    <t>5-10</t>
  </si>
  <si>
    <t>10-20</t>
  </si>
  <si>
    <t>30-40</t>
  </si>
  <si>
    <t>50-60</t>
  </si>
  <si>
    <t>DGA 1</t>
  </si>
  <si>
    <t>DGA 2</t>
  </si>
  <si>
    <t>DGA 3</t>
  </si>
  <si>
    <t>6.74</t>
  </si>
  <si>
    <t xml:space="preserve">0-1  </t>
  </si>
  <si>
    <t>14.83</t>
  </si>
  <si>
    <t>12.75</t>
  </si>
  <si>
    <t xml:space="preserve">10-20   </t>
  </si>
  <si>
    <t>NOA</t>
  </si>
  <si>
    <t>NOA-1</t>
  </si>
  <si>
    <t xml:space="preserve">5-10 </t>
  </si>
  <si>
    <t>NOA-2</t>
  </si>
  <si>
    <t>NOA-3</t>
  </si>
  <si>
    <t xml:space="preserve">NOA-3 </t>
  </si>
  <si>
    <t>MES1</t>
  </si>
  <si>
    <t>MES2</t>
  </si>
  <si>
    <t>MES3</t>
  </si>
  <si>
    <t>Site</t>
  </si>
  <si>
    <t>Depth</t>
  </si>
  <si>
    <t>Carbon</t>
  </si>
  <si>
    <t>Soil grain texture</t>
  </si>
  <si>
    <t>Gas</t>
  </si>
  <si>
    <t>Anions and cations</t>
  </si>
  <si>
    <t>TAL</t>
  </si>
  <si>
    <t>TAL 1</t>
  </si>
  <si>
    <t>TAL 2</t>
  </si>
  <si>
    <t>TAL 3</t>
  </si>
  <si>
    <t>YUN</t>
  </si>
  <si>
    <t>YUN 1</t>
  </si>
  <si>
    <t>YUN 2</t>
  </si>
  <si>
    <t>YUN 3</t>
  </si>
  <si>
    <t>Sample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</si>
</sst>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8"/>
      <name val="Arial"/>
      <family val="2"/>
    </font>
    <font>
      <b/>
      <vertAlign val="superscript"/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sz val="11"/>
      <color theme="1"/>
      <name val="Calibri"/>
      <family val="2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center"/>
    </xf>
    <xf numFmtId="0" fontId="8" fillId="0" borderId="0" xfId="0" applyFont="1" applyAlignment="1">
      <alignment horizontal="right" wrapText="1"/>
    </xf>
    <xf numFmtId="0" fontId="8" fillId="0" borderId="0" xfId="0" applyFont="1" applyAlignment="1">
      <alignment horizontal="center" wrapText="1"/>
    </xf>
    <xf numFmtId="3" fontId="8" fillId="0" borderId="0" xfId="0" applyNumberFormat="1" applyFont="1" applyAlignment="1">
      <alignment horizontal="right" wrapText="1"/>
    </xf>
    <xf numFmtId="0" fontId="9" fillId="0" borderId="0" xfId="0" applyFont="1" applyAlignment="1">
      <alignment horizontal="center"/>
    </xf>
    <xf numFmtId="3" fontId="8" fillId="0" borderId="0" xfId="0" applyNumberFormat="1" applyFont="1" applyAlignment="1">
      <alignment vertical="center"/>
    </xf>
    <xf numFmtId="3" fontId="0" fillId="0" borderId="0" xfId="0" applyNumberFormat="1"/>
    <xf numFmtId="2" fontId="8" fillId="0" borderId="0" xfId="0" applyNumberFormat="1" applyFont="1" applyAlignment="1">
      <alignment horizontal="center" wrapText="1"/>
    </xf>
    <xf numFmtId="2" fontId="8" fillId="0" borderId="0" xfId="0" applyNumberFormat="1" applyFont="1" applyAlignment="1">
      <alignment horizontal="right" wrapText="1"/>
    </xf>
    <xf numFmtId="0" fontId="10" fillId="0" borderId="0" xfId="0" applyFont="1"/>
    <xf numFmtId="2" fontId="1" fillId="0" borderId="0" xfId="0" applyNumberFormat="1" applyFont="1"/>
    <xf numFmtId="0" fontId="11" fillId="0" borderId="0" xfId="0" applyFont="1"/>
    <xf numFmtId="2" fontId="13" fillId="0" borderId="0" xfId="0" applyNumberFormat="1" applyFont="1"/>
    <xf numFmtId="0" fontId="0" fillId="0" borderId="0" xfId="0" applyFill="1"/>
    <xf numFmtId="0" fontId="0" fillId="0" borderId="0" xfId="0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12" fillId="0" borderId="0" xfId="0" applyFont="1" applyFill="1" applyAlignment="1">
      <alignment wrapText="1"/>
    </xf>
    <xf numFmtId="2" fontId="0" fillId="0" borderId="0" xfId="0" applyNumberFormat="1" applyFont="1"/>
    <xf numFmtId="0" fontId="2" fillId="2" borderId="0" xfId="0" applyFont="1" applyFill="1" applyAlignment="1">
      <alignment horizontal="center" wrapText="1"/>
    </xf>
    <xf numFmtId="2" fontId="3" fillId="2" borderId="0" xfId="0" applyNumberFormat="1" applyFont="1" applyFill="1" applyAlignment="1">
      <alignment horizontal="center" wrapText="1"/>
    </xf>
    <xf numFmtId="2" fontId="2" fillId="2" borderId="0" xfId="0" applyNumberFormat="1" applyFont="1" applyFill="1" applyAlignment="1">
      <alignment horizontal="center" wrapText="1"/>
    </xf>
    <xf numFmtId="2" fontId="6" fillId="3" borderId="0" xfId="0" applyNumberFormat="1" applyFont="1" applyFill="1"/>
    <xf numFmtId="2" fontId="6" fillId="4" borderId="0" xfId="0" applyNumberFormat="1" applyFont="1" applyFill="1"/>
    <xf numFmtId="0" fontId="4" fillId="5" borderId="0" xfId="0" applyFont="1" applyFill="1" applyAlignment="1">
      <alignment horizontal="center" wrapText="1"/>
    </xf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2" fontId="0" fillId="0" borderId="0" xfId="0" applyNumberFormat="1" applyFill="1" applyBorder="1"/>
    <xf numFmtId="2" fontId="0" fillId="0" borderId="0" xfId="0" applyNumberFormat="1" applyFill="1" applyBorder="1" applyAlignment="1">
      <alignment horizontal="center"/>
    </xf>
    <xf numFmtId="0" fontId="16" fillId="0" borderId="0" xfId="0" applyFont="1" applyFill="1" applyBorder="1" applyAlignment="1">
      <alignment vertical="center"/>
    </xf>
    <xf numFmtId="0" fontId="14" fillId="0" borderId="0" xfId="0" applyFont="1" applyFill="1" applyBorder="1"/>
    <xf numFmtId="0" fontId="14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2" fontId="0" fillId="0" borderId="0" xfId="0" applyNumberFormat="1" applyAlignment="1">
      <alignment horizontal="right"/>
    </xf>
    <xf numFmtId="0" fontId="0" fillId="6" borderId="0" xfId="0" applyFill="1"/>
    <xf numFmtId="0" fontId="0" fillId="6" borderId="0" xfId="0" applyFill="1" applyAlignment="1">
      <alignment horizontal="left"/>
    </xf>
    <xf numFmtId="0" fontId="0" fillId="6" borderId="0" xfId="0" applyFill="1" applyAlignment="1">
      <alignment horizontal="center"/>
    </xf>
    <xf numFmtId="0" fontId="2" fillId="6" borderId="0" xfId="0" applyFont="1" applyFill="1" applyAlignment="1">
      <alignment horizontal="center" wrapText="1"/>
    </xf>
    <xf numFmtId="49" fontId="2" fillId="6" borderId="0" xfId="0" applyNumberFormat="1" applyFont="1" applyFill="1" applyAlignment="1">
      <alignment horizontal="left" wrapText="1"/>
    </xf>
    <xf numFmtId="49" fontId="2" fillId="6" borderId="0" xfId="0" applyNumberFormat="1" applyFont="1" applyFill="1" applyAlignment="1">
      <alignment horizontal="center" wrapText="1"/>
    </xf>
    <xf numFmtId="0" fontId="0" fillId="7" borderId="0" xfId="0" applyFill="1"/>
    <xf numFmtId="0" fontId="0" fillId="7" borderId="0" xfId="0" applyFill="1" applyAlignment="1">
      <alignment horizontal="center"/>
    </xf>
    <xf numFmtId="0" fontId="2" fillId="7" borderId="0" xfId="0" applyFont="1" applyFill="1" applyAlignment="1">
      <alignment horizontal="center" wrapText="1"/>
    </xf>
    <xf numFmtId="0" fontId="0" fillId="4" borderId="0" xfId="0" applyFill="1" applyAlignment="1">
      <alignment horizontal="center"/>
    </xf>
    <xf numFmtId="0" fontId="15" fillId="3" borderId="0" xfId="0" applyFont="1" applyFill="1" applyBorder="1" applyAlignment="1">
      <alignment horizontal="center"/>
    </xf>
    <xf numFmtId="2" fontId="0" fillId="2" borderId="0" xfId="0" applyNumberFormat="1" applyFill="1" applyAlignment="1">
      <alignment horizontal="center" vertical="center"/>
    </xf>
    <xf numFmtId="0" fontId="0" fillId="5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98744-4454-4696-A0A5-E25AB3E804BC}">
  <dimension ref="A1:AC102"/>
  <sheetViews>
    <sheetView tabSelected="1" topLeftCell="A32" workbookViewId="0">
      <selection activeCell="C3" sqref="C3"/>
    </sheetView>
  </sheetViews>
  <sheetFormatPr defaultColWidth="11.42578125" defaultRowHeight="15" x14ac:dyDescent="0.25"/>
  <cols>
    <col min="1" max="1" width="8.28515625" customWidth="1"/>
    <col min="2" max="2" width="9.28515625" style="1" customWidth="1"/>
    <col min="3" max="3" width="8.28515625" style="3" customWidth="1"/>
    <col min="4" max="4" width="4.85546875" customWidth="1"/>
    <col min="5" max="5" width="6.28515625" style="3" customWidth="1"/>
    <col min="6" max="6" width="7.5703125" customWidth="1"/>
    <col min="7" max="7" width="11.140625" style="4" customWidth="1"/>
    <col min="8" max="8" width="10.28515625" style="5" customWidth="1"/>
    <col min="9" max="9" width="8" customWidth="1"/>
    <col min="10" max="16" width="10.7109375" customWidth="1"/>
    <col min="17" max="17" width="7.42578125" style="4" customWidth="1"/>
    <col min="18" max="18" width="10" style="4" customWidth="1"/>
    <col min="19" max="20" width="14" style="4" customWidth="1"/>
    <col min="21" max="21" width="12.28515625" style="4" customWidth="1"/>
    <col min="22" max="22" width="15.85546875" style="4" customWidth="1"/>
    <col min="23" max="23" width="13.85546875" style="4" customWidth="1"/>
  </cols>
  <sheetData>
    <row r="1" spans="1:25" x14ac:dyDescent="0.25">
      <c r="A1" s="40"/>
      <c r="B1" s="41"/>
      <c r="C1" s="42"/>
      <c r="D1" s="46"/>
      <c r="E1" s="47"/>
      <c r="F1" s="51" t="s">
        <v>47</v>
      </c>
      <c r="G1" s="51"/>
      <c r="H1" s="51"/>
      <c r="I1" s="52" t="s">
        <v>50</v>
      </c>
      <c r="J1" s="52"/>
      <c r="K1" s="52"/>
      <c r="L1" s="52"/>
      <c r="M1" s="52"/>
      <c r="N1" s="52"/>
      <c r="O1" s="52"/>
      <c r="P1" s="52"/>
      <c r="Q1" s="50" t="s">
        <v>48</v>
      </c>
      <c r="R1" s="50"/>
      <c r="S1" s="50"/>
      <c r="T1" s="50"/>
      <c r="U1" s="50"/>
      <c r="V1" s="50"/>
      <c r="W1" s="50"/>
      <c r="X1" s="49" t="s">
        <v>49</v>
      </c>
      <c r="Y1" s="49"/>
    </row>
    <row r="2" spans="1:25" ht="30" x14ac:dyDescent="0.25">
      <c r="A2" s="43" t="s">
        <v>45</v>
      </c>
      <c r="B2" s="44" t="s">
        <v>46</v>
      </c>
      <c r="C2" s="45" t="s">
        <v>59</v>
      </c>
      <c r="D2" s="48" t="s">
        <v>0</v>
      </c>
      <c r="E2" s="48" t="s">
        <v>1</v>
      </c>
      <c r="F2" s="23" t="s">
        <v>2</v>
      </c>
      <c r="G2" s="24" t="s">
        <v>3</v>
      </c>
      <c r="H2" s="25" t="s">
        <v>4</v>
      </c>
      <c r="I2" s="28" t="s">
        <v>5</v>
      </c>
      <c r="J2" s="28" t="s">
        <v>6</v>
      </c>
      <c r="K2" s="28" t="s">
        <v>7</v>
      </c>
      <c r="L2" s="28" t="s">
        <v>8</v>
      </c>
      <c r="M2" s="28" t="s">
        <v>9</v>
      </c>
      <c r="N2" s="28" t="s">
        <v>10</v>
      </c>
      <c r="O2" s="28" t="s">
        <v>11</v>
      </c>
      <c r="P2" s="28" t="s">
        <v>12</v>
      </c>
      <c r="Q2" s="26" t="s">
        <v>13</v>
      </c>
      <c r="R2" s="26" t="s">
        <v>14</v>
      </c>
      <c r="S2" s="26" t="s">
        <v>15</v>
      </c>
      <c r="T2" s="26" t="s">
        <v>16</v>
      </c>
      <c r="U2" s="26" t="s">
        <v>17</v>
      </c>
      <c r="V2" s="26" t="s">
        <v>18</v>
      </c>
      <c r="W2" s="26" t="s">
        <v>19</v>
      </c>
      <c r="X2" s="27" t="s">
        <v>20</v>
      </c>
      <c r="Y2" s="27" t="s">
        <v>21</v>
      </c>
    </row>
    <row r="3" spans="1:25" ht="15.75" x14ac:dyDescent="0.25">
      <c r="A3" t="s">
        <v>22</v>
      </c>
      <c r="B3" s="1" t="s">
        <v>23</v>
      </c>
      <c r="C3" s="2">
        <v>2022</v>
      </c>
      <c r="D3">
        <v>7.97</v>
      </c>
      <c r="E3" s="3">
        <v>3030</v>
      </c>
      <c r="F3">
        <v>8.5274999999999999</v>
      </c>
      <c r="G3" s="4">
        <v>-28.144950000000001</v>
      </c>
      <c r="H3" s="5">
        <v>0.86770820304017249</v>
      </c>
      <c r="I3">
        <v>464.04</v>
      </c>
      <c r="J3">
        <v>98.04</v>
      </c>
      <c r="K3">
        <v>99.22</v>
      </c>
      <c r="L3">
        <v>3194.0450000000001</v>
      </c>
      <c r="M3">
        <v>1122.8150000000001</v>
      </c>
      <c r="N3">
        <v>112.25</v>
      </c>
      <c r="O3">
        <v>0</v>
      </c>
      <c r="P3">
        <v>8073.2899999999991</v>
      </c>
      <c r="Q3" s="4">
        <v>8.9166666666666661</v>
      </c>
      <c r="R3" s="4">
        <v>10.183333333333332</v>
      </c>
      <c r="S3" s="4">
        <v>7.9349999999999996</v>
      </c>
      <c r="T3" s="4">
        <v>11.799999999999999</v>
      </c>
      <c r="U3" s="4">
        <v>35.033333333333331</v>
      </c>
      <c r="V3" s="4">
        <v>22.716666666666669</v>
      </c>
      <c r="W3" s="4">
        <v>3.3816666666666664</v>
      </c>
      <c r="X3">
        <v>6.0869842974990576</v>
      </c>
      <c r="Y3">
        <v>2.8704614255169671</v>
      </c>
    </row>
    <row r="4" spans="1:25" ht="15.75" x14ac:dyDescent="0.25">
      <c r="A4" s="18" t="s">
        <v>22</v>
      </c>
      <c r="B4" s="20" t="s">
        <v>24</v>
      </c>
      <c r="C4" s="2">
        <v>2022</v>
      </c>
      <c r="D4">
        <v>8.1999999999999993</v>
      </c>
      <c r="E4" s="3">
        <v>2580</v>
      </c>
      <c r="F4">
        <v>1.8950000000000005</v>
      </c>
      <c r="G4" s="4">
        <v>-25.132462420129333</v>
      </c>
      <c r="H4" s="5">
        <v>3.5974735184730999E-3</v>
      </c>
      <c r="I4">
        <v>197.595</v>
      </c>
      <c r="J4">
        <v>45.53</v>
      </c>
      <c r="K4">
        <v>107.215</v>
      </c>
      <c r="L4">
        <v>3065.8550000000005</v>
      </c>
      <c r="M4">
        <v>522.65499999999997</v>
      </c>
      <c r="N4">
        <v>37.555</v>
      </c>
      <c r="O4">
        <v>0</v>
      </c>
      <c r="P4">
        <v>7731.29</v>
      </c>
      <c r="Q4" s="4">
        <v>5.9316666666666675</v>
      </c>
      <c r="R4" s="4">
        <v>6.3416666666666659</v>
      </c>
      <c r="S4" s="4">
        <v>5.8299999999999992</v>
      </c>
      <c r="T4" s="4">
        <v>9.6549999999999994</v>
      </c>
      <c r="U4" s="4">
        <v>31.383333333333336</v>
      </c>
      <c r="V4" s="4">
        <v>34.800000000000004</v>
      </c>
      <c r="W4" s="4">
        <v>6.0583333333333336</v>
      </c>
      <c r="X4">
        <v>3.8487229537192098</v>
      </c>
      <c r="Y4">
        <v>2.6395298233522602</v>
      </c>
    </row>
    <row r="5" spans="1:25" ht="15.75" x14ac:dyDescent="0.25">
      <c r="A5" s="18" t="s">
        <v>22</v>
      </c>
      <c r="B5" s="19" t="s">
        <v>25</v>
      </c>
      <c r="C5" s="2">
        <v>2022</v>
      </c>
      <c r="D5">
        <v>8.2100000000000009</v>
      </c>
      <c r="E5" s="3">
        <v>1665</v>
      </c>
      <c r="F5">
        <v>2.6611475558127178</v>
      </c>
      <c r="G5" s="4">
        <v>-24.652120581798556</v>
      </c>
      <c r="H5" s="5">
        <v>2.9917580889142598E-3</v>
      </c>
      <c r="I5">
        <v>116.32</v>
      </c>
      <c r="J5">
        <v>33.010000000000005</v>
      </c>
      <c r="K5">
        <v>59.975000000000001</v>
      </c>
      <c r="L5">
        <v>1793.27</v>
      </c>
      <c r="M5">
        <v>323.79500000000002</v>
      </c>
      <c r="N5">
        <v>22.574999999999999</v>
      </c>
      <c r="O5">
        <v>0</v>
      </c>
      <c r="P5">
        <v>4791.79</v>
      </c>
      <c r="Q5" s="4">
        <v>3.5049999999999994</v>
      </c>
      <c r="R5" s="4">
        <v>5.4649999999999999</v>
      </c>
      <c r="S5" s="4">
        <v>3.0733333333333328</v>
      </c>
      <c r="T5" s="4">
        <v>6.9266666666666659</v>
      </c>
      <c r="U5" s="4">
        <v>37.650000000000006</v>
      </c>
      <c r="V5" s="4">
        <v>39.333333333333336</v>
      </c>
      <c r="W5" s="4">
        <v>4.0221666666666671</v>
      </c>
      <c r="X5">
        <v>5.7367649406391852</v>
      </c>
      <c r="Y5">
        <v>3.5718815052047379</v>
      </c>
    </row>
    <row r="6" spans="1:25" ht="15.75" x14ac:dyDescent="0.25">
      <c r="A6" s="18" t="s">
        <v>22</v>
      </c>
      <c r="B6" s="19" t="s">
        <v>26</v>
      </c>
      <c r="C6" s="2">
        <v>2022</v>
      </c>
      <c r="D6" s="6">
        <v>7.66</v>
      </c>
      <c r="E6" s="7">
        <v>2270</v>
      </c>
      <c r="H6" s="7">
        <v>4.6479999999999997</v>
      </c>
      <c r="I6">
        <v>348.88</v>
      </c>
      <c r="J6">
        <v>44.54</v>
      </c>
      <c r="K6">
        <v>98.885000000000005</v>
      </c>
      <c r="L6">
        <v>2969.03</v>
      </c>
      <c r="M6">
        <v>1247.645</v>
      </c>
      <c r="N6">
        <v>94.42</v>
      </c>
      <c r="O6">
        <v>0</v>
      </c>
      <c r="P6">
        <v>6434.4050000000007</v>
      </c>
      <c r="Q6" s="8">
        <v>2.3733330000000001</v>
      </c>
      <c r="R6" s="6">
        <v>3.47</v>
      </c>
      <c r="S6" s="6">
        <v>1.84</v>
      </c>
      <c r="T6" s="6">
        <v>7.82</v>
      </c>
      <c r="U6" s="6">
        <v>34.450000000000003</v>
      </c>
      <c r="V6" s="8">
        <v>41.616666700000003</v>
      </c>
      <c r="W6" s="6">
        <v>8.41</v>
      </c>
    </row>
    <row r="7" spans="1:25" ht="15.75" x14ac:dyDescent="0.25">
      <c r="A7" s="18" t="s">
        <v>22</v>
      </c>
      <c r="B7" s="19" t="s">
        <v>27</v>
      </c>
      <c r="C7" s="2">
        <v>2022</v>
      </c>
      <c r="D7">
        <v>8</v>
      </c>
      <c r="E7" s="3">
        <v>3210</v>
      </c>
      <c r="F7">
        <v>2.2568655226806049</v>
      </c>
      <c r="G7" s="4">
        <v>-23.949647890987674</v>
      </c>
      <c r="H7" s="5">
        <v>3.0128799311960599E-3</v>
      </c>
      <c r="I7">
        <v>509.38499999999999</v>
      </c>
      <c r="J7">
        <v>45.78</v>
      </c>
      <c r="K7">
        <v>139.69499999999999</v>
      </c>
      <c r="L7">
        <v>3277.3450000000003</v>
      </c>
      <c r="M7">
        <v>1778.0650000000001</v>
      </c>
      <c r="N7">
        <v>131.35999999999999</v>
      </c>
      <c r="O7">
        <v>0</v>
      </c>
      <c r="P7">
        <v>7709.27</v>
      </c>
      <c r="Q7" s="4">
        <v>3.1500000000000004</v>
      </c>
      <c r="R7" s="4">
        <v>5.7716666666666674</v>
      </c>
      <c r="S7" s="4">
        <v>5.5683333333333325</v>
      </c>
      <c r="T7" s="4">
        <v>9.0866666666666642</v>
      </c>
      <c r="U7" s="4">
        <v>30.783333333333331</v>
      </c>
      <c r="V7" s="4">
        <v>38.15</v>
      </c>
      <c r="W7" s="4">
        <v>7.4766666666666666</v>
      </c>
      <c r="X7">
        <v>4.1102055152998878</v>
      </c>
      <c r="Y7">
        <v>3.8150426100931885</v>
      </c>
    </row>
    <row r="8" spans="1:25" ht="15.75" x14ac:dyDescent="0.25">
      <c r="A8" s="18" t="s">
        <v>28</v>
      </c>
      <c r="B8" s="19" t="s">
        <v>23</v>
      </c>
      <c r="C8" s="9">
        <v>2016</v>
      </c>
      <c r="D8">
        <v>8.9</v>
      </c>
      <c r="E8" s="3">
        <v>1535</v>
      </c>
      <c r="F8">
        <v>5.081551206482871</v>
      </c>
      <c r="G8" s="4">
        <v>-28.033841279038722</v>
      </c>
      <c r="H8" s="5">
        <v>2.1371541000282481</v>
      </c>
      <c r="I8">
        <v>591.22500000000002</v>
      </c>
      <c r="J8">
        <v>83.674999999999997</v>
      </c>
      <c r="K8">
        <v>36.725000000000001</v>
      </c>
      <c r="L8">
        <v>2369.2250000000004</v>
      </c>
      <c r="M8">
        <v>563.77499999999998</v>
      </c>
      <c r="N8">
        <v>0</v>
      </c>
      <c r="O8">
        <v>27.074999999999999</v>
      </c>
      <c r="P8">
        <v>3235.9750000000004</v>
      </c>
      <c r="Q8" s="4">
        <v>4.0140000000000002</v>
      </c>
      <c r="R8" s="4">
        <v>6.6400000000000006</v>
      </c>
      <c r="S8" s="4">
        <v>5.645999999999999</v>
      </c>
      <c r="T8" s="4">
        <v>11.86</v>
      </c>
      <c r="U8" s="4">
        <v>35.64</v>
      </c>
      <c r="V8" s="4">
        <v>29.68</v>
      </c>
      <c r="W8" s="4">
        <v>6.5439999999999996</v>
      </c>
      <c r="X8">
        <v>5.5901839085803129</v>
      </c>
      <c r="Y8">
        <v>2.4081310062484671</v>
      </c>
    </row>
    <row r="9" spans="1:25" ht="15.75" x14ac:dyDescent="0.25">
      <c r="A9" s="18" t="s">
        <v>28</v>
      </c>
      <c r="B9" s="19" t="s">
        <v>24</v>
      </c>
      <c r="C9" s="9">
        <v>2016</v>
      </c>
      <c r="D9">
        <v>8.33</v>
      </c>
      <c r="E9" s="3">
        <v>2580</v>
      </c>
      <c r="F9">
        <v>4.8788297819018265</v>
      </c>
      <c r="G9" s="4">
        <v>-29.317369250270804</v>
      </c>
      <c r="H9" s="5">
        <v>2.3978869002316943</v>
      </c>
      <c r="I9">
        <v>311.97500000000002</v>
      </c>
      <c r="J9">
        <v>81</v>
      </c>
      <c r="K9">
        <v>97.825000000000003</v>
      </c>
      <c r="L9">
        <v>4184.6499999999996</v>
      </c>
      <c r="M9">
        <v>521.65</v>
      </c>
      <c r="N9">
        <v>84.7</v>
      </c>
      <c r="O9">
        <v>0</v>
      </c>
      <c r="P9">
        <v>7219.4000000000005</v>
      </c>
      <c r="Q9" s="4">
        <v>7.4050000000000002</v>
      </c>
      <c r="R9" s="4">
        <v>7.1533333333333333</v>
      </c>
      <c r="S9" s="4">
        <v>3.1033333333333335</v>
      </c>
      <c r="T9" s="4">
        <v>4.2</v>
      </c>
      <c r="U9" s="4">
        <v>23.833333333333332</v>
      </c>
      <c r="V9" s="4">
        <v>40.749999999999993</v>
      </c>
      <c r="W9" s="4">
        <v>13.550000000000002</v>
      </c>
      <c r="X9">
        <v>6.0869842974990576</v>
      </c>
      <c r="Y9">
        <v>2.8704614255169671</v>
      </c>
    </row>
    <row r="10" spans="1:25" ht="15.75" x14ac:dyDescent="0.25">
      <c r="A10" s="18" t="s">
        <v>28</v>
      </c>
      <c r="B10" s="19" t="s">
        <v>25</v>
      </c>
      <c r="C10" s="9">
        <v>2016</v>
      </c>
      <c r="D10">
        <v>8.4700000000000006</v>
      </c>
      <c r="E10" s="3">
        <v>2380</v>
      </c>
      <c r="F10">
        <v>7.9927418584089338</v>
      </c>
      <c r="G10" s="4">
        <v>-30.69994918690557</v>
      </c>
      <c r="H10" s="5">
        <v>2.5910656544134039</v>
      </c>
      <c r="I10">
        <v>128.17500000000001</v>
      </c>
      <c r="J10">
        <v>42.975000000000001</v>
      </c>
      <c r="K10">
        <v>69.3</v>
      </c>
      <c r="L10">
        <v>3975.7749999999996</v>
      </c>
      <c r="M10">
        <v>435.55</v>
      </c>
      <c r="N10">
        <v>66.924999999999997</v>
      </c>
      <c r="O10">
        <v>0</v>
      </c>
      <c r="P10">
        <v>7187.125</v>
      </c>
      <c r="Q10" s="4">
        <v>3.7300000000000004</v>
      </c>
      <c r="R10" s="4">
        <v>5.7933333333333339</v>
      </c>
      <c r="S10" s="4">
        <v>2.7983333333333333</v>
      </c>
      <c r="T10" s="4">
        <v>3.8866666666666667</v>
      </c>
      <c r="U10" s="4">
        <v>24.349999999999998</v>
      </c>
      <c r="V10" s="4">
        <v>49.766666666666659</v>
      </c>
      <c r="W10" s="4">
        <v>9.6633333333333322</v>
      </c>
      <c r="X10">
        <v>3.8487229537192098</v>
      </c>
      <c r="Y10">
        <v>2.6395298233522602</v>
      </c>
    </row>
    <row r="11" spans="1:25" ht="15.75" x14ac:dyDescent="0.25">
      <c r="A11" s="18" t="s">
        <v>28</v>
      </c>
      <c r="B11" s="19" t="s">
        <v>26</v>
      </c>
      <c r="C11" s="9">
        <v>2016</v>
      </c>
      <c r="D11">
        <v>8.3699999999999992</v>
      </c>
      <c r="E11" s="3">
        <v>2720</v>
      </c>
      <c r="F11">
        <v>1.1399999999999999</v>
      </c>
      <c r="G11" s="4">
        <v>-28.030999999999999</v>
      </c>
      <c r="H11" s="5">
        <v>0.01</v>
      </c>
      <c r="I11">
        <v>0</v>
      </c>
      <c r="J11">
        <v>18.899999999999999</v>
      </c>
      <c r="K11">
        <v>17.399999999999999</v>
      </c>
      <c r="L11">
        <v>751.125</v>
      </c>
      <c r="M11">
        <v>1146.7749999999999</v>
      </c>
      <c r="N11">
        <v>0</v>
      </c>
      <c r="O11">
        <v>0</v>
      </c>
      <c r="P11">
        <v>1365.0749999999998</v>
      </c>
    </row>
    <row r="12" spans="1:25" ht="15.75" x14ac:dyDescent="0.25">
      <c r="A12" s="18" t="s">
        <v>28</v>
      </c>
      <c r="B12" s="19" t="s">
        <v>27</v>
      </c>
      <c r="C12" s="9">
        <v>2016</v>
      </c>
      <c r="D12">
        <v>8.3699999999999992</v>
      </c>
      <c r="E12" s="3">
        <v>2720</v>
      </c>
      <c r="F12">
        <v>1.1395177173926772</v>
      </c>
      <c r="G12" s="4">
        <v>-28.031466983930965</v>
      </c>
      <c r="H12" s="5">
        <v>1.4952896713303736</v>
      </c>
      <c r="I12">
        <v>0</v>
      </c>
      <c r="J12">
        <v>18.899999999999999</v>
      </c>
      <c r="K12">
        <v>17.399999999999999</v>
      </c>
      <c r="L12">
        <v>751.125</v>
      </c>
      <c r="M12">
        <v>1146.7749999999999</v>
      </c>
      <c r="N12">
        <v>0</v>
      </c>
      <c r="O12">
        <v>0</v>
      </c>
      <c r="P12">
        <v>1365.0749999999998</v>
      </c>
      <c r="X12">
        <v>5.7367649406391852</v>
      </c>
      <c r="Y12">
        <v>3.5718815052047379</v>
      </c>
    </row>
    <row r="13" spans="1:25" ht="15.75" x14ac:dyDescent="0.25">
      <c r="A13" s="18" t="s">
        <v>29</v>
      </c>
      <c r="B13" s="19" t="s">
        <v>23</v>
      </c>
      <c r="C13" s="9">
        <v>2016</v>
      </c>
      <c r="D13">
        <v>8.9700000000000006</v>
      </c>
      <c r="E13" s="3">
        <v>1530</v>
      </c>
      <c r="F13">
        <v>15.141259036262474</v>
      </c>
      <c r="G13" s="4">
        <v>-34.836842917515462</v>
      </c>
      <c r="H13" s="5">
        <v>1.9450658465247816</v>
      </c>
      <c r="I13">
        <v>514.97500000000002</v>
      </c>
      <c r="J13">
        <v>78.525000000000006</v>
      </c>
      <c r="K13">
        <v>31.274999999999999</v>
      </c>
      <c r="L13">
        <v>2150.9250000000002</v>
      </c>
      <c r="M13">
        <v>423.97500000000002</v>
      </c>
      <c r="N13">
        <v>0</v>
      </c>
      <c r="O13">
        <v>0</v>
      </c>
      <c r="P13">
        <v>3167.6</v>
      </c>
      <c r="Q13" s="4">
        <v>3.4283333333333332</v>
      </c>
      <c r="R13" s="4">
        <v>5.6066666666666665</v>
      </c>
      <c r="S13" s="4">
        <v>4.1849999999999996</v>
      </c>
      <c r="T13" s="4">
        <v>12.733333333333334</v>
      </c>
      <c r="U13" s="4">
        <v>37.833333333333336</v>
      </c>
      <c r="V13" s="4">
        <v>29.183333333333337</v>
      </c>
      <c r="W13" s="4">
        <v>6.9999999999999991</v>
      </c>
      <c r="X13">
        <v>4.1102055152998878</v>
      </c>
      <c r="Y13">
        <v>3.8150426100931885</v>
      </c>
    </row>
    <row r="14" spans="1:25" ht="15.75" x14ac:dyDescent="0.25">
      <c r="A14" s="18" t="s">
        <v>29</v>
      </c>
      <c r="B14" s="19" t="s">
        <v>24</v>
      </c>
      <c r="C14" s="9">
        <v>2016</v>
      </c>
      <c r="D14">
        <v>8.2899999999999991</v>
      </c>
      <c r="E14" s="3">
        <v>2410</v>
      </c>
      <c r="F14">
        <v>4.3199759359287757</v>
      </c>
      <c r="G14" s="4">
        <v>-28.760918559956789</v>
      </c>
      <c r="H14" s="5">
        <v>2.6216104887942713</v>
      </c>
      <c r="I14">
        <v>178.57500000000002</v>
      </c>
      <c r="J14">
        <v>72.150000000000006</v>
      </c>
      <c r="K14">
        <v>66.5</v>
      </c>
      <c r="L14">
        <v>4145.55</v>
      </c>
      <c r="M14">
        <v>212.95000000000002</v>
      </c>
      <c r="N14">
        <v>70.875</v>
      </c>
      <c r="O14">
        <v>0</v>
      </c>
      <c r="P14">
        <v>7258.7750000000005</v>
      </c>
      <c r="Q14" s="4">
        <v>7.794999999999999</v>
      </c>
      <c r="R14" s="4">
        <v>13.083333333333334</v>
      </c>
      <c r="S14" s="4">
        <v>17.633333333333336</v>
      </c>
      <c r="T14" s="4">
        <v>7.59</v>
      </c>
      <c r="U14" s="4">
        <v>15.933333333333335</v>
      </c>
      <c r="V14" s="4">
        <v>31.183333333333326</v>
      </c>
      <c r="W14" s="4">
        <v>6.7666666666666666</v>
      </c>
      <c r="X14">
        <v>5.5901839085803129</v>
      </c>
      <c r="Y14">
        <v>2.4081310062484671</v>
      </c>
    </row>
    <row r="15" spans="1:25" ht="15.75" x14ac:dyDescent="0.25">
      <c r="A15" s="18" t="s">
        <v>29</v>
      </c>
      <c r="B15" s="19" t="s">
        <v>25</v>
      </c>
      <c r="C15" s="9">
        <v>2016</v>
      </c>
      <c r="D15">
        <v>8.42</v>
      </c>
      <c r="E15" s="3">
        <v>2840</v>
      </c>
      <c r="F15">
        <v>3.8952758142595689</v>
      </c>
      <c r="G15" s="4">
        <v>-27.633227691416806</v>
      </c>
      <c r="H15" s="5">
        <v>3.139589980531849</v>
      </c>
      <c r="I15">
        <v>424.32499999999999</v>
      </c>
      <c r="J15">
        <v>59.225000000000001</v>
      </c>
      <c r="K15">
        <v>132.25</v>
      </c>
      <c r="L15">
        <v>4353.0749999999998</v>
      </c>
      <c r="M15">
        <v>865</v>
      </c>
      <c r="N15">
        <v>121.64999999999999</v>
      </c>
      <c r="O15">
        <v>0</v>
      </c>
      <c r="P15">
        <v>7467.4249999999993</v>
      </c>
      <c r="Q15" s="4">
        <v>4.625</v>
      </c>
      <c r="R15" s="4">
        <v>10.018333333333334</v>
      </c>
      <c r="S15" s="4">
        <v>22.150000000000002</v>
      </c>
      <c r="T15" s="4">
        <v>21.866666666666664</v>
      </c>
      <c r="U15" s="4">
        <v>2.0966666666666671</v>
      </c>
      <c r="V15" s="4">
        <v>24.400000000000006</v>
      </c>
      <c r="W15" s="4">
        <v>14.866666666666667</v>
      </c>
      <c r="X15">
        <v>6.0869842974990576</v>
      </c>
      <c r="Y15">
        <v>2.8704614255169671</v>
      </c>
    </row>
    <row r="16" spans="1:25" ht="15.75" x14ac:dyDescent="0.25">
      <c r="A16" s="18" t="s">
        <v>29</v>
      </c>
      <c r="B16" s="19" t="s">
        <v>26</v>
      </c>
      <c r="C16" s="9">
        <v>2016</v>
      </c>
      <c r="D16">
        <v>8.4499999999999993</v>
      </c>
      <c r="E16" s="3">
        <v>2600</v>
      </c>
      <c r="F16">
        <v>1.6040000000000001</v>
      </c>
      <c r="G16" s="4">
        <v>-29.164000000000001</v>
      </c>
      <c r="H16" s="5">
        <v>2.54</v>
      </c>
      <c r="I16" s="7">
        <v>310.8</v>
      </c>
      <c r="J16" s="7">
        <v>63.68</v>
      </c>
      <c r="K16" s="7">
        <v>76.78</v>
      </c>
      <c r="L16" s="7">
        <v>4180.33</v>
      </c>
      <c r="M16" s="7">
        <v>547.5</v>
      </c>
      <c r="N16" s="7">
        <v>70.58</v>
      </c>
      <c r="O16" s="7">
        <v>0</v>
      </c>
      <c r="P16" s="7">
        <v>7215.6</v>
      </c>
    </row>
    <row r="17" spans="1:25" ht="15.75" x14ac:dyDescent="0.25">
      <c r="A17" s="18" t="s">
        <v>29</v>
      </c>
      <c r="B17" s="19" t="s">
        <v>27</v>
      </c>
      <c r="C17" s="9">
        <v>2016</v>
      </c>
      <c r="D17">
        <v>8.4499999999999993</v>
      </c>
      <c r="E17" s="3">
        <v>2600</v>
      </c>
      <c r="F17">
        <v>1.6043461774634946</v>
      </c>
      <c r="G17" s="4">
        <v>-29.163538423792001</v>
      </c>
      <c r="H17" s="5">
        <v>2.5358226765834164</v>
      </c>
      <c r="I17">
        <v>310.79999999999995</v>
      </c>
      <c r="J17">
        <v>63.674999999999997</v>
      </c>
      <c r="K17">
        <v>76.775000000000006</v>
      </c>
      <c r="L17">
        <v>4180.3250000000007</v>
      </c>
      <c r="M17">
        <v>547.5</v>
      </c>
      <c r="N17">
        <v>70.575000000000003</v>
      </c>
      <c r="O17">
        <v>0</v>
      </c>
      <c r="P17">
        <v>7215.5999999999995</v>
      </c>
      <c r="X17">
        <v>3.8487229537192098</v>
      </c>
      <c r="Y17">
        <v>2.6395298233522602</v>
      </c>
    </row>
    <row r="18" spans="1:25" ht="15.75" x14ac:dyDescent="0.25">
      <c r="A18" s="18" t="s">
        <v>30</v>
      </c>
      <c r="B18" s="19" t="s">
        <v>23</v>
      </c>
      <c r="C18" s="9">
        <v>2016</v>
      </c>
      <c r="D18">
        <v>8.73</v>
      </c>
      <c r="E18" s="3">
        <v>1024</v>
      </c>
      <c r="F18">
        <v>6.1635611345677477</v>
      </c>
      <c r="G18" s="4">
        <v>-27.549084350107773</v>
      </c>
      <c r="H18" s="5">
        <v>1.6581940506752904</v>
      </c>
      <c r="I18">
        <v>290.22500000000002</v>
      </c>
      <c r="J18">
        <v>78.8</v>
      </c>
      <c r="K18">
        <v>43.099999999999994</v>
      </c>
      <c r="L18">
        <v>1805.875</v>
      </c>
      <c r="M18">
        <v>274.625</v>
      </c>
      <c r="N18">
        <v>63.7</v>
      </c>
      <c r="O18">
        <v>0</v>
      </c>
      <c r="P18">
        <v>2000.825</v>
      </c>
      <c r="Q18">
        <v>4.7699999999999996</v>
      </c>
      <c r="R18">
        <v>7.73</v>
      </c>
      <c r="S18">
        <v>5.56</v>
      </c>
      <c r="T18">
        <v>13.52</v>
      </c>
      <c r="U18">
        <v>40.200000000000003</v>
      </c>
      <c r="V18">
        <v>21.8</v>
      </c>
      <c r="W18">
        <v>2.79</v>
      </c>
      <c r="X18">
        <v>5.7367649406391852</v>
      </c>
      <c r="Y18">
        <v>3.5718815052047379</v>
      </c>
    </row>
    <row r="19" spans="1:25" ht="15.75" x14ac:dyDescent="0.25">
      <c r="A19" s="18" t="s">
        <v>30</v>
      </c>
      <c r="B19" s="19" t="s">
        <v>24</v>
      </c>
      <c r="C19" s="9">
        <v>2016</v>
      </c>
      <c r="D19">
        <v>8.33</v>
      </c>
      <c r="E19" s="3">
        <v>2930</v>
      </c>
      <c r="F19">
        <v>10.292315262909849</v>
      </c>
      <c r="G19" s="4">
        <v>-32.21243191394403</v>
      </c>
      <c r="H19" s="5">
        <v>3.1578487915815341</v>
      </c>
      <c r="I19">
        <v>417</v>
      </c>
      <c r="J19">
        <v>61.449999999999996</v>
      </c>
      <c r="K19">
        <v>131.85</v>
      </c>
      <c r="L19">
        <v>4377.2250000000004</v>
      </c>
      <c r="M19">
        <v>1017.05</v>
      </c>
      <c r="N19">
        <v>145.32500000000002</v>
      </c>
      <c r="O19">
        <v>0</v>
      </c>
      <c r="P19">
        <v>7443.625</v>
      </c>
      <c r="X19">
        <v>4.1102055152998878</v>
      </c>
      <c r="Y19">
        <v>3.8150426100931885</v>
      </c>
    </row>
    <row r="20" spans="1:25" ht="15.75" x14ac:dyDescent="0.25">
      <c r="A20" s="18" t="s">
        <v>30</v>
      </c>
      <c r="B20" s="19" t="s">
        <v>25</v>
      </c>
      <c r="C20" s="9">
        <v>2016</v>
      </c>
      <c r="D20">
        <v>8.44</v>
      </c>
      <c r="E20" s="3">
        <v>2360</v>
      </c>
      <c r="F20">
        <v>2.6540860552039511</v>
      </c>
      <c r="G20" s="4">
        <v>-26.579951520811321</v>
      </c>
      <c r="H20" s="5">
        <v>1.7170505118629611</v>
      </c>
      <c r="I20">
        <v>544.32499999999993</v>
      </c>
      <c r="J20">
        <v>54.85</v>
      </c>
      <c r="K20">
        <v>60.7</v>
      </c>
      <c r="L20">
        <v>4228.9749999999995</v>
      </c>
      <c r="M20">
        <v>310.32499999999999</v>
      </c>
      <c r="N20">
        <v>64.45</v>
      </c>
      <c r="O20">
        <v>43.099999999999994</v>
      </c>
      <c r="P20">
        <v>7333.1750000000002</v>
      </c>
      <c r="X20">
        <v>5.5901839085803129</v>
      </c>
      <c r="Y20">
        <v>2.4081310062484671</v>
      </c>
    </row>
    <row r="21" spans="1:25" ht="15.75" x14ac:dyDescent="0.25">
      <c r="A21" s="18" t="s">
        <v>51</v>
      </c>
      <c r="B21" s="19" t="s">
        <v>23</v>
      </c>
      <c r="C21" s="2">
        <v>2022</v>
      </c>
      <c r="D21">
        <v>8.68</v>
      </c>
      <c r="E21" s="3">
        <v>20.3</v>
      </c>
      <c r="F21">
        <v>1.9216599999999999</v>
      </c>
      <c r="G21" s="4">
        <v>-25.17428321673194</v>
      </c>
      <c r="H21" s="5">
        <v>0</v>
      </c>
      <c r="I21">
        <v>20.38</v>
      </c>
      <c r="J21">
        <v>6.07</v>
      </c>
      <c r="K21">
        <v>0</v>
      </c>
      <c r="L21">
        <v>9.41</v>
      </c>
      <c r="M21">
        <v>7.6</v>
      </c>
      <c r="N21">
        <v>4.45</v>
      </c>
      <c r="O21">
        <v>1.5</v>
      </c>
      <c r="P21">
        <v>21.61</v>
      </c>
      <c r="Q21" s="4">
        <v>2.0833333333333335</v>
      </c>
      <c r="R21" s="4">
        <v>5.3483333333333336</v>
      </c>
      <c r="S21" s="4">
        <v>3.48</v>
      </c>
      <c r="T21" s="4">
        <v>5.9066666666666663</v>
      </c>
      <c r="U21" s="4">
        <v>23.55</v>
      </c>
      <c r="V21" s="4">
        <v>41.116666666666667</v>
      </c>
      <c r="W21" s="4">
        <v>18.5</v>
      </c>
      <c r="X21">
        <v>10.940380798673841</v>
      </c>
      <c r="Y21">
        <v>3.7674746683403781</v>
      </c>
    </row>
    <row r="22" spans="1:25" ht="15.75" x14ac:dyDescent="0.25">
      <c r="A22" s="18" t="s">
        <v>51</v>
      </c>
      <c r="B22" s="20" t="s">
        <v>24</v>
      </c>
      <c r="C22" s="2">
        <v>2022</v>
      </c>
      <c r="D22">
        <v>9.5299999999999994</v>
      </c>
      <c r="E22" s="3">
        <v>40.299999999999997</v>
      </c>
      <c r="F22">
        <v>2.0228000000000006</v>
      </c>
      <c r="G22" s="4">
        <v>-27.385100952349095</v>
      </c>
      <c r="H22" s="5">
        <v>0</v>
      </c>
      <c r="I22">
        <v>33.005000000000003</v>
      </c>
      <c r="J22">
        <v>9.8150000000000013</v>
      </c>
      <c r="K22">
        <v>0</v>
      </c>
      <c r="L22">
        <v>4.5350000000000001</v>
      </c>
      <c r="M22">
        <v>6.28</v>
      </c>
      <c r="N22">
        <v>4.0949999999999998</v>
      </c>
      <c r="O22">
        <v>1.1000000000000001</v>
      </c>
      <c r="P22">
        <v>11.455</v>
      </c>
      <c r="Q22" s="4">
        <v>4.8833333333333329</v>
      </c>
      <c r="R22" s="4">
        <v>8.836666666666666</v>
      </c>
      <c r="S22" s="4">
        <v>7</v>
      </c>
      <c r="T22" s="4">
        <v>7.0016666666666678</v>
      </c>
      <c r="U22" s="4">
        <v>19.366666666666667</v>
      </c>
      <c r="V22" s="4">
        <v>35.15</v>
      </c>
      <c r="W22" s="4">
        <v>17.766666666666666</v>
      </c>
      <c r="X22">
        <v>10.267388105770566</v>
      </c>
      <c r="Y22">
        <v>3.4835758591419483</v>
      </c>
    </row>
    <row r="23" spans="1:25" ht="15.75" x14ac:dyDescent="0.25">
      <c r="A23" s="18" t="s">
        <v>51</v>
      </c>
      <c r="B23" s="19" t="s">
        <v>25</v>
      </c>
      <c r="C23" s="2">
        <v>2022</v>
      </c>
      <c r="D23">
        <v>9.6199999999999992</v>
      </c>
      <c r="E23" s="3">
        <v>22.8</v>
      </c>
      <c r="F23">
        <v>1.7461266954548229</v>
      </c>
      <c r="G23" s="4">
        <v>-26.856018085237039</v>
      </c>
      <c r="H23" s="5">
        <v>2.1043043475492301E-4</v>
      </c>
      <c r="I23">
        <v>20.114999999999998</v>
      </c>
      <c r="J23">
        <v>4.8899999999999997</v>
      </c>
      <c r="K23">
        <v>0</v>
      </c>
      <c r="L23">
        <v>2.94</v>
      </c>
      <c r="M23">
        <v>3.05</v>
      </c>
      <c r="N23">
        <v>1.4249999999999998</v>
      </c>
      <c r="O23">
        <v>2.0499999999999998</v>
      </c>
      <c r="P23">
        <v>4.17</v>
      </c>
      <c r="Q23" s="4">
        <v>5.6550000000000002</v>
      </c>
      <c r="R23" s="4">
        <v>7.3550000000000004</v>
      </c>
      <c r="S23" s="4">
        <v>5.5399999999999991</v>
      </c>
      <c r="T23" s="4">
        <v>6.9899999999999993</v>
      </c>
      <c r="U23" s="4">
        <v>13.966666666666669</v>
      </c>
      <c r="V23" s="4">
        <v>38.450000000000003</v>
      </c>
      <c r="W23" s="4">
        <v>22.066666666666666</v>
      </c>
      <c r="X23">
        <v>8.0572688663785623</v>
      </c>
      <c r="Y23">
        <v>2.1207584236392991</v>
      </c>
    </row>
    <row r="24" spans="1:25" ht="15.75" x14ac:dyDescent="0.25">
      <c r="A24" s="18" t="s">
        <v>51</v>
      </c>
      <c r="B24" s="19" t="s">
        <v>26</v>
      </c>
      <c r="C24" s="2">
        <v>2022</v>
      </c>
      <c r="D24">
        <v>9.1199999999999992</v>
      </c>
      <c r="E24" s="3">
        <v>128.69999999999999</v>
      </c>
      <c r="H24" s="5">
        <v>2.258</v>
      </c>
      <c r="I24">
        <v>115.86000000000001</v>
      </c>
      <c r="J24">
        <v>31.7</v>
      </c>
      <c r="K24">
        <v>0</v>
      </c>
      <c r="L24">
        <v>12.465</v>
      </c>
      <c r="M24">
        <v>18.080000000000002</v>
      </c>
      <c r="N24">
        <v>10.08</v>
      </c>
      <c r="O24">
        <v>0.66500000000000004</v>
      </c>
      <c r="P24">
        <v>49.405000000000001</v>
      </c>
      <c r="Q24" s="10">
        <v>4.7516666670000003</v>
      </c>
      <c r="R24" s="6">
        <v>6.5466666699999996</v>
      </c>
      <c r="S24" s="6">
        <v>4.33</v>
      </c>
      <c r="T24" s="6">
        <v>6.63</v>
      </c>
      <c r="U24" s="6">
        <v>13.5833333</v>
      </c>
      <c r="V24" s="6">
        <v>30.933333300000001</v>
      </c>
      <c r="W24" s="6">
        <v>33.233333299999998</v>
      </c>
    </row>
    <row r="25" spans="1:25" ht="15.75" x14ac:dyDescent="0.25">
      <c r="A25" s="18" t="s">
        <v>51</v>
      </c>
      <c r="B25" s="19" t="s">
        <v>27</v>
      </c>
      <c r="C25" s="2">
        <v>2022</v>
      </c>
      <c r="D25">
        <v>7.97</v>
      </c>
      <c r="E25" s="3">
        <v>2320</v>
      </c>
      <c r="F25">
        <v>2.3345090004371838</v>
      </c>
      <c r="G25" s="4">
        <v>-23.885038841435893</v>
      </c>
      <c r="H25" s="5">
        <v>4.1816687710223999E-4</v>
      </c>
      <c r="I25">
        <v>90.71</v>
      </c>
      <c r="J25">
        <v>85.824999999999989</v>
      </c>
      <c r="K25" s="11">
        <v>66370</v>
      </c>
      <c r="L25">
        <v>2836.88</v>
      </c>
      <c r="M25">
        <v>80.555000000000007</v>
      </c>
      <c r="N25">
        <v>35.744999999999997</v>
      </c>
      <c r="O25">
        <v>0.255</v>
      </c>
      <c r="P25">
        <v>7898.085</v>
      </c>
      <c r="Q25" s="4">
        <v>4.7600000000000007</v>
      </c>
      <c r="R25" s="4">
        <v>9.7616666666666649</v>
      </c>
      <c r="S25" s="4">
        <v>9.4383333333333326</v>
      </c>
      <c r="T25" s="4">
        <v>6.3266666666666671</v>
      </c>
      <c r="U25" s="4">
        <v>8.3400000000000016</v>
      </c>
      <c r="V25" s="4">
        <v>33.06666666666667</v>
      </c>
      <c r="W25" s="4">
        <v>28.299999999999997</v>
      </c>
      <c r="X25">
        <v>11.18260248143331</v>
      </c>
      <c r="Y25">
        <v>5.4769473854655573</v>
      </c>
    </row>
    <row r="26" spans="1:25" ht="15.75" x14ac:dyDescent="0.25">
      <c r="A26" s="18" t="s">
        <v>52</v>
      </c>
      <c r="B26" s="19" t="s">
        <v>23</v>
      </c>
      <c r="C26" s="9">
        <v>2016</v>
      </c>
      <c r="D26">
        <v>8.23</v>
      </c>
      <c r="E26" s="3">
        <v>306</v>
      </c>
      <c r="F26">
        <v>3.3858627642986443</v>
      </c>
      <c r="G26" s="4">
        <v>-29.309102313845596</v>
      </c>
      <c r="H26" s="5">
        <v>8.5142155292875887E-2</v>
      </c>
      <c r="I26">
        <v>320.74</v>
      </c>
      <c r="J26">
        <v>11.355</v>
      </c>
      <c r="K26" s="11">
        <v>3.0049999999999999</v>
      </c>
      <c r="L26">
        <v>13.174999999999999</v>
      </c>
      <c r="M26">
        <v>425.255</v>
      </c>
      <c r="N26">
        <v>4.8599999999999994</v>
      </c>
      <c r="O26">
        <v>2.4049999999999998</v>
      </c>
      <c r="P26">
        <v>105.27</v>
      </c>
      <c r="Q26" s="4">
        <v>1.8666666666666665</v>
      </c>
      <c r="R26" s="4">
        <v>4.3783333333333339</v>
      </c>
      <c r="S26" s="4">
        <v>3.2483333333333326</v>
      </c>
      <c r="T26" s="4">
        <v>7.0249999999999995</v>
      </c>
      <c r="U26" s="4">
        <v>16.233333333333334</v>
      </c>
      <c r="V26" s="4">
        <v>39.266666666666666</v>
      </c>
      <c r="W26" s="4">
        <v>27.966666666666669</v>
      </c>
      <c r="X26">
        <v>10.546280456675124</v>
      </c>
      <c r="Y26">
        <v>5.4531113332701846</v>
      </c>
    </row>
    <row r="27" spans="1:25" ht="15.75" x14ac:dyDescent="0.25">
      <c r="A27" s="18" t="s">
        <v>52</v>
      </c>
      <c r="B27" s="19" t="s">
        <v>24</v>
      </c>
      <c r="C27" s="9">
        <v>2016</v>
      </c>
      <c r="D27">
        <v>8.9</v>
      </c>
      <c r="E27" s="3">
        <v>24.2</v>
      </c>
      <c r="F27">
        <v>2.5258860354063559</v>
      </c>
      <c r="G27" s="4">
        <v>-30.998229706324434</v>
      </c>
      <c r="H27" s="5">
        <v>8.4294125857687877E-2</v>
      </c>
      <c r="I27">
        <v>16.13</v>
      </c>
      <c r="J27">
        <v>6.1850000000000005</v>
      </c>
      <c r="K27" s="11">
        <v>4.415</v>
      </c>
      <c r="L27">
        <v>20.724999999999998</v>
      </c>
      <c r="M27">
        <v>6.5449999999999999</v>
      </c>
      <c r="N27">
        <v>2.0649999999999999</v>
      </c>
      <c r="O27">
        <v>1.165</v>
      </c>
      <c r="P27">
        <v>4.7050000000000001</v>
      </c>
      <c r="Q27" s="4">
        <v>2.3516666666666666</v>
      </c>
      <c r="R27" s="4">
        <v>5.1316666666666668</v>
      </c>
      <c r="S27" s="4">
        <v>3.0900000000000003</v>
      </c>
      <c r="T27" s="4">
        <v>3.8416666666666663</v>
      </c>
      <c r="U27" s="4">
        <v>16.883333333333333</v>
      </c>
      <c r="V27" s="4">
        <v>41.9</v>
      </c>
      <c r="W27" s="4">
        <v>26.816666666666666</v>
      </c>
      <c r="X27">
        <v>10.940380798673841</v>
      </c>
      <c r="Y27">
        <v>3.7674746683403781</v>
      </c>
    </row>
    <row r="28" spans="1:25" ht="15.75" x14ac:dyDescent="0.25">
      <c r="A28" s="18" t="s">
        <v>52</v>
      </c>
      <c r="B28" s="19" t="s">
        <v>25</v>
      </c>
      <c r="C28" s="9">
        <v>2016</v>
      </c>
      <c r="D28">
        <v>8.93</v>
      </c>
      <c r="E28" s="3">
        <v>19.600000000000001</v>
      </c>
      <c r="F28">
        <v>2.779216069805587</v>
      </c>
      <c r="G28" s="4">
        <v>-30.298420990589644</v>
      </c>
      <c r="H28" s="5">
        <v>0.10196542453146819</v>
      </c>
      <c r="I28">
        <v>13.845000000000001</v>
      </c>
      <c r="J28">
        <v>5.3100000000000005</v>
      </c>
      <c r="K28" s="11">
        <v>3.0549999999999997</v>
      </c>
      <c r="L28">
        <v>14.950000000000001</v>
      </c>
      <c r="M28">
        <v>3.89</v>
      </c>
      <c r="N28">
        <v>3.7450000000000001</v>
      </c>
      <c r="O28">
        <v>1.645</v>
      </c>
      <c r="P28">
        <v>6.3649999999999993</v>
      </c>
      <c r="Q28" s="4">
        <v>2.9716666666666671</v>
      </c>
      <c r="R28" s="4">
        <v>7.1499999999999995</v>
      </c>
      <c r="S28" s="4">
        <v>4.16</v>
      </c>
      <c r="T28" s="4">
        <v>3.9916666666666667</v>
      </c>
      <c r="U28" s="4">
        <v>8.5933333333333337</v>
      </c>
      <c r="V28" s="4">
        <v>32.133333333333333</v>
      </c>
      <c r="W28" s="4">
        <v>41.016666666666673</v>
      </c>
      <c r="X28">
        <v>10.267388105770566</v>
      </c>
      <c r="Y28">
        <v>3.4835758591419483</v>
      </c>
    </row>
    <row r="29" spans="1:25" ht="15.75" x14ac:dyDescent="0.25">
      <c r="A29" s="18" t="s">
        <v>52</v>
      </c>
      <c r="B29" s="19" t="s">
        <v>26</v>
      </c>
      <c r="C29" s="9">
        <v>2016</v>
      </c>
      <c r="D29">
        <v>9.42</v>
      </c>
      <c r="E29" s="3">
        <v>51.3</v>
      </c>
      <c r="F29">
        <v>4.8230000000000004</v>
      </c>
      <c r="G29" s="4">
        <v>-30.634</v>
      </c>
      <c r="H29" s="5">
        <v>0</v>
      </c>
      <c r="I29" s="6">
        <v>41.74</v>
      </c>
      <c r="J29" s="6">
        <v>13.25</v>
      </c>
      <c r="K29" s="6">
        <v>3.42</v>
      </c>
      <c r="L29" s="6">
        <v>16.350000000000001</v>
      </c>
      <c r="M29" s="6">
        <v>4.78</v>
      </c>
      <c r="N29" s="6">
        <v>3.43</v>
      </c>
      <c r="O29" s="6">
        <v>1.33</v>
      </c>
      <c r="P29" s="6">
        <v>20.9</v>
      </c>
    </row>
    <row r="30" spans="1:25" ht="15.75" x14ac:dyDescent="0.25">
      <c r="A30" s="18" t="s">
        <v>52</v>
      </c>
      <c r="B30" s="19" t="s">
        <v>27</v>
      </c>
      <c r="C30" s="9">
        <v>2016</v>
      </c>
      <c r="D30">
        <v>9.52</v>
      </c>
      <c r="E30" s="3">
        <v>50.5</v>
      </c>
      <c r="F30">
        <v>2.3240407853347058</v>
      </c>
      <c r="G30" s="4">
        <v>-30.204760985132275</v>
      </c>
      <c r="H30" s="5">
        <v>4.2679689421815978E-2</v>
      </c>
      <c r="I30">
        <v>51.989999999999995</v>
      </c>
      <c r="J30">
        <v>13.265000000000001</v>
      </c>
      <c r="K30" s="11">
        <v>2.9699999999999998</v>
      </c>
      <c r="L30">
        <v>13.46</v>
      </c>
      <c r="M30">
        <v>11.639999999999999</v>
      </c>
      <c r="N30">
        <v>7.1499999999999995</v>
      </c>
      <c r="O30">
        <v>1.5349999999999999</v>
      </c>
      <c r="P30">
        <v>9.8250000000000011</v>
      </c>
      <c r="Q30" s="4">
        <v>3.6</v>
      </c>
      <c r="R30" s="4">
        <v>5.806</v>
      </c>
      <c r="S30" s="4">
        <v>2.7133333333333334</v>
      </c>
      <c r="T30" s="4">
        <v>3.33</v>
      </c>
      <c r="U30" s="4">
        <v>11.181666666666667</v>
      </c>
      <c r="V30" s="4">
        <v>42.133333333333326</v>
      </c>
      <c r="W30" s="4">
        <v>31.216666666666669</v>
      </c>
      <c r="X30">
        <v>8.0572688663785623</v>
      </c>
      <c r="Y30">
        <v>2.1207584236392991</v>
      </c>
    </row>
    <row r="31" spans="1:25" ht="15.75" x14ac:dyDescent="0.25">
      <c r="A31" s="18" t="s">
        <v>53</v>
      </c>
      <c r="B31" s="19" t="s">
        <v>23</v>
      </c>
      <c r="C31" s="9">
        <v>2016</v>
      </c>
      <c r="D31">
        <v>7.81</v>
      </c>
      <c r="E31" s="3">
        <v>237</v>
      </c>
      <c r="F31">
        <v>2.9307535377261549</v>
      </c>
      <c r="G31" s="4">
        <v>-30.013054390348017</v>
      </c>
      <c r="H31" s="5">
        <v>1.7082925827511548E-2</v>
      </c>
      <c r="I31">
        <v>216.58</v>
      </c>
      <c r="J31">
        <v>10.905000000000001</v>
      </c>
      <c r="K31" s="11">
        <v>3.73</v>
      </c>
      <c r="L31">
        <v>15.854999999999999</v>
      </c>
      <c r="M31">
        <v>295.02999999999997</v>
      </c>
      <c r="N31">
        <v>5.7450000000000001</v>
      </c>
      <c r="O31">
        <v>2.25</v>
      </c>
      <c r="P31">
        <v>70.55</v>
      </c>
      <c r="Q31" s="4">
        <v>1.5149999999999999</v>
      </c>
      <c r="R31" s="4">
        <v>3.65</v>
      </c>
      <c r="S31" s="4">
        <v>2.145</v>
      </c>
      <c r="T31" s="4">
        <v>4.541666666666667</v>
      </c>
      <c r="U31" s="4">
        <v>10.953333333333333</v>
      </c>
      <c r="V31" s="4">
        <v>37.666666666666664</v>
      </c>
      <c r="W31" s="4">
        <v>39.533333333333331</v>
      </c>
      <c r="X31">
        <v>11.18260248143331</v>
      </c>
      <c r="Y31">
        <v>5.4769473854655573</v>
      </c>
    </row>
    <row r="32" spans="1:25" ht="15.75" x14ac:dyDescent="0.25">
      <c r="A32" s="18" t="s">
        <v>53</v>
      </c>
      <c r="B32" s="19" t="s">
        <v>24</v>
      </c>
      <c r="C32" s="9">
        <v>2016</v>
      </c>
      <c r="D32">
        <v>8.8000000000000007</v>
      </c>
      <c r="E32" s="3">
        <v>22.5</v>
      </c>
      <c r="F32">
        <v>1.8087545508817606</v>
      </c>
      <c r="G32" s="4">
        <v>-31.418667479386475</v>
      </c>
      <c r="H32" s="5">
        <v>3.2767249540489984E-2</v>
      </c>
      <c r="I32">
        <v>17.105</v>
      </c>
      <c r="J32">
        <v>4.4050000000000002</v>
      </c>
      <c r="K32" s="11">
        <v>2.9499999999999997</v>
      </c>
      <c r="L32">
        <v>15.08</v>
      </c>
      <c r="M32">
        <v>8.5</v>
      </c>
      <c r="N32">
        <v>2.2450000000000001</v>
      </c>
      <c r="O32">
        <v>1.6950000000000001</v>
      </c>
      <c r="P32">
        <v>4.5750000000000002</v>
      </c>
      <c r="Q32" s="4">
        <v>2.6799999999999997</v>
      </c>
      <c r="R32" s="4">
        <v>5.2299999999999995</v>
      </c>
      <c r="S32" s="4">
        <v>7.2883333333333331</v>
      </c>
      <c r="T32" s="4">
        <v>9.8166666666666664</v>
      </c>
      <c r="U32" s="4">
        <v>19.833333333333332</v>
      </c>
      <c r="V32" s="4">
        <v>36.1</v>
      </c>
      <c r="W32" s="4">
        <v>19.033333333333335</v>
      </c>
      <c r="X32">
        <v>10.546280456675124</v>
      </c>
      <c r="Y32">
        <v>5.4531113332701846</v>
      </c>
    </row>
    <row r="33" spans="1:25" ht="15.75" x14ac:dyDescent="0.25">
      <c r="A33" s="18" t="s">
        <v>53</v>
      </c>
      <c r="B33" s="19" t="s">
        <v>25</v>
      </c>
      <c r="C33" s="9">
        <v>2016</v>
      </c>
      <c r="D33">
        <v>9.16</v>
      </c>
      <c r="E33" s="3">
        <v>21.6</v>
      </c>
      <c r="F33">
        <v>3.3868219453564929</v>
      </c>
      <c r="G33" s="4">
        <v>-31.237367679901137</v>
      </c>
      <c r="H33" s="5">
        <v>5.8833596549949754E-2</v>
      </c>
      <c r="I33">
        <v>17.84</v>
      </c>
      <c r="J33">
        <v>4.5</v>
      </c>
      <c r="K33" s="11">
        <v>2.82</v>
      </c>
      <c r="L33">
        <v>15.504999999999999</v>
      </c>
      <c r="M33">
        <v>2.8649999999999998</v>
      </c>
      <c r="N33">
        <v>2.8549999999999995</v>
      </c>
      <c r="O33">
        <v>3.5649999999999999</v>
      </c>
      <c r="P33">
        <v>5.15</v>
      </c>
      <c r="Q33" s="4">
        <v>4.208333333333333</v>
      </c>
      <c r="R33" s="4">
        <v>7.6383333333333345</v>
      </c>
      <c r="S33" s="4">
        <v>9.2566666666666659</v>
      </c>
      <c r="T33" s="4">
        <v>10.670000000000002</v>
      </c>
      <c r="U33" s="4">
        <v>13.001666666666667</v>
      </c>
      <c r="V33" s="4">
        <v>32.450000000000003</v>
      </c>
      <c r="W33" s="4">
        <v>22.766666666666669</v>
      </c>
      <c r="X33">
        <v>10.940380798673841</v>
      </c>
      <c r="Y33">
        <v>3.7674746683403781</v>
      </c>
    </row>
    <row r="34" spans="1:25" ht="15.75" x14ac:dyDescent="0.25">
      <c r="A34" s="18" t="s">
        <v>53</v>
      </c>
      <c r="B34" s="19" t="s">
        <v>26</v>
      </c>
      <c r="C34" s="9">
        <v>2016</v>
      </c>
      <c r="D34">
        <v>9.25</v>
      </c>
      <c r="E34" s="3">
        <v>56.9</v>
      </c>
      <c r="F34">
        <v>4.7069999999999999</v>
      </c>
      <c r="G34" s="4">
        <v>-30.643000000000001</v>
      </c>
      <c r="H34" s="5">
        <v>0</v>
      </c>
      <c r="I34" s="6">
        <v>46.64</v>
      </c>
      <c r="J34" s="6">
        <v>11.25</v>
      </c>
      <c r="K34" s="6">
        <v>2.89</v>
      </c>
      <c r="L34" s="6">
        <v>15.38</v>
      </c>
      <c r="M34" s="6">
        <v>12</v>
      </c>
      <c r="N34" s="6">
        <v>12.52</v>
      </c>
      <c r="O34" s="6">
        <v>1.62</v>
      </c>
      <c r="P34" s="6">
        <v>31.67</v>
      </c>
    </row>
    <row r="35" spans="1:25" ht="15.75" x14ac:dyDescent="0.25">
      <c r="A35" s="18" t="s">
        <v>53</v>
      </c>
      <c r="B35" s="19" t="s">
        <v>27</v>
      </c>
      <c r="C35" s="9">
        <v>2016</v>
      </c>
      <c r="D35">
        <v>9.5299999999999994</v>
      </c>
      <c r="E35" s="3">
        <v>96.9</v>
      </c>
      <c r="F35">
        <v>3.1405314145962859</v>
      </c>
      <c r="G35" s="4">
        <v>-27.732762050535296</v>
      </c>
      <c r="H35" s="5">
        <v>5.8716164221506738E-2</v>
      </c>
      <c r="I35">
        <v>89.66</v>
      </c>
      <c r="J35">
        <v>15.615000000000002</v>
      </c>
      <c r="K35" s="11">
        <v>3.61</v>
      </c>
      <c r="L35">
        <v>15.155000000000001</v>
      </c>
      <c r="M35">
        <v>14.370000000000001</v>
      </c>
      <c r="N35">
        <v>10.809999999999999</v>
      </c>
      <c r="O35">
        <v>0.91500000000000004</v>
      </c>
      <c r="P35">
        <v>57.584999999999994</v>
      </c>
      <c r="Q35" s="4">
        <v>5.125</v>
      </c>
      <c r="R35" s="4">
        <v>7.0066666666666668</v>
      </c>
      <c r="S35" s="4">
        <v>3.0066666666666664</v>
      </c>
      <c r="T35" s="4">
        <v>4.0116666666666667</v>
      </c>
      <c r="U35" s="4">
        <v>16.366666666666664</v>
      </c>
      <c r="V35" s="4">
        <v>46.166666666666679</v>
      </c>
      <c r="W35" s="4">
        <v>18.3</v>
      </c>
      <c r="X35">
        <v>10.267388105770566</v>
      </c>
      <c r="Y35">
        <v>3.4835758591419483</v>
      </c>
    </row>
    <row r="36" spans="1:25" ht="15.75" x14ac:dyDescent="0.25">
      <c r="A36" s="18" t="s">
        <v>54</v>
      </c>
      <c r="B36" s="19" t="s">
        <v>23</v>
      </c>
      <c r="C36" s="9">
        <v>2016</v>
      </c>
      <c r="D36">
        <v>8.1</v>
      </c>
      <c r="E36" s="3">
        <v>169.1</v>
      </c>
      <c r="F36">
        <v>3.3256918631036312</v>
      </c>
      <c r="G36" s="4">
        <v>-29.777991916943325</v>
      </c>
      <c r="H36" s="5">
        <v>0.10748660940975654</v>
      </c>
      <c r="I36">
        <v>154.20500000000001</v>
      </c>
      <c r="J36">
        <v>7.165</v>
      </c>
      <c r="K36" s="11">
        <v>2.585</v>
      </c>
      <c r="L36">
        <v>13.120000000000001</v>
      </c>
      <c r="M36">
        <v>190.14500000000001</v>
      </c>
      <c r="N36">
        <v>4.82</v>
      </c>
      <c r="O36">
        <v>3.4449999999999998</v>
      </c>
      <c r="P36">
        <v>51.144999999999996</v>
      </c>
      <c r="X36">
        <v>10.940380798673841</v>
      </c>
      <c r="Y36">
        <v>3.7674746683403781</v>
      </c>
    </row>
    <row r="37" spans="1:25" ht="15.75" x14ac:dyDescent="0.25">
      <c r="A37" s="18" t="s">
        <v>54</v>
      </c>
      <c r="B37" s="19" t="s">
        <v>24</v>
      </c>
      <c r="C37" s="9">
        <v>2016</v>
      </c>
      <c r="D37">
        <v>8.81</v>
      </c>
      <c r="E37" s="3">
        <v>21.7</v>
      </c>
      <c r="F37">
        <v>2.5797355956412473</v>
      </c>
      <c r="G37" s="4">
        <v>-31.902438660778763</v>
      </c>
      <c r="H37" s="5">
        <v>4.1015483905600614E-2</v>
      </c>
      <c r="I37">
        <v>16.884999999999998</v>
      </c>
      <c r="J37">
        <v>4.99</v>
      </c>
      <c r="K37" s="11">
        <v>3.4799999999999995</v>
      </c>
      <c r="L37">
        <v>14.175000000000001</v>
      </c>
      <c r="M37">
        <v>6.16</v>
      </c>
      <c r="N37">
        <v>3.54</v>
      </c>
      <c r="O37">
        <v>1.5449999999999999</v>
      </c>
      <c r="P37">
        <v>6.665</v>
      </c>
      <c r="X37">
        <v>10.267388105770566</v>
      </c>
      <c r="Y37">
        <v>3.4835758591419483</v>
      </c>
    </row>
    <row r="38" spans="1:25" ht="15.75" x14ac:dyDescent="0.25">
      <c r="A38" s="18" t="s">
        <v>54</v>
      </c>
      <c r="B38" s="19" t="s">
        <v>25</v>
      </c>
      <c r="C38" s="9">
        <v>2016</v>
      </c>
      <c r="D38">
        <v>8.85</v>
      </c>
      <c r="E38" s="3">
        <v>491</v>
      </c>
      <c r="F38">
        <v>3.8033010504463109</v>
      </c>
      <c r="G38" s="4">
        <v>-30.574985640645099</v>
      </c>
      <c r="H38" s="5">
        <v>8.3678176000181154E-2</v>
      </c>
      <c r="I38">
        <v>454.71499999999997</v>
      </c>
      <c r="J38">
        <v>27.134999999999998</v>
      </c>
      <c r="K38" s="11">
        <v>2.31</v>
      </c>
      <c r="L38">
        <v>14.030000000000001</v>
      </c>
      <c r="M38">
        <v>456.10999999999996</v>
      </c>
      <c r="N38">
        <v>36.049999999999997</v>
      </c>
      <c r="O38">
        <v>7.9700000000000006</v>
      </c>
      <c r="P38">
        <v>322.08500000000004</v>
      </c>
      <c r="X38">
        <v>8.0572688663785623</v>
      </c>
      <c r="Y38">
        <v>2.1207584236392991</v>
      </c>
    </row>
    <row r="39" spans="1:25" ht="15.75" x14ac:dyDescent="0.25">
      <c r="A39" s="18" t="s">
        <v>54</v>
      </c>
      <c r="B39" s="19" t="s">
        <v>26</v>
      </c>
      <c r="C39" s="9">
        <v>2016</v>
      </c>
      <c r="D39">
        <v>8.3699999999999992</v>
      </c>
      <c r="E39" s="3">
        <v>3880</v>
      </c>
      <c r="F39">
        <v>4.9660000000000002</v>
      </c>
      <c r="G39" s="4">
        <v>-28.873000000000001</v>
      </c>
      <c r="H39" s="5">
        <v>0</v>
      </c>
      <c r="I39" s="6">
        <v>1811.73</v>
      </c>
      <c r="J39" s="6">
        <v>127.2</v>
      </c>
      <c r="K39" s="6">
        <v>132.69</v>
      </c>
      <c r="L39" s="6">
        <v>3896.01</v>
      </c>
      <c r="M39" s="6">
        <v>1774.2</v>
      </c>
      <c r="N39" s="6">
        <v>443</v>
      </c>
      <c r="O39" s="6">
        <v>0</v>
      </c>
      <c r="P39" s="6">
        <v>9085.76</v>
      </c>
    </row>
    <row r="40" spans="1:25" ht="15.75" x14ac:dyDescent="0.25">
      <c r="A40" s="18" t="s">
        <v>54</v>
      </c>
      <c r="B40" s="19" t="s">
        <v>27</v>
      </c>
      <c r="C40" s="9">
        <v>2016</v>
      </c>
      <c r="D40">
        <v>8.49</v>
      </c>
      <c r="E40" s="3">
        <v>2270</v>
      </c>
      <c r="F40">
        <v>2.8627667514114745</v>
      </c>
      <c r="G40" s="4">
        <v>-31.746549511027006</v>
      </c>
      <c r="H40" s="5">
        <v>4.1588554539012196E-2</v>
      </c>
      <c r="I40">
        <v>2058.4549999999999</v>
      </c>
      <c r="J40">
        <v>83.070000000000007</v>
      </c>
      <c r="K40" s="11">
        <v>58.795000000000002</v>
      </c>
      <c r="L40">
        <v>80.930000000000007</v>
      </c>
      <c r="M40">
        <v>2026.3</v>
      </c>
      <c r="N40">
        <v>1035.6699999999998</v>
      </c>
      <c r="O40">
        <v>0</v>
      </c>
      <c r="P40">
        <v>910.12</v>
      </c>
      <c r="X40">
        <v>11.18260248143331</v>
      </c>
      <c r="Y40">
        <v>5.4769473854655573</v>
      </c>
    </row>
    <row r="41" spans="1:25" ht="15.75" x14ac:dyDescent="0.25">
      <c r="A41" s="18" t="s">
        <v>55</v>
      </c>
      <c r="B41" s="19" t="s">
        <v>23</v>
      </c>
      <c r="C41" s="2">
        <v>2022</v>
      </c>
      <c r="D41">
        <v>7.63</v>
      </c>
      <c r="E41" s="3">
        <v>2690</v>
      </c>
      <c r="F41">
        <v>2.0223</v>
      </c>
      <c r="G41" s="4">
        <v>-24.311193768831227</v>
      </c>
      <c r="H41" s="5">
        <v>1.34</v>
      </c>
      <c r="I41">
        <v>295.03499999999997</v>
      </c>
      <c r="J41">
        <v>67.905000000000001</v>
      </c>
      <c r="K41" s="11">
        <v>89940</v>
      </c>
      <c r="L41">
        <v>3161.6000000000004</v>
      </c>
      <c r="M41">
        <v>118.435</v>
      </c>
      <c r="N41">
        <v>367.19</v>
      </c>
      <c r="O41">
        <v>0.49</v>
      </c>
      <c r="P41">
        <v>8779.2250000000004</v>
      </c>
      <c r="Q41" s="4">
        <f t="shared" ref="Q41:W41" si="0">AVERAGE(Q35:Q40)</f>
        <v>5.125</v>
      </c>
      <c r="R41" s="4">
        <f t="shared" si="0"/>
        <v>7.0066666666666668</v>
      </c>
      <c r="S41" s="4">
        <f t="shared" si="0"/>
        <v>3.0066666666666664</v>
      </c>
      <c r="T41" s="4">
        <f t="shared" si="0"/>
        <v>4.0116666666666667</v>
      </c>
      <c r="U41" s="4">
        <f t="shared" si="0"/>
        <v>16.366666666666664</v>
      </c>
      <c r="V41" s="4">
        <f t="shared" si="0"/>
        <v>46.166666666666679</v>
      </c>
      <c r="W41" s="4">
        <f t="shared" si="0"/>
        <v>18.3</v>
      </c>
      <c r="X41">
        <v>13.53915029210196</v>
      </c>
      <c r="Y41">
        <v>6.9405618932811972</v>
      </c>
    </row>
    <row r="42" spans="1:25" ht="15.75" x14ac:dyDescent="0.25">
      <c r="A42" s="18" t="s">
        <v>55</v>
      </c>
      <c r="B42" s="20" t="s">
        <v>24</v>
      </c>
      <c r="C42" s="2">
        <v>2022</v>
      </c>
      <c r="D42">
        <v>7.9</v>
      </c>
      <c r="E42" s="3">
        <v>2590</v>
      </c>
      <c r="F42">
        <v>0.72224999999999995</v>
      </c>
      <c r="G42" s="4">
        <v>-27.686061669197208</v>
      </c>
      <c r="H42" s="5">
        <v>1.28</v>
      </c>
      <c r="I42">
        <v>365.31999999999994</v>
      </c>
      <c r="J42">
        <v>45.265000000000001</v>
      </c>
      <c r="K42">
        <v>103.535</v>
      </c>
      <c r="L42">
        <v>2894.7949999999996</v>
      </c>
      <c r="M42">
        <v>129.68</v>
      </c>
      <c r="N42">
        <v>158.72499999999999</v>
      </c>
      <c r="O42">
        <v>0</v>
      </c>
      <c r="P42">
        <v>8382.4350000000013</v>
      </c>
      <c r="Q42">
        <v>8.4649999999999999</v>
      </c>
      <c r="R42">
        <v>18.016666666666662</v>
      </c>
      <c r="S42">
        <v>28.350000000000005</v>
      </c>
      <c r="T42">
        <v>12.666666666666666</v>
      </c>
      <c r="U42">
        <v>11.283333333333333</v>
      </c>
      <c r="V42">
        <v>15.116666666666667</v>
      </c>
      <c r="W42">
        <v>6.0683333333333325</v>
      </c>
      <c r="X42">
        <v>11.792605771158758</v>
      </c>
      <c r="Y42">
        <v>11.482273367967595</v>
      </c>
    </row>
    <row r="43" spans="1:25" ht="15.75" x14ac:dyDescent="0.25">
      <c r="A43" s="18" t="s">
        <v>55</v>
      </c>
      <c r="B43" s="19" t="s">
        <v>25</v>
      </c>
      <c r="C43" s="2">
        <v>2022</v>
      </c>
      <c r="D43">
        <v>8.76</v>
      </c>
      <c r="E43" s="3">
        <v>6400</v>
      </c>
      <c r="F43">
        <v>0.1348</v>
      </c>
      <c r="G43" s="4">
        <v>-27.61224</v>
      </c>
      <c r="H43" s="5">
        <v>3.2022118017456205E-4</v>
      </c>
      <c r="I43">
        <v>4898.07</v>
      </c>
      <c r="J43">
        <v>214.05500000000001</v>
      </c>
      <c r="K43">
        <v>388.98</v>
      </c>
      <c r="L43">
        <v>2954.0550000000003</v>
      </c>
      <c r="M43">
        <v>2347.2950000000001</v>
      </c>
      <c r="N43">
        <v>998.82499999999993</v>
      </c>
      <c r="O43">
        <v>0</v>
      </c>
      <c r="P43">
        <v>16286.24</v>
      </c>
      <c r="Q43">
        <v>0.628</v>
      </c>
      <c r="R43">
        <v>1.008</v>
      </c>
      <c r="S43">
        <v>4.6420000000000003</v>
      </c>
      <c r="T43">
        <v>17.740000000000002</v>
      </c>
      <c r="U43">
        <v>67.88</v>
      </c>
      <c r="V43">
        <v>8.0779999999999994</v>
      </c>
      <c r="W43">
        <v>1.24E-2</v>
      </c>
      <c r="X43">
        <v>7.8104055998046604</v>
      </c>
      <c r="Y43">
        <v>4.847294352027121</v>
      </c>
    </row>
    <row r="44" spans="1:25" ht="15.75" x14ac:dyDescent="0.25">
      <c r="A44" s="18" t="s">
        <v>55</v>
      </c>
      <c r="B44" s="19" t="s">
        <v>26</v>
      </c>
      <c r="C44" s="2">
        <v>2022</v>
      </c>
      <c r="D44">
        <v>8.36</v>
      </c>
      <c r="E44" s="3">
        <v>11310</v>
      </c>
      <c r="H44" s="5">
        <v>0.216</v>
      </c>
      <c r="I44">
        <v>8607.7049999999999</v>
      </c>
      <c r="J44">
        <v>438.48</v>
      </c>
      <c r="K44">
        <v>364.38</v>
      </c>
      <c r="L44">
        <v>3851.7750000000001</v>
      </c>
      <c r="M44">
        <v>8765.9750000000004</v>
      </c>
      <c r="N44">
        <v>2673.2650000000003</v>
      </c>
      <c r="O44">
        <v>0</v>
      </c>
      <c r="P44">
        <v>14669.73</v>
      </c>
      <c r="Q44"/>
      <c r="R44"/>
      <c r="S44"/>
      <c r="T44"/>
      <c r="U44"/>
      <c r="V44"/>
      <c r="W44"/>
    </row>
    <row r="45" spans="1:25" ht="15.75" x14ac:dyDescent="0.25">
      <c r="A45" s="18" t="s">
        <v>55</v>
      </c>
      <c r="B45" s="19" t="s">
        <v>27</v>
      </c>
      <c r="C45" s="2">
        <v>2022</v>
      </c>
      <c r="D45">
        <v>8.56</v>
      </c>
      <c r="E45" s="3">
        <v>32000</v>
      </c>
      <c r="F45">
        <v>0.1573</v>
      </c>
      <c r="G45" s="4">
        <v>-27.81073</v>
      </c>
      <c r="H45" s="5">
        <v>1.24947576555022E-4</v>
      </c>
      <c r="I45">
        <v>47571.090000000004</v>
      </c>
      <c r="J45">
        <v>866.36500000000001</v>
      </c>
      <c r="K45">
        <v>1015.655</v>
      </c>
      <c r="L45">
        <v>3169.43</v>
      </c>
      <c r="M45">
        <v>10026.720000000001</v>
      </c>
      <c r="N45">
        <v>2822.645</v>
      </c>
      <c r="O45">
        <v>5.2850000000000001</v>
      </c>
      <c r="P45">
        <v>102117.55499999999</v>
      </c>
      <c r="Q45">
        <v>0.11833333333333333</v>
      </c>
      <c r="R45">
        <v>6.4549999999999996E-2</v>
      </c>
      <c r="S45">
        <v>0.91666666666666663</v>
      </c>
      <c r="T45">
        <v>8.6583333333333332</v>
      </c>
      <c r="U45">
        <v>83.233333333333334</v>
      </c>
      <c r="V45">
        <v>6.9916666666666671</v>
      </c>
      <c r="W45">
        <v>0</v>
      </c>
      <c r="X45">
        <v>18.134869591220109</v>
      </c>
      <c r="Y45">
        <v>7.9194823645925094</v>
      </c>
    </row>
    <row r="46" spans="1:25" ht="15.75" x14ac:dyDescent="0.25">
      <c r="A46" s="18" t="s">
        <v>56</v>
      </c>
      <c r="B46" s="19" t="s">
        <v>23</v>
      </c>
      <c r="C46" s="9">
        <v>2016</v>
      </c>
      <c r="D46">
        <v>7.56</v>
      </c>
      <c r="E46" s="3">
        <v>2700</v>
      </c>
      <c r="F46">
        <v>5.660485828184207</v>
      </c>
      <c r="G46" s="4">
        <v>-28.691875282576085</v>
      </c>
      <c r="H46" s="5">
        <v>0.17006687770474052</v>
      </c>
      <c r="I46">
        <v>352.51499999999999</v>
      </c>
      <c r="J46">
        <v>100.72499999999999</v>
      </c>
      <c r="K46">
        <v>112.515</v>
      </c>
      <c r="L46">
        <v>4194.5</v>
      </c>
      <c r="M46">
        <v>122.57999999999998</v>
      </c>
      <c r="N46">
        <v>269.56</v>
      </c>
      <c r="O46">
        <v>1.2050000000000001</v>
      </c>
      <c r="P46">
        <v>8490</v>
      </c>
      <c r="Q46">
        <v>14.333333333333336</v>
      </c>
      <c r="R46">
        <v>15.983333333333334</v>
      </c>
      <c r="S46">
        <v>14.383333333333333</v>
      </c>
      <c r="T46">
        <v>15.85</v>
      </c>
      <c r="U46">
        <v>8.8716666666666679</v>
      </c>
      <c r="V46">
        <v>17.233333333333334</v>
      </c>
      <c r="W46">
        <v>13.366666666666667</v>
      </c>
      <c r="X46">
        <v>14.004143357827832</v>
      </c>
      <c r="Y46">
        <v>7.6164944878828429</v>
      </c>
    </row>
    <row r="47" spans="1:25" ht="15.75" x14ac:dyDescent="0.25">
      <c r="A47" s="18" t="s">
        <v>56</v>
      </c>
      <c r="B47" s="19" t="s">
        <v>24</v>
      </c>
      <c r="C47" s="9">
        <v>2016</v>
      </c>
      <c r="D47">
        <v>8.17</v>
      </c>
      <c r="E47" s="3">
        <v>3240</v>
      </c>
      <c r="F47">
        <v>2.5559182491461607</v>
      </c>
      <c r="G47" s="4">
        <v>-30.35341053214022</v>
      </c>
      <c r="H47" s="5">
        <v>0.21109775882844217</v>
      </c>
      <c r="I47">
        <v>1225.0000000000002</v>
      </c>
      <c r="J47">
        <v>60.36</v>
      </c>
      <c r="K47">
        <v>85.83</v>
      </c>
      <c r="L47">
        <v>3930.75</v>
      </c>
      <c r="M47">
        <v>478.17999999999995</v>
      </c>
      <c r="N47">
        <v>491.18</v>
      </c>
      <c r="O47">
        <v>0</v>
      </c>
      <c r="P47">
        <v>8817</v>
      </c>
      <c r="Q47">
        <v>12.65</v>
      </c>
      <c r="R47">
        <v>19.166666666666668</v>
      </c>
      <c r="S47">
        <v>31.433333333333334</v>
      </c>
      <c r="T47">
        <v>12.65</v>
      </c>
      <c r="U47">
        <v>8.1266666666666669</v>
      </c>
      <c r="V47">
        <v>13.100000000000001</v>
      </c>
      <c r="W47">
        <v>2.8800000000000003</v>
      </c>
      <c r="X47">
        <v>13.53915029210196</v>
      </c>
      <c r="Y47">
        <v>6.9405618932811972</v>
      </c>
    </row>
    <row r="48" spans="1:25" ht="15.75" x14ac:dyDescent="0.25">
      <c r="A48" s="18" t="s">
        <v>56</v>
      </c>
      <c r="B48" s="20" t="s">
        <v>25</v>
      </c>
      <c r="C48" s="9">
        <v>2016</v>
      </c>
      <c r="D48">
        <v>8.02</v>
      </c>
      <c r="H48" s="5">
        <v>0.33607845183933482</v>
      </c>
      <c r="Q48">
        <v>3.1483333333333334</v>
      </c>
      <c r="R48">
        <v>15.866666666666665</v>
      </c>
      <c r="S48">
        <v>16.366666666666667</v>
      </c>
      <c r="T48">
        <v>22.416666666666668</v>
      </c>
      <c r="U48">
        <v>38.1</v>
      </c>
      <c r="V48">
        <v>4.0066666666666659</v>
      </c>
      <c r="W48">
        <v>9.4000000000000014E-2</v>
      </c>
      <c r="X48">
        <v>11.792605771158758</v>
      </c>
      <c r="Y48">
        <v>11.482273367967595</v>
      </c>
    </row>
    <row r="49" spans="1:25" ht="15.75" x14ac:dyDescent="0.25">
      <c r="A49" s="18" t="s">
        <v>56</v>
      </c>
      <c r="B49" s="20" t="s">
        <v>26</v>
      </c>
      <c r="C49" s="9">
        <v>2016</v>
      </c>
      <c r="D49" s="7">
        <v>7.71</v>
      </c>
      <c r="E49" s="7">
        <v>4310</v>
      </c>
      <c r="F49">
        <v>2.0950000000000002</v>
      </c>
      <c r="G49" s="4">
        <v>-30.916</v>
      </c>
      <c r="H49" s="7">
        <v>0.04</v>
      </c>
      <c r="I49" s="7">
        <v>52.75</v>
      </c>
      <c r="J49" s="7">
        <v>17.5</v>
      </c>
      <c r="K49" s="7">
        <v>26</v>
      </c>
      <c r="L49" s="7">
        <v>4073.5</v>
      </c>
      <c r="M49" s="6">
        <v>2025</v>
      </c>
      <c r="N49" s="6">
        <v>26.5</v>
      </c>
      <c r="O49" s="6">
        <v>0</v>
      </c>
      <c r="P49" s="6">
        <v>7440.25</v>
      </c>
      <c r="Q49"/>
      <c r="R49"/>
      <c r="S49"/>
      <c r="T49"/>
      <c r="U49"/>
      <c r="V49"/>
      <c r="W49"/>
    </row>
    <row r="50" spans="1:25" ht="15.75" x14ac:dyDescent="0.25">
      <c r="A50" s="18" t="s">
        <v>56</v>
      </c>
      <c r="B50" s="19" t="s">
        <v>27</v>
      </c>
      <c r="C50" s="9">
        <v>2016</v>
      </c>
      <c r="D50">
        <v>7.91</v>
      </c>
      <c r="E50" s="3">
        <v>7570</v>
      </c>
      <c r="F50">
        <v>2.8404548774358234</v>
      </c>
      <c r="G50" s="4">
        <v>-23.913551017379483</v>
      </c>
      <c r="H50" s="5">
        <v>0</v>
      </c>
      <c r="I50">
        <v>6382</v>
      </c>
      <c r="J50">
        <v>221.5</v>
      </c>
      <c r="K50">
        <v>208.5</v>
      </c>
      <c r="L50">
        <v>4774.25</v>
      </c>
      <c r="M50">
        <v>5109.25</v>
      </c>
      <c r="N50">
        <v>1463.25</v>
      </c>
      <c r="O50">
        <v>0</v>
      </c>
      <c r="P50">
        <v>15220.5</v>
      </c>
      <c r="Q50">
        <v>13.35</v>
      </c>
      <c r="R50">
        <v>31.400000000000002</v>
      </c>
      <c r="S50">
        <v>30.150000000000002</v>
      </c>
      <c r="T50">
        <v>6.8683333333333332</v>
      </c>
      <c r="U50">
        <v>2.5583333333333336</v>
      </c>
      <c r="V50">
        <v>10.766666666666667</v>
      </c>
      <c r="W50">
        <v>4.9333333333333327</v>
      </c>
      <c r="X50">
        <v>7.8104055998046604</v>
      </c>
      <c r="Y50">
        <v>4.847294352027121</v>
      </c>
    </row>
    <row r="51" spans="1:25" ht="15.75" x14ac:dyDescent="0.25">
      <c r="A51" s="18" t="s">
        <v>57</v>
      </c>
      <c r="B51" s="19" t="s">
        <v>23</v>
      </c>
      <c r="C51" s="9">
        <v>2016</v>
      </c>
      <c r="D51">
        <v>7.22</v>
      </c>
      <c r="E51" s="3">
        <v>2630</v>
      </c>
      <c r="F51">
        <v>4.4577776838501197</v>
      </c>
      <c r="G51" s="4">
        <v>-26.114740278553352</v>
      </c>
      <c r="H51" s="5">
        <v>0.35087279580336006</v>
      </c>
      <c r="I51">
        <v>283.03000000000003</v>
      </c>
      <c r="J51">
        <v>91.225000000000009</v>
      </c>
      <c r="K51">
        <v>120.88</v>
      </c>
      <c r="L51">
        <v>4186.5</v>
      </c>
      <c r="M51">
        <v>51.825000000000003</v>
      </c>
      <c r="N51">
        <v>180.48500000000001</v>
      </c>
      <c r="O51">
        <v>1.5449999999999999</v>
      </c>
      <c r="P51">
        <v>8442</v>
      </c>
      <c r="Q51" s="4">
        <v>17.3</v>
      </c>
      <c r="R51" s="4">
        <v>16.73</v>
      </c>
      <c r="S51" s="4">
        <v>17.234999999999999</v>
      </c>
      <c r="T51" s="4">
        <v>16.614999999999998</v>
      </c>
      <c r="U51" s="4">
        <v>13.2</v>
      </c>
      <c r="V51" s="4">
        <v>12.15</v>
      </c>
      <c r="W51" s="39" t="s">
        <v>31</v>
      </c>
      <c r="X51">
        <v>18.134869591220109</v>
      </c>
      <c r="Y51">
        <v>7.9194823645925094</v>
      </c>
    </row>
    <row r="52" spans="1:25" ht="15.75" x14ac:dyDescent="0.25">
      <c r="A52" s="18" t="s">
        <v>57</v>
      </c>
      <c r="B52" s="19" t="s">
        <v>24</v>
      </c>
      <c r="C52" s="9">
        <v>2016</v>
      </c>
      <c r="D52">
        <v>8.11</v>
      </c>
      <c r="E52" s="3">
        <v>2620</v>
      </c>
      <c r="F52">
        <v>2.1920122500272896</v>
      </c>
      <c r="G52" s="4">
        <v>-27.32490548317751</v>
      </c>
      <c r="H52" s="5">
        <v>0.71281239934975871</v>
      </c>
      <c r="I52">
        <v>461.40999999999997</v>
      </c>
      <c r="J52">
        <v>42.085000000000001</v>
      </c>
      <c r="K52">
        <v>82.965000000000003</v>
      </c>
      <c r="L52">
        <v>4053.75</v>
      </c>
      <c r="M52">
        <v>93.554999999999993</v>
      </c>
      <c r="N52">
        <v>171.64000000000001</v>
      </c>
      <c r="O52">
        <v>0</v>
      </c>
      <c r="P52">
        <v>8390.25</v>
      </c>
      <c r="Q52">
        <v>0.40666666666666668</v>
      </c>
      <c r="R52">
        <v>0.36833333333333335</v>
      </c>
      <c r="S52">
        <v>2.7866666666666666</v>
      </c>
      <c r="T52">
        <v>7.2866666666666662</v>
      </c>
      <c r="U52">
        <v>85.2</v>
      </c>
      <c r="V52">
        <v>3.961666666666666</v>
      </c>
      <c r="W52">
        <v>0</v>
      </c>
      <c r="X52">
        <v>14.004143357827832</v>
      </c>
      <c r="Y52">
        <v>7.6164944878828429</v>
      </c>
    </row>
    <row r="53" spans="1:25" ht="15.75" x14ac:dyDescent="0.25">
      <c r="A53" s="18" t="s">
        <v>57</v>
      </c>
      <c r="B53" s="19" t="s">
        <v>25</v>
      </c>
      <c r="C53" s="9">
        <v>2016</v>
      </c>
      <c r="D53">
        <v>8.01</v>
      </c>
      <c r="E53" s="3">
        <v>2310</v>
      </c>
      <c r="F53">
        <v>1.5905545202420281</v>
      </c>
      <c r="G53" s="4">
        <v>-29.343327050249577</v>
      </c>
      <c r="H53" s="5">
        <v>0.28006356992203535</v>
      </c>
      <c r="I53">
        <v>124.005</v>
      </c>
      <c r="J53">
        <v>0</v>
      </c>
      <c r="K53">
        <v>0</v>
      </c>
      <c r="L53">
        <v>3906.75</v>
      </c>
      <c r="M53">
        <v>183.5</v>
      </c>
      <c r="N53">
        <v>26.509999999999998</v>
      </c>
      <c r="O53">
        <v>0</v>
      </c>
      <c r="P53">
        <v>7056</v>
      </c>
      <c r="Q53">
        <v>3.6133333333333333</v>
      </c>
      <c r="R53">
        <v>11.200000000000001</v>
      </c>
      <c r="S53">
        <v>20.150000000000002</v>
      </c>
      <c r="T53">
        <v>20.316666666666666</v>
      </c>
      <c r="U53">
        <v>29.999999999999996</v>
      </c>
      <c r="V53">
        <v>10.290000000000001</v>
      </c>
      <c r="W53">
        <v>4.4216666666666669</v>
      </c>
      <c r="X53">
        <v>13.53915029210196</v>
      </c>
      <c r="Y53">
        <v>6.9405618932811972</v>
      </c>
    </row>
    <row r="54" spans="1:25" ht="15.75" x14ac:dyDescent="0.25">
      <c r="A54" s="18" t="s">
        <v>57</v>
      </c>
      <c r="B54" s="19" t="s">
        <v>26</v>
      </c>
      <c r="C54" s="9">
        <v>2016</v>
      </c>
      <c r="D54" s="7">
        <v>7.93</v>
      </c>
      <c r="E54" s="7">
        <v>2520</v>
      </c>
      <c r="F54">
        <v>1.645</v>
      </c>
      <c r="G54" s="4">
        <v>-28.422000000000001</v>
      </c>
      <c r="H54" s="7">
        <v>0.13</v>
      </c>
      <c r="I54" s="7">
        <v>237.41</v>
      </c>
      <c r="J54" s="7">
        <v>109.3</v>
      </c>
      <c r="K54" s="7">
        <v>63.4</v>
      </c>
      <c r="L54" s="7">
        <v>4000</v>
      </c>
      <c r="M54" s="6">
        <v>219.3</v>
      </c>
      <c r="N54" s="6">
        <v>141.68</v>
      </c>
      <c r="O54" s="6">
        <v>0</v>
      </c>
      <c r="P54" s="6">
        <v>7732.25</v>
      </c>
      <c r="Q54"/>
      <c r="R54"/>
      <c r="S54"/>
      <c r="T54"/>
      <c r="U54"/>
      <c r="V54"/>
      <c r="W54"/>
    </row>
    <row r="55" spans="1:25" ht="15.75" x14ac:dyDescent="0.25">
      <c r="A55" s="18" t="s">
        <v>57</v>
      </c>
      <c r="B55" s="19" t="s">
        <v>27</v>
      </c>
      <c r="C55" s="9">
        <v>2016</v>
      </c>
      <c r="D55">
        <v>8.4</v>
      </c>
      <c r="E55" s="3">
        <v>8810</v>
      </c>
      <c r="F55">
        <v>2.0367122054556233</v>
      </c>
      <c r="G55" s="4">
        <v>-28.127105918197998</v>
      </c>
      <c r="H55" s="5">
        <v>0</v>
      </c>
      <c r="I55">
        <v>9208.5</v>
      </c>
      <c r="J55">
        <v>175.5</v>
      </c>
      <c r="K55">
        <v>99</v>
      </c>
      <c r="L55">
        <v>3993.5</v>
      </c>
      <c r="M55">
        <v>3919</v>
      </c>
      <c r="N55">
        <v>599.25</v>
      </c>
      <c r="O55">
        <v>0</v>
      </c>
      <c r="P55">
        <v>20859</v>
      </c>
      <c r="Q55">
        <v>3.6933333333333334</v>
      </c>
      <c r="R55">
        <v>5.2666666666666666</v>
      </c>
      <c r="S55">
        <v>16.101666666666667</v>
      </c>
      <c r="T55">
        <v>17.701666666666664</v>
      </c>
      <c r="U55">
        <v>42.666666666666664</v>
      </c>
      <c r="V55">
        <v>10.950000000000001</v>
      </c>
      <c r="W55">
        <v>3.6383333333333332</v>
      </c>
      <c r="X55">
        <v>13.53915029210196</v>
      </c>
      <c r="Y55">
        <v>6.9405618932811972</v>
      </c>
    </row>
    <row r="56" spans="1:25" ht="15.75" x14ac:dyDescent="0.25">
      <c r="A56" s="18" t="s">
        <v>58</v>
      </c>
      <c r="B56" s="19" t="s">
        <v>32</v>
      </c>
      <c r="C56" s="9">
        <v>2016</v>
      </c>
      <c r="D56">
        <v>7.53</v>
      </c>
      <c r="E56" s="3">
        <v>2650</v>
      </c>
      <c r="F56">
        <v>6.0119317218663824</v>
      </c>
      <c r="G56" s="4">
        <v>-28.235751890145146</v>
      </c>
      <c r="H56" s="5">
        <v>0.57590610942474296</v>
      </c>
      <c r="I56">
        <v>323.60000000000002</v>
      </c>
      <c r="J56">
        <v>96.509999999999991</v>
      </c>
      <c r="K56">
        <v>129.13</v>
      </c>
      <c r="L56">
        <v>4119</v>
      </c>
      <c r="M56">
        <v>73.319999999999993</v>
      </c>
      <c r="N56">
        <v>251.49</v>
      </c>
      <c r="O56">
        <v>1.7100000000000002</v>
      </c>
      <c r="P56">
        <v>8447.25</v>
      </c>
      <c r="Q56" s="4">
        <v>15.315</v>
      </c>
      <c r="R56" s="4" t="s">
        <v>33</v>
      </c>
      <c r="S56" s="4">
        <v>14.815</v>
      </c>
      <c r="T56" s="4">
        <v>15.914999999999999</v>
      </c>
      <c r="U56" s="4" t="s">
        <v>34</v>
      </c>
      <c r="V56" s="4">
        <v>10.945</v>
      </c>
      <c r="W56" s="4">
        <v>15.385</v>
      </c>
      <c r="X56">
        <v>11.792605771158758</v>
      </c>
      <c r="Y56">
        <v>11.482273367967595</v>
      </c>
    </row>
    <row r="57" spans="1:25" ht="15.75" x14ac:dyDescent="0.25">
      <c r="A57" s="18" t="s">
        <v>58</v>
      </c>
      <c r="B57" s="19" t="s">
        <v>24</v>
      </c>
      <c r="C57" s="9">
        <v>2016</v>
      </c>
      <c r="D57">
        <v>8.11</v>
      </c>
      <c r="E57" s="3">
        <v>2730</v>
      </c>
      <c r="F57">
        <v>1.7970603131718164</v>
      </c>
      <c r="G57" s="4">
        <v>-29.185797771413377</v>
      </c>
      <c r="H57" s="5">
        <v>0.78733601155950661</v>
      </c>
      <c r="I57">
        <v>573.76499999999999</v>
      </c>
      <c r="J57">
        <v>40.934999999999995</v>
      </c>
      <c r="K57">
        <v>72.23</v>
      </c>
      <c r="L57">
        <v>3963.5</v>
      </c>
      <c r="M57">
        <v>236.82500000000002</v>
      </c>
      <c r="N57">
        <v>244.495</v>
      </c>
      <c r="O57">
        <v>0</v>
      </c>
      <c r="P57">
        <v>8157.5</v>
      </c>
      <c r="X57">
        <v>7.8104055998046604</v>
      </c>
      <c r="Y57">
        <v>4.847294352027121</v>
      </c>
    </row>
    <row r="58" spans="1:25" ht="15.75" x14ac:dyDescent="0.25">
      <c r="A58" s="18" t="s">
        <v>58</v>
      </c>
      <c r="B58" s="19" t="s">
        <v>35</v>
      </c>
      <c r="C58" s="9">
        <v>2016</v>
      </c>
      <c r="D58">
        <v>8.0500000000000007</v>
      </c>
      <c r="E58" s="3">
        <v>2400</v>
      </c>
      <c r="F58">
        <v>1.5780112059126645</v>
      </c>
      <c r="G58" s="4">
        <v>-30.967103063583767</v>
      </c>
      <c r="H58" s="5">
        <v>0.3920933337566343</v>
      </c>
      <c r="I58">
        <v>188.755</v>
      </c>
      <c r="J58">
        <v>8.35</v>
      </c>
      <c r="K58" s="11">
        <v>22745</v>
      </c>
      <c r="L58">
        <v>4003.75</v>
      </c>
      <c r="M58">
        <v>99.975000000000009</v>
      </c>
      <c r="N58">
        <v>81.180000000000007</v>
      </c>
      <c r="O58">
        <v>0</v>
      </c>
      <c r="P58">
        <v>7546</v>
      </c>
      <c r="X58">
        <v>18.134869591220109</v>
      </c>
      <c r="Y58">
        <v>7.9194823645925094</v>
      </c>
    </row>
    <row r="59" spans="1:25" ht="15.75" x14ac:dyDescent="0.25">
      <c r="A59" s="18" t="s">
        <v>58</v>
      </c>
      <c r="B59" s="19" t="s">
        <v>26</v>
      </c>
      <c r="C59" s="9">
        <v>2016</v>
      </c>
      <c r="D59" s="7">
        <v>8.01</v>
      </c>
      <c r="E59" s="7">
        <v>2430</v>
      </c>
      <c r="F59">
        <v>2.2120000000000002</v>
      </c>
      <c r="G59" s="4">
        <v>-29.331</v>
      </c>
      <c r="H59" s="7">
        <v>0.02</v>
      </c>
      <c r="I59" s="7">
        <v>96.75</v>
      </c>
      <c r="J59" s="7">
        <v>26.75</v>
      </c>
      <c r="K59" s="7">
        <v>37.75</v>
      </c>
      <c r="L59" s="7">
        <v>4059.5</v>
      </c>
      <c r="M59" s="6">
        <v>128</v>
      </c>
      <c r="N59" s="6">
        <v>58.75</v>
      </c>
      <c r="O59" s="6">
        <v>0</v>
      </c>
      <c r="P59" s="6">
        <v>7647.5</v>
      </c>
    </row>
    <row r="60" spans="1:25" ht="15.75" x14ac:dyDescent="0.25">
      <c r="A60" s="18" t="s">
        <v>58</v>
      </c>
      <c r="B60" s="19" t="s">
        <v>27</v>
      </c>
      <c r="C60" s="9">
        <v>2016</v>
      </c>
      <c r="D60">
        <v>7.68</v>
      </c>
      <c r="E60" s="3">
        <v>5170</v>
      </c>
      <c r="F60">
        <v>2.2338513811947642</v>
      </c>
      <c r="G60" s="4">
        <v>-26.396291221576256</v>
      </c>
      <c r="H60" s="5">
        <v>4.0974515503556651E-2</v>
      </c>
      <c r="I60">
        <v>2377.75</v>
      </c>
      <c r="J60">
        <v>88.25</v>
      </c>
      <c r="K60">
        <v>258</v>
      </c>
      <c r="L60">
        <v>5168</v>
      </c>
      <c r="M60">
        <v>2905.75</v>
      </c>
      <c r="N60">
        <v>1108.75</v>
      </c>
      <c r="O60">
        <v>0</v>
      </c>
      <c r="P60">
        <v>11451.25</v>
      </c>
      <c r="X60">
        <v>14.004143357827832</v>
      </c>
      <c r="Y60">
        <v>7.6164944878828429</v>
      </c>
    </row>
    <row r="61" spans="1:25" ht="15.75" x14ac:dyDescent="0.25">
      <c r="A61" s="18" t="s">
        <v>36</v>
      </c>
      <c r="B61" s="19" t="s">
        <v>23</v>
      </c>
      <c r="C61" s="2">
        <v>2022</v>
      </c>
      <c r="D61">
        <v>7.66</v>
      </c>
      <c r="E61" s="3">
        <v>3060</v>
      </c>
      <c r="F61">
        <v>2.1829823679678531</v>
      </c>
      <c r="H61" s="5">
        <v>0.14657015129214224</v>
      </c>
      <c r="I61">
        <v>194.21500000000003</v>
      </c>
      <c r="J61">
        <v>131.83500000000001</v>
      </c>
      <c r="K61">
        <v>119.03</v>
      </c>
      <c r="L61">
        <v>3864.5549999999998</v>
      </c>
      <c r="M61">
        <v>50.454999999999998</v>
      </c>
      <c r="N61">
        <v>198.70000000000002</v>
      </c>
      <c r="O61">
        <v>0.22499999999999998</v>
      </c>
      <c r="P61">
        <v>10694.535</v>
      </c>
      <c r="Q61">
        <v>7.0716666666666663</v>
      </c>
      <c r="R61">
        <v>9.163333333333334</v>
      </c>
      <c r="S61">
        <v>13.766666666666667</v>
      </c>
      <c r="T61">
        <v>13.583333333333334</v>
      </c>
      <c r="U61">
        <v>11.466666666666667</v>
      </c>
      <c r="V61">
        <v>32.6</v>
      </c>
      <c r="W61">
        <v>12.333333333333334</v>
      </c>
      <c r="X61">
        <v>14.269917921429355</v>
      </c>
      <c r="Y61">
        <v>10.987648485788316</v>
      </c>
    </row>
    <row r="62" spans="1:25" ht="15.75" x14ac:dyDescent="0.25">
      <c r="A62" s="18" t="s">
        <v>36</v>
      </c>
      <c r="B62" s="20" t="s">
        <v>24</v>
      </c>
      <c r="C62" s="2">
        <v>2022</v>
      </c>
      <c r="D62">
        <v>8.11</v>
      </c>
      <c r="E62" s="3">
        <v>2490</v>
      </c>
      <c r="F62">
        <v>2.2314930872560277</v>
      </c>
      <c r="H62" s="5">
        <v>0.18521370380386698</v>
      </c>
      <c r="I62">
        <v>144.33500000000001</v>
      </c>
      <c r="J62">
        <v>64.965000000000003</v>
      </c>
      <c r="K62" s="11">
        <v>83435</v>
      </c>
      <c r="L62">
        <v>2997.4949999999999</v>
      </c>
      <c r="M62">
        <v>52.25</v>
      </c>
      <c r="N62">
        <v>157.44999999999999</v>
      </c>
      <c r="O62">
        <v>0.28000000000000003</v>
      </c>
      <c r="P62">
        <v>8425.2250000000004</v>
      </c>
      <c r="Q62">
        <v>6.2866666666666662</v>
      </c>
      <c r="R62">
        <v>17.666666666666664</v>
      </c>
      <c r="S62">
        <v>21.683333333333334</v>
      </c>
      <c r="T62">
        <v>5.5883333333333338</v>
      </c>
      <c r="U62">
        <v>10.763333333333334</v>
      </c>
      <c r="V62">
        <v>29.766666666666666</v>
      </c>
      <c r="W62">
        <v>8.2216666666666658</v>
      </c>
      <c r="X62">
        <v>16.315935458869713</v>
      </c>
      <c r="Y62">
        <v>6.12793353392569</v>
      </c>
    </row>
    <row r="63" spans="1:25" ht="15.75" x14ac:dyDescent="0.25">
      <c r="A63" s="18" t="s">
        <v>37</v>
      </c>
      <c r="B63" s="19" t="s">
        <v>23</v>
      </c>
      <c r="C63" s="9">
        <v>2016</v>
      </c>
      <c r="D63">
        <v>7.47</v>
      </c>
      <c r="E63" s="3">
        <v>3010</v>
      </c>
      <c r="F63">
        <v>0.65170367680000008</v>
      </c>
      <c r="G63" s="4">
        <v>-28.437144574310341</v>
      </c>
      <c r="H63" s="5">
        <v>0.17102045476921834</v>
      </c>
      <c r="I63">
        <v>265.63</v>
      </c>
      <c r="J63">
        <v>133.1</v>
      </c>
      <c r="K63" s="11">
        <v>157.54</v>
      </c>
      <c r="L63">
        <v>5111.7299999999996</v>
      </c>
      <c r="M63">
        <v>34.464999999999996</v>
      </c>
      <c r="N63">
        <v>100.72499999999999</v>
      </c>
      <c r="O63">
        <v>1.88</v>
      </c>
      <c r="P63">
        <v>10597.75</v>
      </c>
      <c r="Q63">
        <v>12.483333333333333</v>
      </c>
      <c r="R63">
        <v>13.050000000000002</v>
      </c>
      <c r="S63">
        <v>13.383333333333333</v>
      </c>
      <c r="T63">
        <v>11.016666666666666</v>
      </c>
      <c r="U63">
        <v>8.8033333333333328</v>
      </c>
      <c r="V63">
        <v>30.233333333333334</v>
      </c>
      <c r="W63">
        <v>11</v>
      </c>
      <c r="X63">
        <v>14.426518244893904</v>
      </c>
      <c r="Y63">
        <v>6.3975893664962182</v>
      </c>
    </row>
    <row r="64" spans="1:25" ht="15.75" x14ac:dyDescent="0.25">
      <c r="A64" s="18" t="s">
        <v>37</v>
      </c>
      <c r="B64" s="19" t="s">
        <v>38</v>
      </c>
      <c r="C64" s="9">
        <v>2016</v>
      </c>
      <c r="D64">
        <v>8.07</v>
      </c>
      <c r="E64" s="3">
        <v>2990</v>
      </c>
      <c r="F64">
        <v>7.5444520484016575</v>
      </c>
      <c r="G64" s="4">
        <v>-29.829650653260103</v>
      </c>
      <c r="H64" s="5">
        <v>8.5596354883175976E-2</v>
      </c>
      <c r="I64">
        <v>201.46999999999997</v>
      </c>
      <c r="J64">
        <v>52.805</v>
      </c>
      <c r="K64" s="11">
        <v>42.614999999999995</v>
      </c>
      <c r="L64">
        <v>4243.1949999999997</v>
      </c>
      <c r="M64">
        <v>82.4</v>
      </c>
      <c r="N64">
        <v>446.28999999999996</v>
      </c>
      <c r="O64">
        <v>0</v>
      </c>
      <c r="P64">
        <v>7644.9800000000005</v>
      </c>
      <c r="Q64">
        <v>0.16500000000000001</v>
      </c>
      <c r="R64">
        <v>0.37166666666666665</v>
      </c>
      <c r="S64">
        <v>1.7083333333333333</v>
      </c>
      <c r="T64">
        <v>8.6666666666666661</v>
      </c>
      <c r="U64">
        <v>82.466666666666654</v>
      </c>
      <c r="V64">
        <v>6.623333333333334</v>
      </c>
      <c r="W64">
        <v>0</v>
      </c>
      <c r="X64">
        <v>12.217527831293532</v>
      </c>
      <c r="Y64">
        <v>6.7377076841225287</v>
      </c>
    </row>
    <row r="65" spans="1:25" ht="15.75" x14ac:dyDescent="0.25">
      <c r="A65" s="18" t="s">
        <v>37</v>
      </c>
      <c r="B65" s="19" t="s">
        <v>25</v>
      </c>
      <c r="C65" s="9">
        <v>2016</v>
      </c>
      <c r="D65">
        <v>8.0299999999999994</v>
      </c>
      <c r="E65" s="3">
        <v>2320</v>
      </c>
      <c r="F65">
        <v>1.9011108307988802</v>
      </c>
      <c r="G65" s="4">
        <v>-29.916261020384297</v>
      </c>
      <c r="H65" s="5">
        <v>4.1219215555393478E-2</v>
      </c>
      <c r="I65">
        <v>83.4</v>
      </c>
      <c r="J65">
        <v>105.52</v>
      </c>
      <c r="K65" s="11">
        <v>47.72</v>
      </c>
      <c r="L65">
        <v>4144.2649999999994</v>
      </c>
      <c r="M65">
        <v>25.195</v>
      </c>
      <c r="N65">
        <v>41.954999999999998</v>
      </c>
      <c r="O65">
        <v>0</v>
      </c>
      <c r="P65">
        <v>7572.2000000000007</v>
      </c>
      <c r="Q65">
        <v>0.30000000000000004</v>
      </c>
      <c r="R65">
        <v>0.35500000000000004</v>
      </c>
      <c r="S65">
        <v>1.3983333333333334</v>
      </c>
      <c r="T65">
        <v>7.7549999999999999</v>
      </c>
      <c r="U65">
        <v>84.516666666666666</v>
      </c>
      <c r="V65">
        <v>5.6783333333333337</v>
      </c>
      <c r="W65">
        <v>0</v>
      </c>
      <c r="X65">
        <v>14.503195238298236</v>
      </c>
      <c r="Y65">
        <v>7.7709889169828461</v>
      </c>
    </row>
    <row r="66" spans="1:25" ht="15.75" x14ac:dyDescent="0.25">
      <c r="A66" s="18" t="s">
        <v>37</v>
      </c>
      <c r="B66" s="19" t="s">
        <v>26</v>
      </c>
      <c r="C66" s="9">
        <v>2016</v>
      </c>
      <c r="D66" s="7">
        <v>8.08</v>
      </c>
      <c r="E66" s="7">
        <v>5290</v>
      </c>
      <c r="F66" s="7">
        <v>1.54</v>
      </c>
      <c r="G66" s="4">
        <v>-29.259</v>
      </c>
      <c r="H66" s="7">
        <v>0.08</v>
      </c>
      <c r="I66" s="7">
        <v>3671.3</v>
      </c>
      <c r="J66" s="7">
        <v>380.3</v>
      </c>
      <c r="K66" s="7">
        <v>111.8</v>
      </c>
      <c r="L66" s="7">
        <v>4429</v>
      </c>
      <c r="M66" s="6">
        <v>1909</v>
      </c>
      <c r="N66" s="6">
        <v>355.5</v>
      </c>
      <c r="O66" s="6">
        <v>0</v>
      </c>
      <c r="P66" s="6">
        <v>14048.75</v>
      </c>
      <c r="Q66"/>
      <c r="R66"/>
      <c r="S66"/>
      <c r="T66"/>
      <c r="U66"/>
      <c r="V66"/>
      <c r="W66"/>
    </row>
    <row r="67" spans="1:25" ht="15.75" x14ac:dyDescent="0.25">
      <c r="A67" s="18" t="s">
        <v>37</v>
      </c>
      <c r="B67" s="19" t="s">
        <v>27</v>
      </c>
      <c r="C67" s="9">
        <v>2016</v>
      </c>
      <c r="D67">
        <v>8.6300000000000008</v>
      </c>
      <c r="E67" s="3">
        <v>2630</v>
      </c>
      <c r="F67">
        <v>0.94598578022643087</v>
      </c>
      <c r="G67" s="4">
        <v>-27.241991062063779</v>
      </c>
      <c r="H67" s="5">
        <v>8.4911584044110554E-3</v>
      </c>
      <c r="I67">
        <v>37663.364999999998</v>
      </c>
      <c r="J67">
        <v>838.96500000000003</v>
      </c>
      <c r="K67" s="11">
        <v>1395.48</v>
      </c>
      <c r="L67">
        <v>3410.22</v>
      </c>
      <c r="M67">
        <v>1995.97</v>
      </c>
      <c r="N67">
        <v>3349.4949999999999</v>
      </c>
      <c r="O67">
        <v>0</v>
      </c>
      <c r="P67">
        <v>84125</v>
      </c>
      <c r="Q67">
        <v>4.62</v>
      </c>
      <c r="R67">
        <v>10.135</v>
      </c>
      <c r="S67">
        <v>23.983333333333334</v>
      </c>
      <c r="T67">
        <v>19.483333333333331</v>
      </c>
      <c r="U67">
        <v>3.598333333333334</v>
      </c>
      <c r="V67">
        <v>30.433333333333337</v>
      </c>
      <c r="W67">
        <v>7.7749999999999995</v>
      </c>
      <c r="X67">
        <v>14.269917921429355</v>
      </c>
      <c r="Y67">
        <v>10.987648485788316</v>
      </c>
    </row>
    <row r="68" spans="1:25" ht="15.75" x14ac:dyDescent="0.25">
      <c r="A68" s="18" t="s">
        <v>39</v>
      </c>
      <c r="B68" s="19" t="s">
        <v>23</v>
      </c>
      <c r="C68" s="9">
        <v>2016</v>
      </c>
      <c r="D68">
        <v>7.19</v>
      </c>
      <c r="E68" s="3">
        <v>2930</v>
      </c>
      <c r="F68">
        <v>3.611364348108788</v>
      </c>
      <c r="G68" s="4">
        <v>-30.515746004465385</v>
      </c>
      <c r="H68" s="5">
        <v>0.167813225569343</v>
      </c>
      <c r="I68">
        <v>140</v>
      </c>
      <c r="J68">
        <v>124.5</v>
      </c>
      <c r="K68" s="11">
        <v>258.75</v>
      </c>
      <c r="L68">
        <v>4749.5</v>
      </c>
      <c r="M68">
        <v>64.5</v>
      </c>
      <c r="N68">
        <v>62</v>
      </c>
      <c r="O68">
        <v>0</v>
      </c>
      <c r="P68">
        <v>10283.75</v>
      </c>
      <c r="Q68">
        <v>11.799999999999999</v>
      </c>
      <c r="R68">
        <v>12.783333333333333</v>
      </c>
      <c r="S68">
        <v>12.783333333333331</v>
      </c>
      <c r="T68">
        <v>9.5549999999999997</v>
      </c>
      <c r="U68">
        <v>9.1816666666666666</v>
      </c>
      <c r="V68">
        <v>30.216666666666665</v>
      </c>
      <c r="W68">
        <v>13.716666666666669</v>
      </c>
      <c r="X68">
        <v>16.315935458869713</v>
      </c>
      <c r="Y68">
        <v>6.12793353392569</v>
      </c>
    </row>
    <row r="69" spans="1:25" ht="15.75" x14ac:dyDescent="0.25">
      <c r="A69" s="18" t="s">
        <v>39</v>
      </c>
      <c r="B69" s="19" t="s">
        <v>24</v>
      </c>
      <c r="C69" s="9">
        <v>2016</v>
      </c>
      <c r="D69">
        <v>8.16</v>
      </c>
      <c r="E69" s="3">
        <v>2840</v>
      </c>
      <c r="F69">
        <v>2.7174625349891843</v>
      </c>
      <c r="G69" s="4">
        <v>-29.351724585859884</v>
      </c>
      <c r="H69" s="5">
        <v>0.19</v>
      </c>
      <c r="I69">
        <v>126.98</v>
      </c>
      <c r="J69">
        <v>50.724999999999994</v>
      </c>
      <c r="K69" s="11">
        <v>37.49</v>
      </c>
      <c r="L69">
        <v>3317.7999999999997</v>
      </c>
      <c r="M69">
        <v>58.425000000000004</v>
      </c>
      <c r="N69">
        <v>277.45999999999998</v>
      </c>
      <c r="O69">
        <v>0</v>
      </c>
      <c r="P69">
        <v>7368.1500000000005</v>
      </c>
      <c r="Q69">
        <v>12.450000000000001</v>
      </c>
      <c r="R69">
        <v>12.133333333333333</v>
      </c>
      <c r="S69">
        <v>9.3433333333333319</v>
      </c>
      <c r="T69">
        <v>6.3983333333333334</v>
      </c>
      <c r="U69">
        <v>7.1750000000000007</v>
      </c>
      <c r="V69">
        <v>29.5</v>
      </c>
      <c r="W69">
        <v>22.966666666666669</v>
      </c>
      <c r="X69">
        <v>14.426518244893904</v>
      </c>
      <c r="Y69">
        <v>6.3975893664962182</v>
      </c>
    </row>
    <row r="70" spans="1:25" ht="15.75" x14ac:dyDescent="0.25">
      <c r="A70" s="18" t="s">
        <v>39</v>
      </c>
      <c r="B70" s="19" t="s">
        <v>25</v>
      </c>
      <c r="C70" s="9">
        <v>2016</v>
      </c>
      <c r="D70">
        <v>8.1300000000000008</v>
      </c>
      <c r="E70" s="3">
        <v>2320</v>
      </c>
      <c r="F70">
        <v>2.0600544078356484</v>
      </c>
      <c r="G70" s="4">
        <v>-27.975251398101829</v>
      </c>
      <c r="H70" s="5">
        <v>0.15184278861358305</v>
      </c>
      <c r="I70">
        <v>89.504999999999995</v>
      </c>
      <c r="J70">
        <v>83.65</v>
      </c>
      <c r="K70" s="11">
        <v>42.97</v>
      </c>
      <c r="L70">
        <v>4225.43</v>
      </c>
      <c r="M70">
        <v>52.954999999999998</v>
      </c>
      <c r="N70">
        <v>82.669999999999987</v>
      </c>
      <c r="O70">
        <v>0</v>
      </c>
      <c r="P70">
        <v>7712.2249999999995</v>
      </c>
      <c r="Q70">
        <v>0.28833333333333333</v>
      </c>
      <c r="R70">
        <v>0.34833333333333333</v>
      </c>
      <c r="S70">
        <v>1.5483333333333336</v>
      </c>
      <c r="T70">
        <v>8.2816666666666681</v>
      </c>
      <c r="U70">
        <v>82.316666666666677</v>
      </c>
      <c r="V70">
        <v>7.2016666666666671</v>
      </c>
      <c r="W70">
        <v>0</v>
      </c>
      <c r="X70">
        <v>12.217527831293532</v>
      </c>
      <c r="Y70">
        <v>6.7377076841225287</v>
      </c>
    </row>
    <row r="71" spans="1:25" ht="15.75" x14ac:dyDescent="0.25">
      <c r="A71" s="18" t="s">
        <v>39</v>
      </c>
      <c r="B71" s="19" t="s">
        <v>26</v>
      </c>
      <c r="C71" s="9">
        <v>2016</v>
      </c>
      <c r="D71" s="7">
        <v>7.88</v>
      </c>
      <c r="E71" s="7">
        <v>3150</v>
      </c>
      <c r="F71" s="7">
        <v>1.65</v>
      </c>
      <c r="G71" s="12">
        <v>-27.85</v>
      </c>
      <c r="H71" s="7">
        <v>0.04</v>
      </c>
      <c r="I71" s="7">
        <v>610.98</v>
      </c>
      <c r="J71" s="7">
        <v>122.9</v>
      </c>
      <c r="K71" s="7">
        <v>124.9</v>
      </c>
      <c r="L71" s="7">
        <v>4742.8500000000004</v>
      </c>
      <c r="M71" s="6">
        <v>424.04</v>
      </c>
      <c r="N71" s="6">
        <v>227.82</v>
      </c>
      <c r="O71" s="6">
        <v>0</v>
      </c>
      <c r="P71" s="6">
        <v>9855.25</v>
      </c>
      <c r="Q71"/>
      <c r="R71"/>
      <c r="S71"/>
      <c r="T71"/>
      <c r="U71"/>
      <c r="V71"/>
      <c r="W71"/>
    </row>
    <row r="72" spans="1:25" ht="16.5" customHeight="1" x14ac:dyDescent="0.25">
      <c r="A72" s="18" t="s">
        <v>39</v>
      </c>
      <c r="B72" s="19" t="s">
        <v>27</v>
      </c>
      <c r="C72" s="9">
        <v>2016</v>
      </c>
      <c r="D72">
        <v>8.23</v>
      </c>
      <c r="E72" s="3">
        <v>10370</v>
      </c>
      <c r="F72">
        <v>1.2769702487845953</v>
      </c>
      <c r="G72" s="4">
        <v>-27.874557651557978</v>
      </c>
      <c r="H72" s="5">
        <v>2.5217590205075097E-2</v>
      </c>
      <c r="I72">
        <v>10265.75</v>
      </c>
      <c r="J72">
        <v>740</v>
      </c>
      <c r="K72" s="11">
        <v>433.5</v>
      </c>
      <c r="L72">
        <v>4579.75</v>
      </c>
      <c r="M72">
        <v>3867.75</v>
      </c>
      <c r="N72">
        <v>3855.25</v>
      </c>
      <c r="O72">
        <v>0</v>
      </c>
      <c r="P72">
        <v>23977</v>
      </c>
      <c r="Q72">
        <v>7.0299999999999985</v>
      </c>
      <c r="R72">
        <v>12.9</v>
      </c>
      <c r="S72">
        <v>22.316666666666666</v>
      </c>
      <c r="T72">
        <v>17.116666666666664</v>
      </c>
      <c r="U72">
        <v>9.07</v>
      </c>
      <c r="V72">
        <v>27.849999999999998</v>
      </c>
      <c r="W72">
        <v>3.7483333333333326</v>
      </c>
      <c r="X72">
        <v>14.503195238298236</v>
      </c>
      <c r="Y72">
        <v>7.7709889169828461</v>
      </c>
    </row>
    <row r="73" spans="1:25" ht="16.5" customHeight="1" x14ac:dyDescent="0.25">
      <c r="A73" s="18" t="s">
        <v>40</v>
      </c>
      <c r="B73" s="19" t="s">
        <v>23</v>
      </c>
      <c r="C73" s="9">
        <v>2016</v>
      </c>
      <c r="D73">
        <v>7.38</v>
      </c>
      <c r="E73" s="3">
        <v>3050</v>
      </c>
      <c r="F73">
        <v>3.4287903371603048</v>
      </c>
      <c r="G73" s="4">
        <v>-29.863763886629872</v>
      </c>
      <c r="H73" s="5">
        <v>0.19414673762250531</v>
      </c>
      <c r="I73">
        <v>210.45000000000002</v>
      </c>
      <c r="J73">
        <v>144.98500000000001</v>
      </c>
      <c r="K73" s="11">
        <v>152.315</v>
      </c>
      <c r="L73">
        <v>5445.335</v>
      </c>
      <c r="M73">
        <v>25.910000000000004</v>
      </c>
      <c r="N73">
        <v>137.97</v>
      </c>
      <c r="O73">
        <v>0.89999999999999991</v>
      </c>
      <c r="P73">
        <v>11221.975</v>
      </c>
      <c r="X73">
        <v>14.269917921429355</v>
      </c>
      <c r="Y73">
        <v>10.987648485788316</v>
      </c>
    </row>
    <row r="74" spans="1:25" ht="16.5" customHeight="1" x14ac:dyDescent="0.25">
      <c r="A74" s="18" t="s">
        <v>41</v>
      </c>
      <c r="B74" s="19" t="s">
        <v>24</v>
      </c>
      <c r="C74" s="9">
        <v>2016</v>
      </c>
      <c r="D74">
        <v>8.02</v>
      </c>
      <c r="E74" s="3">
        <v>2610</v>
      </c>
      <c r="F74">
        <v>2.6564308466322468</v>
      </c>
      <c r="G74" s="4">
        <v>-28.433490199369398</v>
      </c>
      <c r="H74" s="5">
        <v>0.32594499158166218</v>
      </c>
      <c r="I74">
        <v>300.89499999999998</v>
      </c>
      <c r="J74">
        <v>57.65</v>
      </c>
      <c r="K74" s="11">
        <v>49.320000000000007</v>
      </c>
      <c r="L74">
        <v>4260.1549999999997</v>
      </c>
      <c r="M74">
        <v>138.71</v>
      </c>
      <c r="N74">
        <v>808.22500000000002</v>
      </c>
      <c r="O74">
        <v>0</v>
      </c>
      <c r="P74">
        <v>7625.7849999999999</v>
      </c>
      <c r="X74">
        <v>16.315935458869713</v>
      </c>
      <c r="Y74">
        <v>6.12793353392569</v>
      </c>
    </row>
    <row r="75" spans="1:25" ht="16.5" customHeight="1" x14ac:dyDescent="0.25">
      <c r="A75" s="18" t="s">
        <v>40</v>
      </c>
      <c r="B75" s="19" t="s">
        <v>25</v>
      </c>
      <c r="C75" s="9">
        <v>2016</v>
      </c>
      <c r="D75">
        <v>8.6999999999999993</v>
      </c>
      <c r="E75" s="3">
        <v>8250</v>
      </c>
      <c r="F75">
        <v>1.6631357482705453</v>
      </c>
      <c r="G75" s="4">
        <v>-28.333127684148394</v>
      </c>
      <c r="H75" s="5">
        <v>8.4185136060068735E-2</v>
      </c>
      <c r="I75">
        <v>8331.5</v>
      </c>
      <c r="J75">
        <v>236.5</v>
      </c>
      <c r="K75" s="11">
        <v>122</v>
      </c>
      <c r="L75">
        <v>3388.75</v>
      </c>
      <c r="M75">
        <v>1040.5</v>
      </c>
      <c r="N75">
        <v>2233.75</v>
      </c>
      <c r="O75">
        <v>0</v>
      </c>
      <c r="P75">
        <v>20566.75</v>
      </c>
      <c r="X75">
        <v>14.426518244893904</v>
      </c>
      <c r="Y75">
        <v>6.3975893664962182</v>
      </c>
    </row>
    <row r="76" spans="1:25" ht="16.5" customHeight="1" x14ac:dyDescent="0.25">
      <c r="A76" s="18" t="s">
        <v>40</v>
      </c>
      <c r="B76" s="19" t="s">
        <v>26</v>
      </c>
      <c r="C76" s="9">
        <v>2016</v>
      </c>
      <c r="D76" s="7">
        <v>8.2799999999999994</v>
      </c>
      <c r="E76" s="7">
        <v>9250</v>
      </c>
      <c r="F76" s="7">
        <v>1.52</v>
      </c>
      <c r="G76" s="12">
        <v>-28.08</v>
      </c>
      <c r="H76" s="7">
        <v>0.06</v>
      </c>
      <c r="I76" s="7">
        <v>7498.8</v>
      </c>
      <c r="J76" s="7">
        <v>424.3</v>
      </c>
      <c r="K76" s="7">
        <v>126</v>
      </c>
      <c r="L76" s="7">
        <v>5319.25</v>
      </c>
      <c r="M76" s="6">
        <v>4982.75</v>
      </c>
      <c r="N76" s="6">
        <v>5026.25</v>
      </c>
      <c r="O76" s="6">
        <v>0</v>
      </c>
      <c r="P76" s="6">
        <v>16125</v>
      </c>
      <c r="Q76" s="6">
        <v>8.6466666669999999</v>
      </c>
      <c r="R76" s="6">
        <v>11.2783333</v>
      </c>
      <c r="S76" s="6">
        <v>10.7933333</v>
      </c>
      <c r="T76" s="6">
        <v>10.725</v>
      </c>
      <c r="U76" s="6">
        <v>14.8333333</v>
      </c>
      <c r="V76" s="6">
        <v>35.4</v>
      </c>
      <c r="W76" s="8">
        <v>8.3450000000000006</v>
      </c>
    </row>
    <row r="77" spans="1:25" ht="16.5" customHeight="1" x14ac:dyDescent="0.25">
      <c r="A77" s="18" t="s">
        <v>40</v>
      </c>
      <c r="B77" s="19" t="s">
        <v>27</v>
      </c>
      <c r="C77" s="9">
        <v>2016</v>
      </c>
      <c r="D77">
        <v>8.5399999999999991</v>
      </c>
      <c r="E77" s="3">
        <v>8690</v>
      </c>
      <c r="F77">
        <v>0.87837704515220993</v>
      </c>
      <c r="G77" s="4">
        <v>-30.067603420426053</v>
      </c>
      <c r="H77" s="5">
        <v>1.6680945388259167E-2</v>
      </c>
      <c r="I77">
        <v>6132.25</v>
      </c>
      <c r="J77">
        <v>1110.75</v>
      </c>
      <c r="K77" s="11">
        <v>1503.5</v>
      </c>
      <c r="L77">
        <v>6796.25</v>
      </c>
      <c r="M77">
        <v>3678.5</v>
      </c>
      <c r="N77">
        <v>5414</v>
      </c>
      <c r="O77">
        <v>0</v>
      </c>
      <c r="P77">
        <v>17189.25</v>
      </c>
      <c r="X77">
        <v>12.217527831293532</v>
      </c>
      <c r="Y77">
        <v>6.7377076841225287</v>
      </c>
    </row>
    <row r="78" spans="1:25" ht="15.75" x14ac:dyDescent="0.25">
      <c r="A78" s="18" t="s">
        <v>42</v>
      </c>
      <c r="B78" s="19" t="s">
        <v>23</v>
      </c>
      <c r="C78" s="2">
        <v>2022</v>
      </c>
      <c r="D78">
        <v>7.93</v>
      </c>
      <c r="E78" s="3">
        <v>890</v>
      </c>
      <c r="F78">
        <v>2.7E-2</v>
      </c>
      <c r="G78" s="13">
        <v>-28.71</v>
      </c>
      <c r="H78" s="5">
        <v>0.21971612304389398</v>
      </c>
      <c r="I78">
        <v>46.06</v>
      </c>
      <c r="J78">
        <v>56.125</v>
      </c>
      <c r="K78">
        <v>25.22</v>
      </c>
      <c r="L78">
        <v>875.34999999999991</v>
      </c>
      <c r="M78">
        <v>4.335</v>
      </c>
      <c r="N78">
        <v>18.03</v>
      </c>
      <c r="O78">
        <v>1.165</v>
      </c>
      <c r="P78">
        <v>2539.1800000000003</v>
      </c>
      <c r="Q78" s="4">
        <v>4.8249999999999993</v>
      </c>
      <c r="R78" s="4">
        <v>6.3433333333333302</v>
      </c>
      <c r="S78" s="4">
        <v>5.05</v>
      </c>
      <c r="T78" s="4">
        <v>8.2483333333333331</v>
      </c>
      <c r="U78" s="4">
        <v>22.849999999999998</v>
      </c>
      <c r="V78" s="4">
        <v>36.18333333333333</v>
      </c>
      <c r="W78" s="4">
        <v>16.516666666666666</v>
      </c>
      <c r="X78">
        <v>14.503195238298236</v>
      </c>
      <c r="Y78">
        <v>7.7709889169828461</v>
      </c>
    </row>
    <row r="79" spans="1:25" ht="15.75" x14ac:dyDescent="0.25">
      <c r="A79" s="18" t="s">
        <v>42</v>
      </c>
      <c r="B79" s="20" t="s">
        <v>24</v>
      </c>
      <c r="C79" s="2">
        <v>2022</v>
      </c>
      <c r="D79">
        <v>8.23</v>
      </c>
      <c r="E79" s="3">
        <v>2910</v>
      </c>
      <c r="F79">
        <v>1.0259000000000003</v>
      </c>
      <c r="G79" s="13">
        <v>-29.8</v>
      </c>
      <c r="H79" s="5">
        <v>0.62045382140047256</v>
      </c>
      <c r="I79">
        <v>273.16500000000002</v>
      </c>
      <c r="J79">
        <v>69.88000000000001</v>
      </c>
      <c r="K79" s="11">
        <v>53200</v>
      </c>
      <c r="L79">
        <v>3694.91</v>
      </c>
      <c r="M79">
        <v>50.16</v>
      </c>
      <c r="N79">
        <v>354.72499999999997</v>
      </c>
      <c r="O79">
        <v>0</v>
      </c>
      <c r="P79">
        <v>10136.504999999999</v>
      </c>
      <c r="Q79" s="4">
        <v>7.8233333333333333</v>
      </c>
      <c r="R79" s="4">
        <v>14</v>
      </c>
      <c r="S79" s="4">
        <v>13.016666666666666</v>
      </c>
      <c r="T79" s="4">
        <v>9.1383333333333336</v>
      </c>
      <c r="U79" s="4">
        <v>11.083333333333334</v>
      </c>
      <c r="V79" s="4">
        <v>26.099999999999998</v>
      </c>
      <c r="W79" s="4">
        <v>18.816666666666666</v>
      </c>
    </row>
    <row r="80" spans="1:25" ht="15.75" x14ac:dyDescent="0.25">
      <c r="A80" s="18" t="s">
        <v>42</v>
      </c>
      <c r="B80" s="20" t="s">
        <v>25</v>
      </c>
      <c r="C80" s="2">
        <v>2022</v>
      </c>
      <c r="D80">
        <v>8.68</v>
      </c>
      <c r="E80" s="3">
        <v>4700</v>
      </c>
      <c r="F80">
        <v>1.0638599999999998</v>
      </c>
      <c r="G80" s="13">
        <v>-27.58</v>
      </c>
      <c r="H80" s="5">
        <v>8.3104642859014199E-2</v>
      </c>
      <c r="I80">
        <v>2571.6849999999999</v>
      </c>
      <c r="J80">
        <v>313.495</v>
      </c>
      <c r="K80">
        <v>106.18</v>
      </c>
      <c r="L80">
        <v>3444.2049999999999</v>
      </c>
      <c r="M80">
        <v>687.02499999999998</v>
      </c>
      <c r="N80">
        <v>1848.7149999999999</v>
      </c>
      <c r="O80">
        <v>0</v>
      </c>
      <c r="P80">
        <v>13104.71</v>
      </c>
      <c r="Q80" s="4">
        <v>6.8949999999999996</v>
      </c>
      <c r="R80" s="4">
        <v>13.666666666666666</v>
      </c>
      <c r="S80" s="4">
        <v>13.483333333333334</v>
      </c>
      <c r="T80" s="4">
        <v>8.9083333333333332</v>
      </c>
      <c r="U80" s="4">
        <v>11.549999999999999</v>
      </c>
      <c r="V80" s="4">
        <v>28.7</v>
      </c>
      <c r="W80" s="4">
        <v>16.783333333333335</v>
      </c>
    </row>
    <row r="81" spans="1:29" ht="15.75" x14ac:dyDescent="0.25">
      <c r="A81" s="18" t="s">
        <v>42</v>
      </c>
      <c r="B81" s="20" t="s">
        <v>26</v>
      </c>
      <c r="C81" s="2">
        <v>2022</v>
      </c>
      <c r="D81" s="6">
        <v>7.99</v>
      </c>
      <c r="E81" s="6">
        <v>22900</v>
      </c>
      <c r="F81" s="14">
        <v>1.1993</v>
      </c>
      <c r="G81" s="15"/>
      <c r="H81" s="7">
        <v>0.03</v>
      </c>
      <c r="I81" s="16">
        <v>29370.004999999997</v>
      </c>
      <c r="J81" s="16">
        <v>1636.19</v>
      </c>
      <c r="K81" s="16">
        <v>608.71499999999992</v>
      </c>
      <c r="L81" s="16">
        <v>2634.9349999999999</v>
      </c>
      <c r="M81" s="16">
        <v>2061.6799999999998</v>
      </c>
      <c r="N81" s="16">
        <v>7253.7449999999999</v>
      </c>
      <c r="O81" s="16">
        <v>10</v>
      </c>
      <c r="P81" s="16">
        <v>70442.34</v>
      </c>
      <c r="Q81" s="6">
        <v>7.0366666670000004</v>
      </c>
      <c r="R81" s="6">
        <v>13.4833333</v>
      </c>
      <c r="S81" s="6">
        <v>13.2333333</v>
      </c>
      <c r="T81" s="6">
        <v>0.80183333300000004</v>
      </c>
      <c r="U81" s="6">
        <v>16.3833333</v>
      </c>
      <c r="V81" s="6">
        <v>25.233333300000002</v>
      </c>
      <c r="W81" s="6">
        <v>16.58333</v>
      </c>
    </row>
    <row r="82" spans="1:29" ht="15.75" x14ac:dyDescent="0.25">
      <c r="A82" s="18" t="s">
        <v>42</v>
      </c>
      <c r="B82" s="19" t="s">
        <v>27</v>
      </c>
      <c r="C82" s="2">
        <v>2022</v>
      </c>
      <c r="D82">
        <v>8.33</v>
      </c>
      <c r="E82" s="3">
        <v>50100</v>
      </c>
      <c r="F82">
        <v>0.36890000000000001</v>
      </c>
      <c r="G82" s="15"/>
      <c r="H82" s="5">
        <v>0</v>
      </c>
      <c r="I82">
        <v>79285.925000000003</v>
      </c>
      <c r="J82">
        <v>4887.18</v>
      </c>
      <c r="K82">
        <v>1962.4749999999999</v>
      </c>
      <c r="L82">
        <v>2972.1149999999998</v>
      </c>
      <c r="M82">
        <v>2224.7950000000001</v>
      </c>
      <c r="N82">
        <v>8388.630000000001</v>
      </c>
      <c r="O82">
        <v>9.4149999999999991</v>
      </c>
      <c r="P82">
        <v>188964.08</v>
      </c>
      <c r="Q82" s="4">
        <v>7.8983333333333334</v>
      </c>
      <c r="R82" s="4">
        <v>16.05</v>
      </c>
      <c r="S82" s="4">
        <v>22.216666666666665</v>
      </c>
      <c r="T82" s="4">
        <v>11.950000000000001</v>
      </c>
      <c r="U82" s="4">
        <v>15.35</v>
      </c>
      <c r="V82" s="4">
        <v>20.033333333333335</v>
      </c>
      <c r="W82" s="4">
        <v>6.5299999999999985</v>
      </c>
    </row>
    <row r="83" spans="1:29" ht="15.75" x14ac:dyDescent="0.25">
      <c r="A83" s="21" t="s">
        <v>43</v>
      </c>
      <c r="B83" s="19" t="s">
        <v>23</v>
      </c>
      <c r="C83" s="2">
        <v>2022</v>
      </c>
      <c r="D83">
        <v>7.8</v>
      </c>
      <c r="E83" s="3">
        <v>916</v>
      </c>
      <c r="F83">
        <v>11.91</v>
      </c>
      <c r="G83" s="4">
        <v>-27.76</v>
      </c>
      <c r="H83" s="3">
        <v>1.74</v>
      </c>
      <c r="I83">
        <v>51.31</v>
      </c>
      <c r="J83">
        <v>70.265000000000001</v>
      </c>
      <c r="K83">
        <v>35.39</v>
      </c>
      <c r="L83">
        <v>796.43500000000006</v>
      </c>
      <c r="M83">
        <v>3.39</v>
      </c>
      <c r="N83">
        <v>18.285</v>
      </c>
      <c r="O83">
        <v>0.60499999999999998</v>
      </c>
      <c r="P83">
        <v>2321.0749999999998</v>
      </c>
      <c r="Q83" s="4">
        <v>7.0166666666666657</v>
      </c>
      <c r="R83" s="4">
        <v>8.9416666666666682</v>
      </c>
      <c r="S83" s="4">
        <v>11.166666666666666</v>
      </c>
      <c r="T83" s="4">
        <v>17.866666666666664</v>
      </c>
      <c r="U83" s="4">
        <v>15.85</v>
      </c>
      <c r="V83" s="4">
        <v>24.45</v>
      </c>
      <c r="W83" s="4">
        <v>14.683333333333332</v>
      </c>
    </row>
    <row r="84" spans="1:29" ht="15.75" x14ac:dyDescent="0.25">
      <c r="A84" s="21" t="s">
        <v>43</v>
      </c>
      <c r="B84" s="20" t="s">
        <v>24</v>
      </c>
      <c r="C84" s="2">
        <v>2022</v>
      </c>
      <c r="D84">
        <v>7.67</v>
      </c>
      <c r="E84" s="3">
        <v>2112</v>
      </c>
      <c r="F84">
        <v>12.61</v>
      </c>
      <c r="G84" s="17">
        <v>-27.37</v>
      </c>
      <c r="H84" s="3">
        <v>0.6</v>
      </c>
      <c r="I84">
        <v>196.35000000000002</v>
      </c>
      <c r="J84">
        <v>42.125</v>
      </c>
      <c r="K84">
        <v>30.024999999999999</v>
      </c>
      <c r="L84">
        <v>2417.4499999999998</v>
      </c>
      <c r="M84">
        <v>8.0549999999999997</v>
      </c>
      <c r="N84">
        <v>54.34</v>
      </c>
      <c r="O84">
        <v>0</v>
      </c>
      <c r="P84">
        <v>7328.5</v>
      </c>
      <c r="Q84" s="4">
        <v>4.833333333333333</v>
      </c>
      <c r="R84" s="4">
        <v>6.4849999999999994</v>
      </c>
      <c r="S84" s="4">
        <v>6.8133333333333326</v>
      </c>
      <c r="T84" s="4">
        <v>11.883333333333333</v>
      </c>
      <c r="U84" s="4">
        <v>19.583333333333336</v>
      </c>
      <c r="V84" s="4">
        <v>34.18333333333333</v>
      </c>
      <c r="W84" s="4">
        <v>16.250000000000004</v>
      </c>
    </row>
    <row r="85" spans="1:29" ht="15.75" x14ac:dyDescent="0.25">
      <c r="A85" s="21" t="s">
        <v>43</v>
      </c>
      <c r="B85" s="20" t="s">
        <v>25</v>
      </c>
      <c r="C85" s="2">
        <v>2022</v>
      </c>
      <c r="D85">
        <v>7.29</v>
      </c>
      <c r="E85" s="3">
        <v>2464</v>
      </c>
      <c r="F85">
        <v>11.86</v>
      </c>
      <c r="G85" s="22">
        <v>-27.58</v>
      </c>
      <c r="H85" s="3">
        <v>0.78</v>
      </c>
      <c r="I85">
        <v>173.76499999999999</v>
      </c>
      <c r="J85">
        <v>122.91499999999999</v>
      </c>
      <c r="K85">
        <v>41.42</v>
      </c>
      <c r="L85">
        <v>2956.1149999999998</v>
      </c>
      <c r="M85">
        <v>30.215</v>
      </c>
      <c r="N85">
        <v>158.16</v>
      </c>
      <c r="O85">
        <v>0</v>
      </c>
      <c r="P85">
        <v>8789.08</v>
      </c>
      <c r="Q85" s="4">
        <v>7.621666666666667</v>
      </c>
      <c r="R85" s="4">
        <v>9.3049999999999997</v>
      </c>
      <c r="S85" s="4">
        <v>8.31</v>
      </c>
      <c r="T85" s="4">
        <v>12.183333333333335</v>
      </c>
      <c r="U85" s="4">
        <v>17.55</v>
      </c>
      <c r="V85" s="4">
        <v>29.266666666666666</v>
      </c>
      <c r="W85" s="4">
        <v>15.766666666666666</v>
      </c>
    </row>
    <row r="86" spans="1:29" ht="15.75" x14ac:dyDescent="0.25">
      <c r="A86" s="21" t="s">
        <v>43</v>
      </c>
      <c r="B86" s="20" t="s">
        <v>26</v>
      </c>
      <c r="C86" s="2">
        <v>2022</v>
      </c>
      <c r="D86" s="6">
        <v>7.72</v>
      </c>
      <c r="E86" s="6">
        <v>2410</v>
      </c>
      <c r="F86" s="14">
        <v>11.855499999999999</v>
      </c>
      <c r="G86" s="22"/>
      <c r="H86" s="7">
        <v>0.43</v>
      </c>
      <c r="I86">
        <v>1112.46</v>
      </c>
      <c r="J86">
        <v>190.595</v>
      </c>
      <c r="K86">
        <v>34.1</v>
      </c>
      <c r="L86">
        <v>3477.165</v>
      </c>
      <c r="M86">
        <v>753.78500000000008</v>
      </c>
      <c r="N86">
        <v>411.5</v>
      </c>
      <c r="O86">
        <v>0</v>
      </c>
      <c r="P86">
        <v>9681.6150000000016</v>
      </c>
      <c r="Q86" s="8">
        <v>4.625</v>
      </c>
      <c r="R86" s="8">
        <v>7.8849999999999998</v>
      </c>
      <c r="S86" s="8">
        <v>5.6733333300000002</v>
      </c>
      <c r="T86" s="8">
        <v>8.8149999999999995</v>
      </c>
      <c r="U86" s="8">
        <v>19.8333333</v>
      </c>
      <c r="V86" s="6">
        <v>23.9</v>
      </c>
      <c r="W86" s="8">
        <v>29.266666700000002</v>
      </c>
    </row>
    <row r="87" spans="1:29" ht="15.75" x14ac:dyDescent="0.25">
      <c r="A87" s="21" t="s">
        <v>43</v>
      </c>
      <c r="B87" s="19" t="s">
        <v>27</v>
      </c>
      <c r="C87" s="2">
        <v>2022</v>
      </c>
      <c r="D87">
        <v>8.5500000000000007</v>
      </c>
      <c r="E87" s="3">
        <v>12220</v>
      </c>
      <c r="F87">
        <v>4.8833399999999996</v>
      </c>
      <c r="G87" s="22"/>
      <c r="H87" s="3">
        <v>0.22</v>
      </c>
      <c r="I87">
        <v>12044.06</v>
      </c>
      <c r="J87">
        <v>957.20500000000004</v>
      </c>
      <c r="K87">
        <v>57.809999999999995</v>
      </c>
      <c r="L87">
        <v>4057.4349999999999</v>
      </c>
      <c r="M87">
        <v>5155.5450000000001</v>
      </c>
      <c r="N87">
        <v>9497.39</v>
      </c>
      <c r="O87">
        <v>0</v>
      </c>
      <c r="P87">
        <v>22928.809999999998</v>
      </c>
      <c r="Q87" s="4">
        <v>5.7433333333333332</v>
      </c>
      <c r="R87" s="4">
        <v>10.639999999999999</v>
      </c>
      <c r="S87" s="4">
        <v>23.733333333333334</v>
      </c>
      <c r="T87" s="4">
        <v>18.816666666666666</v>
      </c>
      <c r="U87" s="4">
        <v>10.499999999999998</v>
      </c>
      <c r="V87" s="4">
        <v>20.766666666666662</v>
      </c>
      <c r="W87" s="4">
        <v>9.7633333333333319</v>
      </c>
    </row>
    <row r="88" spans="1:29" ht="15.75" x14ac:dyDescent="0.25">
      <c r="A88" s="21" t="s">
        <v>44</v>
      </c>
      <c r="B88" s="19" t="s">
        <v>23</v>
      </c>
      <c r="C88" s="2">
        <v>2022</v>
      </c>
      <c r="D88">
        <v>7.38</v>
      </c>
      <c r="E88" s="3">
        <v>2430</v>
      </c>
      <c r="F88">
        <v>6.8851799999999992</v>
      </c>
      <c r="G88" s="22">
        <f>AVERAGE(G83,G78)</f>
        <v>-28.234999999999999</v>
      </c>
      <c r="H88" s="3">
        <v>0.31</v>
      </c>
      <c r="I88">
        <v>50.564999999999998</v>
      </c>
      <c r="J88">
        <v>100.98</v>
      </c>
      <c r="K88">
        <v>65.3</v>
      </c>
      <c r="L88">
        <v>3054.4850000000001</v>
      </c>
      <c r="M88">
        <v>5.42</v>
      </c>
      <c r="N88">
        <v>34.454999999999998</v>
      </c>
      <c r="O88">
        <v>0.39</v>
      </c>
      <c r="P88">
        <v>8899.1650000000009</v>
      </c>
      <c r="Q88" s="4">
        <v>6.9483333333333333</v>
      </c>
      <c r="R88" s="4">
        <v>8.4883333333333351</v>
      </c>
      <c r="S88" s="4">
        <v>7.8033333333333319</v>
      </c>
      <c r="T88" s="4">
        <v>10.85</v>
      </c>
      <c r="U88" s="4">
        <v>19.516666666666669</v>
      </c>
      <c r="V88" s="4">
        <v>31.983333333333334</v>
      </c>
      <c r="W88" s="4">
        <v>14.399999999999999</v>
      </c>
    </row>
    <row r="89" spans="1:29" ht="15.75" x14ac:dyDescent="0.25">
      <c r="A89" s="21" t="s">
        <v>44</v>
      </c>
      <c r="B89" s="20" t="s">
        <v>24</v>
      </c>
      <c r="C89" s="2">
        <v>2022</v>
      </c>
      <c r="D89">
        <v>7.43</v>
      </c>
      <c r="E89" s="3">
        <v>2862</v>
      </c>
      <c r="F89">
        <v>20.2973</v>
      </c>
      <c r="G89" s="22">
        <v>-29.593520000000002</v>
      </c>
      <c r="H89" s="3">
        <v>0.57999999999999996</v>
      </c>
      <c r="I89">
        <v>439.41</v>
      </c>
      <c r="J89">
        <v>36.075000000000003</v>
      </c>
      <c r="K89">
        <v>36.04</v>
      </c>
      <c r="L89">
        <v>3361.4650000000001</v>
      </c>
      <c r="M89">
        <v>42.295000000000002</v>
      </c>
      <c r="N89">
        <v>375.09000000000003</v>
      </c>
      <c r="O89">
        <v>0</v>
      </c>
      <c r="P89">
        <v>10163.98</v>
      </c>
      <c r="Q89" s="4">
        <v>5.2233333333333327</v>
      </c>
      <c r="R89" s="4">
        <v>12.533333333333333</v>
      </c>
      <c r="S89" s="4">
        <v>14.183333333333335</v>
      </c>
      <c r="T89" s="4">
        <v>5.1149999999999993</v>
      </c>
      <c r="U89" s="4">
        <v>15.416666666666664</v>
      </c>
      <c r="V89" s="4">
        <v>33.733333333333334</v>
      </c>
      <c r="W89" s="4">
        <v>13.816666666666665</v>
      </c>
      <c r="Y89" s="4"/>
    </row>
    <row r="90" spans="1:29" ht="15.75" x14ac:dyDescent="0.25">
      <c r="A90" s="21" t="s">
        <v>44</v>
      </c>
      <c r="B90" s="20" t="s">
        <v>25</v>
      </c>
      <c r="C90" s="2">
        <v>2022</v>
      </c>
      <c r="D90">
        <v>7.69</v>
      </c>
      <c r="E90" s="3">
        <v>3410</v>
      </c>
      <c r="F90">
        <v>1.7901800000000003</v>
      </c>
      <c r="G90" s="22">
        <v>-27.58</v>
      </c>
      <c r="H90" s="3">
        <v>0.02</v>
      </c>
      <c r="I90">
        <v>958.92499999999995</v>
      </c>
      <c r="J90">
        <v>259.7</v>
      </c>
      <c r="K90">
        <v>69.459999999999994</v>
      </c>
      <c r="L90">
        <v>3341.17</v>
      </c>
      <c r="M90">
        <v>155.70499999999998</v>
      </c>
      <c r="N90">
        <v>202.80500000000001</v>
      </c>
      <c r="O90">
        <v>0</v>
      </c>
      <c r="P90">
        <v>12038.810000000001</v>
      </c>
      <c r="Q90" s="4">
        <v>3.1500000000000004</v>
      </c>
      <c r="R90" s="4">
        <v>6.6133333333333333</v>
      </c>
      <c r="S90" s="4">
        <v>22.900000000000002</v>
      </c>
      <c r="T90" s="4">
        <v>31.216666666666669</v>
      </c>
      <c r="U90" s="4">
        <v>12.193333333333333</v>
      </c>
      <c r="V90" s="4">
        <v>14.5</v>
      </c>
      <c r="W90" s="4">
        <v>9.4066666666666663</v>
      </c>
      <c r="Y90" s="4"/>
    </row>
    <row r="91" spans="1:29" ht="15.75" x14ac:dyDescent="0.25">
      <c r="A91" s="21" t="s">
        <v>44</v>
      </c>
      <c r="B91" s="20" t="s">
        <v>26</v>
      </c>
      <c r="C91" s="2">
        <v>2022</v>
      </c>
      <c r="D91" s="6">
        <v>8.4600000000000009</v>
      </c>
      <c r="E91" s="6">
        <v>12660</v>
      </c>
      <c r="F91">
        <v>0.75960000000000005</v>
      </c>
      <c r="G91" s="22"/>
      <c r="H91" s="7">
        <v>0.01</v>
      </c>
      <c r="I91">
        <v>13670.37</v>
      </c>
      <c r="J91">
        <v>1391.96</v>
      </c>
      <c r="K91">
        <v>174.37</v>
      </c>
      <c r="L91">
        <v>2521.3900000000003</v>
      </c>
      <c r="M91">
        <v>1085.1399999999999</v>
      </c>
      <c r="N91">
        <v>2749.0899999999997</v>
      </c>
      <c r="O91">
        <v>2.5100000000000002</v>
      </c>
      <c r="P91">
        <v>34072.869999999995</v>
      </c>
      <c r="Q91" s="6">
        <v>6.3516666670000008</v>
      </c>
      <c r="R91" s="6">
        <v>12.35</v>
      </c>
      <c r="S91" s="6">
        <v>20.966666700000001</v>
      </c>
      <c r="T91" s="6">
        <v>14.966666699999999</v>
      </c>
      <c r="U91" s="6">
        <v>13.3</v>
      </c>
      <c r="V91" s="6">
        <v>22.216666700000001</v>
      </c>
      <c r="W91" s="6">
        <v>9.8566666699999992</v>
      </c>
    </row>
    <row r="92" spans="1:29" ht="15.75" x14ac:dyDescent="0.25">
      <c r="A92" s="21" t="s">
        <v>44</v>
      </c>
      <c r="B92" s="19" t="s">
        <v>27</v>
      </c>
      <c r="C92" s="2">
        <v>2022</v>
      </c>
      <c r="D92">
        <v>8.18</v>
      </c>
      <c r="E92" s="3">
        <v>26210</v>
      </c>
      <c r="F92">
        <v>1.4169599999999996</v>
      </c>
      <c r="G92" s="15"/>
      <c r="H92" s="3">
        <v>0</v>
      </c>
      <c r="I92">
        <v>36188.955000000002</v>
      </c>
      <c r="J92">
        <v>2752.2250000000004</v>
      </c>
      <c r="K92">
        <v>1414.2449999999999</v>
      </c>
      <c r="L92">
        <v>3008.7750000000001</v>
      </c>
      <c r="M92">
        <v>2207.94</v>
      </c>
      <c r="N92">
        <v>8795.4650000000001</v>
      </c>
      <c r="O92">
        <v>0</v>
      </c>
      <c r="P92">
        <v>91088.430000000008</v>
      </c>
      <c r="Q92" s="4">
        <v>5.1433333333333335</v>
      </c>
      <c r="R92" s="4">
        <v>7.3933333333333344</v>
      </c>
      <c r="S92" s="4">
        <v>9.4700000000000006</v>
      </c>
      <c r="T92" s="4">
        <v>19.766666666666669</v>
      </c>
      <c r="U92" s="4">
        <v>21.383333333333336</v>
      </c>
      <c r="V92" s="4">
        <v>24.983333333333334</v>
      </c>
      <c r="W92" s="4">
        <v>11.883333333333333</v>
      </c>
    </row>
    <row r="94" spans="1:29" x14ac:dyDescent="0.25">
      <c r="A94" s="29"/>
      <c r="B94" s="30"/>
      <c r="C94" s="31"/>
      <c r="D94" s="29"/>
      <c r="E94" s="31"/>
      <c r="F94" s="29"/>
      <c r="G94" s="32"/>
      <c r="H94" s="33"/>
      <c r="I94" s="29"/>
      <c r="J94" s="29"/>
      <c r="K94" s="29"/>
      <c r="L94" s="29"/>
      <c r="M94" s="29"/>
      <c r="N94" s="29"/>
      <c r="O94" s="29"/>
      <c r="P94" s="29"/>
      <c r="Q94" s="32"/>
      <c r="R94" s="32"/>
      <c r="S94" s="32"/>
      <c r="T94" s="32"/>
      <c r="U94" s="32"/>
      <c r="V94" s="32"/>
      <c r="W94" s="32"/>
      <c r="X94" s="29"/>
      <c r="Y94" s="29"/>
      <c r="Z94" s="29"/>
      <c r="AA94" s="29"/>
      <c r="AB94" s="29"/>
      <c r="AC94" s="29"/>
    </row>
    <row r="95" spans="1:29" x14ac:dyDescent="0.25">
      <c r="A95" s="36"/>
      <c r="B95" s="36"/>
      <c r="C95" s="36"/>
      <c r="D95" s="36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</row>
    <row r="96" spans="1:29" x14ac:dyDescent="0.25">
      <c r="A96" s="37"/>
      <c r="B96" s="37"/>
      <c r="C96" s="37"/>
      <c r="D96" s="37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7"/>
      <c r="W96" s="37"/>
      <c r="X96" s="37"/>
      <c r="Y96" s="37"/>
      <c r="Z96" s="37"/>
      <c r="AA96" s="37"/>
      <c r="AB96" s="37"/>
      <c r="AC96" s="37"/>
    </row>
    <row r="97" spans="1:29" x14ac:dyDescent="0.25">
      <c r="A97" s="34"/>
      <c r="B97" s="34"/>
      <c r="C97" s="34"/>
      <c r="D97" s="34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</row>
    <row r="98" spans="1:29" x14ac:dyDescent="0.25">
      <c r="A98" s="29"/>
      <c r="B98" s="30"/>
      <c r="C98" s="31"/>
      <c r="D98" s="29"/>
      <c r="E98" s="31"/>
      <c r="F98" s="29"/>
      <c r="G98" s="32"/>
      <c r="H98" s="33"/>
      <c r="I98" s="29"/>
      <c r="J98" s="29"/>
      <c r="K98" s="29"/>
      <c r="L98" s="29"/>
      <c r="M98" s="29"/>
      <c r="N98" s="29"/>
      <c r="O98" s="29"/>
      <c r="P98" s="29"/>
      <c r="Q98" s="32"/>
      <c r="R98" s="32"/>
      <c r="S98" s="32"/>
      <c r="T98" s="32"/>
      <c r="U98" s="32"/>
      <c r="V98" s="32"/>
      <c r="W98" s="32"/>
      <c r="X98" s="29"/>
      <c r="Y98" s="29"/>
      <c r="Z98" s="29"/>
      <c r="AA98" s="29"/>
      <c r="AB98" s="29"/>
      <c r="AC98" s="29"/>
    </row>
    <row r="99" spans="1:29" x14ac:dyDescent="0.25">
      <c r="A99" s="29"/>
      <c r="B99" s="30"/>
      <c r="C99" s="31"/>
      <c r="D99" s="29"/>
      <c r="E99" s="31"/>
      <c r="F99" s="29"/>
      <c r="G99" s="32"/>
      <c r="H99" s="33"/>
      <c r="I99" s="29"/>
      <c r="J99" s="29"/>
      <c r="K99" s="29"/>
      <c r="L99" s="29"/>
      <c r="M99" s="29"/>
      <c r="N99" s="29"/>
      <c r="O99" s="29"/>
      <c r="P99" s="29"/>
      <c r="Q99" s="32"/>
      <c r="R99" s="32"/>
      <c r="S99" s="32"/>
      <c r="T99" s="32"/>
      <c r="U99" s="32"/>
      <c r="V99" s="32"/>
      <c r="W99" s="32"/>
      <c r="X99" s="29"/>
      <c r="Y99" s="29"/>
      <c r="Z99" s="29"/>
      <c r="AA99" s="29"/>
      <c r="AB99" s="29"/>
      <c r="AC99" s="29"/>
    </row>
    <row r="100" spans="1:29" x14ac:dyDescent="0.25">
      <c r="A100" s="29"/>
      <c r="B100" s="30"/>
      <c r="C100" s="31"/>
      <c r="D100" s="29"/>
      <c r="E100" s="31"/>
      <c r="F100" s="29"/>
      <c r="G100" s="32"/>
      <c r="H100" s="33"/>
      <c r="I100" s="29"/>
      <c r="J100" s="29"/>
      <c r="K100" s="29"/>
      <c r="L100" s="29"/>
      <c r="M100" s="29"/>
      <c r="N100" s="29"/>
      <c r="O100" s="29"/>
      <c r="P100" s="29"/>
      <c r="Q100" s="32"/>
      <c r="R100" s="32"/>
      <c r="S100" s="32"/>
      <c r="T100" s="32"/>
      <c r="U100" s="32"/>
      <c r="V100" s="32"/>
      <c r="W100" s="32"/>
      <c r="X100" s="29"/>
      <c r="Y100" s="29"/>
      <c r="Z100" s="29"/>
      <c r="AA100" s="29"/>
      <c r="AB100" s="29"/>
      <c r="AC100" s="29"/>
    </row>
    <row r="101" spans="1:29" x14ac:dyDescent="0.25">
      <c r="A101" s="29"/>
      <c r="B101" s="30"/>
      <c r="C101" s="31"/>
      <c r="D101" s="29"/>
      <c r="E101" s="31"/>
      <c r="F101" s="29"/>
      <c r="G101" s="32"/>
      <c r="H101" s="33"/>
      <c r="I101" s="29"/>
      <c r="J101" s="29"/>
      <c r="K101" s="29"/>
      <c r="L101" s="29"/>
      <c r="M101" s="29"/>
      <c r="N101" s="29"/>
      <c r="O101" s="29"/>
      <c r="P101" s="29"/>
      <c r="Q101" s="32"/>
      <c r="R101" s="32"/>
      <c r="S101" s="32"/>
      <c r="T101" s="32"/>
      <c r="U101" s="32"/>
      <c r="V101" s="32"/>
      <c r="W101" s="32"/>
      <c r="X101" s="29"/>
      <c r="Y101" s="29"/>
      <c r="Z101" s="29"/>
      <c r="AA101" s="29"/>
      <c r="AB101" s="29"/>
      <c r="AC101" s="29"/>
    </row>
    <row r="102" spans="1:29" x14ac:dyDescent="0.25">
      <c r="A102" s="29"/>
      <c r="B102" s="30"/>
      <c r="C102" s="31"/>
      <c r="D102" s="29"/>
      <c r="E102" s="31"/>
      <c r="F102" s="29"/>
      <c r="G102" s="32"/>
      <c r="H102" s="33"/>
      <c r="I102" s="29"/>
      <c r="J102" s="29"/>
      <c r="K102" s="29"/>
      <c r="L102" s="29"/>
      <c r="M102" s="29"/>
      <c r="N102" s="29"/>
      <c r="O102" s="29"/>
      <c r="P102" s="29"/>
      <c r="Q102" s="32"/>
      <c r="R102" s="32"/>
      <c r="S102" s="32"/>
      <c r="T102" s="32"/>
      <c r="U102" s="32"/>
      <c r="V102" s="32"/>
      <c r="W102" s="32"/>
      <c r="X102" s="29"/>
      <c r="Y102" s="29"/>
      <c r="Z102" s="29"/>
      <c r="AA102" s="29"/>
      <c r="AB102" s="29"/>
      <c r="AC102" s="29"/>
    </row>
  </sheetData>
  <mergeCells count="4">
    <mergeCell ref="X1:Y1"/>
    <mergeCell ref="Q1:W1"/>
    <mergeCell ref="F1:H1"/>
    <mergeCell ref="I1:P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data_every_sample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Boy</dc:creator>
  <cp:lastModifiedBy>Moore, Rachel A</cp:lastModifiedBy>
  <dcterms:created xsi:type="dcterms:W3CDTF">2024-05-19T20:32:50Z</dcterms:created>
  <dcterms:modified xsi:type="dcterms:W3CDTF">2024-09-26T19:51:12Z</dcterms:modified>
</cp:coreProperties>
</file>