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xr:revisionPtr revIDLastSave="0" documentId="8_{7B87B405-3AAD-4A8B-BC6C-A23D25A3C500}" xr6:coauthVersionLast="45" xr6:coauthVersionMax="45" xr10:uidLastSave="{00000000-0000-0000-0000-000000000000}"/>
  <bookViews>
    <workbookView xWindow="1200" yWindow="2010" windowWidth="16200" windowHeight="9580" activeTab="2" xr2:uid="{00000000-000D-0000-FFFF-FFFF00000000}"/>
  </bookViews>
  <sheets>
    <sheet name="C12" sheetId="3" r:id="rId1"/>
    <sheet name="C14" sheetId="2" r:id="rId2"/>
    <sheet name="C16" sheetId="1" r:id="rId3"/>
    <sheet name="Tabelle4" sheetId="4" state="hidden" r:id="rId4"/>
  </sheets>
  <definedNames>
    <definedName name="_xlnm._FilterDatabase" localSheetId="0" hidden="1">'C12'!$A$1:$AE$287</definedName>
    <definedName name="_xlnm._FilterDatabase" localSheetId="1" hidden="1">'C14'!$A$1:$AE$287</definedName>
    <definedName name="_xlnm._FilterDatabase" localSheetId="2" hidden="1">'C16'!$A$1:$AE$287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6" i="4" l="1"/>
  <c r="C6" i="4"/>
  <c r="D5" i="4"/>
  <c r="C5" i="4"/>
  <c r="C4" i="4"/>
  <c r="C7" i="4" s="1"/>
  <c r="F289" i="1"/>
  <c r="N287" i="1"/>
  <c r="M287" i="1"/>
  <c r="N286" i="1"/>
  <c r="M286" i="1"/>
  <c r="N285" i="1"/>
  <c r="M285" i="1"/>
  <c r="N284" i="1"/>
  <c r="M284" i="1"/>
  <c r="N283" i="1"/>
  <c r="M283" i="1"/>
  <c r="N282" i="1"/>
  <c r="M282" i="1"/>
  <c r="N281" i="1"/>
  <c r="M281" i="1"/>
  <c r="N280" i="1"/>
  <c r="M280" i="1"/>
  <c r="N279" i="1"/>
  <c r="M279" i="1"/>
  <c r="N278" i="1"/>
  <c r="M278" i="1"/>
  <c r="N277" i="1"/>
  <c r="M277" i="1"/>
  <c r="N276" i="1"/>
  <c r="M276" i="1"/>
  <c r="N275" i="1"/>
  <c r="M275" i="1"/>
  <c r="N274" i="1"/>
  <c r="M274" i="1"/>
  <c r="N273" i="1"/>
  <c r="M273" i="1"/>
  <c r="N272" i="1"/>
  <c r="M272" i="1"/>
  <c r="N271" i="1"/>
  <c r="M271" i="1"/>
  <c r="N270" i="1"/>
  <c r="M270" i="1"/>
  <c r="N269" i="1"/>
  <c r="M269" i="1"/>
  <c r="N268" i="1"/>
  <c r="M268" i="1"/>
  <c r="N267" i="1"/>
  <c r="M267" i="1"/>
  <c r="N266" i="1"/>
  <c r="M266" i="1"/>
  <c r="N265" i="1"/>
  <c r="M265" i="1"/>
  <c r="N264" i="1"/>
  <c r="M264" i="1"/>
  <c r="N263" i="1"/>
  <c r="M263" i="1"/>
  <c r="N262" i="1"/>
  <c r="M262" i="1"/>
  <c r="M261" i="1"/>
  <c r="M260" i="1"/>
  <c r="M259" i="1"/>
  <c r="M258" i="1"/>
  <c r="M257" i="1"/>
  <c r="M256" i="1"/>
  <c r="M255" i="1"/>
  <c r="N254" i="1"/>
  <c r="M254" i="1"/>
  <c r="M253" i="1"/>
  <c r="M252" i="1"/>
  <c r="M251" i="1"/>
  <c r="M250" i="1"/>
  <c r="M249" i="1"/>
  <c r="M248" i="1"/>
  <c r="N247" i="1"/>
  <c r="M247" i="1"/>
  <c r="N246" i="1"/>
  <c r="M246" i="1"/>
  <c r="N245" i="1"/>
  <c r="M245" i="1"/>
  <c r="N244" i="1"/>
  <c r="M244" i="1"/>
  <c r="N243" i="1"/>
  <c r="M243" i="1"/>
  <c r="N242" i="1"/>
  <c r="M242" i="1"/>
  <c r="N241" i="1"/>
  <c r="M241" i="1"/>
  <c r="N240" i="1"/>
  <c r="M240" i="1"/>
  <c r="N239" i="1"/>
  <c r="M239" i="1"/>
  <c r="N238" i="1"/>
  <c r="M238" i="1"/>
  <c r="N237" i="1"/>
  <c r="M237" i="1"/>
  <c r="N236" i="1"/>
  <c r="M236" i="1"/>
  <c r="N235" i="1"/>
  <c r="M235" i="1"/>
  <c r="N234" i="1"/>
  <c r="M234" i="1"/>
  <c r="N233" i="1"/>
  <c r="M233" i="1"/>
  <c r="N232" i="1"/>
  <c r="M232" i="1"/>
  <c r="N231" i="1"/>
  <c r="M231" i="1"/>
  <c r="N230" i="1"/>
  <c r="M230" i="1"/>
  <c r="N229" i="1"/>
  <c r="M229" i="1"/>
  <c r="N228" i="1"/>
  <c r="M228" i="1"/>
  <c r="N227" i="1"/>
  <c r="M227" i="1"/>
  <c r="N226" i="1"/>
  <c r="M226" i="1"/>
  <c r="N225" i="1"/>
  <c r="M225" i="1"/>
  <c r="N224" i="1"/>
  <c r="M224" i="1"/>
  <c r="N223" i="1"/>
  <c r="M223" i="1"/>
  <c r="N222" i="1"/>
  <c r="M222" i="1"/>
  <c r="N221" i="1"/>
  <c r="M221" i="1"/>
  <c r="N220" i="1"/>
  <c r="M220" i="1"/>
  <c r="N219" i="1"/>
  <c r="M219" i="1"/>
  <c r="N218" i="1"/>
  <c r="M218" i="1"/>
  <c r="N217" i="1"/>
  <c r="M217" i="1"/>
  <c r="N216" i="1"/>
  <c r="M216" i="1"/>
  <c r="N215" i="1"/>
  <c r="M215" i="1"/>
  <c r="M214" i="1"/>
  <c r="M213" i="1"/>
  <c r="N212" i="1"/>
  <c r="M212" i="1"/>
  <c r="N211" i="1"/>
  <c r="M211" i="1"/>
  <c r="N210" i="1"/>
  <c r="M210" i="1"/>
  <c r="N209" i="1"/>
  <c r="M209" i="1"/>
  <c r="N208" i="1"/>
  <c r="M208" i="1"/>
  <c r="N207" i="1"/>
  <c r="M207" i="1"/>
  <c r="M206" i="1"/>
  <c r="M205" i="1"/>
  <c r="N204" i="1"/>
  <c r="M204" i="1"/>
  <c r="N203" i="1"/>
  <c r="M203" i="1"/>
  <c r="N202" i="1"/>
  <c r="M202" i="1"/>
  <c r="N201" i="1"/>
  <c r="M201" i="1"/>
  <c r="N200" i="1"/>
  <c r="M200" i="1"/>
  <c r="N199" i="1"/>
  <c r="M199" i="1"/>
  <c r="N198" i="1"/>
  <c r="M198" i="1"/>
  <c r="N197" i="1"/>
  <c r="M197" i="1"/>
  <c r="N196" i="1"/>
  <c r="M196" i="1"/>
  <c r="N195" i="1"/>
  <c r="M195" i="1"/>
  <c r="N194" i="1"/>
  <c r="M194" i="1"/>
  <c r="N193" i="1"/>
  <c r="M193" i="1"/>
  <c r="N192" i="1"/>
  <c r="M192" i="1"/>
  <c r="N191" i="1"/>
  <c r="M191" i="1"/>
  <c r="N190" i="1"/>
  <c r="M190" i="1"/>
  <c r="N189" i="1"/>
  <c r="M189" i="1"/>
  <c r="N188" i="1"/>
  <c r="M188" i="1"/>
  <c r="N187" i="1"/>
  <c r="M187" i="1"/>
  <c r="N186" i="1"/>
  <c r="M186" i="1"/>
  <c r="N185" i="1"/>
  <c r="M185" i="1"/>
  <c r="N184" i="1"/>
  <c r="M184" i="1"/>
  <c r="N183" i="1"/>
  <c r="M183" i="1"/>
  <c r="N182" i="1"/>
  <c r="M182" i="1"/>
  <c r="N181" i="1"/>
  <c r="M181" i="1"/>
  <c r="N180" i="1"/>
  <c r="M180" i="1"/>
  <c r="N179" i="1"/>
  <c r="M179" i="1"/>
  <c r="N178" i="1"/>
  <c r="M178" i="1"/>
  <c r="N177" i="1"/>
  <c r="M177" i="1"/>
  <c r="N176" i="1"/>
  <c r="M176" i="1"/>
  <c r="N175" i="1"/>
  <c r="M175" i="1"/>
  <c r="N174" i="1"/>
  <c r="M174" i="1"/>
  <c r="N173" i="1"/>
  <c r="M173" i="1"/>
  <c r="N172" i="1"/>
  <c r="M172" i="1"/>
  <c r="N171" i="1"/>
  <c r="M171" i="1"/>
  <c r="N170" i="1"/>
  <c r="M170" i="1"/>
  <c r="N169" i="1"/>
  <c r="M169" i="1"/>
  <c r="N168" i="1"/>
  <c r="N291" i="1" s="1"/>
  <c r="E6" i="4" s="1"/>
  <c r="M168" i="1"/>
  <c r="N167" i="1"/>
  <c r="M167" i="1"/>
  <c r="N166" i="1"/>
  <c r="M166" i="1"/>
  <c r="N165" i="1"/>
  <c r="M165" i="1"/>
  <c r="M291" i="1" s="1"/>
  <c r="N164" i="1"/>
  <c r="M164" i="1"/>
  <c r="N163" i="1"/>
  <c r="M163" i="1"/>
  <c r="N162" i="1"/>
  <c r="M162" i="1"/>
  <c r="N161" i="1"/>
  <c r="M161" i="1"/>
  <c r="N160" i="1"/>
  <c r="M160" i="1"/>
  <c r="N159" i="1"/>
  <c r="M159" i="1"/>
  <c r="N158" i="1"/>
  <c r="M158" i="1"/>
  <c r="N157" i="1"/>
  <c r="M157" i="1"/>
  <c r="N156" i="1"/>
  <c r="M156" i="1"/>
  <c r="N155" i="1"/>
  <c r="M155" i="1"/>
  <c r="N154" i="1"/>
  <c r="M154" i="1"/>
  <c r="N153" i="1"/>
  <c r="M153" i="1"/>
  <c r="N152" i="1"/>
  <c r="M152" i="1"/>
  <c r="N151" i="1"/>
  <c r="M151" i="1"/>
  <c r="N150" i="1"/>
  <c r="M150" i="1"/>
  <c r="N149" i="1"/>
  <c r="M149" i="1"/>
  <c r="N148" i="1"/>
  <c r="M148" i="1"/>
  <c r="N147" i="1"/>
  <c r="M147" i="1"/>
  <c r="N146" i="1"/>
  <c r="M146" i="1"/>
  <c r="N145" i="1"/>
  <c r="M145" i="1"/>
  <c r="N144" i="1"/>
  <c r="M144" i="1"/>
  <c r="N143" i="1"/>
  <c r="M143" i="1"/>
  <c r="N142" i="1"/>
  <c r="M142" i="1"/>
  <c r="N141" i="1"/>
  <c r="M141" i="1"/>
  <c r="N140" i="1"/>
  <c r="M140" i="1"/>
  <c r="N139" i="1"/>
  <c r="M139" i="1"/>
  <c r="N138" i="1"/>
  <c r="M138" i="1"/>
  <c r="N137" i="1"/>
  <c r="M137" i="1"/>
  <c r="N136" i="1"/>
  <c r="M136" i="1"/>
  <c r="N135" i="1"/>
  <c r="M135" i="1"/>
  <c r="N134" i="1"/>
  <c r="M134" i="1"/>
  <c r="N133" i="1"/>
  <c r="M133" i="1"/>
  <c r="N132" i="1"/>
  <c r="M132" i="1"/>
  <c r="N131" i="1"/>
  <c r="M131" i="1"/>
  <c r="N130" i="1"/>
  <c r="M130" i="1"/>
  <c r="N129" i="1"/>
  <c r="M129" i="1"/>
  <c r="N128" i="1"/>
  <c r="M128" i="1"/>
  <c r="N127" i="1"/>
  <c r="M127" i="1"/>
  <c r="N126" i="1"/>
  <c r="M126" i="1"/>
  <c r="N125" i="1"/>
  <c r="M125" i="1"/>
  <c r="N124" i="1"/>
  <c r="M124" i="1"/>
  <c r="N123" i="1"/>
  <c r="M123" i="1"/>
  <c r="N122" i="1"/>
  <c r="M122" i="1"/>
  <c r="N121" i="1"/>
  <c r="M121" i="1"/>
  <c r="N120" i="1"/>
  <c r="M120" i="1"/>
  <c r="N119" i="1"/>
  <c r="M119" i="1"/>
  <c r="N118" i="1"/>
  <c r="M118" i="1"/>
  <c r="N117" i="1"/>
  <c r="M117" i="1"/>
  <c r="N116" i="1"/>
  <c r="M116" i="1"/>
  <c r="N115" i="1"/>
  <c r="M115" i="1"/>
  <c r="N114" i="1"/>
  <c r="M114" i="1"/>
  <c r="N113" i="1"/>
  <c r="M113" i="1"/>
  <c r="N112" i="1"/>
  <c r="M112" i="1"/>
  <c r="N111" i="1"/>
  <c r="M111" i="1"/>
  <c r="N110" i="1"/>
  <c r="M110" i="1"/>
  <c r="N109" i="1"/>
  <c r="M109" i="1"/>
  <c r="N108" i="1"/>
  <c r="M108" i="1"/>
  <c r="N107" i="1"/>
  <c r="M107" i="1"/>
  <c r="N106" i="1"/>
  <c r="M106" i="1"/>
  <c r="N105" i="1"/>
  <c r="M105" i="1"/>
  <c r="N104" i="1"/>
  <c r="M104" i="1"/>
  <c r="N103" i="1"/>
  <c r="M103" i="1"/>
  <c r="N102" i="1"/>
  <c r="M102" i="1"/>
  <c r="N101" i="1"/>
  <c r="M101" i="1"/>
  <c r="N100" i="1"/>
  <c r="M100" i="1"/>
  <c r="N99" i="1"/>
  <c r="M99" i="1"/>
  <c r="N98" i="1"/>
  <c r="M98" i="1"/>
  <c r="N97" i="1"/>
  <c r="M97" i="1"/>
  <c r="N96" i="1"/>
  <c r="M96" i="1"/>
  <c r="N95" i="1"/>
  <c r="M95" i="1"/>
  <c r="N94" i="1"/>
  <c r="M94" i="1"/>
  <c r="N93" i="1"/>
  <c r="M93" i="1"/>
  <c r="N92" i="1"/>
  <c r="M92" i="1"/>
  <c r="N91" i="1"/>
  <c r="M91" i="1"/>
  <c r="N90" i="1"/>
  <c r="M90" i="1"/>
  <c r="N89" i="1"/>
  <c r="M89" i="1"/>
  <c r="N88" i="1"/>
  <c r="M88" i="1"/>
  <c r="N87" i="1"/>
  <c r="M87" i="1"/>
  <c r="N86" i="1"/>
  <c r="M86" i="1"/>
  <c r="N85" i="1"/>
  <c r="M85" i="1"/>
  <c r="N84" i="1"/>
  <c r="M84" i="1"/>
  <c r="N83" i="1"/>
  <c r="M83" i="1"/>
  <c r="N82" i="1"/>
  <c r="M82" i="1"/>
  <c r="N81" i="1"/>
  <c r="M81" i="1"/>
  <c r="N80" i="1"/>
  <c r="M80" i="1"/>
  <c r="N79" i="1"/>
  <c r="M79" i="1"/>
  <c r="N78" i="1"/>
  <c r="M78" i="1"/>
  <c r="N77" i="1"/>
  <c r="M77" i="1"/>
  <c r="N76" i="1"/>
  <c r="M76" i="1"/>
  <c r="N75" i="1"/>
  <c r="M75" i="1"/>
  <c r="N74" i="1"/>
  <c r="M74" i="1"/>
  <c r="N73" i="1"/>
  <c r="M73" i="1"/>
  <c r="N72" i="1"/>
  <c r="M72" i="1"/>
  <c r="N71" i="1"/>
  <c r="M71" i="1"/>
  <c r="N70" i="1"/>
  <c r="M70" i="1"/>
  <c r="N69" i="1"/>
  <c r="M69" i="1"/>
  <c r="N68" i="1"/>
  <c r="M68" i="1"/>
  <c r="N67" i="1"/>
  <c r="M67" i="1"/>
  <c r="N66" i="1"/>
  <c r="M66" i="1"/>
  <c r="N65" i="1"/>
  <c r="M65" i="1"/>
  <c r="N64" i="1"/>
  <c r="M64" i="1"/>
  <c r="N63" i="1"/>
  <c r="M63" i="1"/>
  <c r="N62" i="1"/>
  <c r="M62" i="1"/>
  <c r="N61" i="1"/>
  <c r="M61" i="1"/>
  <c r="N60" i="1"/>
  <c r="M60" i="1"/>
  <c r="N59" i="1"/>
  <c r="M59" i="1"/>
  <c r="N58" i="1"/>
  <c r="M58" i="1"/>
  <c r="N57" i="1"/>
  <c r="M57" i="1"/>
  <c r="N56" i="1"/>
  <c r="M56" i="1"/>
  <c r="N55" i="1"/>
  <c r="M55" i="1"/>
  <c r="N54" i="1"/>
  <c r="M54" i="1"/>
  <c r="N53" i="1"/>
  <c r="M53" i="1"/>
  <c r="N52" i="1"/>
  <c r="M52" i="1"/>
  <c r="N51" i="1"/>
  <c r="M51" i="1"/>
  <c r="N50" i="1"/>
  <c r="M50" i="1"/>
  <c r="N49" i="1"/>
  <c r="M49" i="1"/>
  <c r="N48" i="1"/>
  <c r="M48" i="1"/>
  <c r="N47" i="1"/>
  <c r="M47" i="1"/>
  <c r="N46" i="1"/>
  <c r="M46" i="1"/>
  <c r="N45" i="1"/>
  <c r="M45" i="1"/>
  <c r="N44" i="1"/>
  <c r="M44" i="1"/>
  <c r="N43" i="1"/>
  <c r="M43" i="1"/>
  <c r="N42" i="1"/>
  <c r="M42" i="1"/>
  <c r="N41" i="1"/>
  <c r="M41" i="1"/>
  <c r="N40" i="1"/>
  <c r="M40" i="1"/>
  <c r="N39" i="1"/>
  <c r="M39" i="1"/>
  <c r="N38" i="1"/>
  <c r="M38" i="1"/>
  <c r="N37" i="1"/>
  <c r="M37" i="1"/>
  <c r="N36" i="1"/>
  <c r="M36" i="1"/>
  <c r="N35" i="1"/>
  <c r="M35" i="1"/>
  <c r="N34" i="1"/>
  <c r="M34" i="1"/>
  <c r="N33" i="1"/>
  <c r="M33" i="1"/>
  <c r="N32" i="1"/>
  <c r="M32" i="1"/>
  <c r="N31" i="1"/>
  <c r="M31" i="1"/>
  <c r="N30" i="1"/>
  <c r="M30" i="1"/>
  <c r="N29" i="1"/>
  <c r="M29" i="1"/>
  <c r="N28" i="1"/>
  <c r="M28" i="1"/>
  <c r="N27" i="1"/>
  <c r="M27" i="1"/>
  <c r="N26" i="1"/>
  <c r="M26" i="1"/>
  <c r="N25" i="1"/>
  <c r="M25" i="1"/>
  <c r="N24" i="1"/>
  <c r="M24" i="1"/>
  <c r="N23" i="1"/>
  <c r="M23" i="1"/>
  <c r="N22" i="1"/>
  <c r="M22" i="1"/>
  <c r="N21" i="1"/>
  <c r="M21" i="1"/>
  <c r="N20" i="1"/>
  <c r="M20" i="1"/>
  <c r="N19" i="1"/>
  <c r="M19" i="1"/>
  <c r="N18" i="1"/>
  <c r="M18" i="1"/>
  <c r="N17" i="1"/>
  <c r="M17" i="1"/>
  <c r="N16" i="1"/>
  <c r="M16" i="1"/>
  <c r="N15" i="1"/>
  <c r="M15" i="1"/>
  <c r="N14" i="1"/>
  <c r="M14" i="1"/>
  <c r="N13" i="1"/>
  <c r="M13" i="1"/>
  <c r="N12" i="1"/>
  <c r="M12" i="1"/>
  <c r="N11" i="1"/>
  <c r="M11" i="1"/>
  <c r="N10" i="1"/>
  <c r="M10" i="1"/>
  <c r="N9" i="1"/>
  <c r="M9" i="1"/>
  <c r="N8" i="1"/>
  <c r="M8" i="1"/>
  <c r="N7" i="1"/>
  <c r="M7" i="1"/>
  <c r="N6" i="1"/>
  <c r="M6" i="1"/>
  <c r="N5" i="1"/>
  <c r="M5" i="1"/>
  <c r="N4" i="1"/>
  <c r="M4" i="1"/>
  <c r="N3" i="1"/>
  <c r="M3" i="1"/>
  <c r="N2" i="1"/>
  <c r="M2" i="1"/>
  <c r="F289" i="2"/>
  <c r="N287" i="2"/>
  <c r="M287" i="2"/>
  <c r="N286" i="2"/>
  <c r="M286" i="2"/>
  <c r="N285" i="2"/>
  <c r="M285" i="2"/>
  <c r="N284" i="2"/>
  <c r="M284" i="2"/>
  <c r="N283" i="2"/>
  <c r="M283" i="2"/>
  <c r="N282" i="2"/>
  <c r="M282" i="2"/>
  <c r="N281" i="2"/>
  <c r="M281" i="2"/>
  <c r="N280" i="2"/>
  <c r="M280" i="2"/>
  <c r="N279" i="2"/>
  <c r="M279" i="2"/>
  <c r="N278" i="2"/>
  <c r="M278" i="2"/>
  <c r="N277" i="2"/>
  <c r="M277" i="2"/>
  <c r="N276" i="2"/>
  <c r="M276" i="2"/>
  <c r="N275" i="2"/>
  <c r="M275" i="2"/>
  <c r="N274" i="2"/>
  <c r="M274" i="2"/>
  <c r="N273" i="2"/>
  <c r="M273" i="2"/>
  <c r="N272" i="2"/>
  <c r="M272" i="2"/>
  <c r="N271" i="2"/>
  <c r="M271" i="2"/>
  <c r="N270" i="2"/>
  <c r="M270" i="2"/>
  <c r="N269" i="2"/>
  <c r="M269" i="2"/>
  <c r="N268" i="2"/>
  <c r="M268" i="2"/>
  <c r="N267" i="2"/>
  <c r="M267" i="2"/>
  <c r="N266" i="2"/>
  <c r="M266" i="2"/>
  <c r="N265" i="2"/>
  <c r="M265" i="2"/>
  <c r="N264" i="2"/>
  <c r="M264" i="2"/>
  <c r="N263" i="2"/>
  <c r="M263" i="2"/>
  <c r="N262" i="2"/>
  <c r="M262" i="2"/>
  <c r="M261" i="2"/>
  <c r="M260" i="2"/>
  <c r="M259" i="2"/>
  <c r="M258" i="2"/>
  <c r="M257" i="2"/>
  <c r="M256" i="2"/>
  <c r="M255" i="2"/>
  <c r="N254" i="2"/>
  <c r="M254" i="2"/>
  <c r="M253" i="2"/>
  <c r="M252" i="2"/>
  <c r="M251" i="2"/>
  <c r="M250" i="2"/>
  <c r="M249" i="2"/>
  <c r="M248" i="2"/>
  <c r="N247" i="2"/>
  <c r="M247" i="2"/>
  <c r="N246" i="2"/>
  <c r="M246" i="2"/>
  <c r="N245" i="2"/>
  <c r="M245" i="2"/>
  <c r="N244" i="2"/>
  <c r="M244" i="2"/>
  <c r="N243" i="2"/>
  <c r="M243" i="2"/>
  <c r="N242" i="2"/>
  <c r="M242" i="2"/>
  <c r="N241" i="2"/>
  <c r="M241" i="2"/>
  <c r="N240" i="2"/>
  <c r="M240" i="2"/>
  <c r="N239" i="2"/>
  <c r="M239" i="2"/>
  <c r="N238" i="2"/>
  <c r="M238" i="2"/>
  <c r="N237" i="2"/>
  <c r="M237" i="2"/>
  <c r="N236" i="2"/>
  <c r="M236" i="2"/>
  <c r="N235" i="2"/>
  <c r="M235" i="2"/>
  <c r="N234" i="2"/>
  <c r="M234" i="2"/>
  <c r="N233" i="2"/>
  <c r="M233" i="2"/>
  <c r="N232" i="2"/>
  <c r="M232" i="2"/>
  <c r="N231" i="2"/>
  <c r="M231" i="2"/>
  <c r="N230" i="2"/>
  <c r="M230" i="2"/>
  <c r="N229" i="2"/>
  <c r="M229" i="2"/>
  <c r="N228" i="2"/>
  <c r="M228" i="2"/>
  <c r="N227" i="2"/>
  <c r="M227" i="2"/>
  <c r="N226" i="2"/>
  <c r="M226" i="2"/>
  <c r="N225" i="2"/>
  <c r="M225" i="2"/>
  <c r="N224" i="2"/>
  <c r="M224" i="2"/>
  <c r="N223" i="2"/>
  <c r="M223" i="2"/>
  <c r="N222" i="2"/>
  <c r="M222" i="2"/>
  <c r="N221" i="2"/>
  <c r="M221" i="2"/>
  <c r="N220" i="2"/>
  <c r="M220" i="2"/>
  <c r="N219" i="2"/>
  <c r="M219" i="2"/>
  <c r="N218" i="2"/>
  <c r="M218" i="2"/>
  <c r="N217" i="2"/>
  <c r="M217" i="2"/>
  <c r="N216" i="2"/>
  <c r="M216" i="2"/>
  <c r="N215" i="2"/>
  <c r="M215" i="2"/>
  <c r="M214" i="2"/>
  <c r="M213" i="2"/>
  <c r="N212" i="2"/>
  <c r="M212" i="2"/>
  <c r="N211" i="2"/>
  <c r="M211" i="2"/>
  <c r="N210" i="2"/>
  <c r="M210" i="2"/>
  <c r="N209" i="2"/>
  <c r="M209" i="2"/>
  <c r="N208" i="2"/>
  <c r="M208" i="2"/>
  <c r="N207" i="2"/>
  <c r="M207" i="2"/>
  <c r="M206" i="2"/>
  <c r="M205" i="2"/>
  <c r="N204" i="2"/>
  <c r="M204" i="2"/>
  <c r="N203" i="2"/>
  <c r="M203" i="2"/>
  <c r="N202" i="2"/>
  <c r="M202" i="2"/>
  <c r="N201" i="2"/>
  <c r="M201" i="2"/>
  <c r="N200" i="2"/>
  <c r="M200" i="2"/>
  <c r="N199" i="2"/>
  <c r="M199" i="2"/>
  <c r="N198" i="2"/>
  <c r="M198" i="2"/>
  <c r="N197" i="2"/>
  <c r="M197" i="2"/>
  <c r="N196" i="2"/>
  <c r="M196" i="2"/>
  <c r="N195" i="2"/>
  <c r="M195" i="2"/>
  <c r="N194" i="2"/>
  <c r="M194" i="2"/>
  <c r="N193" i="2"/>
  <c r="M193" i="2"/>
  <c r="N192" i="2"/>
  <c r="M192" i="2"/>
  <c r="N191" i="2"/>
  <c r="M191" i="2"/>
  <c r="N190" i="2"/>
  <c r="M190" i="2"/>
  <c r="N189" i="2"/>
  <c r="M189" i="2"/>
  <c r="N188" i="2"/>
  <c r="M188" i="2"/>
  <c r="N187" i="2"/>
  <c r="M187" i="2"/>
  <c r="N186" i="2"/>
  <c r="M186" i="2"/>
  <c r="N185" i="2"/>
  <c r="M185" i="2"/>
  <c r="N184" i="2"/>
  <c r="M184" i="2"/>
  <c r="N183" i="2"/>
  <c r="M183" i="2"/>
  <c r="N182" i="2"/>
  <c r="M182" i="2"/>
  <c r="N181" i="2"/>
  <c r="M181" i="2"/>
  <c r="N180" i="2"/>
  <c r="M180" i="2"/>
  <c r="N179" i="2"/>
  <c r="M179" i="2"/>
  <c r="N178" i="2"/>
  <c r="M178" i="2"/>
  <c r="N177" i="2"/>
  <c r="M177" i="2"/>
  <c r="N176" i="2"/>
  <c r="M176" i="2"/>
  <c r="N175" i="2"/>
  <c r="M175" i="2"/>
  <c r="N174" i="2"/>
  <c r="M174" i="2"/>
  <c r="N173" i="2"/>
  <c r="M173" i="2"/>
  <c r="N172" i="2"/>
  <c r="M172" i="2"/>
  <c r="N171" i="2"/>
  <c r="M171" i="2"/>
  <c r="N170" i="2"/>
  <c r="M170" i="2"/>
  <c r="N169" i="2"/>
  <c r="M169" i="2"/>
  <c r="N168" i="2"/>
  <c r="M168" i="2"/>
  <c r="N167" i="2"/>
  <c r="M167" i="2"/>
  <c r="N166" i="2"/>
  <c r="M166" i="2"/>
  <c r="N165" i="2"/>
  <c r="N291" i="2" s="1"/>
  <c r="M165" i="2"/>
  <c r="N164" i="2"/>
  <c r="M164" i="2"/>
  <c r="N163" i="2"/>
  <c r="M163" i="2"/>
  <c r="N162" i="2"/>
  <c r="M162" i="2"/>
  <c r="N161" i="2"/>
  <c r="M161" i="2"/>
  <c r="N160" i="2"/>
  <c r="M160" i="2"/>
  <c r="N159" i="2"/>
  <c r="M159" i="2"/>
  <c r="N158" i="2"/>
  <c r="M158" i="2"/>
  <c r="N157" i="2"/>
  <c r="M157" i="2"/>
  <c r="N156" i="2"/>
  <c r="M156" i="2"/>
  <c r="N155" i="2"/>
  <c r="M155" i="2"/>
  <c r="N154" i="2"/>
  <c r="M154" i="2"/>
  <c r="N153" i="2"/>
  <c r="M153" i="2"/>
  <c r="N152" i="2"/>
  <c r="M152" i="2"/>
  <c r="N151" i="2"/>
  <c r="M151" i="2"/>
  <c r="N150" i="2"/>
  <c r="M150" i="2"/>
  <c r="N149" i="2"/>
  <c r="M149" i="2"/>
  <c r="N148" i="2"/>
  <c r="M148" i="2"/>
  <c r="N147" i="2"/>
  <c r="M147" i="2"/>
  <c r="N146" i="2"/>
  <c r="M146" i="2"/>
  <c r="N145" i="2"/>
  <c r="M145" i="2"/>
  <c r="N144" i="2"/>
  <c r="M144" i="2"/>
  <c r="N143" i="2"/>
  <c r="M143" i="2"/>
  <c r="N142" i="2"/>
  <c r="M142" i="2"/>
  <c r="N141" i="2"/>
  <c r="M141" i="2"/>
  <c r="N140" i="2"/>
  <c r="M140" i="2"/>
  <c r="N139" i="2"/>
  <c r="M139" i="2"/>
  <c r="N138" i="2"/>
  <c r="M138" i="2"/>
  <c r="N137" i="2"/>
  <c r="M137" i="2"/>
  <c r="N136" i="2"/>
  <c r="M136" i="2"/>
  <c r="N135" i="2"/>
  <c r="M135" i="2"/>
  <c r="N134" i="2"/>
  <c r="M134" i="2"/>
  <c r="N133" i="2"/>
  <c r="M133" i="2"/>
  <c r="N132" i="2"/>
  <c r="M132" i="2"/>
  <c r="N131" i="2"/>
  <c r="M131" i="2"/>
  <c r="N130" i="2"/>
  <c r="M130" i="2"/>
  <c r="N129" i="2"/>
  <c r="M129" i="2"/>
  <c r="N128" i="2"/>
  <c r="M128" i="2"/>
  <c r="N127" i="2"/>
  <c r="M127" i="2"/>
  <c r="N126" i="2"/>
  <c r="M126" i="2"/>
  <c r="N125" i="2"/>
  <c r="M125" i="2"/>
  <c r="N124" i="2"/>
  <c r="M124" i="2"/>
  <c r="N123" i="2"/>
  <c r="M123" i="2"/>
  <c r="N122" i="2"/>
  <c r="M122" i="2"/>
  <c r="N121" i="2"/>
  <c r="M121" i="2"/>
  <c r="N120" i="2"/>
  <c r="M120" i="2"/>
  <c r="N119" i="2"/>
  <c r="M119" i="2"/>
  <c r="N118" i="2"/>
  <c r="M118" i="2"/>
  <c r="N117" i="2"/>
  <c r="M117" i="2"/>
  <c r="N116" i="2"/>
  <c r="M116" i="2"/>
  <c r="N115" i="2"/>
  <c r="M115" i="2"/>
  <c r="N114" i="2"/>
  <c r="M114" i="2"/>
  <c r="N113" i="2"/>
  <c r="M113" i="2"/>
  <c r="N112" i="2"/>
  <c r="M112" i="2"/>
  <c r="N111" i="2"/>
  <c r="M111" i="2"/>
  <c r="N110" i="2"/>
  <c r="M110" i="2"/>
  <c r="N109" i="2"/>
  <c r="M109" i="2"/>
  <c r="N108" i="2"/>
  <c r="M108" i="2"/>
  <c r="N107" i="2"/>
  <c r="M107" i="2"/>
  <c r="N106" i="2"/>
  <c r="M106" i="2"/>
  <c r="N105" i="2"/>
  <c r="M105" i="2"/>
  <c r="N104" i="2"/>
  <c r="M104" i="2"/>
  <c r="N103" i="2"/>
  <c r="M103" i="2"/>
  <c r="N102" i="2"/>
  <c r="M102" i="2"/>
  <c r="N101" i="2"/>
  <c r="M101" i="2"/>
  <c r="N100" i="2"/>
  <c r="M100" i="2"/>
  <c r="N99" i="2"/>
  <c r="M99" i="2"/>
  <c r="N98" i="2"/>
  <c r="M98" i="2"/>
  <c r="N97" i="2"/>
  <c r="M97" i="2"/>
  <c r="N96" i="2"/>
  <c r="M96" i="2"/>
  <c r="N95" i="2"/>
  <c r="M95" i="2"/>
  <c r="N94" i="2"/>
  <c r="M94" i="2"/>
  <c r="N93" i="2"/>
  <c r="M93" i="2"/>
  <c r="N92" i="2"/>
  <c r="M92" i="2"/>
  <c r="N91" i="2"/>
  <c r="M91" i="2"/>
  <c r="N90" i="2"/>
  <c r="M90" i="2"/>
  <c r="N89" i="2"/>
  <c r="M89" i="2"/>
  <c r="N88" i="2"/>
  <c r="M88" i="2"/>
  <c r="N87" i="2"/>
  <c r="M87" i="2"/>
  <c r="N86" i="2"/>
  <c r="M86" i="2"/>
  <c r="N85" i="2"/>
  <c r="M85" i="2"/>
  <c r="N84" i="2"/>
  <c r="M84" i="2"/>
  <c r="N83" i="2"/>
  <c r="M83" i="2"/>
  <c r="N82" i="2"/>
  <c r="M82" i="2"/>
  <c r="N81" i="2"/>
  <c r="M81" i="2"/>
  <c r="N80" i="2"/>
  <c r="M80" i="2"/>
  <c r="N79" i="2"/>
  <c r="M79" i="2"/>
  <c r="N78" i="2"/>
  <c r="M78" i="2"/>
  <c r="N77" i="2"/>
  <c r="M77" i="2"/>
  <c r="N76" i="2"/>
  <c r="M76" i="2"/>
  <c r="N75" i="2"/>
  <c r="M75" i="2"/>
  <c r="N74" i="2"/>
  <c r="M74" i="2"/>
  <c r="N73" i="2"/>
  <c r="M73" i="2"/>
  <c r="N72" i="2"/>
  <c r="M72" i="2"/>
  <c r="N71" i="2"/>
  <c r="M71" i="2"/>
  <c r="N70" i="2"/>
  <c r="M70" i="2"/>
  <c r="N69" i="2"/>
  <c r="M69" i="2"/>
  <c r="N68" i="2"/>
  <c r="M68" i="2"/>
  <c r="N67" i="2"/>
  <c r="M67" i="2"/>
  <c r="N66" i="2"/>
  <c r="M66" i="2"/>
  <c r="N65" i="2"/>
  <c r="M65" i="2"/>
  <c r="N64" i="2"/>
  <c r="M64" i="2"/>
  <c r="N63" i="2"/>
  <c r="M63" i="2"/>
  <c r="N62" i="2"/>
  <c r="M62" i="2"/>
  <c r="N61" i="2"/>
  <c r="M61" i="2"/>
  <c r="N60" i="2"/>
  <c r="M60" i="2"/>
  <c r="N59" i="2"/>
  <c r="M59" i="2"/>
  <c r="N58" i="2"/>
  <c r="M58" i="2"/>
  <c r="N57" i="2"/>
  <c r="M57" i="2"/>
  <c r="N56" i="2"/>
  <c r="M56" i="2"/>
  <c r="N55" i="2"/>
  <c r="M55" i="2"/>
  <c r="N54" i="2"/>
  <c r="M54" i="2"/>
  <c r="N53" i="2"/>
  <c r="M53" i="2"/>
  <c r="N52" i="2"/>
  <c r="M52" i="2"/>
  <c r="N51" i="2"/>
  <c r="M51" i="2"/>
  <c r="N50" i="2"/>
  <c r="M50" i="2"/>
  <c r="N49" i="2"/>
  <c r="M49" i="2"/>
  <c r="N48" i="2"/>
  <c r="M48" i="2"/>
  <c r="N47" i="2"/>
  <c r="M47" i="2"/>
  <c r="N46" i="2"/>
  <c r="M46" i="2"/>
  <c r="N45" i="2"/>
  <c r="M45" i="2"/>
  <c r="N44" i="2"/>
  <c r="M44" i="2"/>
  <c r="N43" i="2"/>
  <c r="M43" i="2"/>
  <c r="N42" i="2"/>
  <c r="M42" i="2"/>
  <c r="N41" i="2"/>
  <c r="M41" i="2"/>
  <c r="N40" i="2"/>
  <c r="M40" i="2"/>
  <c r="N39" i="2"/>
  <c r="M39" i="2"/>
  <c r="N38" i="2"/>
  <c r="M38" i="2"/>
  <c r="N37" i="2"/>
  <c r="M37" i="2"/>
  <c r="N36" i="2"/>
  <c r="M36" i="2"/>
  <c r="N35" i="2"/>
  <c r="M35" i="2"/>
  <c r="N34" i="2"/>
  <c r="M34" i="2"/>
  <c r="N33" i="2"/>
  <c r="M33" i="2"/>
  <c r="N32" i="2"/>
  <c r="M32" i="2"/>
  <c r="N31" i="2"/>
  <c r="M31" i="2"/>
  <c r="N30" i="2"/>
  <c r="M30" i="2"/>
  <c r="N29" i="2"/>
  <c r="M29" i="2"/>
  <c r="N28" i="2"/>
  <c r="M28" i="2"/>
  <c r="N27" i="2"/>
  <c r="M27" i="2"/>
  <c r="N26" i="2"/>
  <c r="M26" i="2"/>
  <c r="N25" i="2"/>
  <c r="M25" i="2"/>
  <c r="N24" i="2"/>
  <c r="M24" i="2"/>
  <c r="N23" i="2"/>
  <c r="M23" i="2"/>
  <c r="N22" i="2"/>
  <c r="M22" i="2"/>
  <c r="N21" i="2"/>
  <c r="M21" i="2"/>
  <c r="N20" i="2"/>
  <c r="M20" i="2"/>
  <c r="N19" i="2"/>
  <c r="M19" i="2"/>
  <c r="N18" i="2"/>
  <c r="M18" i="2"/>
  <c r="N17" i="2"/>
  <c r="M17" i="2"/>
  <c r="N16" i="2"/>
  <c r="M16" i="2"/>
  <c r="N15" i="2"/>
  <c r="M15" i="2"/>
  <c r="N14" i="2"/>
  <c r="M14" i="2"/>
  <c r="N13" i="2"/>
  <c r="M13" i="2"/>
  <c r="N12" i="2"/>
  <c r="M12" i="2"/>
  <c r="N11" i="2"/>
  <c r="M11" i="2"/>
  <c r="N10" i="2"/>
  <c r="M10" i="2"/>
  <c r="N9" i="2"/>
  <c r="M9" i="2"/>
  <c r="N8" i="2"/>
  <c r="M8" i="2"/>
  <c r="N7" i="2"/>
  <c r="M7" i="2"/>
  <c r="N6" i="2"/>
  <c r="M6" i="2"/>
  <c r="N5" i="2"/>
  <c r="M5" i="2"/>
  <c r="N4" i="2"/>
  <c r="M4" i="2"/>
  <c r="N3" i="2"/>
  <c r="M3" i="2"/>
  <c r="N2" i="2"/>
  <c r="M2" i="2"/>
  <c r="F289" i="3"/>
  <c r="D4" i="4" s="1"/>
  <c r="D7" i="4" s="1"/>
  <c r="N287" i="3"/>
  <c r="M287" i="3"/>
  <c r="N286" i="3"/>
  <c r="M286" i="3"/>
  <c r="N285" i="3"/>
  <c r="M285" i="3"/>
  <c r="N284" i="3"/>
  <c r="M284" i="3"/>
  <c r="N283" i="3"/>
  <c r="M283" i="3"/>
  <c r="N282" i="3"/>
  <c r="M282" i="3"/>
  <c r="N281" i="3"/>
  <c r="M281" i="3"/>
  <c r="N280" i="3"/>
  <c r="M280" i="3"/>
  <c r="N279" i="3"/>
  <c r="M279" i="3"/>
  <c r="N278" i="3"/>
  <c r="M278" i="3"/>
  <c r="N277" i="3"/>
  <c r="M277" i="3"/>
  <c r="N276" i="3"/>
  <c r="M276" i="3"/>
  <c r="N275" i="3"/>
  <c r="M275" i="3"/>
  <c r="N274" i="3"/>
  <c r="M274" i="3"/>
  <c r="N273" i="3"/>
  <c r="M273" i="3"/>
  <c r="N272" i="3"/>
  <c r="M272" i="3"/>
  <c r="N271" i="3"/>
  <c r="M271" i="3"/>
  <c r="N270" i="3"/>
  <c r="M270" i="3"/>
  <c r="N269" i="3"/>
  <c r="M269" i="3"/>
  <c r="N268" i="3"/>
  <c r="M268" i="3"/>
  <c r="N267" i="3"/>
  <c r="M267" i="3"/>
  <c r="N266" i="3"/>
  <c r="M266" i="3"/>
  <c r="N265" i="3"/>
  <c r="M265" i="3"/>
  <c r="N264" i="3"/>
  <c r="M264" i="3"/>
  <c r="N263" i="3"/>
  <c r="M263" i="3"/>
  <c r="N262" i="3"/>
  <c r="M262" i="3"/>
  <c r="M261" i="3"/>
  <c r="M260" i="3"/>
  <c r="M259" i="3"/>
  <c r="M258" i="3"/>
  <c r="M257" i="3"/>
  <c r="M256" i="3"/>
  <c r="M255" i="3"/>
  <c r="N254" i="3"/>
  <c r="M254" i="3"/>
  <c r="M253" i="3"/>
  <c r="M252" i="3"/>
  <c r="M251" i="3"/>
  <c r="M250" i="3"/>
  <c r="M249" i="3"/>
  <c r="M248" i="3"/>
  <c r="N247" i="3"/>
  <c r="M247" i="3"/>
  <c r="N246" i="3"/>
  <c r="M246" i="3"/>
  <c r="N245" i="3"/>
  <c r="M245" i="3"/>
  <c r="N244" i="3"/>
  <c r="M244" i="3"/>
  <c r="N243" i="3"/>
  <c r="M243" i="3"/>
  <c r="N242" i="3"/>
  <c r="M242" i="3"/>
  <c r="N241" i="3"/>
  <c r="M241" i="3"/>
  <c r="N240" i="3"/>
  <c r="M240" i="3"/>
  <c r="N239" i="3"/>
  <c r="M239" i="3"/>
  <c r="N238" i="3"/>
  <c r="M238" i="3"/>
  <c r="N237" i="3"/>
  <c r="M237" i="3"/>
  <c r="N236" i="3"/>
  <c r="M236" i="3"/>
  <c r="N235" i="3"/>
  <c r="M235" i="3"/>
  <c r="N234" i="3"/>
  <c r="M234" i="3"/>
  <c r="N233" i="3"/>
  <c r="M233" i="3"/>
  <c r="N232" i="3"/>
  <c r="M232" i="3"/>
  <c r="N231" i="3"/>
  <c r="M231" i="3"/>
  <c r="N230" i="3"/>
  <c r="M230" i="3"/>
  <c r="N229" i="3"/>
  <c r="M229" i="3"/>
  <c r="N228" i="3"/>
  <c r="M228" i="3"/>
  <c r="N227" i="3"/>
  <c r="M227" i="3"/>
  <c r="N226" i="3"/>
  <c r="M226" i="3"/>
  <c r="N225" i="3"/>
  <c r="M225" i="3"/>
  <c r="N224" i="3"/>
  <c r="M224" i="3"/>
  <c r="N223" i="3"/>
  <c r="M223" i="3"/>
  <c r="N222" i="3"/>
  <c r="M222" i="3"/>
  <c r="N221" i="3"/>
  <c r="M221" i="3"/>
  <c r="N220" i="3"/>
  <c r="M220" i="3"/>
  <c r="N219" i="3"/>
  <c r="M219" i="3"/>
  <c r="N218" i="3"/>
  <c r="M218" i="3"/>
  <c r="N217" i="3"/>
  <c r="M217" i="3"/>
  <c r="N216" i="3"/>
  <c r="M216" i="3"/>
  <c r="N215" i="3"/>
  <c r="M215" i="3"/>
  <c r="M214" i="3"/>
  <c r="M213" i="3"/>
  <c r="N212" i="3"/>
  <c r="M212" i="3"/>
  <c r="N211" i="3"/>
  <c r="M211" i="3"/>
  <c r="N210" i="3"/>
  <c r="M210" i="3"/>
  <c r="N209" i="3"/>
  <c r="M209" i="3"/>
  <c r="N208" i="3"/>
  <c r="M208" i="3"/>
  <c r="N207" i="3"/>
  <c r="M207" i="3"/>
  <c r="M206" i="3"/>
  <c r="M205" i="3"/>
  <c r="N204" i="3"/>
  <c r="M204" i="3"/>
  <c r="N203" i="3"/>
  <c r="M203" i="3"/>
  <c r="N202" i="3"/>
  <c r="M202" i="3"/>
  <c r="N201" i="3"/>
  <c r="M201" i="3"/>
  <c r="N200" i="3"/>
  <c r="M200" i="3"/>
  <c r="N199" i="3"/>
  <c r="M199" i="3"/>
  <c r="N198" i="3"/>
  <c r="M198" i="3"/>
  <c r="N197" i="3"/>
  <c r="M197" i="3"/>
  <c r="N196" i="3"/>
  <c r="M196" i="3"/>
  <c r="N195" i="3"/>
  <c r="M195" i="3"/>
  <c r="N194" i="3"/>
  <c r="M194" i="3"/>
  <c r="N193" i="3"/>
  <c r="M193" i="3"/>
  <c r="N192" i="3"/>
  <c r="M192" i="3"/>
  <c r="N191" i="3"/>
  <c r="M191" i="3"/>
  <c r="N190" i="3"/>
  <c r="M190" i="3"/>
  <c r="N189" i="3"/>
  <c r="M189" i="3"/>
  <c r="N188" i="3"/>
  <c r="M188" i="3"/>
  <c r="N187" i="3"/>
  <c r="M187" i="3"/>
  <c r="N186" i="3"/>
  <c r="M186" i="3"/>
  <c r="N185" i="3"/>
  <c r="M185" i="3"/>
  <c r="N184" i="3"/>
  <c r="M184" i="3"/>
  <c r="N183" i="3"/>
  <c r="M183" i="3"/>
  <c r="N182" i="3"/>
  <c r="M182" i="3"/>
  <c r="N181" i="3"/>
  <c r="M181" i="3"/>
  <c r="N180" i="3"/>
  <c r="M180" i="3"/>
  <c r="N179" i="3"/>
  <c r="M179" i="3"/>
  <c r="N178" i="3"/>
  <c r="M178" i="3"/>
  <c r="N177" i="3"/>
  <c r="M177" i="3"/>
  <c r="N176" i="3"/>
  <c r="M176" i="3"/>
  <c r="N175" i="3"/>
  <c r="M175" i="3"/>
  <c r="N174" i="3"/>
  <c r="M174" i="3"/>
  <c r="N173" i="3"/>
  <c r="M173" i="3"/>
  <c r="N172" i="3"/>
  <c r="M172" i="3"/>
  <c r="N171" i="3"/>
  <c r="M171" i="3"/>
  <c r="N170" i="3"/>
  <c r="M170" i="3"/>
  <c r="N169" i="3"/>
  <c r="M169" i="3"/>
  <c r="N168" i="3"/>
  <c r="M168" i="3"/>
  <c r="N167" i="3"/>
  <c r="M167" i="3"/>
  <c r="N166" i="3"/>
  <c r="M166" i="3"/>
  <c r="N165" i="3"/>
  <c r="N291" i="3" s="1"/>
  <c r="E4" i="4" s="1"/>
  <c r="M165" i="3"/>
  <c r="M291" i="3" s="1"/>
  <c r="N164" i="3"/>
  <c r="M164" i="3"/>
  <c r="N163" i="3"/>
  <c r="M163" i="3"/>
  <c r="N162" i="3"/>
  <c r="M162" i="3"/>
  <c r="N161" i="3"/>
  <c r="M161" i="3"/>
  <c r="N160" i="3"/>
  <c r="M160" i="3"/>
  <c r="N159" i="3"/>
  <c r="M159" i="3"/>
  <c r="N158" i="3"/>
  <c r="M158" i="3"/>
  <c r="N157" i="3"/>
  <c r="M157" i="3"/>
  <c r="N156" i="3"/>
  <c r="M156" i="3"/>
  <c r="N155" i="3"/>
  <c r="M155" i="3"/>
  <c r="N154" i="3"/>
  <c r="M154" i="3"/>
  <c r="N153" i="3"/>
  <c r="M153" i="3"/>
  <c r="N152" i="3"/>
  <c r="M152" i="3"/>
  <c r="N151" i="3"/>
  <c r="M151" i="3"/>
  <c r="N150" i="3"/>
  <c r="M150" i="3"/>
  <c r="N149" i="3"/>
  <c r="M149" i="3"/>
  <c r="N148" i="3"/>
  <c r="M148" i="3"/>
  <c r="N147" i="3"/>
  <c r="M147" i="3"/>
  <c r="N146" i="3"/>
  <c r="M146" i="3"/>
  <c r="N145" i="3"/>
  <c r="M145" i="3"/>
  <c r="N144" i="3"/>
  <c r="M144" i="3"/>
  <c r="N143" i="3"/>
  <c r="M143" i="3"/>
  <c r="N142" i="3"/>
  <c r="M142" i="3"/>
  <c r="N141" i="3"/>
  <c r="M141" i="3"/>
  <c r="N140" i="3"/>
  <c r="M140" i="3"/>
  <c r="N139" i="3"/>
  <c r="M139" i="3"/>
  <c r="N138" i="3"/>
  <c r="M138" i="3"/>
  <c r="N137" i="3"/>
  <c r="M137" i="3"/>
  <c r="N136" i="3"/>
  <c r="M136" i="3"/>
  <c r="N135" i="3"/>
  <c r="M135" i="3"/>
  <c r="N134" i="3"/>
  <c r="M134" i="3"/>
  <c r="N133" i="3"/>
  <c r="M133" i="3"/>
  <c r="N132" i="3"/>
  <c r="M132" i="3"/>
  <c r="N131" i="3"/>
  <c r="M131" i="3"/>
  <c r="N130" i="3"/>
  <c r="M130" i="3"/>
  <c r="N129" i="3"/>
  <c r="M129" i="3"/>
  <c r="N128" i="3"/>
  <c r="M128" i="3"/>
  <c r="N127" i="3"/>
  <c r="M127" i="3"/>
  <c r="N126" i="3"/>
  <c r="M126" i="3"/>
  <c r="N125" i="3"/>
  <c r="M125" i="3"/>
  <c r="N124" i="3"/>
  <c r="M124" i="3"/>
  <c r="N123" i="3"/>
  <c r="M123" i="3"/>
  <c r="N122" i="3"/>
  <c r="M122" i="3"/>
  <c r="N121" i="3"/>
  <c r="M121" i="3"/>
  <c r="N120" i="3"/>
  <c r="M120" i="3"/>
  <c r="N119" i="3"/>
  <c r="M119" i="3"/>
  <c r="N118" i="3"/>
  <c r="M118" i="3"/>
  <c r="N117" i="3"/>
  <c r="M117" i="3"/>
  <c r="N116" i="3"/>
  <c r="M116" i="3"/>
  <c r="N115" i="3"/>
  <c r="M115" i="3"/>
  <c r="N114" i="3"/>
  <c r="M114" i="3"/>
  <c r="N113" i="3"/>
  <c r="M113" i="3"/>
  <c r="N112" i="3"/>
  <c r="M112" i="3"/>
  <c r="N111" i="3"/>
  <c r="M111" i="3"/>
  <c r="N110" i="3"/>
  <c r="M110" i="3"/>
  <c r="N109" i="3"/>
  <c r="M109" i="3"/>
  <c r="N108" i="3"/>
  <c r="M108" i="3"/>
  <c r="N107" i="3"/>
  <c r="M107" i="3"/>
  <c r="N106" i="3"/>
  <c r="M106" i="3"/>
  <c r="N105" i="3"/>
  <c r="M105" i="3"/>
  <c r="N104" i="3"/>
  <c r="M104" i="3"/>
  <c r="N103" i="3"/>
  <c r="M103" i="3"/>
  <c r="N102" i="3"/>
  <c r="M102" i="3"/>
  <c r="N101" i="3"/>
  <c r="M101" i="3"/>
  <c r="N100" i="3"/>
  <c r="M100" i="3"/>
  <c r="N99" i="3"/>
  <c r="M99" i="3"/>
  <c r="N98" i="3"/>
  <c r="M98" i="3"/>
  <c r="N97" i="3"/>
  <c r="M97" i="3"/>
  <c r="N96" i="3"/>
  <c r="M96" i="3"/>
  <c r="N95" i="3"/>
  <c r="M95" i="3"/>
  <c r="N94" i="3"/>
  <c r="M94" i="3"/>
  <c r="N93" i="3"/>
  <c r="M93" i="3"/>
  <c r="N92" i="3"/>
  <c r="M92" i="3"/>
  <c r="N91" i="3"/>
  <c r="M91" i="3"/>
  <c r="N90" i="3"/>
  <c r="M90" i="3"/>
  <c r="N89" i="3"/>
  <c r="M89" i="3"/>
  <c r="N88" i="3"/>
  <c r="M88" i="3"/>
  <c r="N87" i="3"/>
  <c r="M87" i="3"/>
  <c r="N86" i="3"/>
  <c r="M86" i="3"/>
  <c r="N85" i="3"/>
  <c r="M85" i="3"/>
  <c r="N84" i="3"/>
  <c r="M84" i="3"/>
  <c r="N83" i="3"/>
  <c r="M83" i="3"/>
  <c r="N82" i="3"/>
  <c r="M82" i="3"/>
  <c r="N81" i="3"/>
  <c r="M81" i="3"/>
  <c r="N80" i="3"/>
  <c r="M80" i="3"/>
  <c r="N79" i="3"/>
  <c r="M79" i="3"/>
  <c r="N78" i="3"/>
  <c r="M78" i="3"/>
  <c r="N77" i="3"/>
  <c r="M77" i="3"/>
  <c r="N76" i="3"/>
  <c r="M76" i="3"/>
  <c r="N75" i="3"/>
  <c r="M75" i="3"/>
  <c r="N74" i="3"/>
  <c r="M74" i="3"/>
  <c r="N73" i="3"/>
  <c r="M73" i="3"/>
  <c r="N72" i="3"/>
  <c r="M72" i="3"/>
  <c r="N71" i="3"/>
  <c r="M71" i="3"/>
  <c r="N70" i="3"/>
  <c r="M70" i="3"/>
  <c r="N69" i="3"/>
  <c r="M69" i="3"/>
  <c r="N68" i="3"/>
  <c r="M68" i="3"/>
  <c r="N67" i="3"/>
  <c r="M67" i="3"/>
  <c r="N66" i="3"/>
  <c r="M66" i="3"/>
  <c r="N65" i="3"/>
  <c r="M65" i="3"/>
  <c r="N64" i="3"/>
  <c r="M64" i="3"/>
  <c r="N63" i="3"/>
  <c r="M63" i="3"/>
  <c r="N62" i="3"/>
  <c r="M62" i="3"/>
  <c r="N61" i="3"/>
  <c r="M61" i="3"/>
  <c r="N60" i="3"/>
  <c r="M60" i="3"/>
  <c r="N59" i="3"/>
  <c r="M59" i="3"/>
  <c r="N58" i="3"/>
  <c r="M58" i="3"/>
  <c r="N57" i="3"/>
  <c r="M57" i="3"/>
  <c r="N56" i="3"/>
  <c r="M56" i="3"/>
  <c r="N55" i="3"/>
  <c r="M55" i="3"/>
  <c r="N54" i="3"/>
  <c r="M54" i="3"/>
  <c r="N53" i="3"/>
  <c r="M53" i="3"/>
  <c r="N52" i="3"/>
  <c r="M52" i="3"/>
  <c r="N51" i="3"/>
  <c r="M51" i="3"/>
  <c r="N50" i="3"/>
  <c r="M50" i="3"/>
  <c r="N49" i="3"/>
  <c r="M49" i="3"/>
  <c r="N48" i="3"/>
  <c r="M48" i="3"/>
  <c r="N47" i="3"/>
  <c r="M47" i="3"/>
  <c r="N46" i="3"/>
  <c r="M46" i="3"/>
  <c r="N45" i="3"/>
  <c r="M45" i="3"/>
  <c r="N44" i="3"/>
  <c r="M44" i="3"/>
  <c r="N43" i="3"/>
  <c r="M43" i="3"/>
  <c r="N42" i="3"/>
  <c r="M42" i="3"/>
  <c r="N41" i="3"/>
  <c r="M41" i="3"/>
  <c r="N40" i="3"/>
  <c r="M40" i="3"/>
  <c r="N39" i="3"/>
  <c r="M39" i="3"/>
  <c r="N38" i="3"/>
  <c r="M38" i="3"/>
  <c r="N37" i="3"/>
  <c r="M37" i="3"/>
  <c r="N36" i="3"/>
  <c r="M36" i="3"/>
  <c r="N35" i="3"/>
  <c r="M35" i="3"/>
  <c r="N34" i="3"/>
  <c r="M34" i="3"/>
  <c r="N33" i="3"/>
  <c r="M33" i="3"/>
  <c r="N32" i="3"/>
  <c r="M32" i="3"/>
  <c r="N31" i="3"/>
  <c r="M31" i="3"/>
  <c r="N30" i="3"/>
  <c r="M30" i="3"/>
  <c r="N29" i="3"/>
  <c r="M29" i="3"/>
  <c r="N28" i="3"/>
  <c r="M28" i="3"/>
  <c r="N27" i="3"/>
  <c r="M27" i="3"/>
  <c r="N26" i="3"/>
  <c r="M26" i="3"/>
  <c r="N25" i="3"/>
  <c r="M25" i="3"/>
  <c r="N24" i="3"/>
  <c r="M24" i="3"/>
  <c r="N23" i="3"/>
  <c r="M23" i="3"/>
  <c r="N22" i="3"/>
  <c r="M22" i="3"/>
  <c r="N21" i="3"/>
  <c r="M21" i="3"/>
  <c r="N20" i="3"/>
  <c r="M20" i="3"/>
  <c r="N19" i="3"/>
  <c r="M19" i="3"/>
  <c r="N18" i="3"/>
  <c r="M18" i="3"/>
  <c r="N17" i="3"/>
  <c r="M17" i="3"/>
  <c r="N16" i="3"/>
  <c r="M16" i="3"/>
  <c r="N15" i="3"/>
  <c r="M15" i="3"/>
  <c r="N14" i="3"/>
  <c r="M14" i="3"/>
  <c r="N13" i="3"/>
  <c r="M13" i="3"/>
  <c r="N12" i="3"/>
  <c r="M12" i="3"/>
  <c r="N11" i="3"/>
  <c r="M11" i="3"/>
  <c r="N10" i="3"/>
  <c r="M10" i="3"/>
  <c r="N9" i="3"/>
  <c r="M9" i="3"/>
  <c r="N8" i="3"/>
  <c r="M8" i="3"/>
  <c r="N7" i="3"/>
  <c r="M7" i="3"/>
  <c r="N6" i="3"/>
  <c r="M6" i="3"/>
  <c r="N5" i="3"/>
  <c r="M5" i="3"/>
  <c r="N4" i="3"/>
  <c r="M4" i="3"/>
  <c r="N3" i="3"/>
  <c r="M3" i="3"/>
  <c r="N2" i="3"/>
  <c r="M2" i="3"/>
  <c r="M291" i="2" l="1"/>
  <c r="E5" i="4"/>
  <c r="E7" i="4"/>
</calcChain>
</file>

<file path=xl/sharedStrings.xml><?xml version="1.0" encoding="utf-8"?>
<sst xmlns="http://schemas.openxmlformats.org/spreadsheetml/2006/main" count="7701" uniqueCount="656">
  <si>
    <t xml:space="preserve">#  </t>
  </si>
  <si>
    <t>Scenario code</t>
  </si>
  <si>
    <t>Scenario name</t>
  </si>
  <si>
    <t>Calculation Model</t>
  </si>
  <si>
    <t>Lifecycle stage</t>
  </si>
  <si>
    <t>Tonnage</t>
  </si>
  <si>
    <t>Fraction of tonnage to region</t>
  </si>
  <si>
    <t xml:space="preserve">   ERC   </t>
  </si>
  <si>
    <t>STP</t>
  </si>
  <si>
    <t>spERC Industry sector</t>
  </si>
  <si>
    <t xml:space="preserve">       spERC       </t>
  </si>
  <si>
    <t>Daily amount used at site [kg/day]</t>
  </si>
  <si>
    <t>AISE_C_001_v1Non-Propellants</t>
  </si>
  <si>
    <t>Consumer uses; air care products</t>
  </si>
  <si>
    <t>EU TGD/EUSES</t>
  </si>
  <si>
    <t>Processing / End use</t>
  </si>
  <si>
    <t>spERC: 4 %</t>
  </si>
  <si>
    <t>ERC8a Wide dispersive indoor use of processing aids in open systems</t>
  </si>
  <si>
    <t>x</t>
  </si>
  <si>
    <t>AISE</t>
  </si>
  <si>
    <t>AISE SPERC 8a.1.b.v2 AISE Wide Dispersive Use in Aerosol  products for cleaning and maintenance products (Non-Propellants) (Consumers and Professionals) Fraction of EU tonnage to region: 0.04 (default: 0.1)</t>
  </si>
  <si>
    <t>(Default: 0.01)</t>
  </si>
  <si>
    <t>AISE_C_001_v1Propellants</t>
  </si>
  <si>
    <t>AISE SPERC 8a.1.c.v2 AISE Wide Dispersive Use in Aerosol  products for cleaning and maintenance products (Propellants) (Consumers and Professionals) Fraction of EU tonnage to region: 0.04 (default: 0.1)</t>
  </si>
  <si>
    <t>AISE_C_002_v1'Down the Drain' cleaning and maintenance products</t>
  </si>
  <si>
    <t>Consumer uses; washing and cleaning products</t>
  </si>
  <si>
    <t>AISE SPERC 8a.1.a.v2 AISE Wide Dispersive Use in  'Down the Drain' cleaning and maintenance products (Consumers and Professionals) Fraction of EU tonnage to region: 0.04 (default: 0.1)</t>
  </si>
  <si>
    <t>AISE_C_002_v1Non-Propellants</t>
  </si>
  <si>
    <t>AISE_C_002_v1Propellants</t>
  </si>
  <si>
    <t>AISE_C_003_v1</t>
  </si>
  <si>
    <t>Consumer uses; polishes and wax blends</t>
  </si>
  <si>
    <t>(Default: 0.05)</t>
  </si>
  <si>
    <t>AISE_C_004_v1</t>
  </si>
  <si>
    <t>Consumer uses; biocidal  products</t>
  </si>
  <si>
    <t>AISE_PW_001_v1</t>
  </si>
  <si>
    <t>Professional uses; Washing, cleaning and disinfecting products</t>
  </si>
  <si>
    <t>AISE_PW_002_v1</t>
  </si>
  <si>
    <t>Professional uses; Polishes and wax blends</t>
  </si>
  <si>
    <t>ATIEL-ATC Group C [c]</t>
  </si>
  <si>
    <t>(Consumer) Use in open system.  Application of lubricant to work pieces or equipment by dipping, brushing or spraying (without exposure to heat), e.g. mould releases, corrosion protection, slideways</t>
  </si>
  <si>
    <t>ATIEL-ATC</t>
  </si>
  <si>
    <t>ATIEL-ATC SPERC 8.Cc.v1 Covers consumer use of lubricants and greases in open systems, including application of lubricant to work pieces or equipment by dipping, brushing or spraying (without exposure to heat), e.g. mould releases, corrosion protection,</t>
  </si>
  <si>
    <t>(Default: 0)</t>
  </si>
  <si>
    <t>ATIEL-ATC Group C [p]</t>
  </si>
  <si>
    <t>(Professional) Use in open system.   Application of lubricant to work pieces or equipment by dipping, brushing or spraying (without exposure to heat), e.g. mould releases, corrosion protection, slideways</t>
  </si>
  <si>
    <t>User-Defined</t>
  </si>
  <si>
    <t>ATC/ATIEL C(p)</t>
  </si>
  <si>
    <t>(Default: 0.15)</t>
  </si>
  <si>
    <t>ATIEL-ATC Group F [p]</t>
  </si>
  <si>
    <t>(Professional) Use of lubricants in high energy open processes, e.g. in high speed machinery such as metal rolling / forming or metalworking fluids for machining and grinding</t>
  </si>
  <si>
    <t>ATC/ATIEL F(p)</t>
  </si>
  <si>
    <t>CEPE</t>
  </si>
  <si>
    <t>Professional application of coatings or inks</t>
  </si>
  <si>
    <t>CEPE SPERC 8a.2a.v1 application professional bush/roller indoor use – volatiles</t>
  </si>
  <si>
    <t>Ancilliary activities in industrial, professional or consumer application of coatings and inks</t>
  </si>
  <si>
    <t>Consumer application of coatings</t>
  </si>
  <si>
    <t>CEPE SPERC 8a.1a.v1 application consumer bush/roller indoor use – volatiles</t>
  </si>
  <si>
    <t>EFCC_PW_11-i_v2</t>
  </si>
  <si>
    <t>use of construction chemical products by spray application (high energy), indoor</t>
  </si>
  <si>
    <t>EFCC SPERC 8a.1a.v2</t>
  </si>
  <si>
    <t>(Default: 0.04)</t>
  </si>
  <si>
    <t>EFCC_PW_L-10-i_v2</t>
  </si>
  <si>
    <t>large-scale use of construction chemical products by roller or brushing application, indoor</t>
  </si>
  <si>
    <t>(Default: 0.03)</t>
  </si>
  <si>
    <t>EFCC_PW_L-13-i_v2</t>
  </si>
  <si>
    <t>large-scale use of construction chemical products by pouring application, indoor</t>
  </si>
  <si>
    <t>EFCC_PW_S-10-i_v2</t>
  </si>
  <si>
    <t>small-scale use of construction chemical products by roller or brushing application, indoor</t>
  </si>
  <si>
    <t>EFCC_PW_S-13-i_v2</t>
  </si>
  <si>
    <t>small-scale use of construction chemical products by pouring application, indoor</t>
  </si>
  <si>
    <t>ESVOC</t>
  </si>
  <si>
    <t>Use of small quantities within laboratory settings</t>
  </si>
  <si>
    <t>ESVOC SpERC 8.17.v1 Laboratory reagents: Professional (SU22)</t>
  </si>
  <si>
    <t>General exposures to consumers arising from the use household products sold as washing and cleaning products, aerosols, coatings, de-icers, lubricants and air care products</t>
  </si>
  <si>
    <t>ESVOC SpERC 8.4c.v1 Use in Cleaning Agents: Consumer (SU21)</t>
  </si>
  <si>
    <t>Consumer use of formulated lubricants in open systems including transfer operations, application, operation of engines and similar articles, recycling and disposal of waste oil.</t>
  </si>
  <si>
    <t>ESVOC SpERC 8.6e.v1 Lubricants: Consumer (SU21) high environmental release</t>
  </si>
  <si>
    <t>Other Consumer Uses: Consumer</t>
  </si>
  <si>
    <t>ESVOC SpERC 8.16.v1 Other Consumer Uses: Consumer (SU21)</t>
  </si>
  <si>
    <t>Use in coatings (paints, inks, adhesives, etc)</t>
  </si>
  <si>
    <t>ESVOC SpERC 8.3b.v1 Uses in Coatings: Professional (SU22)</t>
  </si>
  <si>
    <t>ESVOC SpERC 8.3c.v1 Uses in Coatings: Consumer (SU21)</t>
  </si>
  <si>
    <t>Use as a component of cleaning products for professional use including pouring/unloading from drums or containers; and exposures during cleaning activities (automated and by hand)</t>
  </si>
  <si>
    <t>ESVOC SpERC 8.4b.v1 Use in Cleaning Agents: Professional (SU22)</t>
  </si>
  <si>
    <t>Professional use in formulated MWFs/rolling oils including transfer operations, open rolling and annealing activities, open and contained cutting/machining activities, draining and working on contaminated/ reject articles, recycling and disposal of waste oils.</t>
  </si>
  <si>
    <t>ESVOC SpERC 8.7c.v1 Metal working fluids and rolling oilds: Professional (SU22) high environmental release</t>
  </si>
  <si>
    <t>Use as binders and release agents in professional settings, including material transfers, mixing, application and disposal</t>
  </si>
  <si>
    <t>ESVOC SpERC 8.10b.v1 Use as binders and release agents: Professional (SU22)</t>
  </si>
  <si>
    <t>Use as an agrochemical excipient for application by manual or machine spraying, smokes and fogging.</t>
  </si>
  <si>
    <t>ESVOC SpERC 8.11a.v1 Agrochemical uses: Professional (SU22)</t>
  </si>
  <si>
    <t>Use as an agrochemical excipient for application by manual spraying and aerosols</t>
  </si>
  <si>
    <t>ESVOC SpERC 8.11b.v1 Agrochemical uses: Consumer (SU21)</t>
  </si>
  <si>
    <t>Processing of formulated polymers including material transfers, moulding and forming activities, material re-works and associated maintenance.</t>
  </si>
  <si>
    <t>ESVOC SpERC 8.21b.v1 Polymer production: Professional (SU22)</t>
  </si>
  <si>
    <t>Professional use of formulated lubricants in open systems including transfer operations, operation of engines and similar articles, recycling and disposal of waste oil</t>
  </si>
  <si>
    <t>ESVOC SpERC 8.6c.v1 Lubricants: Professional (SU22) high environmental release</t>
  </si>
  <si>
    <t>FEICA_C_001</t>
  </si>
  <si>
    <t>Consumer application of adhesives and sealants</t>
  </si>
  <si>
    <t>FEICA</t>
  </si>
  <si>
    <t>FEICA SPERC 8a.3.v2 Wide dispersive Use of Solvents in Adhesives and Sealants</t>
  </si>
  <si>
    <t>FEICA_PW_002</t>
  </si>
  <si>
    <t>Large scale bonding (e.g. floors) with water based and 1-component reactive adhesives indoors by professionals</t>
  </si>
  <si>
    <t>FEICA_PW_003</t>
  </si>
  <si>
    <t>Large scale application of 2or multi-component reactive adhesives</t>
  </si>
  <si>
    <t>FEICA_PW_005</t>
  </si>
  <si>
    <t>Professional small scale application of adhesives, sealants or primers</t>
  </si>
  <si>
    <t>FEICA_PW_006</t>
  </si>
  <si>
    <t>Professional small scale application of reactive adhesives and sealants</t>
  </si>
  <si>
    <t>FEICA_PW_007</t>
  </si>
  <si>
    <t>Professional application of reactive sealants</t>
  </si>
  <si>
    <t>Fertilizers Europe_C_001_v1</t>
  </si>
  <si>
    <t>Consumer use of fertilizer products.</t>
  </si>
  <si>
    <t>Fertilizers Europe_PW_001_v1</t>
  </si>
  <si>
    <t>Professional use of fertilizers.</t>
  </si>
  <si>
    <t>Fertilizers Europe</t>
  </si>
  <si>
    <t>sector_C_001_v1hair and skin care products (Consumers and Professionals)</t>
  </si>
  <si>
    <t>End use of cosmetic products</t>
  </si>
  <si>
    <t>Cosmetics Europe 8a.1a.v2</t>
  </si>
  <si>
    <t>sector_C_001_v1Use in Aerosol products for hair and skin care (Propellants)</t>
  </si>
  <si>
    <t>Cosmetics Europe 8a.1b.v2</t>
  </si>
  <si>
    <t>sector_C_001_v1Use of Aerosol products for hair and skin care (Non-Propellants)</t>
  </si>
  <si>
    <t>Cosmetics Europe 8a.1c.v2</t>
  </si>
  <si>
    <t>sector_PW_001_v1hair and skin care products (Consumers and Professionals)</t>
  </si>
  <si>
    <t>Hairdressing services</t>
  </si>
  <si>
    <t>sector_PW_001_v1Use in Aerosol products for hair and skin care (Propellants)</t>
  </si>
  <si>
    <t>sector_PW_001_v1Use of Aerosol products for hair and skin care (Non-Propellants)</t>
  </si>
  <si>
    <t>ERC8b Wide dispersive indoor use of reactive substances in open systems</t>
  </si>
  <si>
    <t>ERC8c Wide dispersive indoor use resulting in inclusion into or onto a matrix</t>
  </si>
  <si>
    <t>CEPE SPERC 8c.2a.v1 application professional bush/roller indoor use – solids</t>
  </si>
  <si>
    <t>CEPE SPERC 8c.1a.v1 application consumer bush/roller indoor use – solids</t>
  </si>
  <si>
    <t>EFCC SPERC 8c.1a.v2</t>
  </si>
  <si>
    <t>FEICA SPERC 8c.3.v2 Wide dispersive Use of Substances other than Solvents in Adhesives and Sealants</t>
  </si>
  <si>
    <t>FEICA_PW_004</t>
  </si>
  <si>
    <t>Large scale application of cementitious based adhesives for tile bonding</t>
  </si>
  <si>
    <t>ERC8d Wide dispersive outdoor use of processing aids in open systems</t>
  </si>
  <si>
    <t>EFCC_PW_11-o_v2</t>
  </si>
  <si>
    <t>use of construction chemical products by spray application (high energy), outdoor</t>
  </si>
  <si>
    <t>EFCC SPERC 8d.1a.v2</t>
  </si>
  <si>
    <t>EFCC_PW_L-10-o_v2</t>
  </si>
  <si>
    <t>large-scale use of construction chemical products by roller or brushing application, outdoor</t>
  </si>
  <si>
    <t>EFCC_PW_L-13-o_v2</t>
  </si>
  <si>
    <t>large-scale use of construction chemical products by pouring application, outdoor</t>
  </si>
  <si>
    <t>EFCC_PW_S-10-o_v2</t>
  </si>
  <si>
    <t>small-scale use of construction chemical products by roller or brushing application, outdoor</t>
  </si>
  <si>
    <t>EFCC_PW_S-13-o_v2</t>
  </si>
  <si>
    <t>small-scale use of construction chemical products by pouring application, outdoor</t>
  </si>
  <si>
    <t>Professional oil field well drilling and production operations (including drilling muds and well cleaning) including material transfers, on-site formulation, well head operations, shaker room activities and related maintenance.</t>
  </si>
  <si>
    <t>Application of surface coatings and binders in road and construction activities, including material transfers and procut disposal</t>
  </si>
  <si>
    <t>ESVOC SpERC 8.15.v1 Road and Construction applications: Professional (SU22)</t>
  </si>
  <si>
    <t>De-icing of vehicles, aircraft and other equipment by spraying</t>
  </si>
  <si>
    <t>ESVOC SpERC 8.14a.v1 De-icing applications: Professional (SU22)</t>
  </si>
  <si>
    <t>EFCC</t>
  </si>
  <si>
    <t>EFCC SPERC 8D.1a.v1 Wide dispersive use of volatile substances in Construction Chemicals, outdoor.</t>
  </si>
  <si>
    <t>FEICA_PW_001</t>
  </si>
  <si>
    <t>Low energy distribution of adhesives and primers  on large areas outdoors by professionals.</t>
  </si>
  <si>
    <t>PPP GES 1</t>
  </si>
  <si>
    <t>Use as a co-formulant in plant protection products, spray applications by professionals</t>
  </si>
  <si>
    <t>ECPA SpERC 8d.1.v3</t>
  </si>
  <si>
    <t>(Default: 0.09)</t>
  </si>
  <si>
    <t>PPP GES 2</t>
  </si>
  <si>
    <t>Use as a co-formulant in plant protection products, seed and granular applications by professionals</t>
  </si>
  <si>
    <t>ECPA SpERC 8d.2.v3</t>
  </si>
  <si>
    <t>PPP GES 3</t>
  </si>
  <si>
    <t>Use as a co-formulant in plant protection products, spray applications by consumers</t>
  </si>
  <si>
    <t>ECPA</t>
  </si>
  <si>
    <t>ECPA SPERC 8d.2.v2 ECPA Co-formulants used in crop protection products (sprays). Application / Service Life. Releases dependent on co-formulant vapour pressure. Please see ECPA website (www.ecpa.eu/information-page/regulatory-affairs/reach) for furthe</t>
  </si>
  <si>
    <t>PPP GES 4</t>
  </si>
  <si>
    <t>Use as a co-formulant in plant protection products, seed and granular applications by consumers</t>
  </si>
  <si>
    <t>Covers exposure arising from the manufacturing and use of slurry explosives</t>
  </si>
  <si>
    <t>ERC8e Wide dispersive outdoor use of reactive substances in open systems</t>
  </si>
  <si>
    <t>ESVOC SPERC 8.24.v1 Explosives manufacture: Professional (SU22)</t>
  </si>
  <si>
    <t>Fertilizers Europe SPERC 8e.1.v1</t>
  </si>
  <si>
    <t>Fertilizers Europe SPERC 8e.2.v1</t>
  </si>
  <si>
    <t>Fertilizers Europe SPERC 8e.4.v1</t>
  </si>
  <si>
    <t>Fertilizers Europe SPERC 8e.3.v1</t>
  </si>
  <si>
    <t>ERC8f Wide dispersive outdoor use resulting in inclusion into or onto a matrix</t>
  </si>
  <si>
    <t>CEPE SPERC 8f.2a.v1 application professional bush/roller outdoor use – solids</t>
  </si>
  <si>
    <t>CEPE SPERC 8f.1a.v1 application consumer bush/roller outdoor use – solids</t>
  </si>
  <si>
    <t>EFCC SPERC 8f.1a.v2</t>
  </si>
  <si>
    <t>Use of the substance for the treatment of water in open and closed systems</t>
  </si>
  <si>
    <t>ESVOC SpERC 8.22b.v1 Water treatment chemicals: Professional (SU22)</t>
  </si>
  <si>
    <t>EFCC SPERC 8F.1a.v1 Wide dispersive use of non-volatile substances in Construction Chemicals, outdoor.</t>
  </si>
  <si>
    <t>ATIEL-ATC Group B [c]</t>
  </si>
  <si>
    <t>General consumer use of lubricants and greases in vehicles or machinery.  Includes filling and draining of containers and enclosed machinery (including engines)</t>
  </si>
  <si>
    <t>ERC9a Wide dispersive indoor use of substances in closed systems</t>
  </si>
  <si>
    <t>ATC/ATIEL B(c)</t>
  </si>
  <si>
    <t>(Default: 0.06)</t>
  </si>
  <si>
    <t>ATIEL-ATC Group B [p]</t>
  </si>
  <si>
    <t>General professional use of lubricants and greases in vehicles or machinery.  Includes filling and draining of containers and enclosed machinery (including engines)</t>
  </si>
  <si>
    <t>ATC/ATIEL B(p)</t>
  </si>
  <si>
    <t>Use as a fuel including use as a solvent in fuel additives; covers refueling and evaporative losses</t>
  </si>
  <si>
    <t>ESVOC SpERC 9.12b.v1 Use as a fuel: Professional (SU22)</t>
  </si>
  <si>
    <t>Consumer use as a fuel including use as a solvent in fuel additives, covers refueling and evaporative losses</t>
  </si>
  <si>
    <t>ESVOC SpERC 9.12c.v1 Use as a fuel: Consumer (SU21)</t>
  </si>
  <si>
    <t>Consumer use of formulated lubricants in closed systems including transfer operations, application, operation of engines and similar articles, recycling and disposal of waste oil.</t>
  </si>
  <si>
    <t>ESVOC SpERC 9.6d.v1 Lubricants: Consumer (SU21) low environmental release</t>
  </si>
  <si>
    <t>Use of sealed items containing functional fluids e.g. transfer oils, hydraulic fluids</t>
  </si>
  <si>
    <t>ESVOC SpERC 9.13c.v1 Functional Fluids: Consumer (SU21)</t>
  </si>
  <si>
    <t>Professional use of formulated lubricants in closed systems including transfer operations, operation of engines and similar articles, recycling and disposal of waste oil</t>
  </si>
  <si>
    <t>ESVOC SpERC 9.6b.v1 Lubricants: Professional (SU22) low environmental release</t>
  </si>
  <si>
    <t>Use as functional fluids e.g. cable oils, transfer oils, insulators, hydraulic fluids in professional equipment including maintenance</t>
  </si>
  <si>
    <t>ESVOC SpERC 9.13b.v1 Functional Fluids: Professional (SU22)</t>
  </si>
  <si>
    <t>ERC9b Wide dispersive outdoor use of substances in closed systems</t>
  </si>
  <si>
    <t>C16</t>
  </si>
  <si>
    <t>(Default: 0.33)</t>
  </si>
  <si>
    <t>(Default: 0.29)</t>
  </si>
  <si>
    <t>(Default: 0.37)</t>
  </si>
  <si>
    <t>(Default: 0.16)</t>
  </si>
  <si>
    <t>(Default: 1.08)</t>
  </si>
  <si>
    <t>(Default: 0.57)</t>
  </si>
  <si>
    <t>(Default: 3.4)</t>
  </si>
  <si>
    <t>(Default: 0.94)</t>
  </si>
  <si>
    <t>(Default: 0.66)</t>
  </si>
  <si>
    <t>(Default: 0.28)</t>
  </si>
  <si>
    <t>(Default: 0.24)</t>
  </si>
  <si>
    <t>(Default: 1.98)</t>
  </si>
  <si>
    <t>(Default: 0.85)</t>
  </si>
  <si>
    <t>(Default: 1.42)</t>
  </si>
  <si>
    <t>total WDU:</t>
  </si>
  <si>
    <t>C12</t>
  </si>
  <si>
    <t>C14</t>
  </si>
  <si>
    <t>STP connection</t>
  </si>
  <si>
    <t>(Default: 0.2)</t>
  </si>
  <si>
    <t>(Default: 1.18)</t>
  </si>
  <si>
    <t>(Default: 0.23)</t>
  </si>
  <si>
    <t>(Default: 0.1)</t>
  </si>
  <si>
    <t>(Default: 0.08)</t>
  </si>
  <si>
    <t>(Default: 0.69)</t>
  </si>
  <si>
    <t>(Default: 0.49)</t>
  </si>
  <si>
    <t>Cloclal eff</t>
  </si>
  <si>
    <t>Manufacturing</t>
  </si>
  <si>
    <t>ERC1 Manufacture of substances</t>
  </si>
  <si>
    <t>AS-Manufacturing ERASM</t>
  </si>
  <si>
    <t>(Default: 25,890.91)</t>
  </si>
  <si>
    <t>AISE_F_001_v1High Low Viscosity (medium scale)</t>
  </si>
  <si>
    <t>Formulation into mixture; Washing, cleaning, maintenance and disinfecting products</t>
  </si>
  <si>
    <t>Formulation</t>
  </si>
  <si>
    <t>ERC2 Formulation of preparations</t>
  </si>
  <si>
    <t>AISE SPERC 2.1.k.v2 AISE Formulation of liquid Detergents/Maintenance Products: High Low Viscosity (medium scale)</t>
  </si>
  <si>
    <t>(Default: 734.8)</t>
  </si>
  <si>
    <t>AISE_F_001_v1High Viscosity (large  scale)</t>
  </si>
  <si>
    <t>AISE SPERC 2.1.j.v2 AISE Formulation of liquid Detergents/Maintenance Products: High Viscosity (large  scale)</t>
  </si>
  <si>
    <t>(Default: 1,469.6)</t>
  </si>
  <si>
    <t>AISE_F_001_v1High Viscosity (small  scale)</t>
  </si>
  <si>
    <t>AISE SPERC 2.1.l.v2 AISE Formulation of liquid Detergents/Maintenance Products: High Viscosity (small  scale)</t>
  </si>
  <si>
    <t>(Default: 244.8)</t>
  </si>
  <si>
    <t>AISE_F_001_v1Low Viscosity (large  scale)</t>
  </si>
  <si>
    <t>AISE SPERC 2.1.g.v2 AISE Formulation of liquid Detergents/Maintenance Products: Low Viscosity (large  scale)</t>
  </si>
  <si>
    <t>AISE_F_001_v1Low Viscosity (medium scale)</t>
  </si>
  <si>
    <t>AISE SPERC 2.1.h.v2 AISE Formulation of liquid Detergents/Maintenance Products: Low Viscosity (medium scale)</t>
  </si>
  <si>
    <t>AISE_F_001_v1Low Viscosity (small  scale)</t>
  </si>
  <si>
    <t>AISE SPERC 2.1.i.v2 AISE Formulation of liquid Detergents/Maintenance Products: Low Viscosity (small  scale)</t>
  </si>
  <si>
    <t>AISE_F_001_v1Regular &amp; Compact (large scale)</t>
  </si>
  <si>
    <t>AISE SPERC 2.1.a.v2 AISE Formulation of Granular Detergents/Maintenance Products -Regular &amp; Compact (large scale)</t>
  </si>
  <si>
    <t>AISE_F_001_v1Regular &amp; Compact (medium scale)</t>
  </si>
  <si>
    <t>AISE SPERC 2.1.b.v2 AISE Formulation of  Grnaular Detergents/Maintenance Products-Regular &amp; Compact (medium scale)</t>
  </si>
  <si>
    <t>AISE_F_001_v1Regular &amp; Compact (small  scale)</t>
  </si>
  <si>
    <t>AISE SPERC 2.1.c.v2 AISE Formulation of Granular Detergents/Maintenance Products-Regular &amp; Compact (small  scale)</t>
  </si>
  <si>
    <t>ATIEL-ATC Group A [i]</t>
  </si>
  <si>
    <t>Industrial formulation of lubricant additives, lubricants and greases. Includes material transfers, mixing, large and small packing, sampling, maintenance and associated laboratory activities</t>
  </si>
  <si>
    <t>ATC-ATIEL A(i)</t>
  </si>
  <si>
    <t>(Default: 153.33)</t>
  </si>
  <si>
    <t>ATIEL-ATC Group E [i]</t>
  </si>
  <si>
    <t>(Industrial) Handling and dilution of metalworking fluid concentrates</t>
  </si>
  <si>
    <t>ATC/ATIEL E(i)</t>
  </si>
  <si>
    <t>Industrial manufacture of coatings and inks Coatings and inks organic solvent borne, water borne and solvent-free products</t>
  </si>
  <si>
    <t>CEPE SPERC 2.1a.v1 formulation organic solvent borne coatings and inks large scale (&gt;1,000 tpa solvent use) – volatiles</t>
  </si>
  <si>
    <t>(Default: 20)</t>
  </si>
  <si>
    <t>Industrial manufacture of coatings and inksmanufacture of powder products</t>
  </si>
  <si>
    <t>EFCC_F_v2_Non-volatile_tile adhesives</t>
  </si>
  <si>
    <t>Non-volatile Substances for the Formulation of Cementitious Construction Chemical Products and Tile Adhesives</t>
  </si>
  <si>
    <t>FEICA / EFCC SPERC 2.3a.v1</t>
  </si>
  <si>
    <t>(Default: 612.67)</t>
  </si>
  <si>
    <t>EFCC_F_v2_solvent-born_solvent-lessnon_volatile</t>
  </si>
  <si>
    <t>Formulation of Solvent-borne and Solvent-less Adhesives / Sealants and Construction Chemical Products non-volatile Substances</t>
  </si>
  <si>
    <t>FEICA / EFCC SPERC 2.1a.v3</t>
  </si>
  <si>
    <t>EFCC_F_v2_solvent-born_solvent-less-volatile (large scale)</t>
  </si>
  <si>
    <t>Formulation of Solvent-borne and Solvent-less Adhesives / Sealants and Construction Chemical Products – volatile Substances (Large Scale, &gt; 1500 t/a of products)</t>
  </si>
  <si>
    <t>FEICA / EFCC SPERC 2.1b.v3</t>
  </si>
  <si>
    <t>(Default: 428.87)</t>
  </si>
  <si>
    <t>EFCC_F_v2_solvent-born_solvent-less-volatile (small scale)</t>
  </si>
  <si>
    <t>Formulation of Solvent-borne and Solvent-less Adhesives / Sealants and Construction Chemical Products– volatile Substances (Small Scale, &lt; 1500 t/a of products)</t>
  </si>
  <si>
    <t>FEICA / EFCC SPERC 2.1c.v3</t>
  </si>
  <si>
    <t>(Default: 183.8)</t>
  </si>
  <si>
    <t>EFCC_F_v2_water-born-non-volatile</t>
  </si>
  <si>
    <t>Formulation of Water-borne Adhesives / Sealants and Construction Chemical Products – non-volatile Substances</t>
  </si>
  <si>
    <t>FEICA / EFCC SPERC 2.2b.v3</t>
  </si>
  <si>
    <t>EFCC_F_v2_water-born-volatile</t>
  </si>
  <si>
    <t>Formulation of Water-borne Adhesives / Sealants and Construction Chemical Products – Volatile Substances</t>
  </si>
  <si>
    <t>FEICA / EFCC SPERC 2.2a.v3</t>
  </si>
  <si>
    <t>EPDLA-RMH1.1</t>
  </si>
  <si>
    <t>EPDLA Manufacture of aqueous polymer dispersions and dispersion powders Formulation of Preparations</t>
  </si>
  <si>
    <t>Table A2.1 Industrial formulation</t>
  </si>
  <si>
    <t>(Default: 3,060.27)</t>
  </si>
  <si>
    <t>Formulation &amp; packing of mixtures in batch or continuous operations, including storage, materials transfers, large and small scale packing, and maintenance</t>
  </si>
  <si>
    <t>ESVOC SpERC 2.2.v1 Formulation &amp; packing of preparations and mixtures: Industrial (SU10)</t>
  </si>
  <si>
    <t>(Default: 30)</t>
  </si>
  <si>
    <t>FECC 1.1</t>
  </si>
  <si>
    <t>Mixing and blending of substances in (chemical) preparations in all types of industries such as paints and do-it yourself products, pigment paste, fuels, household products, lubricants etc.</t>
  </si>
  <si>
    <t>ESVOC SpERC 1.1b.v1 Distribution: Industrial (SU3)</t>
  </si>
  <si>
    <t>(Default: 3.06)</t>
  </si>
  <si>
    <t>FEICA_F_001</t>
  </si>
  <si>
    <t>Formulation of Adhesives</t>
  </si>
  <si>
    <t>FEICA SPERC 2.1b.v2 Formulation of Solvent Borne Adhesives – Volatiles (Large Scale, &gt; 1000 t/a)</t>
  </si>
  <si>
    <t>(Default: 41.82)</t>
  </si>
  <si>
    <t>FEICA SPERC 2.1a.v2 Formulation of Solventless/Solvent Borne Adhesives – Solids</t>
  </si>
  <si>
    <t>FEICA SPERC 2.1c.v2 Formulation of Solvent Borne Adhesives – Volatiles (Small Scale, &lt; 1000 t/a)</t>
  </si>
  <si>
    <t>FEICA SPERC 2.2a.v2 Formulation of Water Borne Adhesives – Volatiles</t>
  </si>
  <si>
    <t>FEICA SPERC 2.2b.v2 Formulation of Water Borne Adhesives – Solids</t>
  </si>
  <si>
    <t>Fertilizers Europe_F_001_v1</t>
  </si>
  <si>
    <t>Formulation of fertilizer products.</t>
  </si>
  <si>
    <t>(Default: 764.23)</t>
  </si>
  <si>
    <t>PPRM</t>
  </si>
  <si>
    <t>Industrial manufacture of resins (Polyester Powder Resin Manufacturers Sector Group (PPRM))</t>
  </si>
  <si>
    <t>Eurometaux</t>
  </si>
  <si>
    <t>Eurometaux 2.2a.v2.1 Formulation of metal compounds in plastics and rubber industry sector</t>
  </si>
  <si>
    <t>(Default: 191.49)</t>
  </si>
  <si>
    <t>sector_F_001_v1 cosmetic products involving cleaning with organic solvents (varnish, removers, decorative cosmetics, spray, lacquer, fine fragrance,  solar oil, solid products) (large scale)</t>
  </si>
  <si>
    <t>Manufacture of cosmetic products</t>
  </si>
  <si>
    <t>Cosmetics Europe 2.2c.v2 (small scale)</t>
  </si>
  <si>
    <t>(Default: 551.4)</t>
  </si>
  <si>
    <t>sector_F_001_v1 cosmetic products involving cleaning with organic solvents (varnish, removers, decorative cosmetics, spray, lacquer, fine fragrance,  solar oil, solid products) (medium scale)</t>
  </si>
  <si>
    <t>Cosmetics Europe 2.2b.v2 (medium scale)</t>
  </si>
  <si>
    <t>sector_F_001_v1 cosmetic products involving cleaning with organic solvents (varnish, removers, decorative cosmetics, spray, lacquer, fine fragrance,  solar oil, solid products) (small scale)</t>
  </si>
  <si>
    <t>(Default: 73.52)</t>
  </si>
  <si>
    <t>sector_F_001_v1 Fine Fragrances  Cleaning with Water</t>
  </si>
  <si>
    <t>Cosmetics Europe 2.1d.v2 (medium scale)</t>
  </si>
  <si>
    <t>(Default: 18)</t>
  </si>
  <si>
    <t>sector_F_001_v1 Formulation of solid cosmetic and home care products (medium  scale)</t>
  </si>
  <si>
    <t>Cosmetics Europe/ AISE 2.3b.v2 (medium scale)</t>
  </si>
  <si>
    <t>sector_F_001_v1 High Viscosity Body Care Products  (medium scale)</t>
  </si>
  <si>
    <t>Cosmetics Europe 2.1f.v2 (medium scale)</t>
  </si>
  <si>
    <t>sector_F_001_v1 High Viscosity Body Care Products  (small scale)</t>
  </si>
  <si>
    <t>Cosmetics Europe 2.1g.v2 (small scale)</t>
  </si>
  <si>
    <t>sector_F_001_v1 low viscosity liquids  (medium scale)</t>
  </si>
  <si>
    <t>Cosmetics Europe 2.1b. v2 (medium scale)</t>
  </si>
  <si>
    <t>sector_F_001_v1 low viscosity liquids  (small Scale)</t>
  </si>
  <si>
    <t>CosmeticsEurope 2.1c.v2 (small scale)</t>
  </si>
  <si>
    <t>(Default: 1.8)</t>
  </si>
  <si>
    <t>sector_F_001_v1 low viscosity liquids (large scale)</t>
  </si>
  <si>
    <t>SpERC Cosmetic Europe 2.1a.v2 (large scale)</t>
  </si>
  <si>
    <t>(Default: 66.8)</t>
  </si>
  <si>
    <t>sector_F_001_v1 Non-liquid Creams  (medium scale)</t>
  </si>
  <si>
    <t>Cosmetics Europe 2.1i.v2 (medium scale)</t>
  </si>
  <si>
    <t>sector_F_001_v1 Non-liquid Creams (large scale)</t>
  </si>
  <si>
    <t>Cosmetics Europe 2.1h.v2 (large scale)</t>
  </si>
  <si>
    <t>sector_F_001_v1 Non-liquid Creams (small scale)</t>
  </si>
  <si>
    <t>Cosmetics Europe 2.1j.v2 (small scale)</t>
  </si>
  <si>
    <t>sector_F_001_v1 solid cosmetic and home care products (large  scale)</t>
  </si>
  <si>
    <t>Cosmetics Europe / AISE 2.3a.v2 (large scale)</t>
  </si>
  <si>
    <t>sector_F_001_v1 solid cosmetic and home care products (small  scale)</t>
  </si>
  <si>
    <t>Cosmetics Europe/Aise 2.3c.v2 (small scale)</t>
  </si>
  <si>
    <t>TEGEWA-F1.1</t>
  </si>
  <si>
    <t>TEGEWA-F1.1 Formulation of preparations</t>
  </si>
  <si>
    <t>TEGEWA</t>
  </si>
  <si>
    <t>(Default: 180)</t>
  </si>
  <si>
    <t>TEGEWA-F2.1</t>
  </si>
  <si>
    <t>TEGEWA-F2.1 Blending</t>
  </si>
  <si>
    <t>TEGEWA-L1.1</t>
  </si>
  <si>
    <t>TEGEWA-L1.1 Blending</t>
  </si>
  <si>
    <t>TEGEWA-T1.</t>
  </si>
  <si>
    <t>TEGEWA-T1. Blending</t>
  </si>
  <si>
    <t>Fertilizers Europe_F_002_v1</t>
  </si>
  <si>
    <t>Formulation by incorporating fertilizers onto or into a matrix.</t>
  </si>
  <si>
    <t>ERC3 Formulation in materials</t>
  </si>
  <si>
    <t>(Default: 2,295)</t>
  </si>
  <si>
    <t>GRG</t>
  </si>
  <si>
    <t>General Rubber Goods</t>
  </si>
  <si>
    <t>ETRMA</t>
  </si>
  <si>
    <t>ETRMA SPERC 3/6d.2a v.2 Manufacture of Rubber Products: Industrial (SU3, SU11) GRG use of vulcanization agents, anti-ageing agents / antidegradants</t>
  </si>
  <si>
    <t>(Default: 20.45)</t>
  </si>
  <si>
    <t>TEGEWA-T2.1</t>
  </si>
  <si>
    <t>TEGEWA-T2.1 blending (Bound in Product)</t>
  </si>
  <si>
    <t>Tyres</t>
  </si>
  <si>
    <t>AISE_IS_001_v1</t>
  </si>
  <si>
    <t>Industrial uses; Washing, cleaning and disinfecting products</t>
  </si>
  <si>
    <t>ERC4 Industrial use of processing aids in processes and products, not becoming part of articles</t>
  </si>
  <si>
    <t>AISE SPERC 4.1.v2 AISE Industrial Use of Water Borne Processing Aids no RMM</t>
  </si>
  <si>
    <t>(Default: 50)</t>
  </si>
  <si>
    <t>ATIEL-ATC Group B [i]</t>
  </si>
  <si>
    <t>General industrial use of lubricants and greases in vehicles or machinery.  Includes filling and draining of containers and enclosed machinery (including engines)</t>
  </si>
  <si>
    <t>ATC/ATIEL B(i)</t>
  </si>
  <si>
    <t>(Default: 30.63)</t>
  </si>
  <si>
    <t>ATIEL-ATC Group C [i]</t>
  </si>
  <si>
    <t>(Industrial) Use in open system.  Application of lubricant to work pieces or equipment by dipping, brushing or spraying (without exposure to heat), e.g. mould releases, corrosion protection, slideways</t>
  </si>
  <si>
    <t>ATC/ATIEL C(i)</t>
  </si>
  <si>
    <t>ATIEL-ATC Group D [i]</t>
  </si>
  <si>
    <t>(Industrial) Use of lubricants in open high temperature processes, e.g. quenching fluids, glass release agents</t>
  </si>
  <si>
    <t>ATC/ATIEL D(i)</t>
  </si>
  <si>
    <t>ATIEL-ATC Group F [i]</t>
  </si>
  <si>
    <t>(Industrial) Use of lubricants in high energy open processes, e.g. in high speed machinery such as metal rolling / forming or metalworking fluids for machining and grinding</t>
  </si>
  <si>
    <t>ATC/ATIEL F(i)</t>
  </si>
  <si>
    <t>Industrial application of coatings or inks</t>
  </si>
  <si>
    <t>CEPE SPERC 4.1a.v1 application industrial spraying indoor use incineration – volatiles</t>
  </si>
  <si>
    <t>(Default: 12.27)</t>
  </si>
  <si>
    <t>EPDLA-RMH1.2</t>
  </si>
  <si>
    <t>EPDLA Manufacture of aqueous polymer dispersions and dispersion powders Use of Processing Aids</t>
  </si>
  <si>
    <t>EPDLA ERC4</t>
  </si>
  <si>
    <t>(Default: 675.53)</t>
  </si>
  <si>
    <t>Use of the substance in extraction processes at mining operations, including material transfers, winning and separation activities, and substance recovery and disposal.</t>
  </si>
  <si>
    <t>ESVOC SpERC 4.23.v1 Mining Chemicals: Industrial (SU10)</t>
  </si>
  <si>
    <t>(Default: 17)</t>
  </si>
  <si>
    <t>Use of substances within Laboratory settings, within enclosed or contained systems, including incidental exposures during material transfers and equipment cleaning</t>
  </si>
  <si>
    <t>ESVOC SPERC 4.24.v1 Laboratory reagents: Industrial (SU3)</t>
  </si>
  <si>
    <t>ESVOC SpERC 4.3a.v1 Uses in Coatings: Industrial (SU3)</t>
  </si>
  <si>
    <t>(Default: 1.13)</t>
  </si>
  <si>
    <t>Use as a component of cleaning products for industrial use including transfer from storage; pouring/unloading from drums or containers; exposures during cleaning activities (automated and by hand); and related maintenance</t>
  </si>
  <si>
    <t>ESVOC SpERC 4.4a.v1 Use in Cleaning Agents: Industrial (SU3)</t>
  </si>
  <si>
    <t>Industrial use in formulated MWFs/rolling oils including transfer operations, open rolling and annealing activities, open and contained cutting/machining activities, draining and working on contaminated/ reject articles, recycling and disposal of waste oils.</t>
  </si>
  <si>
    <t>ESVOC SpERC 4.7a.v1 Metal working fluids and rolling oilds: Industrial (SU3)</t>
  </si>
  <si>
    <t>Use as a blowing agent, including material transfers, curing, storage and maintenance</t>
  </si>
  <si>
    <t>ESVOC SpERC 4.9.v1 Blowing agents: Industrial (SU3)</t>
  </si>
  <si>
    <t>Use as binders and release agents in industrial settings, including material transfers, mixing, application and disposal</t>
  </si>
  <si>
    <t>ESVOC SpERC 4.10a.v1 Use as binders and release agents: Industrial (SU3)</t>
  </si>
  <si>
    <t>Manufacture of rubber articles, including processing of raw rubber, handling and mixing of rubber additives, vulcanising, cooling and finishing.</t>
  </si>
  <si>
    <t>ESVOC SpERC 4.19.v1 Rubber production and processing: Industrial (SU10)</t>
  </si>
  <si>
    <t>Processing of formulated polymers including material transfers, additives handling, moulding, curing and forming activities, material re-works and associated maintenance.</t>
  </si>
  <si>
    <t>ESVOC SpERC 4.21a.v1 Polymer production: Industrial (SU10)</t>
  </si>
  <si>
    <t>Industrial use of formulated lubricants in closed and open systems including transfer operations, operation of engines and similar articles, maintenance and disposal of waste oil</t>
  </si>
  <si>
    <t>ESVOC SpERC 4.6a.v1 Lubricants: Industrial (SU3)</t>
  </si>
  <si>
    <t>Use of the substance for the treatment of water at industrial facilities in open and closed systems</t>
  </si>
  <si>
    <t>ESVOC SpERC 3.22a.v1 Water treatment chemicals: Industrial (SU10)</t>
  </si>
  <si>
    <t>Industrial oil field well drilling and production operations (including drilling muds and well cleaning) including material transfers, on-site formulation, well head operations, shaker room activities and related maintenance.</t>
  </si>
  <si>
    <t>(Default: 1.06)</t>
  </si>
  <si>
    <t>FEICA_IS_001</t>
  </si>
  <si>
    <t>Automated industrial application of adhesives by roller or brushing application, indoor</t>
  </si>
  <si>
    <t>FEICA SPERC 4.2a.v2 Industrial Use of Solvents in Paper, Board and related Products / Woodworking and joinery / Footwear and Leather, Textile, Others Adhesives</t>
  </si>
  <si>
    <t>(Default: 4.45)</t>
  </si>
  <si>
    <t>FEICA SPERC 4.2b.v2 Industrial Use of Solvents in Transportation (Automotive/aircraft/rail vehicles) / industrial Building Construction Adhesives</t>
  </si>
  <si>
    <t>FEICA_IS_002</t>
  </si>
  <si>
    <t>Industrial large scale spray application of adhesives in containment</t>
  </si>
  <si>
    <t>FEICA_IS_003</t>
  </si>
  <si>
    <t>Industrial large scale spray application of  adhesives in a spray booth</t>
  </si>
  <si>
    <t>FEICA_IS_004</t>
  </si>
  <si>
    <t>Industrial  application of reactive adhesives</t>
  </si>
  <si>
    <t>FEICA_IS_005</t>
  </si>
  <si>
    <t>Industrial  application of reactive adhesives processed above 40 °C</t>
  </si>
  <si>
    <t>FEICA_IS_006</t>
  </si>
  <si>
    <t>Industrial small scale application of adhesives</t>
  </si>
  <si>
    <t>FEICA_IS_007</t>
  </si>
  <si>
    <t>Manual Industrial application of adhesives and sealants by roller or brushing application</t>
  </si>
  <si>
    <t>(Default: 7.67)</t>
  </si>
  <si>
    <t>Eurometaux 2.5-6a.v2.1 Industrial use of metal compounds in plastics and rubber industry sector</t>
  </si>
  <si>
    <t>(Default: 14.17)</t>
  </si>
  <si>
    <t>TEGEWA-F3.1</t>
  </si>
  <si>
    <t>TEGEWA-F3.1 Handling (Non-Reactive Processing Aids)</t>
  </si>
  <si>
    <t>TEGEWA SPERC 4.1.v1 TEGEWAIndustrial Use of Water Borne Processing Aids no RMM</t>
  </si>
  <si>
    <t>(Default: 1)</t>
  </si>
  <si>
    <t>TEGEWA-F4.1</t>
  </si>
  <si>
    <t>TEGEWA-F4.1 application of processing aids</t>
  </si>
  <si>
    <t>TEGEWA-L2.1</t>
  </si>
  <si>
    <t>TEGEWA-L2.1 Handling (Non-Reactive Processing Aids)</t>
  </si>
  <si>
    <t>TEGEWA-L5.1</t>
  </si>
  <si>
    <t>TEGEWA-L5.1 use in wet end (No Inclusion in Matrix)</t>
  </si>
  <si>
    <t>TEGEWA-L8.1</t>
  </si>
  <si>
    <t>TEGEWA-L8.1 use for leather finishing (No Inclusion in Matrix)</t>
  </si>
  <si>
    <t>TEGEWA-L8.2</t>
  </si>
  <si>
    <t>TEGEWA-L8.2 use for leather finishing (No Inclusion in Matrix)</t>
  </si>
  <si>
    <t>TEGEWA-L8.3</t>
  </si>
  <si>
    <t>TEGEWA-L8.3 use for leather finishing (No Inclusion in Matrix)</t>
  </si>
  <si>
    <t>TEGEWA-T10.1</t>
  </si>
  <si>
    <t>TEGEWA-T10.1 Textile Coating (Non-Reactive Processing Aids)</t>
  </si>
  <si>
    <t>TEGEWA-T19.1</t>
  </si>
  <si>
    <t>TEGEWA-T19.1 lubrication</t>
  </si>
  <si>
    <t>TEGEWA-T21.1</t>
  </si>
  <si>
    <t>TEGEWA-T21.1 Spraying (Non-Reactive)</t>
  </si>
  <si>
    <t>TEGEWA-T3.1</t>
  </si>
  <si>
    <t>TEGEWA-T3.1 Handling (Non-Reactive Processing Aids)</t>
  </si>
  <si>
    <t>TEGEWA-T7.1</t>
  </si>
  <si>
    <t>TEGEWA-T7.1 Textile application: dipping and pouring (Non-Reactive Processing Aids)</t>
  </si>
  <si>
    <t>AISE_IS_002_v1</t>
  </si>
  <si>
    <t>Industrial uses;  Metal surface treatment products</t>
  </si>
  <si>
    <t>ERC5 Industrial use resulting in inclusion into or onto a matrix</t>
  </si>
  <si>
    <t>AISE SPERC 5.1a.v2 AISE Industrial Use of Me-salts in conversion coating Nickel</t>
  </si>
  <si>
    <t>AISE SPERC 5.1b.v2 AISE Industrial Use of Me-salts in conversion coating Zinc, Chromium, Copper, Manganese</t>
  </si>
  <si>
    <t>CEPE SPERC 5.1a.v1 application industrial spraying indoor use – solids</t>
  </si>
  <si>
    <t>FEICA SPERC 5.1a.v2 Industrial Use of Substances other than Solvents in Paper, Board and related Products / Woodworking and joinery / Footwear and Leather, Textile, Others Adhesives</t>
  </si>
  <si>
    <t>FEICA SPERC 5.1c.v2 Industrial Use of Substances other than Solvents in water borne adhesives</t>
  </si>
  <si>
    <t>TEGEWA-F6.1</t>
  </si>
  <si>
    <t>TEGEWA-F6.1 handling (Inclusion in Matrix)</t>
  </si>
  <si>
    <t>TEGEWA SPERC 5.1a.v1 TEGEWA Dyeing of Textiles High efficiency</t>
  </si>
  <si>
    <t>TEGEWA-F7.1</t>
  </si>
  <si>
    <t>TEGEWA-F7.1 application of non processing aids</t>
  </si>
  <si>
    <t>TEGEWA-L3.1</t>
  </si>
  <si>
    <t>TEGEWA-L3.1 handling (Inclusion in Matrix)</t>
  </si>
  <si>
    <t>TEGEWA SPERC 5.1d.v1 TEGEWA Textile Finishing and Coating Residues retained</t>
  </si>
  <si>
    <t>TEGEWA-L6.1</t>
  </si>
  <si>
    <t>TEGEWA-L6.1 use in wet end (Inclusion in Matrix)</t>
  </si>
  <si>
    <t>TEGEWA-L9.1</t>
  </si>
  <si>
    <t>TEGEWA-L9.1 use for leather finishing (Inclusion in Matrix)</t>
  </si>
  <si>
    <t>TEGEWA-L9.2</t>
  </si>
  <si>
    <t>TEGEWA-L9.2 use for leather finishing (Inclusion in Matrix)</t>
  </si>
  <si>
    <t>TEGEWA-L9.3</t>
  </si>
  <si>
    <t>TEGEWA-L9.3 use for leather finishing (Inclusion in Matrix)</t>
  </si>
  <si>
    <t>TEGEWA-T11.1</t>
  </si>
  <si>
    <t>TEGEWA-T11.1 Textile Coating (Inclusion in Matrix)</t>
  </si>
  <si>
    <t>TEGEWA-T17.1</t>
  </si>
  <si>
    <t>TEGEWA-T17.1 extrusion (Inclusion in Matrix)</t>
  </si>
  <si>
    <t>TEGEWA-T20.1</t>
  </si>
  <si>
    <t>TEGEWA-T20.1 manipulation of substances bound in materials</t>
  </si>
  <si>
    <t>TEGEWA-T22.1</t>
  </si>
  <si>
    <t>TEGEWA-T22.1 Spraying (Reactive)</t>
  </si>
  <si>
    <t>TEGEWA SPERC 5.1c.v1 TEGEWA Textile Finishing and Coating Residues not retained</t>
  </si>
  <si>
    <t>TEGEWA-T4.1</t>
  </si>
  <si>
    <t>TEGEWA-T4.1 handling (Inclusion in Matrix)</t>
  </si>
  <si>
    <t>TEGEWA SPERC 5.1b.v1 TEGEWA Dyeing of Textiles Normal efficiency</t>
  </si>
  <si>
    <t>TEGEWA-T6.1</t>
  </si>
  <si>
    <t>TEGEWA-T6.1 textile application: calendering</t>
  </si>
  <si>
    <t>TEGEWA-T8.1</t>
  </si>
  <si>
    <t>TEGEWA-T8.1 Textile application: dipping and pouring (Inclusion in Matrix)</t>
  </si>
  <si>
    <t>ERC6a Industrial use resulting in manufacture of another substance (use of intermediates)</t>
  </si>
  <si>
    <t>EPDLA-RMH1.3</t>
  </si>
  <si>
    <t>EPDLA Manufacture of aqueous polymer dispersions and dispersion powders Use of Intermediates</t>
  </si>
  <si>
    <t>Processing Industrial (use as Intermediate)</t>
  </si>
  <si>
    <t>(Default: 656.23)</t>
  </si>
  <si>
    <t>Bulk loading (including marine vessel/barge, rail car and IBC loading) and repacking (including drums and small packs), including losses during off-site storage (e.g. terminals)</t>
  </si>
  <si>
    <t>Use as a isolated intermediate not under stricitly controlled conditions</t>
  </si>
  <si>
    <t>ESVOC SpERC 6.1a.v1 Manufacture of substances: Industrial (SU8, SU9)</t>
  </si>
  <si>
    <t>Fertilizers Europe_IS_001_v1</t>
  </si>
  <si>
    <t>Use of a substance as an intermediate.</t>
  </si>
  <si>
    <t>(Default: 262.49)</t>
  </si>
  <si>
    <t>(Default: 153)</t>
  </si>
  <si>
    <t>Fertilizers Europe_IS_002_v1</t>
  </si>
  <si>
    <t>Use of a reactive processing aid during formulation of fertilizers or during manufacturing new fertilizer substances.</t>
  </si>
  <si>
    <t>ERC6b Industrial use of reactive processing aids</t>
  </si>
  <si>
    <t>Fertilizers Europe SPERC 6b.v1</t>
  </si>
  <si>
    <t>(Default: 0.5)</t>
  </si>
  <si>
    <t>TEGEWA-L4.1</t>
  </si>
  <si>
    <t>TEGEWA-L4.1 handling (Reactive Processing Aids)</t>
  </si>
  <si>
    <t>TEGEWA SPERC 6b.1.v1 TEGEWA Use of reactive processing aid in textile processing</t>
  </si>
  <si>
    <t>TEGEWA-L7.1</t>
  </si>
  <si>
    <t>TEGEWA-L7.1 use in wet end (Reactive)</t>
  </si>
  <si>
    <t>TEGEWA-T12.1</t>
  </si>
  <si>
    <t>TEGEWA-T12.1 Textile Coating (Reactive Processing Aids)</t>
  </si>
  <si>
    <t>TEGEWA-T5.1</t>
  </si>
  <si>
    <t>TEGEWA-T5.1 handling (Reactive Processing Aids)</t>
  </si>
  <si>
    <t>TEGEWA-T9.1</t>
  </si>
  <si>
    <t>TEGEWA-T9.1 Textile application: dipping and pouring (Reactive Processing Aids)</t>
  </si>
  <si>
    <t>EPDLA-RMH1.4</t>
  </si>
  <si>
    <t>EPDLA Manufacture of aqueous polymer dispersions and dispersion powders Use of Monomers</t>
  </si>
  <si>
    <t>ERC6c Industrial use of monomers for manufacture of thermo-plastics</t>
  </si>
  <si>
    <t>EPDLA ERC6c</t>
  </si>
  <si>
    <t>Fertilizers Europe_IS_003_v1</t>
  </si>
  <si>
    <t>Use of monomers in polymer coating of fertilizers.</t>
  </si>
  <si>
    <t>Fertilizers Europe SPERC 6c.v1</t>
  </si>
  <si>
    <t>TEGEWA-L10.1</t>
  </si>
  <si>
    <t>TEGEWA-L10.1 use for leather finishing (Monomers)</t>
  </si>
  <si>
    <t>(Default: 11)</t>
  </si>
  <si>
    <t>TEGEWA-L10.2</t>
  </si>
  <si>
    <t>TEGEWA-L10.2 use for leather finishing (Monomers)</t>
  </si>
  <si>
    <t>EPDLA-RMH1.5</t>
  </si>
  <si>
    <t>EPDLA Manufacture of aqueous polymer dispersions and dispersion powders Use of Process Regulators for Polymerisation</t>
  </si>
  <si>
    <t>ERC6d Industrial use of process regulators for polymerisation processes in production of resins, rubbers, polymers</t>
  </si>
  <si>
    <t>(Default: 11,484)</t>
  </si>
  <si>
    <t>(Default: 10.45)</t>
  </si>
  <si>
    <t>TEGEWA-T15.1</t>
  </si>
  <si>
    <t>TEGEWA-T15.1 Mixing</t>
  </si>
  <si>
    <t>TEGEWA-T16.1</t>
  </si>
  <si>
    <t>TEGEWA-T16.1 Coating</t>
  </si>
  <si>
    <t>TEGEWA-T18.1</t>
  </si>
  <si>
    <t>TEGEWA-T18.1 extrusion (Reactive)</t>
  </si>
  <si>
    <t>ERC7 Industrial use of substances in closed systems</t>
  </si>
  <si>
    <t>Use as a fuel including incineration of wastes and use as a solvent in fuel additives, covers refueling and evaporative losses</t>
  </si>
  <si>
    <t>ESVOC SpERC 7.12a.v1 Use as a fuel: Industrial (SU3)</t>
  </si>
  <si>
    <t>Use as functional fluids e.g. cable oils, transfer oils, insulators, hydraulic fluids in industrial equipment including maintenance and related material transfers</t>
  </si>
  <si>
    <t>ESVOC SpERC 7.13a.v1 Functional Fluids: Industrial (SU3)</t>
  </si>
  <si>
    <t>spERC: 5.3 %</t>
  </si>
  <si>
    <t>(Default: 0.02)</t>
  </si>
  <si>
    <t>Tonnage:</t>
  </si>
  <si>
    <t>Clocal eff (mg/l)</t>
  </si>
  <si>
    <t>(Default: 79,318.18)</t>
  </si>
  <si>
    <t>(Default: 4,500)</t>
  </si>
  <si>
    <t>(Default: 11,479.2)</t>
  </si>
  <si>
    <t>(Default: 450)</t>
  </si>
  <si>
    <t>(Default: 1,195)</t>
  </si>
  <si>
    <t>(Default: 160)</t>
  </si>
  <si>
    <t>(Default: 4,782.67)</t>
  </si>
  <si>
    <t>(Default: 3,347.87)</t>
  </si>
  <si>
    <t>(Default: 1,434.8)</t>
  </si>
  <si>
    <t>(Default: 23,889.42)</t>
  </si>
  <si>
    <t>(Default: 240)</t>
  </si>
  <si>
    <t>(Default: 23.91)</t>
  </si>
  <si>
    <t>(Default: 326.36)</t>
  </si>
  <si>
    <t>(Default: 5,972.35)</t>
  </si>
  <si>
    <t>(Default: 1,531.91)</t>
  </si>
  <si>
    <t>(Default: 4,304.4)</t>
  </si>
  <si>
    <t>(Default: 1,435)</t>
  </si>
  <si>
    <t>(Default: 573.92)</t>
  </si>
  <si>
    <t>(Default: 1,440)</t>
  </si>
  <si>
    <t>(Default: 17,935)</t>
  </si>
  <si>
    <t>(Default: 100)</t>
  </si>
  <si>
    <t>(Default: 239.13)</t>
  </si>
  <si>
    <t>(Default: 95.64)</t>
  </si>
  <si>
    <t>(Default: 5,275.35)</t>
  </si>
  <si>
    <t>(Default: 134.5)</t>
  </si>
  <si>
    <t>(Default: 8.97)</t>
  </si>
  <si>
    <t>(Default: 26.9)</t>
  </si>
  <si>
    <t>(Default: 8.41)</t>
  </si>
  <si>
    <t>(Default: 34.95)</t>
  </si>
  <si>
    <t>(Default: 59.8)</t>
  </si>
  <si>
    <t>(Default: 110.69)</t>
  </si>
  <si>
    <t>(Default: 7.95)</t>
  </si>
  <si>
    <t>(Default: 5,124.63)</t>
  </si>
  <si>
    <t>(Default: 2,049.86)</t>
  </si>
  <si>
    <t>(Default: 1,195.5)</t>
  </si>
  <si>
    <t>(Default: 3.93)</t>
  </si>
  <si>
    <t>(Default: 87.5)</t>
  </si>
  <si>
    <t>(Default: 17,936.2)</t>
  </si>
  <si>
    <t>(Default: 81.55)</t>
  </si>
  <si>
    <t>(Default: 0.13)</t>
  </si>
  <si>
    <t>(Default: 16,700)</t>
  </si>
  <si>
    <t>(Default: 3,448.33)</t>
  </si>
  <si>
    <t>(Default: 460)</t>
  </si>
  <si>
    <t>(Default: 13,790.67)</t>
  </si>
  <si>
    <t>(Default: 9,653.47)</t>
  </si>
  <si>
    <t>(Default: 4,137.2)</t>
  </si>
  <si>
    <t>(Default: 68,884.38)</t>
  </si>
  <si>
    <t>(Default: 690)</t>
  </si>
  <si>
    <t>(Default: 68.95)</t>
  </si>
  <si>
    <t>(Default: 940)</t>
  </si>
  <si>
    <t>(Default: 17,221.09)</t>
  </si>
  <si>
    <t>(Default: 4,404.26)</t>
  </si>
  <si>
    <t>(Default: 12,411.6)</t>
  </si>
  <si>
    <t>(Default: 1,654.88)</t>
  </si>
  <si>
    <t>(Default: 4,140)</t>
  </si>
  <si>
    <t>(Default: 17,238.33)</t>
  </si>
  <si>
    <t>(Default: 696.2)</t>
  </si>
  <si>
    <t>(Default: 275.82)</t>
  </si>
  <si>
    <t>(Default: 15,210.24)</t>
  </si>
  <si>
    <t>(Default: 388)</t>
  </si>
  <si>
    <t>(Default: 25.87)</t>
  </si>
  <si>
    <t>(Default: 77.6)</t>
  </si>
  <si>
    <t>(Default: 24.25)</t>
  </si>
  <si>
    <t>(Default: 100.73)</t>
  </si>
  <si>
    <t>(Default: 172.37)</t>
  </si>
  <si>
    <t>(Default: 319.21)</t>
  </si>
  <si>
    <t>(Default: 22.95)</t>
  </si>
  <si>
    <t>(Default: 14,775.66)</t>
  </si>
  <si>
    <t>(Default: 5,910.26)</t>
  </si>
  <si>
    <t>(Default: 3,447.5)</t>
  </si>
  <si>
    <t>(Default: 11.33)</t>
  </si>
  <si>
    <t>(Default: 252.5)</t>
  </si>
  <si>
    <t>(Default: 17,238.27)</t>
  </si>
  <si>
    <t>(Default: 0.38)</t>
  </si>
  <si>
    <t>PNEC_STP:</t>
  </si>
  <si>
    <t>PNEC_STP</t>
  </si>
  <si>
    <t>PNEC STP</t>
  </si>
  <si>
    <t xml:space="preserve">Clocal eff (mg/l) </t>
  </si>
  <si>
    <t>Default degradation rates</t>
  </si>
  <si>
    <t>AS specific degradation rates</t>
  </si>
  <si>
    <t>RCR STP (AS degradation rates</t>
  </si>
  <si>
    <t>RCR STP (default degradation rates</t>
  </si>
  <si>
    <t>Clocaleff (default degradation rates)</t>
  </si>
  <si>
    <t xml:space="preserve">Clocal eff total (mg/l) </t>
  </si>
  <si>
    <t>default degradation rates</t>
  </si>
  <si>
    <t>Clocaleff (mg/L) (AS specific degradation rates)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</si>
</sst>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E+00"/>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11" fontId="0" fillId="0" borderId="0" xfId="0" applyNumberFormat="1"/>
    <xf numFmtId="9" fontId="0" fillId="0" borderId="0" xfId="0" applyNumberFormat="1"/>
    <xf numFmtId="4" fontId="0" fillId="0" borderId="0" xfId="0" applyNumberFormat="1"/>
    <xf numFmtId="164" fontId="0" fillId="0" borderId="0" xfId="0" applyNumberFormat="1"/>
    <xf numFmtId="3" fontId="0" fillId="0" borderId="0" xfId="0" applyNumberFormat="1"/>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W573"/>
  <sheetViews>
    <sheetView workbookViewId="0">
      <selection activeCell="D1" sqref="D1:E1048576"/>
    </sheetView>
  </sheetViews>
  <sheetFormatPr defaultColWidth="10.90625" defaultRowHeight="14.5" x14ac:dyDescent="0.35"/>
  <cols>
    <col min="3" max="3" width="49.08984375" customWidth="1"/>
    <col min="4" max="5" width="0" hidden="1" customWidth="1"/>
    <col min="14" max="15" width="19.36328125" customWidth="1"/>
    <col min="16" max="22" width="11.54296875" customWidth="1"/>
  </cols>
  <sheetData>
    <row r="1" spans="1:16" x14ac:dyDescent="0.35">
      <c r="A1" t="s">
        <v>0</v>
      </c>
      <c r="B1" t="s">
        <v>1</v>
      </c>
      <c r="C1" t="s">
        <v>2</v>
      </c>
      <c r="D1" t="s">
        <v>3</v>
      </c>
      <c r="E1" t="s">
        <v>4</v>
      </c>
      <c r="F1" t="s">
        <v>5</v>
      </c>
      <c r="G1" t="s">
        <v>6</v>
      </c>
      <c r="H1" t="s">
        <v>7</v>
      </c>
      <c r="I1" t="s">
        <v>8</v>
      </c>
      <c r="J1" t="s">
        <v>9</v>
      </c>
      <c r="K1" t="s">
        <v>10</v>
      </c>
      <c r="L1" t="s">
        <v>11</v>
      </c>
      <c r="M1" t="s">
        <v>652</v>
      </c>
      <c r="N1" t="s">
        <v>655</v>
      </c>
      <c r="O1" t="s">
        <v>651</v>
      </c>
      <c r="P1" t="s">
        <v>650</v>
      </c>
    </row>
    <row r="2" spans="1:16" hidden="1" x14ac:dyDescent="0.35">
      <c r="A2">
        <v>1</v>
      </c>
      <c r="B2" t="s">
        <v>230</v>
      </c>
      <c r="C2" t="s">
        <v>230</v>
      </c>
      <c r="D2" t="s">
        <v>14</v>
      </c>
      <c r="E2" t="s">
        <v>230</v>
      </c>
      <c r="F2" s="3">
        <v>128253</v>
      </c>
      <c r="G2" s="2">
        <v>1</v>
      </c>
      <c r="H2" t="s">
        <v>231</v>
      </c>
      <c r="I2" t="s">
        <v>18</v>
      </c>
      <c r="J2" t="s">
        <v>45</v>
      </c>
      <c r="K2" t="s">
        <v>232</v>
      </c>
      <c r="L2" t="s">
        <v>570</v>
      </c>
      <c r="M2" s="1">
        <f t="shared" ref="M2:M65" si="0">O2*$W$289</f>
        <v>11.340000000000002</v>
      </c>
      <c r="N2" s="1">
        <f t="shared" ref="N2:N65" si="1">P2*$W$289</f>
        <v>1.5254999999999999</v>
      </c>
      <c r="O2">
        <v>8.4</v>
      </c>
      <c r="P2" s="1">
        <v>1.1299999999999999</v>
      </c>
    </row>
    <row r="3" spans="1:16" hidden="1" x14ac:dyDescent="0.35">
      <c r="A3">
        <v>2</v>
      </c>
      <c r="B3" t="s">
        <v>234</v>
      </c>
      <c r="C3" t="s">
        <v>235</v>
      </c>
      <c r="D3" t="s">
        <v>14</v>
      </c>
      <c r="E3" t="s">
        <v>236</v>
      </c>
      <c r="F3" s="3">
        <v>4137.2</v>
      </c>
      <c r="G3" s="2">
        <v>1</v>
      </c>
      <c r="H3" t="s">
        <v>237</v>
      </c>
      <c r="I3" t="s">
        <v>18</v>
      </c>
      <c r="J3" t="s">
        <v>19</v>
      </c>
      <c r="K3" t="s">
        <v>238</v>
      </c>
      <c r="L3" t="s">
        <v>571</v>
      </c>
      <c r="M3" s="1">
        <f t="shared" si="0"/>
        <v>0.35100000000000003</v>
      </c>
      <c r="N3" s="1">
        <f t="shared" si="1"/>
        <v>4.0500000000000001E-2</v>
      </c>
      <c r="O3">
        <v>0.26</v>
      </c>
      <c r="P3">
        <v>0.03</v>
      </c>
    </row>
    <row r="4" spans="1:16" hidden="1" x14ac:dyDescent="0.35">
      <c r="A4">
        <v>3</v>
      </c>
      <c r="B4" t="s">
        <v>240</v>
      </c>
      <c r="C4" t="s">
        <v>235</v>
      </c>
      <c r="D4" t="s">
        <v>14</v>
      </c>
      <c r="E4" t="s">
        <v>236</v>
      </c>
      <c r="F4" s="3">
        <v>8274.4</v>
      </c>
      <c r="G4" s="2">
        <v>1</v>
      </c>
      <c r="H4" t="s">
        <v>237</v>
      </c>
      <c r="I4" t="s">
        <v>18</v>
      </c>
      <c r="J4" t="s">
        <v>19</v>
      </c>
      <c r="K4" t="s">
        <v>241</v>
      </c>
      <c r="L4" t="s">
        <v>610</v>
      </c>
      <c r="M4" s="1">
        <f t="shared" si="0"/>
        <v>0.64800000000000002</v>
      </c>
      <c r="N4" s="1">
        <f t="shared" si="1"/>
        <v>8.1000000000000003E-2</v>
      </c>
      <c r="O4">
        <v>0.48</v>
      </c>
      <c r="P4" s="1">
        <v>0.06</v>
      </c>
    </row>
    <row r="5" spans="1:16" hidden="1" x14ac:dyDescent="0.35">
      <c r="A5">
        <v>4</v>
      </c>
      <c r="B5" t="s">
        <v>243</v>
      </c>
      <c r="C5" t="s">
        <v>235</v>
      </c>
      <c r="D5" t="s">
        <v>14</v>
      </c>
      <c r="E5" t="s">
        <v>236</v>
      </c>
      <c r="F5" s="3">
        <v>1379.03</v>
      </c>
      <c r="G5" s="2">
        <v>1</v>
      </c>
      <c r="H5" t="s">
        <v>237</v>
      </c>
      <c r="I5" t="s">
        <v>18</v>
      </c>
      <c r="J5" t="s">
        <v>19</v>
      </c>
      <c r="K5" t="s">
        <v>244</v>
      </c>
      <c r="L5" t="s">
        <v>573</v>
      </c>
      <c r="M5" s="1">
        <f t="shared" si="0"/>
        <v>6.7500000000000004E-2</v>
      </c>
      <c r="N5" s="1">
        <f t="shared" si="1"/>
        <v>9.4500000000000001E-3</v>
      </c>
      <c r="O5">
        <v>0.05</v>
      </c>
      <c r="P5" s="1">
        <v>7.0000000000000001E-3</v>
      </c>
    </row>
    <row r="6" spans="1:16" hidden="1" x14ac:dyDescent="0.35">
      <c r="A6">
        <v>5</v>
      </c>
      <c r="B6" t="s">
        <v>246</v>
      </c>
      <c r="C6" t="s">
        <v>235</v>
      </c>
      <c r="D6" t="s">
        <v>14</v>
      </c>
      <c r="E6" t="s">
        <v>236</v>
      </c>
      <c r="F6" s="3">
        <v>8274.4</v>
      </c>
      <c r="G6" s="2">
        <v>1</v>
      </c>
      <c r="H6" t="s">
        <v>237</v>
      </c>
      <c r="I6" t="s">
        <v>18</v>
      </c>
      <c r="J6" t="s">
        <v>19</v>
      </c>
      <c r="K6" t="s">
        <v>247</v>
      </c>
      <c r="L6" t="s">
        <v>610</v>
      </c>
      <c r="M6" s="1">
        <f t="shared" si="0"/>
        <v>6.7500000000000004E-2</v>
      </c>
      <c r="N6" s="1">
        <f t="shared" si="1"/>
        <v>8.7749999999999998E-3</v>
      </c>
      <c r="O6" s="1">
        <v>0.05</v>
      </c>
      <c r="P6" s="1">
        <v>6.4999999999999997E-3</v>
      </c>
    </row>
    <row r="7" spans="1:16" hidden="1" x14ac:dyDescent="0.35">
      <c r="A7">
        <v>6</v>
      </c>
      <c r="B7" t="s">
        <v>248</v>
      </c>
      <c r="C7" t="s">
        <v>235</v>
      </c>
      <c r="D7" t="s">
        <v>14</v>
      </c>
      <c r="E7" t="s">
        <v>236</v>
      </c>
      <c r="F7" s="3">
        <v>4137.2</v>
      </c>
      <c r="G7" s="2">
        <v>1</v>
      </c>
      <c r="H7" t="s">
        <v>237</v>
      </c>
      <c r="I7" t="s">
        <v>18</v>
      </c>
      <c r="J7" t="s">
        <v>19</v>
      </c>
      <c r="K7" t="s">
        <v>249</v>
      </c>
      <c r="L7" t="s">
        <v>571</v>
      </c>
      <c r="M7" s="1">
        <f t="shared" si="0"/>
        <v>0.17550000000000002</v>
      </c>
      <c r="N7" s="1">
        <f t="shared" si="1"/>
        <v>2.7000000000000003E-2</v>
      </c>
      <c r="O7">
        <v>0.13</v>
      </c>
      <c r="P7" s="1">
        <v>0.02</v>
      </c>
    </row>
    <row r="8" spans="1:16" hidden="1" x14ac:dyDescent="0.35">
      <c r="A8">
        <v>7</v>
      </c>
      <c r="B8" t="s">
        <v>250</v>
      </c>
      <c r="C8" t="s">
        <v>235</v>
      </c>
      <c r="D8" t="s">
        <v>14</v>
      </c>
      <c r="E8" t="s">
        <v>236</v>
      </c>
      <c r="F8" s="3">
        <v>1379.03</v>
      </c>
      <c r="G8" s="2">
        <v>1</v>
      </c>
      <c r="H8" t="s">
        <v>237</v>
      </c>
      <c r="I8" t="s">
        <v>18</v>
      </c>
      <c r="J8" t="s">
        <v>19</v>
      </c>
      <c r="K8" t="s">
        <v>251</v>
      </c>
      <c r="L8" t="s">
        <v>573</v>
      </c>
      <c r="M8" s="1">
        <f t="shared" si="0"/>
        <v>4.0500000000000001E-2</v>
      </c>
      <c r="N8" s="1">
        <f t="shared" si="1"/>
        <v>4.725E-3</v>
      </c>
      <c r="O8">
        <v>0.03</v>
      </c>
      <c r="P8" s="1">
        <v>3.5000000000000001E-3</v>
      </c>
    </row>
    <row r="9" spans="1:16" hidden="1" x14ac:dyDescent="0.35">
      <c r="A9">
        <v>8</v>
      </c>
      <c r="B9" t="s">
        <v>252</v>
      </c>
      <c r="C9" t="s">
        <v>235</v>
      </c>
      <c r="D9" t="s">
        <v>14</v>
      </c>
      <c r="E9" t="s">
        <v>236</v>
      </c>
      <c r="F9" s="3">
        <v>8274.4</v>
      </c>
      <c r="G9" s="2">
        <v>1</v>
      </c>
      <c r="H9" t="s">
        <v>237</v>
      </c>
      <c r="I9" t="s">
        <v>18</v>
      </c>
      <c r="J9" t="s">
        <v>19</v>
      </c>
      <c r="K9" t="s">
        <v>253</v>
      </c>
      <c r="L9" t="s">
        <v>610</v>
      </c>
      <c r="M9" s="1">
        <f t="shared" si="0"/>
        <v>6.7500000000000004E-2</v>
      </c>
      <c r="N9" s="1">
        <f t="shared" si="1"/>
        <v>8.7749999999999998E-3</v>
      </c>
      <c r="O9" s="1">
        <v>0.05</v>
      </c>
      <c r="P9" s="1">
        <v>6.4999999999999997E-3</v>
      </c>
    </row>
    <row r="10" spans="1:16" hidden="1" x14ac:dyDescent="0.35">
      <c r="A10">
        <v>9</v>
      </c>
      <c r="B10" t="s">
        <v>254</v>
      </c>
      <c r="C10" t="s">
        <v>235</v>
      </c>
      <c r="D10" t="s">
        <v>14</v>
      </c>
      <c r="E10" t="s">
        <v>236</v>
      </c>
      <c r="F10" s="3">
        <v>4137.2</v>
      </c>
      <c r="G10" s="2">
        <v>1</v>
      </c>
      <c r="H10" t="s">
        <v>237</v>
      </c>
      <c r="I10" t="s">
        <v>18</v>
      </c>
      <c r="J10" t="s">
        <v>19</v>
      </c>
      <c r="K10" t="s">
        <v>255</v>
      </c>
      <c r="L10" t="s">
        <v>571</v>
      </c>
      <c r="M10" s="1">
        <f t="shared" si="0"/>
        <v>0.17550000000000002</v>
      </c>
      <c r="N10" s="1">
        <f t="shared" si="1"/>
        <v>2.7000000000000003E-2</v>
      </c>
      <c r="O10">
        <v>0.13</v>
      </c>
      <c r="P10" s="1">
        <v>0.02</v>
      </c>
    </row>
    <row r="11" spans="1:16" hidden="1" x14ac:dyDescent="0.35">
      <c r="A11">
        <v>10</v>
      </c>
      <c r="B11" t="s">
        <v>256</v>
      </c>
      <c r="C11" t="s">
        <v>235</v>
      </c>
      <c r="D11" t="s">
        <v>14</v>
      </c>
      <c r="E11" t="s">
        <v>236</v>
      </c>
      <c r="F11" s="3">
        <v>1379.03</v>
      </c>
      <c r="G11" s="2">
        <v>1</v>
      </c>
      <c r="H11" t="s">
        <v>237</v>
      </c>
      <c r="I11" t="s">
        <v>18</v>
      </c>
      <c r="J11" t="s">
        <v>19</v>
      </c>
      <c r="K11" t="s">
        <v>257</v>
      </c>
      <c r="L11" t="s">
        <v>573</v>
      </c>
      <c r="M11" s="1">
        <f t="shared" si="0"/>
        <v>4.0500000000000001E-2</v>
      </c>
      <c r="N11" s="1">
        <f t="shared" si="1"/>
        <v>4.725E-3</v>
      </c>
      <c r="O11">
        <v>0.03</v>
      </c>
      <c r="P11" s="1">
        <v>3.5000000000000001E-3</v>
      </c>
    </row>
    <row r="12" spans="1:16" hidden="1" x14ac:dyDescent="0.35">
      <c r="A12">
        <v>11</v>
      </c>
      <c r="B12" t="s">
        <v>258</v>
      </c>
      <c r="C12" t="s">
        <v>259</v>
      </c>
      <c r="D12" t="s">
        <v>14</v>
      </c>
      <c r="E12" t="s">
        <v>236</v>
      </c>
      <c r="F12" s="3">
        <v>1034.5</v>
      </c>
      <c r="G12" s="2">
        <v>1</v>
      </c>
      <c r="H12" t="s">
        <v>237</v>
      </c>
      <c r="I12" t="s">
        <v>18</v>
      </c>
      <c r="J12" t="s">
        <v>45</v>
      </c>
      <c r="K12" t="s">
        <v>260</v>
      </c>
      <c r="L12" t="s">
        <v>611</v>
      </c>
      <c r="M12" s="1">
        <f t="shared" si="0"/>
        <v>2.7000000000000002E-9</v>
      </c>
      <c r="N12" s="1">
        <f t="shared" si="1"/>
        <v>3.6450000000000003E-10</v>
      </c>
      <c r="O12" s="1">
        <v>2.0000000000000001E-9</v>
      </c>
      <c r="P12" s="1">
        <v>2.7E-10</v>
      </c>
    </row>
    <row r="13" spans="1:16" hidden="1" x14ac:dyDescent="0.35">
      <c r="A13">
        <v>12</v>
      </c>
      <c r="B13" t="s">
        <v>262</v>
      </c>
      <c r="C13" t="s">
        <v>263</v>
      </c>
      <c r="D13" t="s">
        <v>14</v>
      </c>
      <c r="E13" t="s">
        <v>236</v>
      </c>
      <c r="F13" s="3">
        <v>1034.5</v>
      </c>
      <c r="G13" s="2">
        <v>1</v>
      </c>
      <c r="H13" t="s">
        <v>237</v>
      </c>
      <c r="I13" t="s">
        <v>18</v>
      </c>
      <c r="J13" t="s">
        <v>45</v>
      </c>
      <c r="K13" t="s">
        <v>264</v>
      </c>
      <c r="L13" t="s">
        <v>611</v>
      </c>
      <c r="M13" s="1">
        <f t="shared" si="0"/>
        <v>2.7000000000000002E-9</v>
      </c>
      <c r="N13" s="1">
        <f t="shared" si="1"/>
        <v>3.6450000000000003E-10</v>
      </c>
      <c r="O13" s="1">
        <v>2.0000000000000001E-9</v>
      </c>
      <c r="P13" s="1">
        <v>2.7E-10</v>
      </c>
    </row>
    <row r="14" spans="1:16" hidden="1" x14ac:dyDescent="0.35">
      <c r="A14">
        <v>13</v>
      </c>
      <c r="B14" t="s">
        <v>51</v>
      </c>
      <c r="C14" t="s">
        <v>265</v>
      </c>
      <c r="D14" t="s">
        <v>14</v>
      </c>
      <c r="E14" t="s">
        <v>236</v>
      </c>
      <c r="F14">
        <v>103.5</v>
      </c>
      <c r="G14" s="2">
        <v>1</v>
      </c>
      <c r="H14" t="s">
        <v>237</v>
      </c>
      <c r="I14" t="s">
        <v>18</v>
      </c>
      <c r="J14" t="s">
        <v>51</v>
      </c>
      <c r="K14" t="s">
        <v>266</v>
      </c>
      <c r="L14" t="s">
        <v>612</v>
      </c>
      <c r="M14" s="1">
        <f t="shared" si="0"/>
        <v>0</v>
      </c>
      <c r="N14" s="1">
        <f t="shared" si="1"/>
        <v>0</v>
      </c>
      <c r="O14">
        <v>0</v>
      </c>
      <c r="P14" s="1">
        <v>0</v>
      </c>
    </row>
    <row r="15" spans="1:16" hidden="1" x14ac:dyDescent="0.35">
      <c r="A15">
        <v>14</v>
      </c>
      <c r="B15" t="s">
        <v>51</v>
      </c>
      <c r="C15" t="s">
        <v>268</v>
      </c>
      <c r="D15" t="s">
        <v>14</v>
      </c>
      <c r="E15" t="s">
        <v>236</v>
      </c>
      <c r="F15">
        <v>103.5</v>
      </c>
      <c r="G15" s="2">
        <v>1</v>
      </c>
      <c r="H15" t="s">
        <v>237</v>
      </c>
      <c r="I15" t="s">
        <v>18</v>
      </c>
      <c r="J15" t="s">
        <v>51</v>
      </c>
      <c r="K15" t="s">
        <v>266</v>
      </c>
      <c r="L15" t="s">
        <v>612</v>
      </c>
      <c r="M15" s="1">
        <f t="shared" si="0"/>
        <v>0</v>
      </c>
      <c r="N15" s="1">
        <f t="shared" si="1"/>
        <v>0</v>
      </c>
      <c r="O15">
        <v>0</v>
      </c>
      <c r="P15" s="1">
        <v>0</v>
      </c>
    </row>
    <row r="16" spans="1:16" hidden="1" x14ac:dyDescent="0.35">
      <c r="A16">
        <v>15</v>
      </c>
      <c r="B16" t="s">
        <v>269</v>
      </c>
      <c r="C16" t="s">
        <v>270</v>
      </c>
      <c r="D16" t="s">
        <v>14</v>
      </c>
      <c r="E16" t="s">
        <v>236</v>
      </c>
      <c r="F16" s="3">
        <v>4137.2</v>
      </c>
      <c r="G16" s="2">
        <v>1</v>
      </c>
      <c r="H16" t="s">
        <v>237</v>
      </c>
      <c r="I16" t="s">
        <v>18</v>
      </c>
      <c r="J16" t="s">
        <v>45</v>
      </c>
      <c r="K16" t="s">
        <v>271</v>
      </c>
      <c r="L16" t="s">
        <v>613</v>
      </c>
      <c r="M16" s="1">
        <f t="shared" si="0"/>
        <v>2.7081</v>
      </c>
      <c r="N16" s="1">
        <f t="shared" si="1"/>
        <v>0.36450000000000005</v>
      </c>
      <c r="O16">
        <v>2.0059999999999998</v>
      </c>
      <c r="P16" s="1">
        <v>0.27</v>
      </c>
    </row>
    <row r="17" spans="1:16" hidden="1" x14ac:dyDescent="0.35">
      <c r="A17">
        <v>16</v>
      </c>
      <c r="B17" t="s">
        <v>273</v>
      </c>
      <c r="C17" t="s">
        <v>274</v>
      </c>
      <c r="D17" t="s">
        <v>14</v>
      </c>
      <c r="E17" t="s">
        <v>236</v>
      </c>
      <c r="F17" s="3">
        <v>4137.2</v>
      </c>
      <c r="G17" s="2">
        <v>1</v>
      </c>
      <c r="H17" t="s">
        <v>237</v>
      </c>
      <c r="I17" t="s">
        <v>18</v>
      </c>
      <c r="J17" t="s">
        <v>45</v>
      </c>
      <c r="K17" t="s">
        <v>275</v>
      </c>
      <c r="L17" t="s">
        <v>613</v>
      </c>
      <c r="M17" s="1">
        <f t="shared" si="0"/>
        <v>0.10800000000000001</v>
      </c>
      <c r="N17" s="1">
        <f t="shared" si="1"/>
        <v>1.3500000000000002E-2</v>
      </c>
      <c r="O17" s="1">
        <v>0.08</v>
      </c>
      <c r="P17" s="1">
        <v>0.01</v>
      </c>
    </row>
    <row r="18" spans="1:16" hidden="1" x14ac:dyDescent="0.35">
      <c r="A18">
        <v>17</v>
      </c>
      <c r="B18" t="s">
        <v>276</v>
      </c>
      <c r="C18" t="s">
        <v>277</v>
      </c>
      <c r="D18" t="s">
        <v>14</v>
      </c>
      <c r="E18" t="s">
        <v>236</v>
      </c>
      <c r="F18" s="3">
        <v>2896.04</v>
      </c>
      <c r="G18" s="2">
        <v>1</v>
      </c>
      <c r="H18" t="s">
        <v>237</v>
      </c>
      <c r="I18" t="s">
        <v>18</v>
      </c>
      <c r="J18" t="s">
        <v>45</v>
      </c>
      <c r="K18" t="s">
        <v>278</v>
      </c>
      <c r="L18" t="s">
        <v>614</v>
      </c>
      <c r="M18" s="1">
        <f t="shared" si="0"/>
        <v>0</v>
      </c>
      <c r="N18" s="1">
        <f t="shared" si="1"/>
        <v>0</v>
      </c>
      <c r="O18">
        <v>0</v>
      </c>
      <c r="P18" s="1">
        <v>0</v>
      </c>
    </row>
    <row r="19" spans="1:16" hidden="1" x14ac:dyDescent="0.35">
      <c r="A19">
        <v>18</v>
      </c>
      <c r="B19" t="s">
        <v>280</v>
      </c>
      <c r="C19" t="s">
        <v>281</v>
      </c>
      <c r="D19" t="s">
        <v>14</v>
      </c>
      <c r="E19" t="s">
        <v>236</v>
      </c>
      <c r="F19" s="3">
        <v>1241.1600000000001</v>
      </c>
      <c r="G19" s="2">
        <v>1</v>
      </c>
      <c r="H19" t="s">
        <v>237</v>
      </c>
      <c r="I19" t="s">
        <v>18</v>
      </c>
      <c r="J19" t="s">
        <v>45</v>
      </c>
      <c r="K19" t="s">
        <v>282</v>
      </c>
      <c r="L19" t="s">
        <v>615</v>
      </c>
      <c r="M19" s="1">
        <f t="shared" si="0"/>
        <v>0</v>
      </c>
      <c r="N19" s="1">
        <f t="shared" si="1"/>
        <v>0</v>
      </c>
      <c r="O19">
        <v>0</v>
      </c>
      <c r="P19" s="1">
        <v>0</v>
      </c>
    </row>
    <row r="20" spans="1:16" hidden="1" x14ac:dyDescent="0.35">
      <c r="A20">
        <v>19</v>
      </c>
      <c r="B20" t="s">
        <v>284</v>
      </c>
      <c r="C20" t="s">
        <v>285</v>
      </c>
      <c r="D20" t="s">
        <v>14</v>
      </c>
      <c r="E20" t="s">
        <v>236</v>
      </c>
      <c r="F20" s="3">
        <v>4137.2</v>
      </c>
      <c r="G20" s="2">
        <v>1</v>
      </c>
      <c r="H20" t="s">
        <v>237</v>
      </c>
      <c r="I20" t="s">
        <v>18</v>
      </c>
      <c r="J20" t="s">
        <v>45</v>
      </c>
      <c r="K20" t="s">
        <v>286</v>
      </c>
      <c r="L20" t="s">
        <v>613</v>
      </c>
      <c r="M20" s="1">
        <f t="shared" si="0"/>
        <v>2.7081</v>
      </c>
      <c r="N20" s="1">
        <f t="shared" si="1"/>
        <v>0.36450000000000005</v>
      </c>
      <c r="O20">
        <v>2.0059999999999998</v>
      </c>
      <c r="P20" s="1">
        <v>0.27</v>
      </c>
    </row>
    <row r="21" spans="1:16" hidden="1" x14ac:dyDescent="0.35">
      <c r="A21">
        <v>20</v>
      </c>
      <c r="B21" t="s">
        <v>287</v>
      </c>
      <c r="C21" t="s">
        <v>288</v>
      </c>
      <c r="D21" t="s">
        <v>14</v>
      </c>
      <c r="E21" t="s">
        <v>236</v>
      </c>
      <c r="F21" s="3">
        <v>4137.2</v>
      </c>
      <c r="G21" s="2">
        <v>1</v>
      </c>
      <c r="H21" t="s">
        <v>237</v>
      </c>
      <c r="I21" t="s">
        <v>18</v>
      </c>
      <c r="J21" t="s">
        <v>45</v>
      </c>
      <c r="K21" t="s">
        <v>289</v>
      </c>
      <c r="L21" t="s">
        <v>613</v>
      </c>
      <c r="M21" s="1">
        <f t="shared" si="0"/>
        <v>2.6824500000000002</v>
      </c>
      <c r="N21" s="1">
        <f t="shared" si="1"/>
        <v>0.36450000000000005</v>
      </c>
      <c r="O21">
        <v>1.9870000000000001</v>
      </c>
      <c r="P21" s="1">
        <v>0.27</v>
      </c>
    </row>
    <row r="22" spans="1:16" hidden="1" x14ac:dyDescent="0.35">
      <c r="A22">
        <v>21</v>
      </c>
      <c r="B22" t="s">
        <v>290</v>
      </c>
      <c r="C22" t="s">
        <v>291</v>
      </c>
      <c r="D22" t="s">
        <v>14</v>
      </c>
      <c r="E22" t="s">
        <v>236</v>
      </c>
      <c r="F22" s="5">
        <v>20686</v>
      </c>
      <c r="G22" s="2">
        <v>1</v>
      </c>
      <c r="H22" t="s">
        <v>237</v>
      </c>
      <c r="I22" t="s">
        <v>18</v>
      </c>
      <c r="J22" t="s">
        <v>45</v>
      </c>
      <c r="K22" t="s">
        <v>292</v>
      </c>
      <c r="L22" t="s">
        <v>616</v>
      </c>
      <c r="M22" s="1">
        <f t="shared" si="0"/>
        <v>8.0379000000000005</v>
      </c>
      <c r="N22" s="1">
        <f t="shared" si="1"/>
        <v>1.08</v>
      </c>
      <c r="O22">
        <v>5.9539999999999997</v>
      </c>
      <c r="P22" s="1">
        <v>0.8</v>
      </c>
    </row>
    <row r="23" spans="1:16" hidden="1" x14ac:dyDescent="0.35">
      <c r="A23">
        <v>22</v>
      </c>
      <c r="B23" t="s">
        <v>70</v>
      </c>
      <c r="C23" t="s">
        <v>294</v>
      </c>
      <c r="D23" t="s">
        <v>14</v>
      </c>
      <c r="E23" t="s">
        <v>236</v>
      </c>
      <c r="F23">
        <v>207</v>
      </c>
      <c r="G23" s="2">
        <v>1</v>
      </c>
      <c r="H23" t="s">
        <v>237</v>
      </c>
      <c r="I23" t="s">
        <v>18</v>
      </c>
      <c r="J23" t="s">
        <v>70</v>
      </c>
      <c r="K23" t="s">
        <v>295</v>
      </c>
      <c r="L23" t="s">
        <v>617</v>
      </c>
      <c r="M23" s="1">
        <f t="shared" si="0"/>
        <v>0.13500000000000001</v>
      </c>
      <c r="N23" s="1">
        <f t="shared" si="1"/>
        <v>1.3500000000000002E-2</v>
      </c>
      <c r="O23" s="1">
        <v>0.1</v>
      </c>
      <c r="P23" s="1">
        <v>0.01</v>
      </c>
    </row>
    <row r="24" spans="1:16" hidden="1" x14ac:dyDescent="0.35">
      <c r="A24">
        <v>23</v>
      </c>
      <c r="B24" t="s">
        <v>297</v>
      </c>
      <c r="C24" t="s">
        <v>298</v>
      </c>
      <c r="D24" t="s">
        <v>14</v>
      </c>
      <c r="E24" t="s">
        <v>236</v>
      </c>
      <c r="F24" s="5">
        <v>10343</v>
      </c>
      <c r="G24" s="2">
        <v>1</v>
      </c>
      <c r="H24" t="s">
        <v>237</v>
      </c>
      <c r="I24" t="s">
        <v>18</v>
      </c>
      <c r="J24" t="s">
        <v>70</v>
      </c>
      <c r="K24" t="s">
        <v>299</v>
      </c>
      <c r="L24" t="s">
        <v>618</v>
      </c>
      <c r="M24" s="1">
        <f t="shared" si="0"/>
        <v>2.7000000000000002E-5</v>
      </c>
      <c r="N24" s="1">
        <f t="shared" si="1"/>
        <v>3.6450000000000003E-6</v>
      </c>
      <c r="O24" s="1">
        <v>2.0000000000000002E-5</v>
      </c>
      <c r="P24" s="1">
        <v>2.7E-6</v>
      </c>
    </row>
    <row r="25" spans="1:16" hidden="1" x14ac:dyDescent="0.35">
      <c r="A25">
        <v>24</v>
      </c>
      <c r="B25" t="s">
        <v>301</v>
      </c>
      <c r="C25" t="s">
        <v>302</v>
      </c>
      <c r="D25" t="s">
        <v>14</v>
      </c>
      <c r="E25" t="s">
        <v>236</v>
      </c>
      <c r="F25">
        <v>206.8</v>
      </c>
      <c r="G25" s="2">
        <v>1</v>
      </c>
      <c r="H25" t="s">
        <v>237</v>
      </c>
      <c r="I25" t="s">
        <v>18</v>
      </c>
      <c r="J25" t="s">
        <v>98</v>
      </c>
      <c r="K25" t="s">
        <v>303</v>
      </c>
      <c r="L25" t="s">
        <v>619</v>
      </c>
      <c r="M25" s="1">
        <f t="shared" si="0"/>
        <v>0</v>
      </c>
      <c r="N25" s="1">
        <f t="shared" si="1"/>
        <v>0</v>
      </c>
      <c r="O25">
        <v>0</v>
      </c>
      <c r="P25" s="1">
        <v>0</v>
      </c>
    </row>
    <row r="26" spans="1:16" hidden="1" x14ac:dyDescent="0.35">
      <c r="A26">
        <v>25</v>
      </c>
      <c r="B26" t="s">
        <v>301</v>
      </c>
      <c r="C26" t="s">
        <v>302</v>
      </c>
      <c r="D26" t="s">
        <v>14</v>
      </c>
      <c r="E26" t="s">
        <v>236</v>
      </c>
      <c r="F26">
        <v>206.8</v>
      </c>
      <c r="G26" s="2">
        <v>1</v>
      </c>
      <c r="H26" t="s">
        <v>237</v>
      </c>
      <c r="I26" t="s">
        <v>18</v>
      </c>
      <c r="J26" t="s">
        <v>98</v>
      </c>
      <c r="K26" t="s">
        <v>305</v>
      </c>
      <c r="L26" t="s">
        <v>619</v>
      </c>
      <c r="M26" s="1">
        <f t="shared" si="0"/>
        <v>1.8900000000000002E-3</v>
      </c>
      <c r="N26" s="1">
        <f t="shared" si="1"/>
        <v>2.4300000000000002E-4</v>
      </c>
      <c r="O26" s="1">
        <v>1.4E-3</v>
      </c>
      <c r="P26" s="1">
        <v>1.8000000000000001E-4</v>
      </c>
    </row>
    <row r="27" spans="1:16" hidden="1" x14ac:dyDescent="0.35">
      <c r="A27">
        <v>26</v>
      </c>
      <c r="B27" t="s">
        <v>301</v>
      </c>
      <c r="C27" t="s">
        <v>302</v>
      </c>
      <c r="D27" t="s">
        <v>14</v>
      </c>
      <c r="E27" t="s">
        <v>236</v>
      </c>
      <c r="F27">
        <v>206.8</v>
      </c>
      <c r="G27" s="2">
        <v>1</v>
      </c>
      <c r="H27" t="s">
        <v>237</v>
      </c>
      <c r="I27" t="s">
        <v>18</v>
      </c>
      <c r="J27" t="s">
        <v>98</v>
      </c>
      <c r="K27" t="s">
        <v>306</v>
      </c>
      <c r="L27" t="s">
        <v>619</v>
      </c>
      <c r="M27" s="1">
        <f t="shared" si="0"/>
        <v>0</v>
      </c>
      <c r="N27" s="1">
        <f t="shared" si="1"/>
        <v>0</v>
      </c>
      <c r="O27">
        <v>0</v>
      </c>
      <c r="P27" s="1">
        <v>0</v>
      </c>
    </row>
    <row r="28" spans="1:16" hidden="1" x14ac:dyDescent="0.35">
      <c r="A28">
        <v>27</v>
      </c>
      <c r="B28" t="s">
        <v>301</v>
      </c>
      <c r="C28" t="s">
        <v>302</v>
      </c>
      <c r="D28" t="s">
        <v>14</v>
      </c>
      <c r="E28" t="s">
        <v>236</v>
      </c>
      <c r="F28">
        <v>206.8</v>
      </c>
      <c r="G28" s="2">
        <v>1</v>
      </c>
      <c r="H28" t="s">
        <v>237</v>
      </c>
      <c r="I28" t="s">
        <v>18</v>
      </c>
      <c r="J28" t="s">
        <v>98</v>
      </c>
      <c r="K28" t="s">
        <v>307</v>
      </c>
      <c r="L28" t="s">
        <v>619</v>
      </c>
      <c r="M28" s="1">
        <f t="shared" si="0"/>
        <v>0.18900000000000003</v>
      </c>
      <c r="N28" s="1">
        <f t="shared" si="1"/>
        <v>2.7000000000000003E-2</v>
      </c>
      <c r="O28">
        <v>0.14000000000000001</v>
      </c>
      <c r="P28" s="1">
        <v>0.02</v>
      </c>
    </row>
    <row r="29" spans="1:16" hidden="1" x14ac:dyDescent="0.35">
      <c r="A29">
        <v>28</v>
      </c>
      <c r="B29" t="s">
        <v>301</v>
      </c>
      <c r="C29" t="s">
        <v>302</v>
      </c>
      <c r="D29" t="s">
        <v>14</v>
      </c>
      <c r="E29" t="s">
        <v>236</v>
      </c>
      <c r="F29">
        <v>206.8</v>
      </c>
      <c r="G29" s="2">
        <v>1</v>
      </c>
      <c r="H29" t="s">
        <v>237</v>
      </c>
      <c r="I29" t="s">
        <v>18</v>
      </c>
      <c r="J29" t="s">
        <v>98</v>
      </c>
      <c r="K29" t="s">
        <v>308</v>
      </c>
      <c r="L29" t="s">
        <v>619</v>
      </c>
      <c r="M29" s="1">
        <f t="shared" si="0"/>
        <v>0.18900000000000003</v>
      </c>
      <c r="N29" s="1">
        <f t="shared" si="1"/>
        <v>2.7000000000000003E-2</v>
      </c>
      <c r="O29">
        <v>0.14000000000000001</v>
      </c>
      <c r="P29" s="1">
        <v>0.02</v>
      </c>
    </row>
    <row r="30" spans="1:16" hidden="1" x14ac:dyDescent="0.35">
      <c r="A30">
        <v>29</v>
      </c>
      <c r="B30" t="s">
        <v>309</v>
      </c>
      <c r="C30" t="s">
        <v>310</v>
      </c>
      <c r="D30" t="s">
        <v>14</v>
      </c>
      <c r="E30" t="s">
        <v>236</v>
      </c>
      <c r="F30" s="3">
        <v>5171.5</v>
      </c>
      <c r="G30" s="2">
        <v>1</v>
      </c>
      <c r="H30" t="s">
        <v>237</v>
      </c>
      <c r="I30" t="s">
        <v>18</v>
      </c>
      <c r="J30" t="s">
        <v>45</v>
      </c>
      <c r="K30" t="s">
        <v>292</v>
      </c>
      <c r="L30" t="s">
        <v>620</v>
      </c>
      <c r="M30" s="1">
        <f t="shared" si="0"/>
        <v>2.0087999999999999</v>
      </c>
      <c r="N30" s="1">
        <f t="shared" si="1"/>
        <v>0.27</v>
      </c>
      <c r="O30">
        <v>1.488</v>
      </c>
      <c r="P30" s="1">
        <v>0.2</v>
      </c>
    </row>
    <row r="31" spans="1:16" hidden="1" x14ac:dyDescent="0.35">
      <c r="A31">
        <v>30</v>
      </c>
      <c r="B31" t="s">
        <v>312</v>
      </c>
      <c r="C31" t="s">
        <v>313</v>
      </c>
      <c r="D31" t="s">
        <v>14</v>
      </c>
      <c r="E31" t="s">
        <v>236</v>
      </c>
      <c r="F31">
        <v>207</v>
      </c>
      <c r="G31" s="2">
        <v>1</v>
      </c>
      <c r="H31" t="s">
        <v>237</v>
      </c>
      <c r="I31" t="s">
        <v>18</v>
      </c>
      <c r="J31" t="s">
        <v>314</v>
      </c>
      <c r="K31" t="s">
        <v>315</v>
      </c>
      <c r="L31" t="s">
        <v>621</v>
      </c>
      <c r="M31" s="1">
        <f t="shared" si="0"/>
        <v>3.3750000000000002E-4</v>
      </c>
      <c r="N31" s="1">
        <f t="shared" si="1"/>
        <v>4.5900000000000004E-5</v>
      </c>
      <c r="O31" s="1">
        <v>2.5000000000000001E-4</v>
      </c>
      <c r="P31" s="1">
        <v>3.4E-5</v>
      </c>
    </row>
    <row r="32" spans="1:16" hidden="1" x14ac:dyDescent="0.35">
      <c r="A32">
        <v>31</v>
      </c>
      <c r="B32" t="s">
        <v>317</v>
      </c>
      <c r="C32" t="s">
        <v>318</v>
      </c>
      <c r="D32" t="s">
        <v>14</v>
      </c>
      <c r="E32" t="s">
        <v>236</v>
      </c>
      <c r="F32" s="3">
        <v>3102.9</v>
      </c>
      <c r="G32" s="2">
        <v>1</v>
      </c>
      <c r="H32" t="s">
        <v>237</v>
      </c>
      <c r="I32" t="s">
        <v>18</v>
      </c>
      <c r="J32" t="s">
        <v>45</v>
      </c>
      <c r="K32" t="s">
        <v>319</v>
      </c>
      <c r="L32" t="s">
        <v>622</v>
      </c>
      <c r="M32" s="1">
        <f t="shared" si="0"/>
        <v>0</v>
      </c>
      <c r="N32" s="1">
        <f t="shared" si="1"/>
        <v>0</v>
      </c>
      <c r="O32">
        <v>0</v>
      </c>
      <c r="P32" s="1">
        <v>0</v>
      </c>
    </row>
    <row r="33" spans="1:16" hidden="1" x14ac:dyDescent="0.35">
      <c r="A33">
        <v>32</v>
      </c>
      <c r="B33" t="s">
        <v>321</v>
      </c>
      <c r="C33" t="s">
        <v>318</v>
      </c>
      <c r="D33" t="s">
        <v>14</v>
      </c>
      <c r="E33" t="s">
        <v>236</v>
      </c>
      <c r="F33" s="3">
        <v>1034.3</v>
      </c>
      <c r="G33" s="2">
        <v>1</v>
      </c>
      <c r="H33" t="s">
        <v>237</v>
      </c>
      <c r="I33" t="s">
        <v>18</v>
      </c>
      <c r="J33" t="s">
        <v>45</v>
      </c>
      <c r="K33" t="s">
        <v>322</v>
      </c>
      <c r="L33" t="s">
        <v>615</v>
      </c>
      <c r="M33" s="1">
        <f t="shared" si="0"/>
        <v>0</v>
      </c>
      <c r="N33" s="1">
        <f t="shared" si="1"/>
        <v>0</v>
      </c>
      <c r="O33">
        <v>0</v>
      </c>
      <c r="P33" s="1">
        <v>0</v>
      </c>
    </row>
    <row r="34" spans="1:16" hidden="1" x14ac:dyDescent="0.35">
      <c r="A34">
        <v>33</v>
      </c>
      <c r="B34" t="s">
        <v>323</v>
      </c>
      <c r="C34" t="s">
        <v>318</v>
      </c>
      <c r="D34" t="s">
        <v>14</v>
      </c>
      <c r="E34" t="s">
        <v>236</v>
      </c>
      <c r="F34">
        <v>413.72</v>
      </c>
      <c r="G34" s="2">
        <v>1</v>
      </c>
      <c r="H34" t="s">
        <v>237</v>
      </c>
      <c r="I34" t="s">
        <v>18</v>
      </c>
      <c r="J34" t="s">
        <v>45</v>
      </c>
      <c r="K34" t="s">
        <v>319</v>
      </c>
      <c r="L34" t="s">
        <v>623</v>
      </c>
      <c r="M34" s="1">
        <f t="shared" si="0"/>
        <v>0</v>
      </c>
      <c r="N34" s="1">
        <f t="shared" si="1"/>
        <v>0</v>
      </c>
      <c r="O34">
        <v>0</v>
      </c>
      <c r="P34" s="1">
        <v>0</v>
      </c>
    </row>
    <row r="35" spans="1:16" hidden="1" x14ac:dyDescent="0.35">
      <c r="A35">
        <v>34</v>
      </c>
      <c r="B35" t="s">
        <v>325</v>
      </c>
      <c r="C35" t="s">
        <v>318</v>
      </c>
      <c r="D35" t="s">
        <v>14</v>
      </c>
      <c r="E35" t="s">
        <v>236</v>
      </c>
      <c r="F35" s="3">
        <v>1034.3</v>
      </c>
      <c r="G35" s="2">
        <v>1</v>
      </c>
      <c r="H35" t="s">
        <v>237</v>
      </c>
      <c r="I35" t="s">
        <v>18</v>
      </c>
      <c r="J35" t="s">
        <v>45</v>
      </c>
      <c r="K35" t="s">
        <v>326</v>
      </c>
      <c r="L35" t="s">
        <v>327</v>
      </c>
      <c r="M35" s="1">
        <f t="shared" si="0"/>
        <v>2.4138000000000002</v>
      </c>
      <c r="N35" s="1">
        <f t="shared" si="1"/>
        <v>0.32400000000000001</v>
      </c>
      <c r="O35">
        <v>1.788</v>
      </c>
      <c r="P35" s="1">
        <v>0.24</v>
      </c>
    </row>
    <row r="36" spans="1:16" hidden="1" x14ac:dyDescent="0.35">
      <c r="A36">
        <v>35</v>
      </c>
      <c r="B36" t="s">
        <v>328</v>
      </c>
      <c r="C36" t="s">
        <v>318</v>
      </c>
      <c r="D36" t="s">
        <v>14</v>
      </c>
      <c r="E36" t="s">
        <v>236</v>
      </c>
      <c r="F36" s="3">
        <v>1034.3</v>
      </c>
      <c r="G36" s="2">
        <v>1</v>
      </c>
      <c r="H36" t="s">
        <v>237</v>
      </c>
      <c r="I36" t="s">
        <v>18</v>
      </c>
      <c r="J36" t="s">
        <v>45</v>
      </c>
      <c r="K36" t="s">
        <v>329</v>
      </c>
      <c r="L36" t="s">
        <v>615</v>
      </c>
      <c r="M36" s="1">
        <f t="shared" si="0"/>
        <v>0.16200000000000001</v>
      </c>
      <c r="N36" s="1">
        <f t="shared" si="1"/>
        <v>2.7000000000000003E-2</v>
      </c>
      <c r="O36" s="1">
        <v>0.12</v>
      </c>
      <c r="P36" s="1">
        <v>0.02</v>
      </c>
    </row>
    <row r="37" spans="1:16" hidden="1" x14ac:dyDescent="0.35">
      <c r="A37">
        <v>36</v>
      </c>
      <c r="B37" t="s">
        <v>330</v>
      </c>
      <c r="C37" t="s">
        <v>318</v>
      </c>
      <c r="D37" t="s">
        <v>14</v>
      </c>
      <c r="E37" t="s">
        <v>236</v>
      </c>
      <c r="F37" s="3">
        <v>1034.3</v>
      </c>
      <c r="G37" s="2">
        <v>1</v>
      </c>
      <c r="H37" t="s">
        <v>237</v>
      </c>
      <c r="I37" t="s">
        <v>18</v>
      </c>
      <c r="J37" t="s">
        <v>45</v>
      </c>
      <c r="K37" t="s">
        <v>331</v>
      </c>
      <c r="L37" t="s">
        <v>327</v>
      </c>
      <c r="M37" s="1">
        <f t="shared" si="0"/>
        <v>1.6092</v>
      </c>
      <c r="N37" s="1">
        <f t="shared" si="1"/>
        <v>0.21600000000000003</v>
      </c>
      <c r="O37">
        <v>1.1919999999999999</v>
      </c>
      <c r="P37" s="1">
        <v>0.16</v>
      </c>
    </row>
    <row r="38" spans="1:16" hidden="1" x14ac:dyDescent="0.35">
      <c r="A38">
        <v>37</v>
      </c>
      <c r="B38" t="s">
        <v>332</v>
      </c>
      <c r="C38" t="s">
        <v>318</v>
      </c>
      <c r="D38" t="s">
        <v>14</v>
      </c>
      <c r="E38" t="s">
        <v>236</v>
      </c>
      <c r="F38">
        <v>413.72</v>
      </c>
      <c r="G38" s="2">
        <v>1</v>
      </c>
      <c r="H38" t="s">
        <v>237</v>
      </c>
      <c r="I38" t="s">
        <v>18</v>
      </c>
      <c r="J38" t="s">
        <v>45</v>
      </c>
      <c r="K38" t="s">
        <v>333</v>
      </c>
      <c r="L38" t="s">
        <v>623</v>
      </c>
      <c r="M38" s="1">
        <f t="shared" si="0"/>
        <v>1.2825</v>
      </c>
      <c r="N38" s="1">
        <f t="shared" si="1"/>
        <v>0.17550000000000002</v>
      </c>
      <c r="O38">
        <v>0.95</v>
      </c>
      <c r="P38" s="1">
        <v>0.13</v>
      </c>
    </row>
    <row r="39" spans="1:16" hidden="1" x14ac:dyDescent="0.35">
      <c r="A39">
        <v>38</v>
      </c>
      <c r="B39" t="s">
        <v>334</v>
      </c>
      <c r="C39" t="s">
        <v>318</v>
      </c>
      <c r="D39" t="s">
        <v>14</v>
      </c>
      <c r="E39" t="s">
        <v>236</v>
      </c>
      <c r="F39" s="3">
        <v>1034.3</v>
      </c>
      <c r="G39" s="2">
        <v>1</v>
      </c>
      <c r="H39" t="s">
        <v>237</v>
      </c>
      <c r="I39" t="s">
        <v>18</v>
      </c>
      <c r="J39" t="s">
        <v>45</v>
      </c>
      <c r="K39" t="s">
        <v>335</v>
      </c>
      <c r="L39" t="s">
        <v>327</v>
      </c>
      <c r="M39" s="1">
        <f t="shared" si="0"/>
        <v>0.32400000000000001</v>
      </c>
      <c r="N39" s="1">
        <f t="shared" si="1"/>
        <v>4.0500000000000001E-2</v>
      </c>
      <c r="O39">
        <v>0.24</v>
      </c>
      <c r="P39" s="1">
        <v>0.03</v>
      </c>
    </row>
    <row r="40" spans="1:16" hidden="1" x14ac:dyDescent="0.35">
      <c r="A40">
        <v>39</v>
      </c>
      <c r="B40" t="s">
        <v>336</v>
      </c>
      <c r="C40" t="s">
        <v>318</v>
      </c>
      <c r="D40" t="s">
        <v>14</v>
      </c>
      <c r="E40" t="s">
        <v>236</v>
      </c>
      <c r="F40">
        <v>413.72</v>
      </c>
      <c r="G40" s="2">
        <v>1</v>
      </c>
      <c r="H40" t="s">
        <v>237</v>
      </c>
      <c r="I40" t="s">
        <v>18</v>
      </c>
      <c r="J40" t="s">
        <v>45</v>
      </c>
      <c r="K40" t="s">
        <v>337</v>
      </c>
      <c r="L40" t="s">
        <v>338</v>
      </c>
      <c r="M40" s="1">
        <f t="shared" si="0"/>
        <v>0.25650000000000001</v>
      </c>
      <c r="N40" s="1">
        <f t="shared" si="1"/>
        <v>4.0500000000000001E-2</v>
      </c>
      <c r="O40">
        <v>0.19</v>
      </c>
      <c r="P40" s="1">
        <v>0.03</v>
      </c>
    </row>
    <row r="41" spans="1:16" hidden="1" x14ac:dyDescent="0.35">
      <c r="A41">
        <v>40</v>
      </c>
      <c r="B41" t="s">
        <v>339</v>
      </c>
      <c r="C41" t="s">
        <v>318</v>
      </c>
      <c r="D41" t="s">
        <v>14</v>
      </c>
      <c r="E41" t="s">
        <v>236</v>
      </c>
      <c r="F41" s="3">
        <v>3102.9</v>
      </c>
      <c r="G41" s="2">
        <v>1</v>
      </c>
      <c r="H41" t="s">
        <v>237</v>
      </c>
      <c r="I41" t="s">
        <v>18</v>
      </c>
      <c r="J41" t="s">
        <v>45</v>
      </c>
      <c r="K41" t="s">
        <v>340</v>
      </c>
      <c r="L41" t="s">
        <v>341</v>
      </c>
      <c r="M41" s="1">
        <f t="shared" si="0"/>
        <v>0.48599999999999999</v>
      </c>
      <c r="N41" s="1">
        <f t="shared" si="1"/>
        <v>6.7500000000000004E-2</v>
      </c>
      <c r="O41">
        <v>0.36</v>
      </c>
      <c r="P41" s="1">
        <v>0.05</v>
      </c>
    </row>
    <row r="42" spans="1:16" hidden="1" x14ac:dyDescent="0.35">
      <c r="A42">
        <v>41</v>
      </c>
      <c r="B42" t="s">
        <v>342</v>
      </c>
      <c r="C42" t="s">
        <v>318</v>
      </c>
      <c r="D42" t="s">
        <v>14</v>
      </c>
      <c r="E42" t="s">
        <v>236</v>
      </c>
      <c r="F42" s="3">
        <v>1034.3</v>
      </c>
      <c r="G42" s="2">
        <v>1</v>
      </c>
      <c r="H42" t="s">
        <v>237</v>
      </c>
      <c r="I42" t="s">
        <v>18</v>
      </c>
      <c r="J42" t="s">
        <v>45</v>
      </c>
      <c r="K42" t="s">
        <v>343</v>
      </c>
      <c r="L42" t="s">
        <v>615</v>
      </c>
      <c r="M42" s="1">
        <f t="shared" si="0"/>
        <v>3.2183999999999999</v>
      </c>
      <c r="N42" s="1">
        <f t="shared" si="1"/>
        <v>0.43200000000000005</v>
      </c>
      <c r="O42">
        <v>2.3839999999999999</v>
      </c>
      <c r="P42">
        <v>0.32</v>
      </c>
    </row>
    <row r="43" spans="1:16" hidden="1" x14ac:dyDescent="0.35">
      <c r="A43">
        <v>42</v>
      </c>
      <c r="B43" t="s">
        <v>344</v>
      </c>
      <c r="C43" t="s">
        <v>318</v>
      </c>
      <c r="D43" t="s">
        <v>14</v>
      </c>
      <c r="E43" t="s">
        <v>236</v>
      </c>
      <c r="F43" s="3">
        <v>3102.9</v>
      </c>
      <c r="G43" s="2">
        <v>1</v>
      </c>
      <c r="H43" t="s">
        <v>237</v>
      </c>
      <c r="I43" t="s">
        <v>18</v>
      </c>
      <c r="J43" t="s">
        <v>45</v>
      </c>
      <c r="K43" t="s">
        <v>345</v>
      </c>
      <c r="L43" t="s">
        <v>622</v>
      </c>
      <c r="M43" s="1">
        <f t="shared" si="0"/>
        <v>4.8276000000000003</v>
      </c>
      <c r="N43" s="1">
        <f t="shared" si="1"/>
        <v>0.64800000000000002</v>
      </c>
      <c r="O43">
        <v>3.5760000000000001</v>
      </c>
      <c r="P43">
        <v>0.48</v>
      </c>
    </row>
    <row r="44" spans="1:16" hidden="1" x14ac:dyDescent="0.35">
      <c r="A44">
        <v>43</v>
      </c>
      <c r="B44" t="s">
        <v>346</v>
      </c>
      <c r="C44" t="s">
        <v>318</v>
      </c>
      <c r="D44" t="s">
        <v>14</v>
      </c>
      <c r="E44" t="s">
        <v>236</v>
      </c>
      <c r="F44" s="3">
        <v>413.72</v>
      </c>
      <c r="G44" s="2">
        <v>1</v>
      </c>
      <c r="H44" t="s">
        <v>237</v>
      </c>
      <c r="I44" t="s">
        <v>18</v>
      </c>
      <c r="J44" t="s">
        <v>45</v>
      </c>
      <c r="K44" t="s">
        <v>347</v>
      </c>
      <c r="L44" t="s">
        <v>623</v>
      </c>
      <c r="M44" s="1">
        <f t="shared" si="0"/>
        <v>2.5744500000000001</v>
      </c>
      <c r="N44" s="1">
        <f t="shared" si="1"/>
        <v>0.35100000000000003</v>
      </c>
      <c r="O44">
        <v>1.907</v>
      </c>
      <c r="P44" s="1">
        <v>0.26</v>
      </c>
    </row>
    <row r="45" spans="1:16" hidden="1" x14ac:dyDescent="0.35">
      <c r="A45">
        <v>44</v>
      </c>
      <c r="B45" t="s">
        <v>348</v>
      </c>
      <c r="C45" t="s">
        <v>318</v>
      </c>
      <c r="D45" t="s">
        <v>14</v>
      </c>
      <c r="E45" t="s">
        <v>236</v>
      </c>
      <c r="F45" s="3">
        <v>3102.9</v>
      </c>
      <c r="G45" s="2">
        <v>1</v>
      </c>
      <c r="H45" t="s">
        <v>237</v>
      </c>
      <c r="I45" t="s">
        <v>18</v>
      </c>
      <c r="J45" t="s">
        <v>45</v>
      </c>
      <c r="K45" t="s">
        <v>349</v>
      </c>
      <c r="L45" t="s">
        <v>622</v>
      </c>
      <c r="M45" s="1">
        <f t="shared" si="0"/>
        <v>0.24299999999999999</v>
      </c>
      <c r="N45" s="1">
        <f t="shared" si="1"/>
        <v>2.7000000000000003E-2</v>
      </c>
      <c r="O45">
        <v>0.18</v>
      </c>
      <c r="P45" s="1">
        <v>0.02</v>
      </c>
    </row>
    <row r="46" spans="1:16" hidden="1" x14ac:dyDescent="0.35">
      <c r="A46">
        <v>45</v>
      </c>
      <c r="B46" t="s">
        <v>350</v>
      </c>
      <c r="C46" t="s">
        <v>318</v>
      </c>
      <c r="D46" t="s">
        <v>14</v>
      </c>
      <c r="E46" t="s">
        <v>236</v>
      </c>
      <c r="F46" s="3">
        <v>413.72</v>
      </c>
      <c r="G46" s="2">
        <v>1</v>
      </c>
      <c r="H46" t="s">
        <v>237</v>
      </c>
      <c r="I46" t="s">
        <v>18</v>
      </c>
      <c r="J46" t="s">
        <v>45</v>
      </c>
      <c r="K46" t="s">
        <v>351</v>
      </c>
      <c r="L46" t="s">
        <v>623</v>
      </c>
      <c r="M46" s="1">
        <f t="shared" si="0"/>
        <v>0.13500000000000001</v>
      </c>
      <c r="N46" s="1">
        <f t="shared" si="1"/>
        <v>1.3500000000000002E-2</v>
      </c>
      <c r="O46" s="1">
        <v>0.1</v>
      </c>
      <c r="P46" s="1">
        <v>0.01</v>
      </c>
    </row>
    <row r="47" spans="1:16" hidden="1" x14ac:dyDescent="0.35">
      <c r="A47">
        <v>46</v>
      </c>
      <c r="B47" t="s">
        <v>352</v>
      </c>
      <c r="C47" t="s">
        <v>353</v>
      </c>
      <c r="D47" t="s">
        <v>14</v>
      </c>
      <c r="E47" t="s">
        <v>236</v>
      </c>
      <c r="F47" s="3">
        <v>41.4</v>
      </c>
      <c r="G47" s="2">
        <v>1</v>
      </c>
      <c r="H47" t="s">
        <v>237</v>
      </c>
      <c r="I47" t="s">
        <v>18</v>
      </c>
      <c r="J47" t="s">
        <v>354</v>
      </c>
      <c r="L47" t="s">
        <v>624</v>
      </c>
      <c r="M47" s="1">
        <f t="shared" si="0"/>
        <v>3.2211000000000003</v>
      </c>
      <c r="N47" s="1">
        <f t="shared" si="1"/>
        <v>0.43200000000000005</v>
      </c>
      <c r="O47">
        <v>2.3860000000000001</v>
      </c>
      <c r="P47" s="1">
        <v>0.32</v>
      </c>
    </row>
    <row r="48" spans="1:16" hidden="1" x14ac:dyDescent="0.35">
      <c r="A48">
        <v>47</v>
      </c>
      <c r="B48" t="s">
        <v>356</v>
      </c>
      <c r="C48" t="s">
        <v>357</v>
      </c>
      <c r="D48" t="s">
        <v>14</v>
      </c>
      <c r="E48" t="s">
        <v>236</v>
      </c>
      <c r="F48" s="3">
        <v>41.4</v>
      </c>
      <c r="G48" s="2">
        <v>1</v>
      </c>
      <c r="H48" t="s">
        <v>237</v>
      </c>
      <c r="I48" t="s">
        <v>18</v>
      </c>
      <c r="J48" t="s">
        <v>354</v>
      </c>
      <c r="L48" t="s">
        <v>624</v>
      </c>
      <c r="M48" s="1">
        <f t="shared" si="0"/>
        <v>3.2211000000000003</v>
      </c>
      <c r="N48" s="1">
        <f t="shared" si="1"/>
        <v>0.43200000000000005</v>
      </c>
      <c r="O48">
        <v>2.3860000000000001</v>
      </c>
      <c r="P48" s="1">
        <v>0.32</v>
      </c>
    </row>
    <row r="49" spans="1:16" hidden="1" x14ac:dyDescent="0.35">
      <c r="A49">
        <v>48</v>
      </c>
      <c r="B49" t="s">
        <v>358</v>
      </c>
      <c r="C49" t="s">
        <v>359</v>
      </c>
      <c r="D49" t="s">
        <v>14</v>
      </c>
      <c r="E49" t="s">
        <v>236</v>
      </c>
      <c r="F49" s="3">
        <v>41.4</v>
      </c>
      <c r="G49" s="2">
        <v>1</v>
      </c>
      <c r="H49" t="s">
        <v>237</v>
      </c>
      <c r="I49" t="s">
        <v>18</v>
      </c>
      <c r="J49" t="s">
        <v>354</v>
      </c>
      <c r="L49" t="s">
        <v>624</v>
      </c>
      <c r="M49" s="1">
        <f t="shared" si="0"/>
        <v>3.2211000000000003</v>
      </c>
      <c r="N49" s="1">
        <f t="shared" si="1"/>
        <v>0.43200000000000005</v>
      </c>
      <c r="O49">
        <v>2.3860000000000001</v>
      </c>
      <c r="P49" s="1">
        <v>0.32</v>
      </c>
    </row>
    <row r="50" spans="1:16" hidden="1" x14ac:dyDescent="0.35">
      <c r="A50">
        <v>49</v>
      </c>
      <c r="B50" t="s">
        <v>360</v>
      </c>
      <c r="C50" t="s">
        <v>361</v>
      </c>
      <c r="D50" t="s">
        <v>14</v>
      </c>
      <c r="E50" t="s">
        <v>236</v>
      </c>
      <c r="F50">
        <v>41.4</v>
      </c>
      <c r="G50" s="2">
        <v>1</v>
      </c>
      <c r="H50" t="s">
        <v>237</v>
      </c>
      <c r="I50" t="s">
        <v>18</v>
      </c>
      <c r="J50" t="s">
        <v>354</v>
      </c>
      <c r="L50" t="s">
        <v>624</v>
      </c>
      <c r="M50" s="1">
        <f t="shared" si="0"/>
        <v>3.2211000000000003</v>
      </c>
      <c r="N50" s="1">
        <f t="shared" si="1"/>
        <v>0.43200000000000005</v>
      </c>
      <c r="O50">
        <v>2.3860000000000001</v>
      </c>
      <c r="P50">
        <v>0.32</v>
      </c>
    </row>
    <row r="51" spans="1:16" hidden="1" x14ac:dyDescent="0.35">
      <c r="A51">
        <v>50</v>
      </c>
      <c r="B51" t="s">
        <v>362</v>
      </c>
      <c r="C51" t="s">
        <v>363</v>
      </c>
      <c r="D51" t="s">
        <v>14</v>
      </c>
      <c r="E51" t="s">
        <v>236</v>
      </c>
      <c r="F51" s="3">
        <v>5171.5</v>
      </c>
      <c r="G51" s="2">
        <v>1</v>
      </c>
      <c r="H51" t="s">
        <v>364</v>
      </c>
      <c r="I51" t="s">
        <v>18</v>
      </c>
      <c r="J51" t="s">
        <v>45</v>
      </c>
      <c r="L51" t="s">
        <v>625</v>
      </c>
      <c r="M51" s="1">
        <f t="shared" si="0"/>
        <v>1.3365</v>
      </c>
      <c r="N51" s="1">
        <f t="shared" si="1"/>
        <v>0.17550000000000002</v>
      </c>
      <c r="O51">
        <v>0.99</v>
      </c>
      <c r="P51">
        <v>0.13</v>
      </c>
    </row>
    <row r="52" spans="1:16" hidden="1" x14ac:dyDescent="0.35">
      <c r="A52">
        <v>51</v>
      </c>
      <c r="B52" t="s">
        <v>366</v>
      </c>
      <c r="C52" t="s">
        <v>367</v>
      </c>
      <c r="D52" t="s">
        <v>14</v>
      </c>
      <c r="E52" t="s">
        <v>236</v>
      </c>
      <c r="F52">
        <v>103.5</v>
      </c>
      <c r="G52" s="2">
        <v>1</v>
      </c>
      <c r="H52" t="s">
        <v>364</v>
      </c>
      <c r="I52" t="s">
        <v>18</v>
      </c>
      <c r="J52" t="s">
        <v>368</v>
      </c>
      <c r="K52" t="s">
        <v>369</v>
      </c>
      <c r="L52" t="s">
        <v>590</v>
      </c>
      <c r="M52" s="1">
        <f t="shared" si="0"/>
        <v>3.1050000000000001E-4</v>
      </c>
      <c r="N52" s="1">
        <f t="shared" si="1"/>
        <v>4.1850000000000008E-5</v>
      </c>
      <c r="O52" s="1">
        <v>2.3000000000000001E-4</v>
      </c>
      <c r="P52" s="1">
        <v>3.1000000000000001E-5</v>
      </c>
    </row>
    <row r="53" spans="1:16" hidden="1" x14ac:dyDescent="0.35">
      <c r="A53">
        <v>52</v>
      </c>
      <c r="B53" t="s">
        <v>371</v>
      </c>
      <c r="C53" t="s">
        <v>372</v>
      </c>
      <c r="D53" t="s">
        <v>14</v>
      </c>
      <c r="E53" t="s">
        <v>236</v>
      </c>
      <c r="F53">
        <v>41.4</v>
      </c>
      <c r="G53" s="2">
        <v>1</v>
      </c>
      <c r="H53" t="s">
        <v>364</v>
      </c>
      <c r="I53" t="s">
        <v>18</v>
      </c>
      <c r="J53" t="s">
        <v>354</v>
      </c>
      <c r="L53" t="s">
        <v>624</v>
      </c>
      <c r="M53" s="1">
        <f t="shared" si="0"/>
        <v>0.32400000000000001</v>
      </c>
      <c r="N53" s="1">
        <f t="shared" si="1"/>
        <v>4.0500000000000001E-2</v>
      </c>
      <c r="O53">
        <v>0.24</v>
      </c>
      <c r="P53" s="1">
        <v>0.03</v>
      </c>
    </row>
    <row r="54" spans="1:16" hidden="1" x14ac:dyDescent="0.35">
      <c r="A54">
        <v>53</v>
      </c>
      <c r="B54" t="s">
        <v>373</v>
      </c>
      <c r="C54" t="s">
        <v>373</v>
      </c>
      <c r="D54" t="s">
        <v>14</v>
      </c>
      <c r="E54" t="s">
        <v>236</v>
      </c>
      <c r="F54">
        <v>103.5</v>
      </c>
      <c r="G54" s="2">
        <v>1</v>
      </c>
      <c r="H54" t="s">
        <v>364</v>
      </c>
      <c r="I54" t="s">
        <v>18</v>
      </c>
      <c r="J54" t="s">
        <v>368</v>
      </c>
      <c r="K54" t="s">
        <v>369</v>
      </c>
      <c r="L54" t="s">
        <v>590</v>
      </c>
      <c r="M54" s="1">
        <f t="shared" si="0"/>
        <v>3.1050000000000001E-4</v>
      </c>
      <c r="N54" s="1">
        <f t="shared" si="1"/>
        <v>4.1850000000000008E-5</v>
      </c>
      <c r="O54" s="1">
        <v>2.3000000000000001E-4</v>
      </c>
      <c r="P54" s="1">
        <v>3.1000000000000001E-5</v>
      </c>
    </row>
    <row r="55" spans="1:16" hidden="1" x14ac:dyDescent="0.35">
      <c r="A55">
        <v>54</v>
      </c>
      <c r="B55" t="s">
        <v>374</v>
      </c>
      <c r="C55" t="s">
        <v>375</v>
      </c>
      <c r="D55" t="s">
        <v>14</v>
      </c>
      <c r="E55" t="s">
        <v>15</v>
      </c>
      <c r="F55" s="3">
        <v>4596.87</v>
      </c>
      <c r="G55" s="2">
        <v>1</v>
      </c>
      <c r="H55" t="s">
        <v>376</v>
      </c>
      <c r="I55" t="s">
        <v>18</v>
      </c>
      <c r="J55" t="s">
        <v>19</v>
      </c>
      <c r="K55" t="s">
        <v>377</v>
      </c>
      <c r="L55" t="s">
        <v>378</v>
      </c>
      <c r="M55" s="1">
        <f t="shared" si="0"/>
        <v>1.9453500000000001</v>
      </c>
      <c r="N55" s="1">
        <f t="shared" si="1"/>
        <v>0.25650000000000001</v>
      </c>
      <c r="O55">
        <v>1.4410000000000001</v>
      </c>
      <c r="P55" s="1">
        <v>0.19</v>
      </c>
    </row>
    <row r="56" spans="1:16" hidden="1" x14ac:dyDescent="0.35">
      <c r="A56">
        <v>55</v>
      </c>
      <c r="B56" t="s">
        <v>379</v>
      </c>
      <c r="C56" t="s">
        <v>380</v>
      </c>
      <c r="D56" t="s">
        <v>14</v>
      </c>
      <c r="E56" t="s">
        <v>15</v>
      </c>
      <c r="F56" s="3">
        <v>208.86</v>
      </c>
      <c r="G56" s="2">
        <v>1</v>
      </c>
      <c r="H56" t="s">
        <v>376</v>
      </c>
      <c r="I56" t="s">
        <v>18</v>
      </c>
      <c r="J56" t="s">
        <v>45</v>
      </c>
      <c r="K56" t="s">
        <v>381</v>
      </c>
      <c r="L56" t="s">
        <v>626</v>
      </c>
      <c r="M56" s="1">
        <f t="shared" si="0"/>
        <v>5.400000000000001E-10</v>
      </c>
      <c r="N56" s="1">
        <f t="shared" si="1"/>
        <v>7.2900000000000002E-11</v>
      </c>
      <c r="O56" s="1">
        <v>4.0000000000000001E-10</v>
      </c>
      <c r="P56" s="1">
        <v>5.4000000000000001E-11</v>
      </c>
    </row>
    <row r="57" spans="1:16" hidden="1" x14ac:dyDescent="0.35">
      <c r="A57">
        <v>56</v>
      </c>
      <c r="B57" t="s">
        <v>383</v>
      </c>
      <c r="C57" t="s">
        <v>384</v>
      </c>
      <c r="D57" t="s">
        <v>14</v>
      </c>
      <c r="E57" t="s">
        <v>15</v>
      </c>
      <c r="F57" s="3">
        <v>208.86</v>
      </c>
      <c r="G57" s="2">
        <v>1</v>
      </c>
      <c r="H57" t="s">
        <v>376</v>
      </c>
      <c r="I57" t="s">
        <v>18</v>
      </c>
      <c r="J57" t="s">
        <v>45</v>
      </c>
      <c r="K57" t="s">
        <v>385</v>
      </c>
      <c r="L57" t="s">
        <v>626</v>
      </c>
      <c r="M57" s="1">
        <f t="shared" si="0"/>
        <v>5.400000000000001E-10</v>
      </c>
      <c r="N57" s="1">
        <f t="shared" si="1"/>
        <v>7.2900000000000002E-11</v>
      </c>
      <c r="O57" s="1">
        <v>4.0000000000000001E-10</v>
      </c>
      <c r="P57" s="1">
        <v>5.4000000000000001E-11</v>
      </c>
    </row>
    <row r="58" spans="1:16" hidden="1" x14ac:dyDescent="0.35">
      <c r="A58">
        <v>57</v>
      </c>
      <c r="B58" t="s">
        <v>386</v>
      </c>
      <c r="C58" t="s">
        <v>387</v>
      </c>
      <c r="D58" t="s">
        <v>14</v>
      </c>
      <c r="E58" t="s">
        <v>15</v>
      </c>
      <c r="F58">
        <v>208.86</v>
      </c>
      <c r="G58" s="2">
        <v>1</v>
      </c>
      <c r="H58" t="s">
        <v>376</v>
      </c>
      <c r="I58" t="s">
        <v>18</v>
      </c>
      <c r="J58" t="s">
        <v>45</v>
      </c>
      <c r="K58" t="s">
        <v>388</v>
      </c>
      <c r="L58" t="s">
        <v>626</v>
      </c>
      <c r="M58" s="1">
        <f t="shared" si="0"/>
        <v>5.400000000000001E-10</v>
      </c>
      <c r="N58" s="1">
        <f t="shared" si="1"/>
        <v>7.2900000000000002E-11</v>
      </c>
      <c r="O58" s="1">
        <v>4.0000000000000001E-10</v>
      </c>
      <c r="P58" s="1">
        <v>5.4000000000000001E-11</v>
      </c>
    </row>
    <row r="59" spans="1:16" hidden="1" x14ac:dyDescent="0.35">
      <c r="A59">
        <v>58</v>
      </c>
      <c r="B59" t="s">
        <v>389</v>
      </c>
      <c r="C59" t="s">
        <v>390</v>
      </c>
      <c r="D59" t="s">
        <v>14</v>
      </c>
      <c r="E59" t="s">
        <v>15</v>
      </c>
      <c r="F59">
        <v>208.86</v>
      </c>
      <c r="G59" s="2">
        <v>1</v>
      </c>
      <c r="H59" t="s">
        <v>376</v>
      </c>
      <c r="I59" t="s">
        <v>18</v>
      </c>
      <c r="J59" t="s">
        <v>45</v>
      </c>
      <c r="K59" t="s">
        <v>391</v>
      </c>
      <c r="L59" t="s">
        <v>626</v>
      </c>
      <c r="M59" s="1">
        <f t="shared" si="0"/>
        <v>5.400000000000001E-10</v>
      </c>
      <c r="N59" s="1">
        <f t="shared" si="1"/>
        <v>7.2900000000000002E-11</v>
      </c>
      <c r="O59" s="1">
        <v>4.0000000000000001E-10</v>
      </c>
      <c r="P59" s="1">
        <v>5.4000000000000001E-11</v>
      </c>
    </row>
    <row r="60" spans="1:16" hidden="1" x14ac:dyDescent="0.35">
      <c r="A60">
        <v>59</v>
      </c>
      <c r="B60" t="s">
        <v>51</v>
      </c>
      <c r="C60" t="s">
        <v>392</v>
      </c>
      <c r="D60" t="s">
        <v>14</v>
      </c>
      <c r="E60" t="s">
        <v>15</v>
      </c>
      <c r="F60">
        <v>62.06</v>
      </c>
      <c r="G60" s="2">
        <v>1</v>
      </c>
      <c r="H60" t="s">
        <v>376</v>
      </c>
      <c r="I60" t="s">
        <v>18</v>
      </c>
      <c r="J60" t="s">
        <v>51</v>
      </c>
      <c r="K60" t="s">
        <v>393</v>
      </c>
      <c r="L60" t="s">
        <v>627</v>
      </c>
      <c r="M60" s="1">
        <f t="shared" si="0"/>
        <v>0.21600000000000003</v>
      </c>
      <c r="N60" s="1">
        <f t="shared" si="1"/>
        <v>2.7000000000000003E-2</v>
      </c>
      <c r="O60">
        <v>0.16</v>
      </c>
      <c r="P60" s="1">
        <v>0.02</v>
      </c>
    </row>
    <row r="61" spans="1:16" hidden="1" x14ac:dyDescent="0.35">
      <c r="A61">
        <v>60</v>
      </c>
      <c r="B61" t="s">
        <v>395</v>
      </c>
      <c r="C61" t="s">
        <v>396</v>
      </c>
      <c r="D61" t="s">
        <v>14</v>
      </c>
      <c r="E61" t="s">
        <v>15</v>
      </c>
      <c r="F61" s="3">
        <v>5171.4799999999996</v>
      </c>
      <c r="G61" s="2">
        <v>1</v>
      </c>
      <c r="H61" t="s">
        <v>376</v>
      </c>
      <c r="I61" t="s">
        <v>18</v>
      </c>
      <c r="J61" t="s">
        <v>45</v>
      </c>
      <c r="K61" t="s">
        <v>397</v>
      </c>
      <c r="L61" t="s">
        <v>628</v>
      </c>
      <c r="M61" s="1">
        <f t="shared" si="0"/>
        <v>1.188E-3</v>
      </c>
      <c r="N61" s="1">
        <f t="shared" si="1"/>
        <v>1.6200000000000001E-4</v>
      </c>
      <c r="O61" s="1">
        <v>8.8000000000000003E-4</v>
      </c>
      <c r="P61" s="1">
        <v>1.2E-4</v>
      </c>
    </row>
    <row r="62" spans="1:16" hidden="1" x14ac:dyDescent="0.35">
      <c r="A62">
        <v>61</v>
      </c>
      <c r="B62" t="s">
        <v>70</v>
      </c>
      <c r="C62" t="s">
        <v>399</v>
      </c>
      <c r="D62" t="s">
        <v>14</v>
      </c>
      <c r="E62" t="s">
        <v>15</v>
      </c>
      <c r="F62">
        <v>7.76</v>
      </c>
      <c r="G62" s="2">
        <v>1</v>
      </c>
      <c r="H62" t="s">
        <v>376</v>
      </c>
      <c r="I62" t="s">
        <v>18</v>
      </c>
      <c r="J62" t="s">
        <v>70</v>
      </c>
      <c r="K62" t="s">
        <v>400</v>
      </c>
      <c r="L62" t="s">
        <v>629</v>
      </c>
      <c r="M62" s="1">
        <f t="shared" si="0"/>
        <v>7.5451500000000014</v>
      </c>
      <c r="N62" s="1">
        <f t="shared" si="1"/>
        <v>1.0125000000000002</v>
      </c>
      <c r="O62">
        <v>5.5890000000000004</v>
      </c>
      <c r="P62" s="1">
        <v>0.75</v>
      </c>
    </row>
    <row r="63" spans="1:16" hidden="1" x14ac:dyDescent="0.35">
      <c r="A63">
        <v>62</v>
      </c>
      <c r="B63" t="s">
        <v>70</v>
      </c>
      <c r="C63" t="s">
        <v>402</v>
      </c>
      <c r="D63" t="s">
        <v>14</v>
      </c>
      <c r="E63" t="s">
        <v>15</v>
      </c>
      <c r="F63">
        <v>7.76</v>
      </c>
      <c r="G63" s="2">
        <v>1</v>
      </c>
      <c r="H63" t="s">
        <v>376</v>
      </c>
      <c r="I63" t="s">
        <v>18</v>
      </c>
      <c r="J63" t="s">
        <v>70</v>
      </c>
      <c r="K63" t="s">
        <v>403</v>
      </c>
      <c r="L63" t="s">
        <v>590</v>
      </c>
      <c r="M63" s="1">
        <f t="shared" si="0"/>
        <v>8.1000000000000003E-2</v>
      </c>
      <c r="N63" s="1">
        <f t="shared" si="1"/>
        <v>1.0529999999999999E-2</v>
      </c>
      <c r="O63">
        <v>0.06</v>
      </c>
      <c r="P63" s="1">
        <v>7.7999999999999996E-3</v>
      </c>
    </row>
    <row r="64" spans="1:16" hidden="1" x14ac:dyDescent="0.35">
      <c r="A64">
        <v>63</v>
      </c>
      <c r="B64" t="s">
        <v>70</v>
      </c>
      <c r="C64" t="s">
        <v>79</v>
      </c>
      <c r="D64" t="s">
        <v>14</v>
      </c>
      <c r="E64" t="s">
        <v>15</v>
      </c>
      <c r="F64">
        <v>7.76</v>
      </c>
      <c r="G64" s="2">
        <v>1</v>
      </c>
      <c r="H64" t="s">
        <v>376</v>
      </c>
      <c r="I64" t="s">
        <v>18</v>
      </c>
      <c r="J64" t="s">
        <v>70</v>
      </c>
      <c r="K64" t="s">
        <v>404</v>
      </c>
      <c r="L64" t="s">
        <v>630</v>
      </c>
      <c r="M64" s="1">
        <f t="shared" si="0"/>
        <v>1.3500000000000002E-2</v>
      </c>
      <c r="N64" s="1">
        <f t="shared" si="1"/>
        <v>2.7000000000000001E-3</v>
      </c>
      <c r="O64" s="1">
        <v>0.01</v>
      </c>
      <c r="P64" s="1">
        <v>2E-3</v>
      </c>
    </row>
    <row r="65" spans="1:16" hidden="1" x14ac:dyDescent="0.35">
      <c r="A65">
        <v>64</v>
      </c>
      <c r="B65" t="s">
        <v>70</v>
      </c>
      <c r="C65" t="s">
        <v>406</v>
      </c>
      <c r="D65" t="s">
        <v>14</v>
      </c>
      <c r="E65" t="s">
        <v>15</v>
      </c>
      <c r="F65">
        <v>7.76</v>
      </c>
      <c r="G65" s="2">
        <v>1</v>
      </c>
      <c r="H65" t="s">
        <v>376</v>
      </c>
      <c r="I65" t="s">
        <v>18</v>
      </c>
      <c r="J65" t="s">
        <v>70</v>
      </c>
      <c r="K65" t="s">
        <v>407</v>
      </c>
      <c r="L65" t="s">
        <v>629</v>
      </c>
      <c r="M65" s="1">
        <f t="shared" si="0"/>
        <v>1.4850000000000002E-3</v>
      </c>
      <c r="N65" s="1">
        <f t="shared" si="1"/>
        <v>2.0249999999999999E-4</v>
      </c>
      <c r="O65" s="1">
        <v>1.1000000000000001E-3</v>
      </c>
      <c r="P65" s="1">
        <v>1.4999999999999999E-4</v>
      </c>
    </row>
    <row r="66" spans="1:16" hidden="1" x14ac:dyDescent="0.35">
      <c r="A66">
        <v>65</v>
      </c>
      <c r="B66" t="s">
        <v>70</v>
      </c>
      <c r="C66" t="s">
        <v>408</v>
      </c>
      <c r="D66" t="s">
        <v>14</v>
      </c>
      <c r="E66" t="s">
        <v>15</v>
      </c>
      <c r="F66">
        <v>7.76</v>
      </c>
      <c r="G66" s="2">
        <v>1</v>
      </c>
      <c r="H66" t="s">
        <v>376</v>
      </c>
      <c r="I66" t="s">
        <v>18</v>
      </c>
      <c r="J66" t="s">
        <v>70</v>
      </c>
      <c r="K66" t="s">
        <v>409</v>
      </c>
      <c r="L66" t="s">
        <v>629</v>
      </c>
      <c r="M66" s="1">
        <f t="shared" ref="M66:M129" si="2">O66*$W$289</f>
        <v>1.3500000000000002E-2</v>
      </c>
      <c r="N66" s="1">
        <f t="shared" ref="N66:N129" si="3">P66*$W$289</f>
        <v>2.0250000000000003E-3</v>
      </c>
      <c r="O66" s="1">
        <v>0.01</v>
      </c>
      <c r="P66" s="1">
        <v>1.5E-3</v>
      </c>
    </row>
    <row r="67" spans="1:16" hidden="1" x14ac:dyDescent="0.35">
      <c r="A67">
        <v>66</v>
      </c>
      <c r="B67" t="s">
        <v>70</v>
      </c>
      <c r="C67" t="s">
        <v>410</v>
      </c>
      <c r="D67" t="s">
        <v>14</v>
      </c>
      <c r="E67" t="s">
        <v>15</v>
      </c>
      <c r="F67">
        <v>7.76</v>
      </c>
      <c r="G67" s="2">
        <v>1</v>
      </c>
      <c r="H67" t="s">
        <v>376</v>
      </c>
      <c r="I67" t="s">
        <v>18</v>
      </c>
      <c r="J67" t="s">
        <v>70</v>
      </c>
      <c r="K67" t="s">
        <v>411</v>
      </c>
      <c r="L67" t="s">
        <v>630</v>
      </c>
      <c r="M67" s="1">
        <f t="shared" si="2"/>
        <v>1.0125000000000002E-3</v>
      </c>
      <c r="N67" s="1">
        <f t="shared" si="3"/>
        <v>1.3500000000000003E-4</v>
      </c>
      <c r="O67" s="1">
        <v>7.5000000000000002E-4</v>
      </c>
      <c r="P67" s="1">
        <v>1E-4</v>
      </c>
    </row>
    <row r="68" spans="1:16" hidden="1" x14ac:dyDescent="0.35">
      <c r="A68">
        <v>67</v>
      </c>
      <c r="B68" t="s">
        <v>70</v>
      </c>
      <c r="C68" t="s">
        <v>412</v>
      </c>
      <c r="D68" t="s">
        <v>14</v>
      </c>
      <c r="E68" t="s">
        <v>15</v>
      </c>
      <c r="F68">
        <v>7.76</v>
      </c>
      <c r="G68" s="2">
        <v>1</v>
      </c>
      <c r="H68" t="s">
        <v>376</v>
      </c>
      <c r="I68" t="s">
        <v>18</v>
      </c>
      <c r="J68" t="s">
        <v>70</v>
      </c>
      <c r="K68" t="s">
        <v>413</v>
      </c>
      <c r="L68" t="s">
        <v>631</v>
      </c>
      <c r="M68" s="1">
        <f t="shared" si="2"/>
        <v>2.9700000000000001E-4</v>
      </c>
      <c r="N68" s="1">
        <f t="shared" si="3"/>
        <v>4.0500000000000002E-5</v>
      </c>
      <c r="O68" s="1">
        <v>2.2000000000000001E-4</v>
      </c>
      <c r="P68" s="1">
        <v>3.0000000000000001E-5</v>
      </c>
    </row>
    <row r="69" spans="1:16" hidden="1" x14ac:dyDescent="0.35">
      <c r="A69">
        <v>68</v>
      </c>
      <c r="B69" t="s">
        <v>70</v>
      </c>
      <c r="C69" t="s">
        <v>414</v>
      </c>
      <c r="D69" t="s">
        <v>14</v>
      </c>
      <c r="E69" t="s">
        <v>15</v>
      </c>
      <c r="F69">
        <v>7.76</v>
      </c>
      <c r="G69" s="2">
        <v>1</v>
      </c>
      <c r="H69" t="s">
        <v>376</v>
      </c>
      <c r="I69" t="s">
        <v>18</v>
      </c>
      <c r="J69" t="s">
        <v>70</v>
      </c>
      <c r="K69" t="s">
        <v>415</v>
      </c>
      <c r="L69" t="s">
        <v>630</v>
      </c>
      <c r="M69" s="1">
        <f t="shared" si="2"/>
        <v>1.0125E-2</v>
      </c>
      <c r="N69" s="1">
        <f t="shared" si="3"/>
        <v>1.3500000000000001E-3</v>
      </c>
      <c r="O69" s="1">
        <v>7.4999999999999997E-3</v>
      </c>
      <c r="P69" s="1">
        <v>1E-3</v>
      </c>
    </row>
    <row r="70" spans="1:16" hidden="1" x14ac:dyDescent="0.35">
      <c r="A70">
        <v>69</v>
      </c>
      <c r="B70" t="s">
        <v>70</v>
      </c>
      <c r="C70" t="s">
        <v>416</v>
      </c>
      <c r="D70" t="s">
        <v>14</v>
      </c>
      <c r="E70" t="s">
        <v>15</v>
      </c>
      <c r="F70">
        <v>7.76</v>
      </c>
      <c r="G70" s="2">
        <v>1</v>
      </c>
      <c r="H70" t="s">
        <v>376</v>
      </c>
      <c r="I70" t="s">
        <v>18</v>
      </c>
      <c r="J70" t="s">
        <v>70</v>
      </c>
      <c r="K70" t="s">
        <v>417</v>
      </c>
      <c r="L70" t="s">
        <v>630</v>
      </c>
      <c r="M70" s="1">
        <f t="shared" si="2"/>
        <v>0</v>
      </c>
      <c r="N70" s="1">
        <f t="shared" si="3"/>
        <v>0</v>
      </c>
      <c r="O70">
        <v>0</v>
      </c>
      <c r="P70" s="1">
        <v>0</v>
      </c>
    </row>
    <row r="71" spans="1:16" hidden="1" x14ac:dyDescent="0.35">
      <c r="A71">
        <v>70</v>
      </c>
      <c r="B71" t="s">
        <v>70</v>
      </c>
      <c r="C71" t="s">
        <v>418</v>
      </c>
      <c r="D71" t="s">
        <v>14</v>
      </c>
      <c r="E71" t="s">
        <v>15</v>
      </c>
      <c r="F71" s="3">
        <v>7.76</v>
      </c>
      <c r="G71" s="2">
        <v>1</v>
      </c>
      <c r="H71" t="s">
        <v>376</v>
      </c>
      <c r="I71" t="s">
        <v>18</v>
      </c>
      <c r="J71" t="s">
        <v>70</v>
      </c>
      <c r="K71" t="s">
        <v>419</v>
      </c>
      <c r="L71" t="s">
        <v>629</v>
      </c>
      <c r="M71" s="1">
        <f t="shared" si="2"/>
        <v>1.3500000000000002E-2</v>
      </c>
      <c r="N71" s="1">
        <f t="shared" si="3"/>
        <v>2.0250000000000003E-3</v>
      </c>
      <c r="O71" s="1">
        <v>0.01</v>
      </c>
      <c r="P71" s="1">
        <v>1.5E-3</v>
      </c>
    </row>
    <row r="72" spans="1:16" hidden="1" x14ac:dyDescent="0.35">
      <c r="A72">
        <v>71</v>
      </c>
      <c r="B72" t="s">
        <v>70</v>
      </c>
      <c r="C72" t="s">
        <v>420</v>
      </c>
      <c r="D72" t="s">
        <v>14</v>
      </c>
      <c r="E72" t="s">
        <v>15</v>
      </c>
      <c r="F72" s="3">
        <v>7.76</v>
      </c>
      <c r="G72" s="2">
        <v>1</v>
      </c>
      <c r="H72" t="s">
        <v>376</v>
      </c>
      <c r="I72" t="s">
        <v>18</v>
      </c>
      <c r="J72" t="s">
        <v>70</v>
      </c>
      <c r="K72" t="s">
        <v>421</v>
      </c>
      <c r="L72" t="s">
        <v>630</v>
      </c>
      <c r="M72" s="1">
        <f t="shared" si="2"/>
        <v>0.95850000000000002</v>
      </c>
      <c r="N72" s="1">
        <f t="shared" si="3"/>
        <v>0.13500000000000001</v>
      </c>
      <c r="O72">
        <v>0.71</v>
      </c>
      <c r="P72" s="1">
        <v>0.1</v>
      </c>
    </row>
    <row r="73" spans="1:16" hidden="1" x14ac:dyDescent="0.35">
      <c r="A73">
        <v>72</v>
      </c>
      <c r="B73" t="s">
        <v>70</v>
      </c>
      <c r="C73" t="s">
        <v>422</v>
      </c>
      <c r="D73" t="s">
        <v>14</v>
      </c>
      <c r="E73" t="s">
        <v>15</v>
      </c>
      <c r="F73" s="3">
        <v>7.76</v>
      </c>
      <c r="G73" s="2">
        <v>1</v>
      </c>
      <c r="H73" t="s">
        <v>376</v>
      </c>
      <c r="I73" t="s">
        <v>18</v>
      </c>
      <c r="J73" t="s">
        <v>70</v>
      </c>
      <c r="K73" t="s">
        <v>400</v>
      </c>
      <c r="L73" t="s">
        <v>632</v>
      </c>
      <c r="M73" s="1">
        <f t="shared" si="2"/>
        <v>7.5451500000000014</v>
      </c>
      <c r="N73" s="1">
        <f t="shared" si="3"/>
        <v>1.0125000000000002</v>
      </c>
      <c r="O73">
        <v>5.5890000000000004</v>
      </c>
      <c r="P73" s="1">
        <v>0.75</v>
      </c>
    </row>
    <row r="74" spans="1:16" hidden="1" x14ac:dyDescent="0.35">
      <c r="A74">
        <v>73</v>
      </c>
      <c r="B74" t="s">
        <v>424</v>
      </c>
      <c r="C74" t="s">
        <v>425</v>
      </c>
      <c r="D74" t="s">
        <v>14</v>
      </c>
      <c r="E74" t="s">
        <v>15</v>
      </c>
      <c r="F74">
        <v>22.16</v>
      </c>
      <c r="G74" s="2">
        <v>1</v>
      </c>
      <c r="H74" t="s">
        <v>376</v>
      </c>
      <c r="I74" t="s">
        <v>18</v>
      </c>
      <c r="J74" t="s">
        <v>98</v>
      </c>
      <c r="K74" t="s">
        <v>426</v>
      </c>
      <c r="L74" t="s">
        <v>633</v>
      </c>
      <c r="M74" s="1">
        <f t="shared" si="2"/>
        <v>0</v>
      </c>
      <c r="N74" s="1">
        <f t="shared" si="3"/>
        <v>0</v>
      </c>
      <c r="O74">
        <v>0</v>
      </c>
      <c r="P74" s="1">
        <v>0</v>
      </c>
    </row>
    <row r="75" spans="1:16" hidden="1" x14ac:dyDescent="0.35">
      <c r="A75">
        <v>74</v>
      </c>
      <c r="B75" t="s">
        <v>424</v>
      </c>
      <c r="C75" t="s">
        <v>425</v>
      </c>
      <c r="D75" t="s">
        <v>14</v>
      </c>
      <c r="E75" t="s">
        <v>15</v>
      </c>
      <c r="F75">
        <v>22.16</v>
      </c>
      <c r="G75" s="2">
        <v>1</v>
      </c>
      <c r="H75" t="s">
        <v>376</v>
      </c>
      <c r="I75" t="s">
        <v>18</v>
      </c>
      <c r="J75" t="s">
        <v>98</v>
      </c>
      <c r="K75" t="s">
        <v>428</v>
      </c>
      <c r="L75" t="s">
        <v>633</v>
      </c>
      <c r="M75" s="1">
        <f t="shared" si="2"/>
        <v>0</v>
      </c>
      <c r="N75" s="1">
        <f t="shared" si="3"/>
        <v>0</v>
      </c>
      <c r="O75">
        <v>0</v>
      </c>
      <c r="P75" s="1">
        <v>0</v>
      </c>
    </row>
    <row r="76" spans="1:16" hidden="1" x14ac:dyDescent="0.35">
      <c r="A76">
        <v>75</v>
      </c>
      <c r="B76" t="s">
        <v>429</v>
      </c>
      <c r="C76" t="s">
        <v>430</v>
      </c>
      <c r="D76" t="s">
        <v>14</v>
      </c>
      <c r="E76" t="s">
        <v>15</v>
      </c>
      <c r="F76">
        <v>22.16</v>
      </c>
      <c r="G76" s="2">
        <v>1</v>
      </c>
      <c r="H76" t="s">
        <v>376</v>
      </c>
      <c r="I76" t="s">
        <v>18</v>
      </c>
      <c r="J76" t="s">
        <v>98</v>
      </c>
      <c r="K76" t="s">
        <v>426</v>
      </c>
      <c r="L76" t="s">
        <v>633</v>
      </c>
      <c r="M76" s="1">
        <f t="shared" si="2"/>
        <v>0</v>
      </c>
      <c r="N76" s="1">
        <f t="shared" si="3"/>
        <v>0</v>
      </c>
      <c r="O76">
        <v>0</v>
      </c>
      <c r="P76" s="1">
        <v>0</v>
      </c>
    </row>
    <row r="77" spans="1:16" hidden="1" x14ac:dyDescent="0.35">
      <c r="A77">
        <v>76</v>
      </c>
      <c r="B77" t="s">
        <v>429</v>
      </c>
      <c r="C77" t="s">
        <v>430</v>
      </c>
      <c r="D77" t="s">
        <v>14</v>
      </c>
      <c r="E77" t="s">
        <v>15</v>
      </c>
      <c r="F77">
        <v>22.16</v>
      </c>
      <c r="G77" s="2">
        <v>1</v>
      </c>
      <c r="H77" t="s">
        <v>376</v>
      </c>
      <c r="I77" t="s">
        <v>18</v>
      </c>
      <c r="J77" t="s">
        <v>98</v>
      </c>
      <c r="K77" t="s">
        <v>428</v>
      </c>
      <c r="L77" t="s">
        <v>633</v>
      </c>
      <c r="M77" s="1">
        <f t="shared" si="2"/>
        <v>0</v>
      </c>
      <c r="N77" s="1">
        <f t="shared" si="3"/>
        <v>0</v>
      </c>
      <c r="O77">
        <v>0</v>
      </c>
      <c r="P77" s="1">
        <v>0</v>
      </c>
    </row>
    <row r="78" spans="1:16" hidden="1" x14ac:dyDescent="0.35">
      <c r="A78">
        <v>77</v>
      </c>
      <c r="B78" t="s">
        <v>431</v>
      </c>
      <c r="C78" t="s">
        <v>432</v>
      </c>
      <c r="D78" t="s">
        <v>14</v>
      </c>
      <c r="E78" t="s">
        <v>15</v>
      </c>
      <c r="F78">
        <v>22.16</v>
      </c>
      <c r="G78" s="2">
        <v>1</v>
      </c>
      <c r="H78" t="s">
        <v>376</v>
      </c>
      <c r="I78" t="s">
        <v>18</v>
      </c>
      <c r="J78" t="s">
        <v>98</v>
      </c>
      <c r="K78" t="s">
        <v>426</v>
      </c>
      <c r="L78" t="s">
        <v>633</v>
      </c>
      <c r="M78" s="1">
        <f t="shared" si="2"/>
        <v>0</v>
      </c>
      <c r="N78" s="1">
        <f t="shared" si="3"/>
        <v>0</v>
      </c>
      <c r="O78">
        <v>0</v>
      </c>
      <c r="P78" s="1">
        <v>0</v>
      </c>
    </row>
    <row r="79" spans="1:16" hidden="1" x14ac:dyDescent="0.35">
      <c r="A79">
        <v>78</v>
      </c>
      <c r="B79" t="s">
        <v>431</v>
      </c>
      <c r="C79" t="s">
        <v>432</v>
      </c>
      <c r="D79" t="s">
        <v>14</v>
      </c>
      <c r="E79" t="s">
        <v>15</v>
      </c>
      <c r="F79">
        <v>22.16</v>
      </c>
      <c r="G79" s="2">
        <v>1</v>
      </c>
      <c r="H79" t="s">
        <v>376</v>
      </c>
      <c r="I79" t="s">
        <v>18</v>
      </c>
      <c r="J79" t="s">
        <v>98</v>
      </c>
      <c r="K79" t="s">
        <v>428</v>
      </c>
      <c r="L79" t="s">
        <v>633</v>
      </c>
      <c r="M79" s="1">
        <f t="shared" si="2"/>
        <v>0</v>
      </c>
      <c r="N79" s="1">
        <f t="shared" si="3"/>
        <v>0</v>
      </c>
      <c r="O79">
        <v>0</v>
      </c>
      <c r="P79" s="1">
        <v>0</v>
      </c>
    </row>
    <row r="80" spans="1:16" hidden="1" x14ac:dyDescent="0.35">
      <c r="A80">
        <v>79</v>
      </c>
      <c r="B80" t="s">
        <v>433</v>
      </c>
      <c r="C80" t="s">
        <v>434</v>
      </c>
      <c r="D80" t="s">
        <v>14</v>
      </c>
      <c r="E80" t="s">
        <v>15</v>
      </c>
      <c r="F80">
        <v>22.16</v>
      </c>
      <c r="G80" s="2">
        <v>1</v>
      </c>
      <c r="H80" t="s">
        <v>376</v>
      </c>
      <c r="I80" t="s">
        <v>18</v>
      </c>
      <c r="J80" t="s">
        <v>98</v>
      </c>
      <c r="K80" t="s">
        <v>426</v>
      </c>
      <c r="L80" t="s">
        <v>633</v>
      </c>
      <c r="M80" s="1">
        <f t="shared" si="2"/>
        <v>0</v>
      </c>
      <c r="N80" s="1">
        <f t="shared" si="3"/>
        <v>0</v>
      </c>
      <c r="O80">
        <v>0</v>
      </c>
      <c r="P80" s="1">
        <v>0</v>
      </c>
    </row>
    <row r="81" spans="1:16" hidden="1" x14ac:dyDescent="0.35">
      <c r="A81">
        <v>80</v>
      </c>
      <c r="B81" t="s">
        <v>433</v>
      </c>
      <c r="C81" t="s">
        <v>434</v>
      </c>
      <c r="D81" t="s">
        <v>14</v>
      </c>
      <c r="E81" t="s">
        <v>15</v>
      </c>
      <c r="F81">
        <v>22.16</v>
      </c>
      <c r="G81" s="2">
        <v>1</v>
      </c>
      <c r="H81" t="s">
        <v>376</v>
      </c>
      <c r="I81" t="s">
        <v>18</v>
      </c>
      <c r="J81" t="s">
        <v>98</v>
      </c>
      <c r="K81" t="s">
        <v>428</v>
      </c>
      <c r="L81" t="s">
        <v>633</v>
      </c>
      <c r="M81" s="1">
        <f t="shared" si="2"/>
        <v>0</v>
      </c>
      <c r="N81" s="1">
        <f t="shared" si="3"/>
        <v>0</v>
      </c>
      <c r="O81">
        <v>0</v>
      </c>
      <c r="P81" s="1">
        <v>0</v>
      </c>
    </row>
    <row r="82" spans="1:16" hidden="1" x14ac:dyDescent="0.35">
      <c r="A82">
        <v>81</v>
      </c>
      <c r="B82" t="s">
        <v>435</v>
      </c>
      <c r="C82" t="s">
        <v>436</v>
      </c>
      <c r="D82" t="s">
        <v>14</v>
      </c>
      <c r="E82" t="s">
        <v>15</v>
      </c>
      <c r="F82">
        <v>22.16</v>
      </c>
      <c r="G82" s="2">
        <v>1</v>
      </c>
      <c r="H82" t="s">
        <v>376</v>
      </c>
      <c r="I82" t="s">
        <v>18</v>
      </c>
      <c r="J82" t="s">
        <v>98</v>
      </c>
      <c r="K82" t="s">
        <v>426</v>
      </c>
      <c r="L82" t="s">
        <v>633</v>
      </c>
      <c r="M82" s="1">
        <f t="shared" si="2"/>
        <v>0</v>
      </c>
      <c r="N82" s="1">
        <f t="shared" si="3"/>
        <v>0</v>
      </c>
      <c r="O82">
        <v>0</v>
      </c>
      <c r="P82" s="1">
        <v>0</v>
      </c>
    </row>
    <row r="83" spans="1:16" hidden="1" x14ac:dyDescent="0.35">
      <c r="A83">
        <v>82</v>
      </c>
      <c r="B83" t="s">
        <v>435</v>
      </c>
      <c r="C83" t="s">
        <v>436</v>
      </c>
      <c r="D83" t="s">
        <v>14</v>
      </c>
      <c r="E83" t="s">
        <v>15</v>
      </c>
      <c r="F83">
        <v>22.16</v>
      </c>
      <c r="G83" s="2">
        <v>1</v>
      </c>
      <c r="H83" t="s">
        <v>376</v>
      </c>
      <c r="I83" t="s">
        <v>18</v>
      </c>
      <c r="J83" t="s">
        <v>98</v>
      </c>
      <c r="K83" t="s">
        <v>428</v>
      </c>
      <c r="L83" t="s">
        <v>633</v>
      </c>
      <c r="M83" s="1">
        <f t="shared" si="2"/>
        <v>0</v>
      </c>
      <c r="N83" s="1">
        <f t="shared" si="3"/>
        <v>0</v>
      </c>
      <c r="O83">
        <v>0</v>
      </c>
      <c r="P83" s="1">
        <v>0</v>
      </c>
    </row>
    <row r="84" spans="1:16" hidden="1" x14ac:dyDescent="0.35">
      <c r="A84">
        <v>83</v>
      </c>
      <c r="B84" t="s">
        <v>437</v>
      </c>
      <c r="C84" t="s">
        <v>438</v>
      </c>
      <c r="D84" t="s">
        <v>14</v>
      </c>
      <c r="E84" t="s">
        <v>15</v>
      </c>
      <c r="F84">
        <v>22.16</v>
      </c>
      <c r="G84" s="2">
        <v>1</v>
      </c>
      <c r="H84" t="s">
        <v>376</v>
      </c>
      <c r="I84" t="s">
        <v>18</v>
      </c>
      <c r="J84" t="s">
        <v>98</v>
      </c>
      <c r="K84" t="s">
        <v>426</v>
      </c>
      <c r="L84" t="s">
        <v>633</v>
      </c>
      <c r="M84" s="1">
        <f t="shared" si="2"/>
        <v>0</v>
      </c>
      <c r="N84" s="1">
        <f t="shared" si="3"/>
        <v>0</v>
      </c>
      <c r="O84">
        <v>0</v>
      </c>
      <c r="P84" s="1">
        <v>0</v>
      </c>
    </row>
    <row r="85" spans="1:16" hidden="1" x14ac:dyDescent="0.35">
      <c r="A85">
        <v>84</v>
      </c>
      <c r="B85" t="s">
        <v>437</v>
      </c>
      <c r="C85" t="s">
        <v>438</v>
      </c>
      <c r="D85" t="s">
        <v>14</v>
      </c>
      <c r="E85" t="s">
        <v>15</v>
      </c>
      <c r="F85">
        <v>22.16</v>
      </c>
      <c r="G85" s="2">
        <v>1</v>
      </c>
      <c r="H85" t="s">
        <v>376</v>
      </c>
      <c r="I85" t="s">
        <v>18</v>
      </c>
      <c r="J85" t="s">
        <v>98</v>
      </c>
      <c r="K85" t="s">
        <v>428</v>
      </c>
      <c r="L85" t="s">
        <v>633</v>
      </c>
      <c r="M85" s="1">
        <f t="shared" si="2"/>
        <v>0</v>
      </c>
      <c r="N85" s="1">
        <f t="shared" si="3"/>
        <v>0</v>
      </c>
      <c r="O85">
        <v>0</v>
      </c>
      <c r="P85">
        <v>0</v>
      </c>
    </row>
    <row r="86" spans="1:16" hidden="1" x14ac:dyDescent="0.35">
      <c r="A86">
        <v>85</v>
      </c>
      <c r="B86" t="s">
        <v>439</v>
      </c>
      <c r="C86" t="s">
        <v>440</v>
      </c>
      <c r="D86" t="s">
        <v>14</v>
      </c>
      <c r="E86" t="s">
        <v>15</v>
      </c>
      <c r="F86">
        <v>22.16</v>
      </c>
      <c r="G86" s="2">
        <v>1</v>
      </c>
      <c r="H86" t="s">
        <v>376</v>
      </c>
      <c r="I86" t="s">
        <v>18</v>
      </c>
      <c r="J86" t="s">
        <v>98</v>
      </c>
      <c r="K86" t="s">
        <v>426</v>
      </c>
      <c r="L86" t="s">
        <v>633</v>
      </c>
      <c r="M86" s="1">
        <f t="shared" si="2"/>
        <v>0</v>
      </c>
      <c r="N86" s="1">
        <f t="shared" si="3"/>
        <v>0</v>
      </c>
      <c r="O86">
        <v>0</v>
      </c>
      <c r="P86">
        <v>0</v>
      </c>
    </row>
    <row r="87" spans="1:16" hidden="1" x14ac:dyDescent="0.35">
      <c r="A87">
        <v>86</v>
      </c>
      <c r="B87" t="s">
        <v>439</v>
      </c>
      <c r="C87" t="s">
        <v>440</v>
      </c>
      <c r="D87" t="s">
        <v>14</v>
      </c>
      <c r="E87" t="s">
        <v>15</v>
      </c>
      <c r="F87" s="3">
        <v>22.16</v>
      </c>
      <c r="G87" s="2">
        <v>1</v>
      </c>
      <c r="H87" t="s">
        <v>376</v>
      </c>
      <c r="I87" t="s">
        <v>18</v>
      </c>
      <c r="J87" t="s">
        <v>98</v>
      </c>
      <c r="K87" t="s">
        <v>428</v>
      </c>
      <c r="L87" t="s">
        <v>633</v>
      </c>
      <c r="M87" s="1">
        <f t="shared" si="2"/>
        <v>0</v>
      </c>
      <c r="N87" s="1">
        <f t="shared" si="3"/>
        <v>0</v>
      </c>
      <c r="O87">
        <v>0</v>
      </c>
      <c r="P87">
        <v>0</v>
      </c>
    </row>
    <row r="88" spans="1:16" hidden="1" x14ac:dyDescent="0.35">
      <c r="A88">
        <v>87</v>
      </c>
      <c r="B88" t="s">
        <v>366</v>
      </c>
      <c r="C88" t="s">
        <v>367</v>
      </c>
      <c r="D88" t="s">
        <v>14</v>
      </c>
      <c r="E88" t="s">
        <v>15</v>
      </c>
      <c r="F88" s="3">
        <v>51.71</v>
      </c>
      <c r="G88" s="2">
        <v>1</v>
      </c>
      <c r="H88" t="s">
        <v>376</v>
      </c>
      <c r="I88" t="s">
        <v>18</v>
      </c>
      <c r="J88" t="s">
        <v>70</v>
      </c>
      <c r="K88" t="s">
        <v>415</v>
      </c>
      <c r="L88" t="s">
        <v>634</v>
      </c>
      <c r="M88" s="1">
        <f t="shared" si="2"/>
        <v>6.7500000000000004E-2</v>
      </c>
      <c r="N88" s="1">
        <f t="shared" si="3"/>
        <v>9.045000000000001E-3</v>
      </c>
      <c r="O88" s="1">
        <v>0.05</v>
      </c>
      <c r="P88" s="1">
        <v>6.7000000000000002E-3</v>
      </c>
    </row>
    <row r="89" spans="1:16" hidden="1" x14ac:dyDescent="0.35">
      <c r="A89">
        <v>88</v>
      </c>
      <c r="B89" t="s">
        <v>312</v>
      </c>
      <c r="C89" t="s">
        <v>313</v>
      </c>
      <c r="D89" t="s">
        <v>14</v>
      </c>
      <c r="E89" t="s">
        <v>15</v>
      </c>
      <c r="F89" s="3">
        <v>68.95</v>
      </c>
      <c r="G89" s="2">
        <v>1</v>
      </c>
      <c r="H89" t="s">
        <v>376</v>
      </c>
      <c r="I89" t="s">
        <v>18</v>
      </c>
      <c r="J89" t="s">
        <v>314</v>
      </c>
      <c r="K89" t="s">
        <v>442</v>
      </c>
      <c r="L89" t="s">
        <v>635</v>
      </c>
      <c r="M89" s="1">
        <f t="shared" si="2"/>
        <v>1.2420000000000001E-4</v>
      </c>
      <c r="N89" s="1">
        <f t="shared" si="3"/>
        <v>1.6200000000000001E-5</v>
      </c>
      <c r="O89" s="1">
        <v>9.2E-5</v>
      </c>
      <c r="P89" s="1">
        <v>1.2E-5</v>
      </c>
    </row>
    <row r="90" spans="1:16" hidden="1" x14ac:dyDescent="0.35">
      <c r="A90">
        <v>89</v>
      </c>
      <c r="B90" t="s">
        <v>444</v>
      </c>
      <c r="C90" t="s">
        <v>445</v>
      </c>
      <c r="D90" t="s">
        <v>14</v>
      </c>
      <c r="E90" t="s">
        <v>15</v>
      </c>
      <c r="F90" s="3">
        <v>5.05</v>
      </c>
      <c r="G90" s="2">
        <v>1</v>
      </c>
      <c r="H90" t="s">
        <v>376</v>
      </c>
      <c r="I90" t="s">
        <v>18</v>
      </c>
      <c r="J90" t="s">
        <v>354</v>
      </c>
      <c r="K90" t="s">
        <v>446</v>
      </c>
      <c r="L90" t="s">
        <v>636</v>
      </c>
      <c r="M90" s="1">
        <f t="shared" si="2"/>
        <v>0.89100000000000013</v>
      </c>
      <c r="N90" s="1">
        <f t="shared" si="3"/>
        <v>0.1215</v>
      </c>
      <c r="O90">
        <v>0.66</v>
      </c>
      <c r="P90">
        <v>0.09</v>
      </c>
    </row>
    <row r="91" spans="1:16" hidden="1" x14ac:dyDescent="0.35">
      <c r="A91">
        <v>90</v>
      </c>
      <c r="B91" t="s">
        <v>448</v>
      </c>
      <c r="C91" t="s">
        <v>449</v>
      </c>
      <c r="D91" t="s">
        <v>14</v>
      </c>
      <c r="E91" t="s">
        <v>15</v>
      </c>
      <c r="F91">
        <v>5.05</v>
      </c>
      <c r="G91" s="2">
        <v>1</v>
      </c>
      <c r="H91" t="s">
        <v>376</v>
      </c>
      <c r="I91" t="s">
        <v>18</v>
      </c>
      <c r="J91" t="s">
        <v>354</v>
      </c>
      <c r="K91" t="s">
        <v>446</v>
      </c>
      <c r="L91" t="s">
        <v>636</v>
      </c>
      <c r="M91" s="1">
        <f t="shared" si="2"/>
        <v>0.89100000000000013</v>
      </c>
      <c r="N91" s="1">
        <f t="shared" si="3"/>
        <v>0.1215</v>
      </c>
      <c r="O91">
        <v>0.66</v>
      </c>
      <c r="P91" s="1">
        <v>0.09</v>
      </c>
    </row>
    <row r="92" spans="1:16" hidden="1" x14ac:dyDescent="0.35">
      <c r="A92">
        <v>91</v>
      </c>
      <c r="B92" t="s">
        <v>450</v>
      </c>
      <c r="C92" t="s">
        <v>451</v>
      </c>
      <c r="D92" t="s">
        <v>14</v>
      </c>
      <c r="E92" t="s">
        <v>15</v>
      </c>
      <c r="F92">
        <v>5.05</v>
      </c>
      <c r="G92" s="2">
        <v>1</v>
      </c>
      <c r="H92" t="s">
        <v>376</v>
      </c>
      <c r="I92" t="s">
        <v>18</v>
      </c>
      <c r="J92" t="s">
        <v>354</v>
      </c>
      <c r="K92" t="s">
        <v>446</v>
      </c>
      <c r="L92" t="s">
        <v>636</v>
      </c>
      <c r="M92" s="1">
        <f t="shared" si="2"/>
        <v>0.89100000000000013</v>
      </c>
      <c r="N92" s="1">
        <f t="shared" si="3"/>
        <v>0.1215</v>
      </c>
      <c r="O92">
        <v>0.66</v>
      </c>
      <c r="P92">
        <v>0.09</v>
      </c>
    </row>
    <row r="93" spans="1:16" hidden="1" x14ac:dyDescent="0.35">
      <c r="A93">
        <v>92</v>
      </c>
      <c r="B93" t="s">
        <v>450</v>
      </c>
      <c r="C93" t="s">
        <v>451</v>
      </c>
      <c r="D93" t="s">
        <v>14</v>
      </c>
      <c r="E93" t="s">
        <v>15</v>
      </c>
      <c r="F93">
        <v>5.05</v>
      </c>
      <c r="G93" s="2">
        <v>1</v>
      </c>
      <c r="H93" t="s">
        <v>376</v>
      </c>
      <c r="I93" t="s">
        <v>18</v>
      </c>
      <c r="J93" t="s">
        <v>354</v>
      </c>
      <c r="K93" t="s">
        <v>446</v>
      </c>
      <c r="L93" t="s">
        <v>636</v>
      </c>
      <c r="M93" s="1">
        <f t="shared" si="2"/>
        <v>0.89100000000000013</v>
      </c>
      <c r="N93" s="1">
        <f t="shared" si="3"/>
        <v>0.1215</v>
      </c>
      <c r="O93">
        <v>0.66</v>
      </c>
      <c r="P93">
        <v>0.09</v>
      </c>
    </row>
    <row r="94" spans="1:16" hidden="1" x14ac:dyDescent="0.35">
      <c r="A94">
        <v>93</v>
      </c>
      <c r="B94" t="s">
        <v>452</v>
      </c>
      <c r="C94" t="s">
        <v>453</v>
      </c>
      <c r="D94" t="s">
        <v>14</v>
      </c>
      <c r="E94" t="s">
        <v>15</v>
      </c>
      <c r="F94">
        <v>5.05</v>
      </c>
      <c r="G94" s="2">
        <v>1</v>
      </c>
      <c r="H94" t="s">
        <v>376</v>
      </c>
      <c r="I94" t="s">
        <v>18</v>
      </c>
      <c r="J94" t="s">
        <v>354</v>
      </c>
      <c r="K94" t="s">
        <v>446</v>
      </c>
      <c r="L94" t="s">
        <v>636</v>
      </c>
      <c r="M94" s="1">
        <f t="shared" si="2"/>
        <v>0.89100000000000013</v>
      </c>
      <c r="N94" s="1">
        <f t="shared" si="3"/>
        <v>0.1215</v>
      </c>
      <c r="O94">
        <v>0.66</v>
      </c>
      <c r="P94">
        <v>0.09</v>
      </c>
    </row>
    <row r="95" spans="1:16" hidden="1" x14ac:dyDescent="0.35">
      <c r="A95">
        <v>94</v>
      </c>
      <c r="B95" t="s">
        <v>454</v>
      </c>
      <c r="C95" t="s">
        <v>455</v>
      </c>
      <c r="D95" t="s">
        <v>14</v>
      </c>
      <c r="E95" t="s">
        <v>15</v>
      </c>
      <c r="F95">
        <v>5.05</v>
      </c>
      <c r="G95" s="2">
        <v>1</v>
      </c>
      <c r="H95" t="s">
        <v>376</v>
      </c>
      <c r="I95" t="s">
        <v>18</v>
      </c>
      <c r="J95" t="s">
        <v>354</v>
      </c>
      <c r="K95" t="s">
        <v>446</v>
      </c>
      <c r="L95" t="s">
        <v>636</v>
      </c>
      <c r="M95" s="1">
        <f t="shared" si="2"/>
        <v>0.89100000000000013</v>
      </c>
      <c r="N95" s="1">
        <f t="shared" si="3"/>
        <v>0.1215</v>
      </c>
      <c r="O95">
        <v>0.66</v>
      </c>
      <c r="P95">
        <v>0.09</v>
      </c>
    </row>
    <row r="96" spans="1:16" hidden="1" x14ac:dyDescent="0.35">
      <c r="A96">
        <v>95</v>
      </c>
      <c r="B96" t="s">
        <v>454</v>
      </c>
      <c r="C96" t="s">
        <v>455</v>
      </c>
      <c r="D96" t="s">
        <v>14</v>
      </c>
      <c r="E96" t="s">
        <v>15</v>
      </c>
      <c r="F96">
        <v>5.05</v>
      </c>
      <c r="G96" s="2">
        <v>1</v>
      </c>
      <c r="H96" t="s">
        <v>376</v>
      </c>
      <c r="I96" t="s">
        <v>18</v>
      </c>
      <c r="J96" t="s">
        <v>354</v>
      </c>
      <c r="K96" t="s">
        <v>446</v>
      </c>
      <c r="L96" t="s">
        <v>636</v>
      </c>
      <c r="M96" s="1">
        <f t="shared" si="2"/>
        <v>0.89100000000000013</v>
      </c>
      <c r="N96" s="1">
        <f t="shared" si="3"/>
        <v>0.1215</v>
      </c>
      <c r="O96">
        <v>0.66</v>
      </c>
      <c r="P96">
        <v>0.09</v>
      </c>
    </row>
    <row r="97" spans="1:16" hidden="1" x14ac:dyDescent="0.35">
      <c r="A97">
        <v>96</v>
      </c>
      <c r="B97" t="s">
        <v>456</v>
      </c>
      <c r="C97" t="s">
        <v>457</v>
      </c>
      <c r="D97" t="s">
        <v>14</v>
      </c>
      <c r="E97" t="s">
        <v>15</v>
      </c>
      <c r="F97">
        <v>5.05</v>
      </c>
      <c r="G97" s="2">
        <v>1</v>
      </c>
      <c r="H97" t="s">
        <v>376</v>
      </c>
      <c r="I97" t="s">
        <v>18</v>
      </c>
      <c r="J97" t="s">
        <v>354</v>
      </c>
      <c r="K97" t="s">
        <v>446</v>
      </c>
      <c r="L97" t="s">
        <v>636</v>
      </c>
      <c r="M97" s="1">
        <f t="shared" si="2"/>
        <v>0.89100000000000013</v>
      </c>
      <c r="N97" s="1">
        <f t="shared" si="3"/>
        <v>0.1215</v>
      </c>
      <c r="O97">
        <v>0.66</v>
      </c>
      <c r="P97">
        <v>0.09</v>
      </c>
    </row>
    <row r="98" spans="1:16" hidden="1" x14ac:dyDescent="0.35">
      <c r="A98">
        <v>97</v>
      </c>
      <c r="B98" t="s">
        <v>458</v>
      </c>
      <c r="C98" t="s">
        <v>459</v>
      </c>
      <c r="D98" t="s">
        <v>14</v>
      </c>
      <c r="E98" t="s">
        <v>15</v>
      </c>
      <c r="F98">
        <v>5.05</v>
      </c>
      <c r="G98" s="2">
        <v>1</v>
      </c>
      <c r="H98" t="s">
        <v>376</v>
      </c>
      <c r="I98" t="s">
        <v>18</v>
      </c>
      <c r="J98" t="s">
        <v>354</v>
      </c>
      <c r="K98" t="s">
        <v>446</v>
      </c>
      <c r="L98" t="s">
        <v>636</v>
      </c>
      <c r="M98" s="1">
        <f t="shared" si="2"/>
        <v>0.89100000000000013</v>
      </c>
      <c r="N98" s="1">
        <f t="shared" si="3"/>
        <v>0.1215</v>
      </c>
      <c r="O98">
        <v>0.66</v>
      </c>
      <c r="P98">
        <v>0.09</v>
      </c>
    </row>
    <row r="99" spans="1:16" hidden="1" x14ac:dyDescent="0.35">
      <c r="A99">
        <v>98</v>
      </c>
      <c r="B99" t="s">
        <v>460</v>
      </c>
      <c r="C99" t="s">
        <v>461</v>
      </c>
      <c r="D99" t="s">
        <v>14</v>
      </c>
      <c r="E99" t="s">
        <v>15</v>
      </c>
      <c r="F99">
        <v>5.05</v>
      </c>
      <c r="G99" s="2">
        <v>1</v>
      </c>
      <c r="H99" t="s">
        <v>376</v>
      </c>
      <c r="I99" t="s">
        <v>18</v>
      </c>
      <c r="J99" t="s">
        <v>354</v>
      </c>
      <c r="K99" t="s">
        <v>446</v>
      </c>
      <c r="L99" t="s">
        <v>636</v>
      </c>
      <c r="M99" s="1">
        <f t="shared" si="2"/>
        <v>0.89100000000000013</v>
      </c>
      <c r="N99" s="1">
        <f t="shared" si="3"/>
        <v>0.1215</v>
      </c>
      <c r="O99">
        <v>0.66</v>
      </c>
      <c r="P99" s="1">
        <v>0.09</v>
      </c>
    </row>
    <row r="100" spans="1:16" hidden="1" x14ac:dyDescent="0.35">
      <c r="A100">
        <v>99</v>
      </c>
      <c r="B100" t="s">
        <v>462</v>
      </c>
      <c r="C100" t="s">
        <v>463</v>
      </c>
      <c r="D100" t="s">
        <v>14</v>
      </c>
      <c r="E100" t="s">
        <v>15</v>
      </c>
      <c r="F100">
        <v>5.05</v>
      </c>
      <c r="G100" s="2">
        <v>1</v>
      </c>
      <c r="H100" t="s">
        <v>376</v>
      </c>
      <c r="I100" t="s">
        <v>18</v>
      </c>
      <c r="J100" t="s">
        <v>354</v>
      </c>
      <c r="K100" t="s">
        <v>446</v>
      </c>
      <c r="L100" t="s">
        <v>636</v>
      </c>
      <c r="M100" s="1">
        <f t="shared" si="2"/>
        <v>0.89100000000000013</v>
      </c>
      <c r="N100" s="1">
        <f t="shared" si="3"/>
        <v>0.1215</v>
      </c>
      <c r="O100">
        <v>0.66</v>
      </c>
      <c r="P100" s="1">
        <v>0.09</v>
      </c>
    </row>
    <row r="101" spans="1:16" hidden="1" x14ac:dyDescent="0.35">
      <c r="A101">
        <v>100</v>
      </c>
      <c r="B101" t="s">
        <v>464</v>
      </c>
      <c r="C101" t="s">
        <v>465</v>
      </c>
      <c r="D101" t="s">
        <v>14</v>
      </c>
      <c r="E101" t="s">
        <v>15</v>
      </c>
      <c r="F101">
        <v>5.05</v>
      </c>
      <c r="G101" s="2">
        <v>1</v>
      </c>
      <c r="H101" t="s">
        <v>376</v>
      </c>
      <c r="I101" t="s">
        <v>18</v>
      </c>
      <c r="J101" t="s">
        <v>354</v>
      </c>
      <c r="K101" t="s">
        <v>446</v>
      </c>
      <c r="L101" t="s">
        <v>636</v>
      </c>
      <c r="M101" s="1">
        <f t="shared" si="2"/>
        <v>0.89100000000000013</v>
      </c>
      <c r="N101" s="1">
        <f t="shared" si="3"/>
        <v>0.1215</v>
      </c>
      <c r="O101">
        <v>0.66</v>
      </c>
      <c r="P101" s="1">
        <v>0.09</v>
      </c>
    </row>
    <row r="102" spans="1:16" hidden="1" x14ac:dyDescent="0.35">
      <c r="A102">
        <v>101</v>
      </c>
      <c r="B102" t="s">
        <v>466</v>
      </c>
      <c r="C102" t="s">
        <v>467</v>
      </c>
      <c r="D102" t="s">
        <v>14</v>
      </c>
      <c r="E102" t="s">
        <v>15</v>
      </c>
      <c r="F102" s="3">
        <v>5.05</v>
      </c>
      <c r="G102" s="2">
        <v>1</v>
      </c>
      <c r="H102" t="s">
        <v>376</v>
      </c>
      <c r="I102" t="s">
        <v>18</v>
      </c>
      <c r="J102" t="s">
        <v>354</v>
      </c>
      <c r="K102" t="s">
        <v>446</v>
      </c>
      <c r="L102" t="s">
        <v>636</v>
      </c>
      <c r="M102" s="1">
        <f t="shared" si="2"/>
        <v>0.89100000000000013</v>
      </c>
      <c r="N102" s="1">
        <f t="shared" si="3"/>
        <v>0.1215</v>
      </c>
      <c r="O102">
        <v>0.66</v>
      </c>
      <c r="P102" s="1">
        <v>0.09</v>
      </c>
    </row>
    <row r="103" spans="1:16" hidden="1" x14ac:dyDescent="0.35">
      <c r="A103">
        <v>102</v>
      </c>
      <c r="B103" t="s">
        <v>468</v>
      </c>
      <c r="C103" t="s">
        <v>469</v>
      </c>
      <c r="D103" t="s">
        <v>14</v>
      </c>
      <c r="E103" t="s">
        <v>15</v>
      </c>
      <c r="F103" s="3">
        <v>5.05</v>
      </c>
      <c r="G103" s="2">
        <v>1</v>
      </c>
      <c r="H103" t="s">
        <v>376</v>
      </c>
      <c r="I103" t="s">
        <v>18</v>
      </c>
      <c r="J103" t="s">
        <v>354</v>
      </c>
      <c r="K103" t="s">
        <v>446</v>
      </c>
      <c r="L103" t="s">
        <v>636</v>
      </c>
      <c r="M103" s="1">
        <f t="shared" si="2"/>
        <v>0.89100000000000013</v>
      </c>
      <c r="N103" s="1">
        <f t="shared" si="3"/>
        <v>0.1215</v>
      </c>
      <c r="O103">
        <v>0.66</v>
      </c>
      <c r="P103" s="1">
        <v>0.09</v>
      </c>
    </row>
    <row r="104" spans="1:16" hidden="1" x14ac:dyDescent="0.35">
      <c r="A104">
        <v>103</v>
      </c>
      <c r="B104" t="s">
        <v>373</v>
      </c>
      <c r="C104" t="s">
        <v>373</v>
      </c>
      <c r="D104" t="s">
        <v>14</v>
      </c>
      <c r="E104" t="s">
        <v>15</v>
      </c>
      <c r="F104" s="3">
        <v>51.71</v>
      </c>
      <c r="G104" s="2">
        <v>1</v>
      </c>
      <c r="H104" t="s">
        <v>376</v>
      </c>
      <c r="I104" t="s">
        <v>18</v>
      </c>
      <c r="J104" t="s">
        <v>70</v>
      </c>
      <c r="K104" t="s">
        <v>415</v>
      </c>
      <c r="L104" t="s">
        <v>634</v>
      </c>
      <c r="M104" s="1">
        <f t="shared" si="2"/>
        <v>6.7500000000000004E-2</v>
      </c>
      <c r="N104" s="1">
        <f t="shared" si="3"/>
        <v>9.045000000000001E-3</v>
      </c>
      <c r="O104" s="1">
        <v>0.05</v>
      </c>
      <c r="P104" s="1">
        <v>6.7000000000000002E-3</v>
      </c>
    </row>
    <row r="105" spans="1:16" hidden="1" x14ac:dyDescent="0.35">
      <c r="A105">
        <v>104</v>
      </c>
      <c r="B105" t="s">
        <v>470</v>
      </c>
      <c r="C105" t="s">
        <v>471</v>
      </c>
      <c r="D105" t="s">
        <v>14</v>
      </c>
      <c r="E105" t="s">
        <v>15</v>
      </c>
      <c r="F105" s="3">
        <v>4596.87</v>
      </c>
      <c r="G105" s="2">
        <v>1</v>
      </c>
      <c r="H105" t="s">
        <v>472</v>
      </c>
      <c r="I105" t="s">
        <v>18</v>
      </c>
      <c r="J105" t="s">
        <v>19</v>
      </c>
      <c r="K105" t="s">
        <v>473</v>
      </c>
      <c r="L105" t="s">
        <v>224</v>
      </c>
      <c r="M105" s="1">
        <f t="shared" si="2"/>
        <v>9.4500000000000015E-2</v>
      </c>
      <c r="N105" s="1">
        <f t="shared" si="3"/>
        <v>1.3095000000000001E-2</v>
      </c>
      <c r="O105">
        <v>7.0000000000000007E-2</v>
      </c>
      <c r="P105" s="1">
        <v>9.7000000000000003E-3</v>
      </c>
    </row>
    <row r="106" spans="1:16" hidden="1" x14ac:dyDescent="0.35">
      <c r="A106">
        <v>105</v>
      </c>
      <c r="B106" t="s">
        <v>470</v>
      </c>
      <c r="C106" t="s">
        <v>471</v>
      </c>
      <c r="D106" t="s">
        <v>14</v>
      </c>
      <c r="E106" t="s">
        <v>15</v>
      </c>
      <c r="F106" s="3">
        <v>4596.87</v>
      </c>
      <c r="G106" s="2">
        <v>1</v>
      </c>
      <c r="H106" t="s">
        <v>472</v>
      </c>
      <c r="I106" t="s">
        <v>18</v>
      </c>
      <c r="J106" t="s">
        <v>19</v>
      </c>
      <c r="K106" t="s">
        <v>474</v>
      </c>
      <c r="L106" t="s">
        <v>224</v>
      </c>
      <c r="M106" s="1">
        <f t="shared" si="2"/>
        <v>1.3500000000000002E-2</v>
      </c>
      <c r="N106" s="1">
        <f t="shared" si="3"/>
        <v>2.565E-3</v>
      </c>
      <c r="O106">
        <v>0.01</v>
      </c>
      <c r="P106" s="1">
        <v>1.9E-3</v>
      </c>
    </row>
    <row r="107" spans="1:16" hidden="1" x14ac:dyDescent="0.35">
      <c r="A107">
        <v>106</v>
      </c>
      <c r="B107" t="s">
        <v>51</v>
      </c>
      <c r="C107" t="s">
        <v>392</v>
      </c>
      <c r="D107" t="s">
        <v>14</v>
      </c>
      <c r="E107" t="s">
        <v>15</v>
      </c>
      <c r="F107">
        <v>62.06</v>
      </c>
      <c r="G107" s="2">
        <v>1</v>
      </c>
      <c r="H107" t="s">
        <v>472</v>
      </c>
      <c r="I107" t="s">
        <v>18</v>
      </c>
      <c r="J107" t="s">
        <v>51</v>
      </c>
      <c r="K107" t="s">
        <v>475</v>
      </c>
      <c r="L107" t="s">
        <v>627</v>
      </c>
      <c r="M107" s="1">
        <f t="shared" si="2"/>
        <v>0</v>
      </c>
      <c r="N107" s="1">
        <f t="shared" si="3"/>
        <v>0</v>
      </c>
      <c r="O107">
        <v>0</v>
      </c>
      <c r="P107" s="1">
        <v>0</v>
      </c>
    </row>
    <row r="108" spans="1:16" hidden="1" x14ac:dyDescent="0.35">
      <c r="A108">
        <v>107</v>
      </c>
      <c r="B108" t="s">
        <v>424</v>
      </c>
      <c r="C108" t="s">
        <v>425</v>
      </c>
      <c r="D108" t="s">
        <v>14</v>
      </c>
      <c r="E108" t="s">
        <v>15</v>
      </c>
      <c r="F108">
        <v>22.16</v>
      </c>
      <c r="G108" s="2">
        <v>1</v>
      </c>
      <c r="H108" t="s">
        <v>472</v>
      </c>
      <c r="I108" t="s">
        <v>18</v>
      </c>
      <c r="J108" t="s">
        <v>98</v>
      </c>
      <c r="K108" t="s">
        <v>476</v>
      </c>
      <c r="L108" t="s">
        <v>590</v>
      </c>
      <c r="M108" s="1">
        <f t="shared" si="2"/>
        <v>0</v>
      </c>
      <c r="N108" s="1">
        <f t="shared" si="3"/>
        <v>0</v>
      </c>
      <c r="O108">
        <v>0</v>
      </c>
      <c r="P108" s="1">
        <v>0</v>
      </c>
    </row>
    <row r="109" spans="1:16" hidden="1" x14ac:dyDescent="0.35">
      <c r="A109">
        <v>108</v>
      </c>
      <c r="B109" t="s">
        <v>424</v>
      </c>
      <c r="C109" t="s">
        <v>425</v>
      </c>
      <c r="D109" t="s">
        <v>14</v>
      </c>
      <c r="E109" t="s">
        <v>15</v>
      </c>
      <c r="F109">
        <v>22.16</v>
      </c>
      <c r="G109" s="2">
        <v>1</v>
      </c>
      <c r="H109" t="s">
        <v>472</v>
      </c>
      <c r="I109" t="s">
        <v>18</v>
      </c>
      <c r="J109" t="s">
        <v>98</v>
      </c>
      <c r="K109" t="s">
        <v>477</v>
      </c>
      <c r="L109" t="s">
        <v>590</v>
      </c>
      <c r="M109" s="1">
        <f t="shared" si="2"/>
        <v>1.1610000000000001E-2</v>
      </c>
      <c r="N109" s="1">
        <f t="shared" si="3"/>
        <v>1.6199999999999999E-3</v>
      </c>
      <c r="O109" s="1">
        <v>8.6E-3</v>
      </c>
      <c r="P109" s="1">
        <v>1.1999999999999999E-3</v>
      </c>
    </row>
    <row r="110" spans="1:16" hidden="1" x14ac:dyDescent="0.35">
      <c r="A110">
        <v>109</v>
      </c>
      <c r="B110" t="s">
        <v>429</v>
      </c>
      <c r="C110" t="s">
        <v>430</v>
      </c>
      <c r="D110" t="s">
        <v>14</v>
      </c>
      <c r="E110" t="s">
        <v>15</v>
      </c>
      <c r="F110">
        <v>22.16</v>
      </c>
      <c r="G110" s="2">
        <v>1</v>
      </c>
      <c r="H110" t="s">
        <v>472</v>
      </c>
      <c r="I110" t="s">
        <v>18</v>
      </c>
      <c r="J110" t="s">
        <v>98</v>
      </c>
      <c r="K110" t="s">
        <v>476</v>
      </c>
      <c r="L110" t="s">
        <v>590</v>
      </c>
      <c r="M110" s="1">
        <f t="shared" si="2"/>
        <v>0</v>
      </c>
      <c r="N110" s="1">
        <f t="shared" si="3"/>
        <v>0</v>
      </c>
      <c r="O110">
        <v>0</v>
      </c>
      <c r="P110" s="1">
        <v>0</v>
      </c>
    </row>
    <row r="111" spans="1:16" hidden="1" x14ac:dyDescent="0.35">
      <c r="A111">
        <v>110</v>
      </c>
      <c r="B111" t="s">
        <v>429</v>
      </c>
      <c r="C111" t="s">
        <v>430</v>
      </c>
      <c r="D111" t="s">
        <v>14</v>
      </c>
      <c r="E111" t="s">
        <v>15</v>
      </c>
      <c r="F111">
        <v>22.16</v>
      </c>
      <c r="G111" s="2">
        <v>1</v>
      </c>
      <c r="H111" t="s">
        <v>472</v>
      </c>
      <c r="I111" t="s">
        <v>18</v>
      </c>
      <c r="J111" t="s">
        <v>98</v>
      </c>
      <c r="K111" t="s">
        <v>477</v>
      </c>
      <c r="L111" t="s">
        <v>590</v>
      </c>
      <c r="M111" s="1">
        <f t="shared" si="2"/>
        <v>1.1610000000000001E-2</v>
      </c>
      <c r="N111" s="1">
        <f t="shared" si="3"/>
        <v>1.6199999999999999E-3</v>
      </c>
      <c r="O111" s="1">
        <v>8.6E-3</v>
      </c>
      <c r="P111" s="1">
        <v>1.1999999999999999E-3</v>
      </c>
    </row>
    <row r="112" spans="1:16" hidden="1" x14ac:dyDescent="0.35">
      <c r="A112">
        <v>111</v>
      </c>
      <c r="B112" t="s">
        <v>431</v>
      </c>
      <c r="C112" t="s">
        <v>432</v>
      </c>
      <c r="D112" t="s">
        <v>14</v>
      </c>
      <c r="E112" t="s">
        <v>15</v>
      </c>
      <c r="F112">
        <v>22.16</v>
      </c>
      <c r="G112" s="2">
        <v>1</v>
      </c>
      <c r="H112" t="s">
        <v>472</v>
      </c>
      <c r="I112" t="s">
        <v>18</v>
      </c>
      <c r="J112" t="s">
        <v>98</v>
      </c>
      <c r="K112" t="s">
        <v>476</v>
      </c>
      <c r="L112" t="s">
        <v>590</v>
      </c>
      <c r="M112" s="1">
        <f t="shared" si="2"/>
        <v>0</v>
      </c>
      <c r="N112" s="1">
        <f t="shared" si="3"/>
        <v>0</v>
      </c>
      <c r="O112">
        <v>0</v>
      </c>
      <c r="P112" s="1">
        <v>0</v>
      </c>
    </row>
    <row r="113" spans="1:16" hidden="1" x14ac:dyDescent="0.35">
      <c r="A113">
        <v>112</v>
      </c>
      <c r="B113" t="s">
        <v>431</v>
      </c>
      <c r="C113" t="s">
        <v>432</v>
      </c>
      <c r="D113" t="s">
        <v>14</v>
      </c>
      <c r="E113" t="s">
        <v>15</v>
      </c>
      <c r="F113">
        <v>22.16</v>
      </c>
      <c r="G113" s="2">
        <v>1</v>
      </c>
      <c r="H113" t="s">
        <v>472</v>
      </c>
      <c r="I113" t="s">
        <v>18</v>
      </c>
      <c r="J113" t="s">
        <v>98</v>
      </c>
      <c r="K113" t="s">
        <v>477</v>
      </c>
      <c r="L113" t="s">
        <v>590</v>
      </c>
      <c r="M113" s="1">
        <f t="shared" si="2"/>
        <v>1.1610000000000001E-2</v>
      </c>
      <c r="N113" s="1">
        <f t="shared" si="3"/>
        <v>1.6199999999999999E-3</v>
      </c>
      <c r="O113" s="1">
        <v>8.6E-3</v>
      </c>
      <c r="P113" s="1">
        <v>1.1999999999999999E-3</v>
      </c>
    </row>
    <row r="114" spans="1:16" hidden="1" x14ac:dyDescent="0.35">
      <c r="A114">
        <v>113</v>
      </c>
      <c r="B114" t="s">
        <v>433</v>
      </c>
      <c r="C114" t="s">
        <v>434</v>
      </c>
      <c r="D114" t="s">
        <v>14</v>
      </c>
      <c r="E114" t="s">
        <v>15</v>
      </c>
      <c r="F114">
        <v>22.16</v>
      </c>
      <c r="G114" s="2">
        <v>1</v>
      </c>
      <c r="H114" t="s">
        <v>472</v>
      </c>
      <c r="I114" t="s">
        <v>18</v>
      </c>
      <c r="J114" t="s">
        <v>98</v>
      </c>
      <c r="K114" t="s">
        <v>476</v>
      </c>
      <c r="L114" t="s">
        <v>590</v>
      </c>
      <c r="M114" s="1">
        <f t="shared" si="2"/>
        <v>0</v>
      </c>
      <c r="N114" s="1">
        <f t="shared" si="3"/>
        <v>0</v>
      </c>
      <c r="O114">
        <v>0</v>
      </c>
      <c r="P114" s="1">
        <v>0</v>
      </c>
    </row>
    <row r="115" spans="1:16" hidden="1" x14ac:dyDescent="0.35">
      <c r="A115">
        <v>114</v>
      </c>
      <c r="B115" t="s">
        <v>433</v>
      </c>
      <c r="C115" t="s">
        <v>434</v>
      </c>
      <c r="D115" t="s">
        <v>14</v>
      </c>
      <c r="E115" t="s">
        <v>15</v>
      </c>
      <c r="F115">
        <v>22.16</v>
      </c>
      <c r="G115" s="2">
        <v>1</v>
      </c>
      <c r="H115" t="s">
        <v>472</v>
      </c>
      <c r="I115" t="s">
        <v>18</v>
      </c>
      <c r="J115" t="s">
        <v>98</v>
      </c>
      <c r="K115" t="s">
        <v>477</v>
      </c>
      <c r="L115" t="s">
        <v>590</v>
      </c>
      <c r="M115" s="1">
        <f t="shared" si="2"/>
        <v>1.1610000000000001E-2</v>
      </c>
      <c r="N115" s="1">
        <f t="shared" si="3"/>
        <v>1.6199999999999999E-3</v>
      </c>
      <c r="O115" s="1">
        <v>8.6E-3</v>
      </c>
      <c r="P115" s="1">
        <v>1.1999999999999999E-3</v>
      </c>
    </row>
    <row r="116" spans="1:16" hidden="1" x14ac:dyDescent="0.35">
      <c r="A116">
        <v>115</v>
      </c>
      <c r="B116" t="s">
        <v>435</v>
      </c>
      <c r="C116" t="s">
        <v>436</v>
      </c>
      <c r="D116" t="s">
        <v>14</v>
      </c>
      <c r="E116" t="s">
        <v>15</v>
      </c>
      <c r="F116">
        <v>22.16</v>
      </c>
      <c r="G116" s="2">
        <v>1</v>
      </c>
      <c r="H116" t="s">
        <v>472</v>
      </c>
      <c r="I116" t="s">
        <v>18</v>
      </c>
      <c r="J116" t="s">
        <v>98</v>
      </c>
      <c r="K116" t="s">
        <v>476</v>
      </c>
      <c r="L116" t="s">
        <v>590</v>
      </c>
      <c r="M116" s="1">
        <f t="shared" si="2"/>
        <v>0</v>
      </c>
      <c r="N116" s="1">
        <f t="shared" si="3"/>
        <v>0</v>
      </c>
      <c r="O116">
        <v>0</v>
      </c>
      <c r="P116" s="1">
        <v>0</v>
      </c>
    </row>
    <row r="117" spans="1:16" hidden="1" x14ac:dyDescent="0.35">
      <c r="A117">
        <v>116</v>
      </c>
      <c r="B117" t="s">
        <v>435</v>
      </c>
      <c r="C117" t="s">
        <v>436</v>
      </c>
      <c r="D117" t="s">
        <v>14</v>
      </c>
      <c r="E117" t="s">
        <v>15</v>
      </c>
      <c r="F117">
        <v>22.16</v>
      </c>
      <c r="G117" s="2">
        <v>1</v>
      </c>
      <c r="H117" t="s">
        <v>472</v>
      </c>
      <c r="I117" t="s">
        <v>18</v>
      </c>
      <c r="J117" t="s">
        <v>98</v>
      </c>
      <c r="K117" t="s">
        <v>477</v>
      </c>
      <c r="L117" t="s">
        <v>590</v>
      </c>
      <c r="M117" s="1">
        <f t="shared" si="2"/>
        <v>1.1610000000000001E-2</v>
      </c>
      <c r="N117" s="1">
        <f t="shared" si="3"/>
        <v>1.6199999999999999E-3</v>
      </c>
      <c r="O117" s="1">
        <v>8.6E-3</v>
      </c>
      <c r="P117" s="1">
        <v>1.1999999999999999E-3</v>
      </c>
    </row>
    <row r="118" spans="1:16" hidden="1" x14ac:dyDescent="0.35">
      <c r="A118">
        <v>117</v>
      </c>
      <c r="B118" t="s">
        <v>437</v>
      </c>
      <c r="C118" t="s">
        <v>438</v>
      </c>
      <c r="D118" t="s">
        <v>14</v>
      </c>
      <c r="E118" t="s">
        <v>15</v>
      </c>
      <c r="F118">
        <v>22.16</v>
      </c>
      <c r="G118" s="2">
        <v>1</v>
      </c>
      <c r="H118" t="s">
        <v>472</v>
      </c>
      <c r="I118" t="s">
        <v>18</v>
      </c>
      <c r="J118" t="s">
        <v>98</v>
      </c>
      <c r="K118" t="s">
        <v>476</v>
      </c>
      <c r="L118" t="s">
        <v>590</v>
      </c>
      <c r="M118" s="1">
        <f t="shared" si="2"/>
        <v>0</v>
      </c>
      <c r="N118" s="1">
        <f t="shared" si="3"/>
        <v>0</v>
      </c>
      <c r="O118">
        <v>0</v>
      </c>
      <c r="P118" s="1">
        <v>0</v>
      </c>
    </row>
    <row r="119" spans="1:16" hidden="1" x14ac:dyDescent="0.35">
      <c r="A119">
        <v>118</v>
      </c>
      <c r="B119" t="s">
        <v>437</v>
      </c>
      <c r="C119" t="s">
        <v>438</v>
      </c>
      <c r="D119" t="s">
        <v>14</v>
      </c>
      <c r="E119" t="s">
        <v>15</v>
      </c>
      <c r="F119">
        <v>22.16</v>
      </c>
      <c r="G119" s="2">
        <v>1</v>
      </c>
      <c r="H119" t="s">
        <v>472</v>
      </c>
      <c r="I119" t="s">
        <v>18</v>
      </c>
      <c r="J119" t="s">
        <v>98</v>
      </c>
      <c r="K119" t="s">
        <v>477</v>
      </c>
      <c r="L119" t="s">
        <v>590</v>
      </c>
      <c r="M119" s="1">
        <f t="shared" si="2"/>
        <v>1.1610000000000001E-2</v>
      </c>
      <c r="N119" s="1">
        <f t="shared" si="3"/>
        <v>1.6199999999999999E-3</v>
      </c>
      <c r="O119" s="1">
        <v>8.6E-3</v>
      </c>
      <c r="P119" s="1">
        <v>1.1999999999999999E-3</v>
      </c>
    </row>
    <row r="120" spans="1:16" hidden="1" x14ac:dyDescent="0.35">
      <c r="A120">
        <v>119</v>
      </c>
      <c r="B120" t="s">
        <v>439</v>
      </c>
      <c r="C120" t="s">
        <v>440</v>
      </c>
      <c r="D120" t="s">
        <v>14</v>
      </c>
      <c r="E120" t="s">
        <v>15</v>
      </c>
      <c r="F120">
        <v>22.16</v>
      </c>
      <c r="G120" s="2">
        <v>1</v>
      </c>
      <c r="H120" t="s">
        <v>472</v>
      </c>
      <c r="I120" t="s">
        <v>18</v>
      </c>
      <c r="J120" t="s">
        <v>98</v>
      </c>
      <c r="K120" t="s">
        <v>476</v>
      </c>
      <c r="L120" t="s">
        <v>590</v>
      </c>
      <c r="M120" s="1">
        <f t="shared" si="2"/>
        <v>0</v>
      </c>
      <c r="N120" s="1">
        <f t="shared" si="3"/>
        <v>0</v>
      </c>
      <c r="O120">
        <v>0</v>
      </c>
      <c r="P120" s="1">
        <v>0</v>
      </c>
    </row>
    <row r="121" spans="1:16" hidden="1" x14ac:dyDescent="0.35">
      <c r="A121">
        <v>120</v>
      </c>
      <c r="B121" t="s">
        <v>439</v>
      </c>
      <c r="C121" t="s">
        <v>440</v>
      </c>
      <c r="D121" t="s">
        <v>14</v>
      </c>
      <c r="E121" t="s">
        <v>15</v>
      </c>
      <c r="F121">
        <v>22.16</v>
      </c>
      <c r="G121" s="2">
        <v>1</v>
      </c>
      <c r="H121" t="s">
        <v>472</v>
      </c>
      <c r="I121" t="s">
        <v>18</v>
      </c>
      <c r="J121" t="s">
        <v>98</v>
      </c>
      <c r="K121" t="s">
        <v>477</v>
      </c>
      <c r="L121" t="s">
        <v>590</v>
      </c>
      <c r="M121" s="1">
        <f t="shared" si="2"/>
        <v>1.1610000000000001E-2</v>
      </c>
      <c r="N121" s="1">
        <f t="shared" si="3"/>
        <v>1.6199999999999999E-3</v>
      </c>
      <c r="O121" s="1">
        <v>8.6E-3</v>
      </c>
      <c r="P121" s="1">
        <v>1.1999999999999999E-3</v>
      </c>
    </row>
    <row r="122" spans="1:16" hidden="1" x14ac:dyDescent="0.35">
      <c r="A122">
        <v>121</v>
      </c>
      <c r="B122" t="s">
        <v>478</v>
      </c>
      <c r="C122" t="s">
        <v>479</v>
      </c>
      <c r="D122" t="s">
        <v>14</v>
      </c>
      <c r="E122" t="s">
        <v>15</v>
      </c>
      <c r="F122">
        <v>5.05</v>
      </c>
      <c r="G122" s="2">
        <v>1</v>
      </c>
      <c r="H122" t="s">
        <v>472</v>
      </c>
      <c r="I122" t="s">
        <v>18</v>
      </c>
      <c r="J122" t="s">
        <v>354</v>
      </c>
      <c r="K122" t="s">
        <v>480</v>
      </c>
      <c r="L122" t="s">
        <v>636</v>
      </c>
      <c r="M122" s="1">
        <f t="shared" si="2"/>
        <v>4.0500000000000001E-2</v>
      </c>
      <c r="N122" s="1">
        <f t="shared" si="3"/>
        <v>6.0749999999999997E-3</v>
      </c>
      <c r="O122" s="1">
        <v>0.03</v>
      </c>
      <c r="P122" s="1">
        <v>4.4999999999999997E-3</v>
      </c>
    </row>
    <row r="123" spans="1:16" hidden="1" x14ac:dyDescent="0.35">
      <c r="A123">
        <v>122</v>
      </c>
      <c r="B123" t="s">
        <v>481</v>
      </c>
      <c r="C123" t="s">
        <v>482</v>
      </c>
      <c r="D123" t="s">
        <v>14</v>
      </c>
      <c r="E123" t="s">
        <v>15</v>
      </c>
      <c r="F123">
        <v>5.05</v>
      </c>
      <c r="G123" s="2">
        <v>1</v>
      </c>
      <c r="H123" t="s">
        <v>472</v>
      </c>
      <c r="I123" t="s">
        <v>18</v>
      </c>
      <c r="J123" t="s">
        <v>354</v>
      </c>
      <c r="K123" t="s">
        <v>480</v>
      </c>
      <c r="L123" t="s">
        <v>636</v>
      </c>
      <c r="M123" s="1">
        <f t="shared" si="2"/>
        <v>4.0500000000000001E-2</v>
      </c>
      <c r="N123" s="1">
        <f t="shared" si="3"/>
        <v>6.0749999999999997E-3</v>
      </c>
      <c r="O123" s="1">
        <v>0.03</v>
      </c>
      <c r="P123" s="1">
        <v>4.4999999999999997E-3</v>
      </c>
    </row>
    <row r="124" spans="1:16" hidden="1" x14ac:dyDescent="0.35">
      <c r="A124">
        <v>123</v>
      </c>
      <c r="B124" t="s">
        <v>483</v>
      </c>
      <c r="C124" t="s">
        <v>484</v>
      </c>
      <c r="D124" t="s">
        <v>14</v>
      </c>
      <c r="E124" t="s">
        <v>15</v>
      </c>
      <c r="F124">
        <v>5.05</v>
      </c>
      <c r="G124" s="2">
        <v>1</v>
      </c>
      <c r="H124" t="s">
        <v>472</v>
      </c>
      <c r="I124" t="s">
        <v>18</v>
      </c>
      <c r="J124" t="s">
        <v>354</v>
      </c>
      <c r="K124" t="s">
        <v>485</v>
      </c>
      <c r="L124" t="s">
        <v>636</v>
      </c>
      <c r="M124" s="1">
        <f t="shared" si="2"/>
        <v>4.0500000000000001E-2</v>
      </c>
      <c r="N124" s="1">
        <f t="shared" si="3"/>
        <v>6.0749999999999997E-3</v>
      </c>
      <c r="O124" s="1">
        <v>0.03</v>
      </c>
      <c r="P124" s="1">
        <v>4.4999999999999997E-3</v>
      </c>
    </row>
    <row r="125" spans="1:16" hidden="1" x14ac:dyDescent="0.35">
      <c r="A125">
        <v>124</v>
      </c>
      <c r="B125" t="s">
        <v>483</v>
      </c>
      <c r="C125" t="s">
        <v>484</v>
      </c>
      <c r="D125" t="s">
        <v>14</v>
      </c>
      <c r="E125" t="s">
        <v>15</v>
      </c>
      <c r="F125">
        <v>5.05</v>
      </c>
      <c r="G125" s="2">
        <v>1</v>
      </c>
      <c r="H125" t="s">
        <v>472</v>
      </c>
      <c r="I125" t="s">
        <v>18</v>
      </c>
      <c r="J125" t="s">
        <v>354</v>
      </c>
      <c r="K125" t="s">
        <v>480</v>
      </c>
      <c r="L125" t="s">
        <v>636</v>
      </c>
      <c r="M125" s="1">
        <f t="shared" si="2"/>
        <v>4.0500000000000001E-2</v>
      </c>
      <c r="N125" s="1">
        <f t="shared" si="3"/>
        <v>6.0749999999999997E-3</v>
      </c>
      <c r="O125" s="1">
        <v>0.03</v>
      </c>
      <c r="P125" s="1">
        <v>4.4999999999999997E-3</v>
      </c>
    </row>
    <row r="126" spans="1:16" hidden="1" x14ac:dyDescent="0.35">
      <c r="A126">
        <v>125</v>
      </c>
      <c r="B126" t="s">
        <v>486</v>
      </c>
      <c r="C126" t="s">
        <v>487</v>
      </c>
      <c r="D126" t="s">
        <v>14</v>
      </c>
      <c r="E126" t="s">
        <v>15</v>
      </c>
      <c r="F126">
        <v>5.05</v>
      </c>
      <c r="G126" s="2">
        <v>1</v>
      </c>
      <c r="H126" t="s">
        <v>472</v>
      </c>
      <c r="I126" t="s">
        <v>18</v>
      </c>
      <c r="J126" t="s">
        <v>354</v>
      </c>
      <c r="K126" t="s">
        <v>480</v>
      </c>
      <c r="L126" t="s">
        <v>636</v>
      </c>
      <c r="M126" s="1">
        <f t="shared" si="2"/>
        <v>4.0500000000000001E-2</v>
      </c>
      <c r="N126" s="1">
        <f t="shared" si="3"/>
        <v>6.0749999999999997E-3</v>
      </c>
      <c r="O126" s="1">
        <v>0.03</v>
      </c>
      <c r="P126" s="1">
        <v>4.4999999999999997E-3</v>
      </c>
    </row>
    <row r="127" spans="1:16" hidden="1" x14ac:dyDescent="0.35">
      <c r="A127">
        <v>126</v>
      </c>
      <c r="B127" t="s">
        <v>488</v>
      </c>
      <c r="C127" t="s">
        <v>489</v>
      </c>
      <c r="D127" t="s">
        <v>14</v>
      </c>
      <c r="E127" t="s">
        <v>15</v>
      </c>
      <c r="F127">
        <v>5.05</v>
      </c>
      <c r="G127" s="2">
        <v>1</v>
      </c>
      <c r="H127" t="s">
        <v>472</v>
      </c>
      <c r="I127" t="s">
        <v>18</v>
      </c>
      <c r="J127" t="s">
        <v>354</v>
      </c>
      <c r="K127" t="s">
        <v>480</v>
      </c>
      <c r="L127" t="s">
        <v>636</v>
      </c>
      <c r="M127" s="1">
        <f t="shared" si="2"/>
        <v>4.0500000000000001E-2</v>
      </c>
      <c r="N127" s="1">
        <f t="shared" si="3"/>
        <v>6.0749999999999997E-3</v>
      </c>
      <c r="O127" s="1">
        <v>0.03</v>
      </c>
      <c r="P127" s="1">
        <v>4.4999999999999997E-3</v>
      </c>
    </row>
    <row r="128" spans="1:16" hidden="1" x14ac:dyDescent="0.35">
      <c r="A128">
        <v>127</v>
      </c>
      <c r="B128" t="s">
        <v>490</v>
      </c>
      <c r="C128" t="s">
        <v>491</v>
      </c>
      <c r="D128" t="s">
        <v>14</v>
      </c>
      <c r="E128" t="s">
        <v>15</v>
      </c>
      <c r="F128">
        <v>5.05</v>
      </c>
      <c r="G128" s="2">
        <v>1</v>
      </c>
      <c r="H128" t="s">
        <v>472</v>
      </c>
      <c r="I128" t="s">
        <v>18</v>
      </c>
      <c r="J128" t="s">
        <v>354</v>
      </c>
      <c r="K128" t="s">
        <v>485</v>
      </c>
      <c r="L128" t="s">
        <v>636</v>
      </c>
      <c r="M128" s="1">
        <f t="shared" si="2"/>
        <v>4.0500000000000001E-2</v>
      </c>
      <c r="N128" s="1">
        <f t="shared" si="3"/>
        <v>6.0749999999999997E-3</v>
      </c>
      <c r="O128" s="1">
        <v>0.03</v>
      </c>
      <c r="P128" s="1">
        <v>4.4999999999999997E-3</v>
      </c>
    </row>
    <row r="129" spans="1:16" hidden="1" x14ac:dyDescent="0.35">
      <c r="A129">
        <v>128</v>
      </c>
      <c r="B129" t="s">
        <v>492</v>
      </c>
      <c r="C129" t="s">
        <v>493</v>
      </c>
      <c r="D129" t="s">
        <v>14</v>
      </c>
      <c r="E129" t="s">
        <v>15</v>
      </c>
      <c r="F129">
        <v>5.05</v>
      </c>
      <c r="G129" s="2">
        <v>1</v>
      </c>
      <c r="H129" t="s">
        <v>472</v>
      </c>
      <c r="I129" t="s">
        <v>18</v>
      </c>
      <c r="J129" t="s">
        <v>354</v>
      </c>
      <c r="K129" t="s">
        <v>485</v>
      </c>
      <c r="L129" t="s">
        <v>636</v>
      </c>
      <c r="M129" s="1">
        <f t="shared" si="2"/>
        <v>4.0500000000000001E-2</v>
      </c>
      <c r="N129" s="1">
        <f t="shared" si="3"/>
        <v>6.0749999999999997E-3</v>
      </c>
      <c r="O129" s="1">
        <v>0.03</v>
      </c>
      <c r="P129" s="1">
        <v>4.4999999999999997E-3</v>
      </c>
    </row>
    <row r="130" spans="1:16" hidden="1" x14ac:dyDescent="0.35">
      <c r="A130">
        <v>129</v>
      </c>
      <c r="B130" t="s">
        <v>494</v>
      </c>
      <c r="C130" t="s">
        <v>495</v>
      </c>
      <c r="D130" t="s">
        <v>14</v>
      </c>
      <c r="E130" t="s">
        <v>15</v>
      </c>
      <c r="F130">
        <v>5.05</v>
      </c>
      <c r="G130" s="2">
        <v>1</v>
      </c>
      <c r="H130" t="s">
        <v>472</v>
      </c>
      <c r="I130" t="s">
        <v>18</v>
      </c>
      <c r="J130" t="s">
        <v>354</v>
      </c>
      <c r="K130" t="s">
        <v>480</v>
      </c>
      <c r="L130" t="s">
        <v>636</v>
      </c>
      <c r="M130" s="1">
        <f t="shared" ref="M130:M193" si="4">O130*$W$289</f>
        <v>4.0500000000000001E-2</v>
      </c>
      <c r="N130" s="1">
        <f t="shared" ref="N130:N193" si="5">P130*$W$289</f>
        <v>6.0749999999999997E-3</v>
      </c>
      <c r="O130" s="1">
        <v>0.03</v>
      </c>
      <c r="P130" s="1">
        <v>4.4999999999999997E-3</v>
      </c>
    </row>
    <row r="131" spans="1:16" hidden="1" x14ac:dyDescent="0.35">
      <c r="A131">
        <v>130</v>
      </c>
      <c r="B131" t="s">
        <v>496</v>
      </c>
      <c r="C131" t="s">
        <v>497</v>
      </c>
      <c r="D131" t="s">
        <v>14</v>
      </c>
      <c r="E131" t="s">
        <v>15</v>
      </c>
      <c r="F131">
        <v>5.05</v>
      </c>
      <c r="G131" s="2">
        <v>1</v>
      </c>
      <c r="H131" t="s">
        <v>472</v>
      </c>
      <c r="I131" t="s">
        <v>18</v>
      </c>
      <c r="J131" t="s">
        <v>354</v>
      </c>
      <c r="K131" t="s">
        <v>480</v>
      </c>
      <c r="L131" t="s">
        <v>636</v>
      </c>
      <c r="M131" s="1">
        <f t="shared" si="4"/>
        <v>4.0500000000000001E-2</v>
      </c>
      <c r="N131" s="1">
        <f t="shared" si="5"/>
        <v>6.0749999999999997E-3</v>
      </c>
      <c r="O131" s="1">
        <v>0.03</v>
      </c>
      <c r="P131" s="1">
        <v>4.4999999999999997E-3</v>
      </c>
    </row>
    <row r="132" spans="1:16" hidden="1" x14ac:dyDescent="0.35">
      <c r="A132">
        <v>131</v>
      </c>
      <c r="B132" t="s">
        <v>498</v>
      </c>
      <c r="C132" t="s">
        <v>499</v>
      </c>
      <c r="D132" t="s">
        <v>14</v>
      </c>
      <c r="E132" t="s">
        <v>15</v>
      </c>
      <c r="F132">
        <v>5.05</v>
      </c>
      <c r="G132" s="2">
        <v>1</v>
      </c>
      <c r="H132" t="s">
        <v>472</v>
      </c>
      <c r="I132" t="s">
        <v>18</v>
      </c>
      <c r="J132" t="s">
        <v>354</v>
      </c>
      <c r="K132" t="s">
        <v>480</v>
      </c>
      <c r="L132" t="s">
        <v>636</v>
      </c>
      <c r="M132" s="1">
        <f t="shared" si="4"/>
        <v>4.0500000000000001E-2</v>
      </c>
      <c r="N132" s="1">
        <f t="shared" si="5"/>
        <v>6.0749999999999997E-3</v>
      </c>
      <c r="O132" s="1">
        <v>0.03</v>
      </c>
      <c r="P132" s="1">
        <v>4.4999999999999997E-3</v>
      </c>
    </row>
    <row r="133" spans="1:16" hidden="1" x14ac:dyDescent="0.35">
      <c r="A133">
        <v>132</v>
      </c>
      <c r="B133" t="s">
        <v>500</v>
      </c>
      <c r="C133" t="s">
        <v>501</v>
      </c>
      <c r="D133" t="s">
        <v>14</v>
      </c>
      <c r="E133" t="s">
        <v>15</v>
      </c>
      <c r="F133">
        <v>5.05</v>
      </c>
      <c r="G133" s="2">
        <v>1</v>
      </c>
      <c r="H133" t="s">
        <v>472</v>
      </c>
      <c r="I133" t="s">
        <v>18</v>
      </c>
      <c r="J133" t="s">
        <v>354</v>
      </c>
      <c r="K133" t="s">
        <v>502</v>
      </c>
      <c r="L133" t="s">
        <v>636</v>
      </c>
      <c r="M133" s="1">
        <f t="shared" si="4"/>
        <v>0.17550000000000002</v>
      </c>
      <c r="N133" s="1">
        <f t="shared" si="5"/>
        <v>2.7000000000000003E-2</v>
      </c>
      <c r="O133">
        <v>0.13</v>
      </c>
      <c r="P133">
        <v>0.02</v>
      </c>
    </row>
    <row r="134" spans="1:16" hidden="1" x14ac:dyDescent="0.35">
      <c r="A134">
        <v>133</v>
      </c>
      <c r="B134" t="s">
        <v>503</v>
      </c>
      <c r="C134" t="s">
        <v>504</v>
      </c>
      <c r="D134" t="s">
        <v>14</v>
      </c>
      <c r="E134" t="s">
        <v>15</v>
      </c>
      <c r="F134">
        <v>5.05</v>
      </c>
      <c r="G134" s="2">
        <v>1</v>
      </c>
      <c r="H134" t="s">
        <v>472</v>
      </c>
      <c r="I134" t="s">
        <v>18</v>
      </c>
      <c r="J134" t="s">
        <v>354</v>
      </c>
      <c r="K134" t="s">
        <v>505</v>
      </c>
      <c r="L134" t="s">
        <v>636</v>
      </c>
      <c r="M134" s="1">
        <f t="shared" si="4"/>
        <v>0.27</v>
      </c>
      <c r="N134" s="1">
        <f t="shared" si="5"/>
        <v>4.0500000000000001E-2</v>
      </c>
      <c r="O134">
        <v>0.2</v>
      </c>
      <c r="P134">
        <v>0.03</v>
      </c>
    </row>
    <row r="135" spans="1:16" hidden="1" x14ac:dyDescent="0.35">
      <c r="A135">
        <v>134</v>
      </c>
      <c r="B135" t="s">
        <v>506</v>
      </c>
      <c r="C135" t="s">
        <v>507</v>
      </c>
      <c r="D135" t="s">
        <v>14</v>
      </c>
      <c r="E135" t="s">
        <v>15</v>
      </c>
      <c r="F135">
        <v>5.05</v>
      </c>
      <c r="G135" s="2">
        <v>1</v>
      </c>
      <c r="H135" t="s">
        <v>472</v>
      </c>
      <c r="I135" t="s">
        <v>18</v>
      </c>
      <c r="J135" t="s">
        <v>354</v>
      </c>
      <c r="K135" t="s">
        <v>480</v>
      </c>
      <c r="L135" t="s">
        <v>636</v>
      </c>
      <c r="M135" s="1">
        <f t="shared" si="4"/>
        <v>4.0500000000000001E-2</v>
      </c>
      <c r="N135" s="1">
        <f t="shared" si="5"/>
        <v>6.0749999999999997E-3</v>
      </c>
      <c r="O135" s="1">
        <v>0.03</v>
      </c>
      <c r="P135" s="1">
        <v>4.4999999999999997E-3</v>
      </c>
    </row>
    <row r="136" spans="1:16" hidden="1" x14ac:dyDescent="0.35">
      <c r="A136">
        <v>135</v>
      </c>
      <c r="B136" t="s">
        <v>508</v>
      </c>
      <c r="C136" t="s">
        <v>509</v>
      </c>
      <c r="D136" t="s">
        <v>14</v>
      </c>
      <c r="E136" t="s">
        <v>15</v>
      </c>
      <c r="F136">
        <v>5.05</v>
      </c>
      <c r="G136" s="2">
        <v>1</v>
      </c>
      <c r="H136" t="s">
        <v>472</v>
      </c>
      <c r="I136" t="s">
        <v>18</v>
      </c>
      <c r="J136" t="s">
        <v>354</v>
      </c>
      <c r="K136" t="s">
        <v>480</v>
      </c>
      <c r="L136" t="s">
        <v>636</v>
      </c>
      <c r="M136" s="1">
        <f t="shared" si="4"/>
        <v>4.0500000000000001E-2</v>
      </c>
      <c r="N136" s="1">
        <f t="shared" si="5"/>
        <v>6.0749999999999997E-3</v>
      </c>
      <c r="O136" s="1">
        <v>0.03</v>
      </c>
      <c r="P136" s="1">
        <v>4.4999999999999997E-3</v>
      </c>
    </row>
    <row r="137" spans="1:16" hidden="1" x14ac:dyDescent="0.35">
      <c r="A137">
        <v>136</v>
      </c>
      <c r="B137" t="s">
        <v>258</v>
      </c>
      <c r="C137" t="s">
        <v>259</v>
      </c>
      <c r="D137" t="s">
        <v>14</v>
      </c>
      <c r="E137" t="s">
        <v>15</v>
      </c>
      <c r="F137">
        <v>208.86</v>
      </c>
      <c r="G137" s="2">
        <v>1</v>
      </c>
      <c r="H137" t="s">
        <v>510</v>
      </c>
      <c r="I137" t="s">
        <v>18</v>
      </c>
      <c r="J137" t="s">
        <v>45</v>
      </c>
      <c r="K137" t="s">
        <v>260</v>
      </c>
      <c r="L137" t="s">
        <v>626</v>
      </c>
      <c r="M137" s="1">
        <f t="shared" si="4"/>
        <v>5.400000000000001E-10</v>
      </c>
      <c r="N137" s="1">
        <f t="shared" si="5"/>
        <v>7.2900000000000002E-11</v>
      </c>
      <c r="O137" s="1">
        <v>4.0000000000000001E-10</v>
      </c>
      <c r="P137" s="1">
        <v>5.4000000000000001E-11</v>
      </c>
    </row>
    <row r="138" spans="1:16" hidden="1" x14ac:dyDescent="0.35">
      <c r="A138">
        <v>137</v>
      </c>
      <c r="B138" t="s">
        <v>511</v>
      </c>
      <c r="C138" t="s">
        <v>512</v>
      </c>
      <c r="D138" t="s">
        <v>14</v>
      </c>
      <c r="E138" t="s">
        <v>15</v>
      </c>
      <c r="F138" s="3">
        <v>5171.4799999999996</v>
      </c>
      <c r="G138" s="2">
        <v>1</v>
      </c>
      <c r="H138" t="s">
        <v>510</v>
      </c>
      <c r="I138" t="s">
        <v>18</v>
      </c>
      <c r="J138" t="s">
        <v>45</v>
      </c>
      <c r="K138" t="s">
        <v>513</v>
      </c>
      <c r="L138" t="s">
        <v>637</v>
      </c>
      <c r="M138" s="1">
        <f t="shared" si="4"/>
        <v>0.1215</v>
      </c>
      <c r="N138" s="1">
        <f t="shared" si="5"/>
        <v>1.3500000000000002E-2</v>
      </c>
      <c r="O138" s="1">
        <v>0.09</v>
      </c>
      <c r="P138">
        <v>0.01</v>
      </c>
    </row>
    <row r="139" spans="1:16" hidden="1" x14ac:dyDescent="0.35">
      <c r="A139">
        <v>138</v>
      </c>
      <c r="B139" t="s">
        <v>70</v>
      </c>
      <c r="C139" t="s">
        <v>515</v>
      </c>
      <c r="D139" t="s">
        <v>14</v>
      </c>
      <c r="E139" t="s">
        <v>15</v>
      </c>
      <c r="F139">
        <v>7.76</v>
      </c>
      <c r="G139" s="2">
        <v>1</v>
      </c>
      <c r="H139" t="s">
        <v>510</v>
      </c>
      <c r="I139" t="s">
        <v>18</v>
      </c>
      <c r="J139" t="s">
        <v>70</v>
      </c>
      <c r="K139" t="s">
        <v>299</v>
      </c>
      <c r="L139" t="s">
        <v>31</v>
      </c>
      <c r="M139" s="1">
        <f t="shared" si="4"/>
        <v>2.0249999999999999E-8</v>
      </c>
      <c r="N139" s="1">
        <f t="shared" si="5"/>
        <v>2.7000000000000002E-9</v>
      </c>
      <c r="O139" s="1">
        <v>1.4999999999999999E-8</v>
      </c>
      <c r="P139" s="1">
        <v>2.0000000000000001E-9</v>
      </c>
    </row>
    <row r="140" spans="1:16" hidden="1" x14ac:dyDescent="0.35">
      <c r="A140">
        <v>139</v>
      </c>
      <c r="B140" t="s">
        <v>70</v>
      </c>
      <c r="C140" t="s">
        <v>516</v>
      </c>
      <c r="D140" t="s">
        <v>14</v>
      </c>
      <c r="E140" t="s">
        <v>15</v>
      </c>
      <c r="F140">
        <v>7.76</v>
      </c>
      <c r="G140" s="2">
        <v>1</v>
      </c>
      <c r="H140" t="s">
        <v>510</v>
      </c>
      <c r="I140" t="s">
        <v>18</v>
      </c>
      <c r="J140" t="s">
        <v>70</v>
      </c>
      <c r="K140" t="s">
        <v>517</v>
      </c>
      <c r="L140" t="s">
        <v>630</v>
      </c>
      <c r="M140" s="1">
        <f t="shared" si="4"/>
        <v>1.0125E-2</v>
      </c>
      <c r="N140" s="1">
        <f t="shared" si="5"/>
        <v>1.3500000000000001E-3</v>
      </c>
      <c r="O140" s="1">
        <v>7.4999999999999997E-3</v>
      </c>
      <c r="P140" s="1">
        <v>1E-3</v>
      </c>
    </row>
    <row r="141" spans="1:16" hidden="1" x14ac:dyDescent="0.35">
      <c r="A141">
        <v>140</v>
      </c>
      <c r="B141" t="s">
        <v>518</v>
      </c>
      <c r="C141" t="s">
        <v>519</v>
      </c>
      <c r="D141" t="s">
        <v>14</v>
      </c>
      <c r="E141" t="s">
        <v>15</v>
      </c>
      <c r="F141" s="3">
        <v>2068.59</v>
      </c>
      <c r="G141" s="2">
        <v>1</v>
      </c>
      <c r="H141" t="s">
        <v>510</v>
      </c>
      <c r="I141" t="s">
        <v>18</v>
      </c>
      <c r="J141" t="s">
        <v>45</v>
      </c>
      <c r="K141" t="s">
        <v>513</v>
      </c>
      <c r="L141" t="s">
        <v>638</v>
      </c>
      <c r="M141" s="1">
        <f t="shared" si="4"/>
        <v>5.4000000000000006E-2</v>
      </c>
      <c r="N141" s="1">
        <f t="shared" si="5"/>
        <v>6.4799999999999996E-3</v>
      </c>
      <c r="O141" s="1">
        <v>0.04</v>
      </c>
      <c r="P141" s="1">
        <v>4.7999999999999996E-3</v>
      </c>
    </row>
    <row r="142" spans="1:16" hidden="1" x14ac:dyDescent="0.35">
      <c r="A142">
        <v>141</v>
      </c>
      <c r="B142" t="s">
        <v>312</v>
      </c>
      <c r="C142" t="s">
        <v>313</v>
      </c>
      <c r="D142" t="s">
        <v>14</v>
      </c>
      <c r="E142" t="s">
        <v>15</v>
      </c>
      <c r="F142">
        <v>68.95</v>
      </c>
      <c r="G142" s="2">
        <v>1</v>
      </c>
      <c r="H142" t="s">
        <v>510</v>
      </c>
      <c r="I142" t="s">
        <v>18</v>
      </c>
      <c r="J142" t="s">
        <v>314</v>
      </c>
      <c r="L142" t="s">
        <v>639</v>
      </c>
      <c r="M142" s="1">
        <f t="shared" si="4"/>
        <v>2.6824500000000002</v>
      </c>
      <c r="N142" s="1">
        <f t="shared" si="5"/>
        <v>0.36450000000000005</v>
      </c>
      <c r="O142">
        <v>1.9870000000000001</v>
      </c>
      <c r="P142">
        <v>0.27</v>
      </c>
    </row>
    <row r="143" spans="1:16" hidden="1" x14ac:dyDescent="0.35">
      <c r="A143">
        <v>142</v>
      </c>
      <c r="B143" t="s">
        <v>522</v>
      </c>
      <c r="C143" t="s">
        <v>523</v>
      </c>
      <c r="D143" t="s">
        <v>14</v>
      </c>
      <c r="E143" t="s">
        <v>15</v>
      </c>
      <c r="F143" s="3">
        <v>2068.59</v>
      </c>
      <c r="G143" s="2">
        <v>1</v>
      </c>
      <c r="H143" t="s">
        <v>524</v>
      </c>
      <c r="I143" t="s">
        <v>18</v>
      </c>
      <c r="J143" t="s">
        <v>45</v>
      </c>
      <c r="K143" t="s">
        <v>525</v>
      </c>
      <c r="L143" t="s">
        <v>640</v>
      </c>
      <c r="M143" s="1">
        <f t="shared" si="4"/>
        <v>4.4550000000000006E-3</v>
      </c>
      <c r="N143" s="1">
        <f t="shared" si="5"/>
        <v>5.9400000000000002E-4</v>
      </c>
      <c r="O143" s="1">
        <v>3.3E-3</v>
      </c>
      <c r="P143" s="1">
        <v>4.4000000000000002E-4</v>
      </c>
    </row>
    <row r="144" spans="1:16" hidden="1" x14ac:dyDescent="0.35">
      <c r="A144">
        <v>143</v>
      </c>
      <c r="B144" t="s">
        <v>527</v>
      </c>
      <c r="C144" t="s">
        <v>528</v>
      </c>
      <c r="D144" t="s">
        <v>14</v>
      </c>
      <c r="E144" t="s">
        <v>15</v>
      </c>
      <c r="F144">
        <v>5.05</v>
      </c>
      <c r="G144" s="2">
        <v>1</v>
      </c>
      <c r="H144" t="s">
        <v>524</v>
      </c>
      <c r="I144" t="s">
        <v>18</v>
      </c>
      <c r="J144" t="s">
        <v>354</v>
      </c>
      <c r="K144" t="s">
        <v>529</v>
      </c>
      <c r="L144" t="s">
        <v>636</v>
      </c>
      <c r="M144" s="1">
        <f t="shared" si="4"/>
        <v>1.3500000000000002E-2</v>
      </c>
      <c r="N144" s="1">
        <f t="shared" si="5"/>
        <v>2.4300000000000003E-3</v>
      </c>
      <c r="O144" s="1">
        <v>0.01</v>
      </c>
      <c r="P144" s="1">
        <v>1.8E-3</v>
      </c>
    </row>
    <row r="145" spans="1:16" hidden="1" x14ac:dyDescent="0.35">
      <c r="A145">
        <v>144</v>
      </c>
      <c r="B145" t="s">
        <v>527</v>
      </c>
      <c r="C145" t="s">
        <v>528</v>
      </c>
      <c r="D145" t="s">
        <v>14</v>
      </c>
      <c r="E145" t="s">
        <v>15</v>
      </c>
      <c r="F145">
        <v>5.05</v>
      </c>
      <c r="G145" s="2">
        <v>1</v>
      </c>
      <c r="H145" t="s">
        <v>524</v>
      </c>
      <c r="I145" t="s">
        <v>18</v>
      </c>
      <c r="J145" t="s">
        <v>354</v>
      </c>
      <c r="K145" t="s">
        <v>529</v>
      </c>
      <c r="L145" t="s">
        <v>636</v>
      </c>
      <c r="M145" s="1">
        <f t="shared" si="4"/>
        <v>1.3500000000000002E-2</v>
      </c>
      <c r="N145" s="1">
        <f t="shared" si="5"/>
        <v>2.4300000000000003E-3</v>
      </c>
      <c r="O145" s="1">
        <v>0.01</v>
      </c>
      <c r="P145" s="1">
        <v>1.8E-3</v>
      </c>
    </row>
    <row r="146" spans="1:16" hidden="1" x14ac:dyDescent="0.35">
      <c r="A146">
        <v>145</v>
      </c>
      <c r="B146" t="s">
        <v>530</v>
      </c>
      <c r="C146" t="s">
        <v>531</v>
      </c>
      <c r="D146" t="s">
        <v>14</v>
      </c>
      <c r="E146" t="s">
        <v>15</v>
      </c>
      <c r="F146">
        <v>5.05</v>
      </c>
      <c r="G146" s="2">
        <v>1</v>
      </c>
      <c r="H146" t="s">
        <v>524</v>
      </c>
      <c r="I146" t="s">
        <v>18</v>
      </c>
      <c r="J146" t="s">
        <v>354</v>
      </c>
      <c r="K146" t="s">
        <v>529</v>
      </c>
      <c r="L146" t="s">
        <v>636</v>
      </c>
      <c r="M146" s="1">
        <f t="shared" si="4"/>
        <v>1.3500000000000002E-2</v>
      </c>
      <c r="N146" s="1">
        <f t="shared" si="5"/>
        <v>2.4300000000000003E-3</v>
      </c>
      <c r="O146" s="1">
        <v>0.01</v>
      </c>
      <c r="P146" s="1">
        <v>1.8E-3</v>
      </c>
    </row>
    <row r="147" spans="1:16" hidden="1" x14ac:dyDescent="0.35">
      <c r="A147">
        <v>146</v>
      </c>
      <c r="B147" t="s">
        <v>532</v>
      </c>
      <c r="C147" t="s">
        <v>533</v>
      </c>
      <c r="D147" t="s">
        <v>14</v>
      </c>
      <c r="E147" t="s">
        <v>15</v>
      </c>
      <c r="F147">
        <v>5.05</v>
      </c>
      <c r="G147" s="2">
        <v>1</v>
      </c>
      <c r="H147" t="s">
        <v>524</v>
      </c>
      <c r="I147" t="s">
        <v>18</v>
      </c>
      <c r="J147" t="s">
        <v>354</v>
      </c>
      <c r="K147" t="s">
        <v>529</v>
      </c>
      <c r="L147" t="s">
        <v>636</v>
      </c>
      <c r="M147" s="1">
        <f t="shared" si="4"/>
        <v>1.3500000000000002E-2</v>
      </c>
      <c r="N147" s="1">
        <f t="shared" si="5"/>
        <v>2.4300000000000003E-3</v>
      </c>
      <c r="O147" s="1">
        <v>0.01</v>
      </c>
      <c r="P147" s="1">
        <v>1.8E-3</v>
      </c>
    </row>
    <row r="148" spans="1:16" hidden="1" x14ac:dyDescent="0.35">
      <c r="A148">
        <v>147</v>
      </c>
      <c r="B148" t="s">
        <v>534</v>
      </c>
      <c r="C148" t="s">
        <v>535</v>
      </c>
      <c r="D148" t="s">
        <v>14</v>
      </c>
      <c r="E148" t="s">
        <v>15</v>
      </c>
      <c r="F148">
        <v>5.05</v>
      </c>
      <c r="G148" s="2">
        <v>1</v>
      </c>
      <c r="H148" t="s">
        <v>524</v>
      </c>
      <c r="I148" t="s">
        <v>18</v>
      </c>
      <c r="J148" t="s">
        <v>354</v>
      </c>
      <c r="K148" t="s">
        <v>529</v>
      </c>
      <c r="L148" t="s">
        <v>636</v>
      </c>
      <c r="M148" s="1">
        <f t="shared" si="4"/>
        <v>1.3500000000000002E-2</v>
      </c>
      <c r="N148" s="1">
        <f t="shared" si="5"/>
        <v>2.4300000000000003E-3</v>
      </c>
      <c r="O148" s="1">
        <v>0.01</v>
      </c>
      <c r="P148" s="1">
        <v>1.8E-3</v>
      </c>
    </row>
    <row r="149" spans="1:16" hidden="1" x14ac:dyDescent="0.35">
      <c r="A149">
        <v>148</v>
      </c>
      <c r="B149" t="s">
        <v>536</v>
      </c>
      <c r="C149" t="s">
        <v>537</v>
      </c>
      <c r="D149" t="s">
        <v>14</v>
      </c>
      <c r="E149" t="s">
        <v>15</v>
      </c>
      <c r="F149">
        <v>5.05</v>
      </c>
      <c r="G149" s="2">
        <v>1</v>
      </c>
      <c r="H149" t="s">
        <v>524</v>
      </c>
      <c r="I149" t="s">
        <v>18</v>
      </c>
      <c r="J149" t="s">
        <v>354</v>
      </c>
      <c r="K149" t="s">
        <v>529</v>
      </c>
      <c r="L149" t="s">
        <v>636</v>
      </c>
      <c r="M149" s="1">
        <f t="shared" si="4"/>
        <v>1.3500000000000002E-2</v>
      </c>
      <c r="N149" s="1">
        <f t="shared" si="5"/>
        <v>2.4300000000000003E-3</v>
      </c>
      <c r="O149" s="1">
        <v>0.01</v>
      </c>
      <c r="P149" s="1">
        <v>1.8E-3</v>
      </c>
    </row>
    <row r="150" spans="1:16" hidden="1" x14ac:dyDescent="0.35">
      <c r="A150">
        <v>149</v>
      </c>
      <c r="B150" t="s">
        <v>538</v>
      </c>
      <c r="C150" t="s">
        <v>539</v>
      </c>
      <c r="D150" t="s">
        <v>14</v>
      </c>
      <c r="E150" t="s">
        <v>15</v>
      </c>
      <c r="F150" s="3">
        <v>5171.4799999999996</v>
      </c>
      <c r="G150" s="2">
        <v>1</v>
      </c>
      <c r="H150" t="s">
        <v>540</v>
      </c>
      <c r="I150" t="s">
        <v>18</v>
      </c>
      <c r="J150" t="s">
        <v>45</v>
      </c>
      <c r="K150" t="s">
        <v>541</v>
      </c>
      <c r="L150" t="s">
        <v>628</v>
      </c>
      <c r="M150" s="1">
        <f t="shared" si="4"/>
        <v>1.188E-3</v>
      </c>
      <c r="N150" s="1">
        <f t="shared" si="5"/>
        <v>1.6200000000000001E-4</v>
      </c>
      <c r="O150" s="1">
        <v>8.8000000000000003E-4</v>
      </c>
      <c r="P150" s="1">
        <v>1.2E-4</v>
      </c>
    </row>
    <row r="151" spans="1:16" hidden="1" x14ac:dyDescent="0.35">
      <c r="A151">
        <v>150</v>
      </c>
      <c r="B151" t="s">
        <v>542</v>
      </c>
      <c r="C151" t="s">
        <v>543</v>
      </c>
      <c r="D151" t="s">
        <v>14</v>
      </c>
      <c r="E151" t="s">
        <v>15</v>
      </c>
      <c r="F151" s="3">
        <v>2068.59</v>
      </c>
      <c r="G151" s="2">
        <v>1</v>
      </c>
      <c r="H151" t="s">
        <v>540</v>
      </c>
      <c r="I151" t="s">
        <v>18</v>
      </c>
      <c r="J151" t="s">
        <v>45</v>
      </c>
      <c r="K151" t="s">
        <v>544</v>
      </c>
      <c r="L151" t="s">
        <v>640</v>
      </c>
      <c r="M151" s="1">
        <f t="shared" si="4"/>
        <v>4.4550000000000006E-3</v>
      </c>
      <c r="N151" s="1">
        <f t="shared" si="5"/>
        <v>5.9400000000000002E-4</v>
      </c>
      <c r="O151" s="1">
        <v>3.3E-3</v>
      </c>
      <c r="P151" s="1">
        <v>4.4000000000000002E-4</v>
      </c>
    </row>
    <row r="152" spans="1:16" hidden="1" x14ac:dyDescent="0.35">
      <c r="A152">
        <v>151</v>
      </c>
      <c r="B152" t="s">
        <v>545</v>
      </c>
      <c r="C152" t="s">
        <v>546</v>
      </c>
      <c r="D152" t="s">
        <v>14</v>
      </c>
      <c r="E152" t="s">
        <v>15</v>
      </c>
      <c r="F152">
        <v>5.05</v>
      </c>
      <c r="G152" s="2">
        <v>1</v>
      </c>
      <c r="H152" t="s">
        <v>540</v>
      </c>
      <c r="I152" t="s">
        <v>18</v>
      </c>
      <c r="J152" t="s">
        <v>354</v>
      </c>
      <c r="L152" t="s">
        <v>641</v>
      </c>
      <c r="M152" s="1">
        <f t="shared" si="4"/>
        <v>0.48599999999999999</v>
      </c>
      <c r="N152" s="1">
        <f t="shared" si="5"/>
        <v>6.7500000000000004E-2</v>
      </c>
      <c r="O152">
        <v>0.36</v>
      </c>
      <c r="P152">
        <v>0.05</v>
      </c>
    </row>
    <row r="153" spans="1:16" hidden="1" x14ac:dyDescent="0.35">
      <c r="A153">
        <v>152</v>
      </c>
      <c r="B153" t="s">
        <v>545</v>
      </c>
      <c r="C153" t="s">
        <v>546</v>
      </c>
      <c r="D153" t="s">
        <v>14</v>
      </c>
      <c r="E153" t="s">
        <v>15</v>
      </c>
      <c r="F153">
        <v>5.05</v>
      </c>
      <c r="G153" s="2">
        <v>1</v>
      </c>
      <c r="H153" t="s">
        <v>540</v>
      </c>
      <c r="I153" t="s">
        <v>18</v>
      </c>
      <c r="J153" t="s">
        <v>354</v>
      </c>
      <c r="L153" t="s">
        <v>641</v>
      </c>
      <c r="M153" s="1">
        <f t="shared" si="4"/>
        <v>0.48599999999999999</v>
      </c>
      <c r="N153" s="1">
        <f t="shared" si="5"/>
        <v>6.7500000000000004E-2</v>
      </c>
      <c r="O153">
        <v>0.36</v>
      </c>
      <c r="P153">
        <v>0.05</v>
      </c>
    </row>
    <row r="154" spans="1:16" hidden="1" x14ac:dyDescent="0.35">
      <c r="A154">
        <v>153</v>
      </c>
      <c r="B154" t="s">
        <v>548</v>
      </c>
      <c r="C154" t="s">
        <v>549</v>
      </c>
      <c r="D154" t="s">
        <v>14</v>
      </c>
      <c r="E154" t="s">
        <v>15</v>
      </c>
      <c r="F154">
        <v>5.05</v>
      </c>
      <c r="G154" s="2">
        <v>1</v>
      </c>
      <c r="H154" t="s">
        <v>540</v>
      </c>
      <c r="I154" t="s">
        <v>18</v>
      </c>
      <c r="J154" t="s">
        <v>354</v>
      </c>
      <c r="L154" t="s">
        <v>641</v>
      </c>
      <c r="M154" s="1">
        <f t="shared" si="4"/>
        <v>0.48599999999999999</v>
      </c>
      <c r="N154" s="1">
        <f t="shared" si="5"/>
        <v>6.7500000000000004E-2</v>
      </c>
      <c r="O154">
        <v>0.36</v>
      </c>
      <c r="P154">
        <v>0.05</v>
      </c>
    </row>
    <row r="155" spans="1:16" hidden="1" x14ac:dyDescent="0.35">
      <c r="A155">
        <v>154</v>
      </c>
      <c r="B155" t="s">
        <v>550</v>
      </c>
      <c r="C155" t="s">
        <v>551</v>
      </c>
      <c r="D155" t="s">
        <v>14</v>
      </c>
      <c r="E155" t="s">
        <v>15</v>
      </c>
      <c r="F155" s="3">
        <v>5171.4799999999996</v>
      </c>
      <c r="G155" s="2">
        <v>1</v>
      </c>
      <c r="H155" t="s">
        <v>552</v>
      </c>
      <c r="I155" t="s">
        <v>18</v>
      </c>
      <c r="J155" t="s">
        <v>45</v>
      </c>
      <c r="L155" t="s">
        <v>642</v>
      </c>
      <c r="M155" s="1">
        <f t="shared" si="4"/>
        <v>2.7000000000000003E-2</v>
      </c>
      <c r="N155" s="1">
        <f t="shared" si="5"/>
        <v>4.4550000000000006E-3</v>
      </c>
      <c r="O155">
        <v>0.02</v>
      </c>
      <c r="P155" s="1">
        <v>3.3E-3</v>
      </c>
    </row>
    <row r="156" spans="1:16" hidden="1" x14ac:dyDescent="0.35">
      <c r="A156">
        <v>155</v>
      </c>
      <c r="B156" t="s">
        <v>366</v>
      </c>
      <c r="C156" t="s">
        <v>367</v>
      </c>
      <c r="D156" t="s">
        <v>14</v>
      </c>
      <c r="E156" t="s">
        <v>15</v>
      </c>
      <c r="F156">
        <v>51.71</v>
      </c>
      <c r="G156" s="2">
        <v>1</v>
      </c>
      <c r="H156" t="s">
        <v>552</v>
      </c>
      <c r="I156" t="s">
        <v>18</v>
      </c>
      <c r="J156" t="s">
        <v>368</v>
      </c>
      <c r="K156" t="s">
        <v>369</v>
      </c>
      <c r="L156" t="s">
        <v>590</v>
      </c>
      <c r="M156" s="1">
        <f t="shared" si="4"/>
        <v>3.1050000000000001E-4</v>
      </c>
      <c r="N156" s="1">
        <f t="shared" si="5"/>
        <v>4.1850000000000008E-5</v>
      </c>
      <c r="O156" s="1">
        <v>2.3000000000000001E-4</v>
      </c>
      <c r="P156" s="1">
        <v>3.1000000000000001E-5</v>
      </c>
    </row>
    <row r="157" spans="1:16" hidden="1" x14ac:dyDescent="0.35">
      <c r="A157">
        <v>156</v>
      </c>
      <c r="B157" t="s">
        <v>312</v>
      </c>
      <c r="C157" t="s">
        <v>313</v>
      </c>
      <c r="D157" t="s">
        <v>14</v>
      </c>
      <c r="E157" t="s">
        <v>15</v>
      </c>
      <c r="F157">
        <v>68.95</v>
      </c>
      <c r="G157" s="2">
        <v>1</v>
      </c>
      <c r="H157" t="s">
        <v>552</v>
      </c>
      <c r="I157" t="s">
        <v>18</v>
      </c>
      <c r="J157" t="s">
        <v>314</v>
      </c>
      <c r="L157" t="s">
        <v>639</v>
      </c>
      <c r="M157" s="1">
        <f t="shared" si="4"/>
        <v>6.7500000000000008E-3</v>
      </c>
      <c r="N157" s="1">
        <f t="shared" si="5"/>
        <v>9.0450000000000014E-4</v>
      </c>
      <c r="O157" s="1">
        <v>5.0000000000000001E-3</v>
      </c>
      <c r="P157" s="1">
        <v>6.7000000000000002E-4</v>
      </c>
    </row>
    <row r="158" spans="1:16" hidden="1" x14ac:dyDescent="0.35">
      <c r="A158">
        <v>157</v>
      </c>
      <c r="B158" t="s">
        <v>555</v>
      </c>
      <c r="C158" t="s">
        <v>556</v>
      </c>
      <c r="D158" t="s">
        <v>14</v>
      </c>
      <c r="E158" t="s">
        <v>15</v>
      </c>
      <c r="F158">
        <v>5.05</v>
      </c>
      <c r="G158" s="2">
        <v>1</v>
      </c>
      <c r="H158" t="s">
        <v>552</v>
      </c>
      <c r="I158" t="s">
        <v>18</v>
      </c>
      <c r="J158" t="s">
        <v>354</v>
      </c>
      <c r="L158" t="s">
        <v>641</v>
      </c>
      <c r="M158" s="1">
        <f t="shared" si="4"/>
        <v>4.8600000000000005E-4</v>
      </c>
      <c r="N158" s="1">
        <f t="shared" si="5"/>
        <v>6.6150000000000009E-5</v>
      </c>
      <c r="O158" s="1">
        <v>3.6000000000000002E-4</v>
      </c>
      <c r="P158" s="1">
        <v>4.8999999999999998E-5</v>
      </c>
    </row>
    <row r="159" spans="1:16" hidden="1" x14ac:dyDescent="0.35">
      <c r="A159">
        <v>158</v>
      </c>
      <c r="B159" t="s">
        <v>557</v>
      </c>
      <c r="C159" t="s">
        <v>558</v>
      </c>
      <c r="D159" t="s">
        <v>14</v>
      </c>
      <c r="E159" t="s">
        <v>15</v>
      </c>
      <c r="F159">
        <v>5.05</v>
      </c>
      <c r="G159" s="2">
        <v>1</v>
      </c>
      <c r="H159" t="s">
        <v>552</v>
      </c>
      <c r="I159" t="s">
        <v>18</v>
      </c>
      <c r="J159" t="s">
        <v>354</v>
      </c>
      <c r="L159" t="s">
        <v>641</v>
      </c>
      <c r="M159" s="1">
        <f t="shared" si="4"/>
        <v>4.8600000000000005E-4</v>
      </c>
      <c r="N159" s="1">
        <f t="shared" si="5"/>
        <v>6.6150000000000009E-5</v>
      </c>
      <c r="O159" s="1">
        <v>3.6000000000000002E-4</v>
      </c>
      <c r="P159" s="1">
        <v>4.8999999999999998E-5</v>
      </c>
    </row>
    <row r="160" spans="1:16" hidden="1" x14ac:dyDescent="0.35">
      <c r="A160">
        <v>159</v>
      </c>
      <c r="B160" t="s">
        <v>559</v>
      </c>
      <c r="C160" t="s">
        <v>560</v>
      </c>
      <c r="D160" t="s">
        <v>14</v>
      </c>
      <c r="E160" t="s">
        <v>15</v>
      </c>
      <c r="F160">
        <v>5.05</v>
      </c>
      <c r="G160" s="2">
        <v>1</v>
      </c>
      <c r="H160" t="s">
        <v>552</v>
      </c>
      <c r="I160" t="s">
        <v>18</v>
      </c>
      <c r="J160" t="s">
        <v>354</v>
      </c>
      <c r="L160" t="s">
        <v>641</v>
      </c>
      <c r="M160" s="1">
        <f t="shared" si="4"/>
        <v>4.8600000000000005E-4</v>
      </c>
      <c r="N160" s="1">
        <f t="shared" si="5"/>
        <v>6.6150000000000009E-5</v>
      </c>
      <c r="O160" s="1">
        <v>3.6000000000000002E-4</v>
      </c>
      <c r="P160" s="1">
        <v>4.8999999999999998E-5</v>
      </c>
    </row>
    <row r="161" spans="1:16" hidden="1" x14ac:dyDescent="0.35">
      <c r="A161">
        <v>160</v>
      </c>
      <c r="B161" t="s">
        <v>373</v>
      </c>
      <c r="C161" t="s">
        <v>373</v>
      </c>
      <c r="D161" t="s">
        <v>14</v>
      </c>
      <c r="E161" t="s">
        <v>15</v>
      </c>
      <c r="F161">
        <v>51.71</v>
      </c>
      <c r="G161" s="2">
        <v>1</v>
      </c>
      <c r="H161" t="s">
        <v>552</v>
      </c>
      <c r="I161" t="s">
        <v>18</v>
      </c>
      <c r="J161" t="s">
        <v>368</v>
      </c>
      <c r="K161" t="s">
        <v>369</v>
      </c>
      <c r="L161" t="s">
        <v>590</v>
      </c>
      <c r="M161" s="1">
        <f t="shared" si="4"/>
        <v>3.1050000000000001E-4</v>
      </c>
      <c r="N161" s="1">
        <f t="shared" si="5"/>
        <v>4.1850000000000008E-5</v>
      </c>
      <c r="O161" s="1">
        <v>2.3000000000000001E-4</v>
      </c>
      <c r="P161" s="1">
        <v>3.1000000000000001E-5</v>
      </c>
    </row>
    <row r="162" spans="1:16" hidden="1" x14ac:dyDescent="0.35">
      <c r="A162">
        <v>161</v>
      </c>
      <c r="B162" t="s">
        <v>379</v>
      </c>
      <c r="C162" t="s">
        <v>380</v>
      </c>
      <c r="D162" t="s">
        <v>14</v>
      </c>
      <c r="E162" t="s">
        <v>15</v>
      </c>
      <c r="F162">
        <v>208.86</v>
      </c>
      <c r="G162" s="2">
        <v>1</v>
      </c>
      <c r="H162" t="s">
        <v>561</v>
      </c>
      <c r="I162" t="s">
        <v>18</v>
      </c>
      <c r="J162" t="s">
        <v>45</v>
      </c>
      <c r="K162" t="s">
        <v>381</v>
      </c>
      <c r="L162" t="s">
        <v>626</v>
      </c>
      <c r="M162" s="1">
        <f t="shared" si="4"/>
        <v>5.400000000000001E-10</v>
      </c>
      <c r="N162" s="1">
        <f t="shared" si="5"/>
        <v>7.2900000000000002E-11</v>
      </c>
      <c r="O162" s="1">
        <v>4.0000000000000001E-10</v>
      </c>
      <c r="P162" s="1">
        <v>5.4000000000000001E-11</v>
      </c>
    </row>
    <row r="163" spans="1:16" hidden="1" x14ac:dyDescent="0.35">
      <c r="A163">
        <v>162</v>
      </c>
      <c r="B163" t="s">
        <v>70</v>
      </c>
      <c r="C163" t="s">
        <v>562</v>
      </c>
      <c r="D163" t="s">
        <v>14</v>
      </c>
      <c r="E163" t="s">
        <v>15</v>
      </c>
      <c r="F163">
        <v>7.76</v>
      </c>
      <c r="G163" s="2">
        <v>1</v>
      </c>
      <c r="H163" t="s">
        <v>561</v>
      </c>
      <c r="I163" t="s">
        <v>18</v>
      </c>
      <c r="J163" t="s">
        <v>70</v>
      </c>
      <c r="K163" t="s">
        <v>563</v>
      </c>
      <c r="L163" t="s">
        <v>630</v>
      </c>
      <c r="M163" s="1">
        <f t="shared" si="4"/>
        <v>1.0125E-5</v>
      </c>
      <c r="N163" s="1">
        <f t="shared" si="5"/>
        <v>1.35E-6</v>
      </c>
      <c r="O163" s="1">
        <v>7.5000000000000002E-6</v>
      </c>
      <c r="P163" s="1">
        <v>9.9999999999999995E-7</v>
      </c>
    </row>
    <row r="164" spans="1:16" hidden="1" x14ac:dyDescent="0.35">
      <c r="A164">
        <v>163</v>
      </c>
      <c r="B164" t="s">
        <v>70</v>
      </c>
      <c r="C164" t="s">
        <v>564</v>
      </c>
      <c r="D164" t="s">
        <v>14</v>
      </c>
      <c r="E164" t="s">
        <v>15</v>
      </c>
      <c r="F164">
        <v>7.76</v>
      </c>
      <c r="G164" s="2">
        <v>1</v>
      </c>
      <c r="H164" t="s">
        <v>561</v>
      </c>
      <c r="I164" t="s">
        <v>18</v>
      </c>
      <c r="J164" t="s">
        <v>70</v>
      </c>
      <c r="K164" t="s">
        <v>565</v>
      </c>
      <c r="L164" t="s">
        <v>629</v>
      </c>
      <c r="M164" s="1">
        <f t="shared" si="4"/>
        <v>1.3500000000000002E-2</v>
      </c>
      <c r="N164" s="1">
        <f t="shared" si="5"/>
        <v>2.0250000000000003E-3</v>
      </c>
      <c r="O164" s="1">
        <v>0.01</v>
      </c>
      <c r="P164" s="1">
        <v>1.5E-3</v>
      </c>
    </row>
    <row r="165" spans="1:16" x14ac:dyDescent="0.35">
      <c r="A165">
        <v>164</v>
      </c>
      <c r="B165" t="s">
        <v>12</v>
      </c>
      <c r="C165" t="s">
        <v>13</v>
      </c>
      <c r="D165" t="s">
        <v>14</v>
      </c>
      <c r="E165" t="s">
        <v>15</v>
      </c>
      <c r="F165" s="3">
        <v>1970.09</v>
      </c>
      <c r="G165" t="s">
        <v>16</v>
      </c>
      <c r="H165" t="s">
        <v>17</v>
      </c>
      <c r="I165" t="s">
        <v>18</v>
      </c>
      <c r="J165" t="s">
        <v>19</v>
      </c>
      <c r="K165" t="s">
        <v>20</v>
      </c>
      <c r="L165" t="s">
        <v>207</v>
      </c>
      <c r="M165" s="1">
        <f t="shared" si="4"/>
        <v>6.3450000000000008E-3</v>
      </c>
      <c r="N165" s="1">
        <f t="shared" si="5"/>
        <v>8.5050000000000013E-4</v>
      </c>
      <c r="O165" s="1">
        <v>4.7000000000000002E-3</v>
      </c>
      <c r="P165" s="1">
        <v>6.3000000000000003E-4</v>
      </c>
    </row>
    <row r="166" spans="1:16" x14ac:dyDescent="0.35">
      <c r="A166">
        <v>165</v>
      </c>
      <c r="B166" t="s">
        <v>22</v>
      </c>
      <c r="C166" t="s">
        <v>13</v>
      </c>
      <c r="D166" t="s">
        <v>14</v>
      </c>
      <c r="E166" t="s">
        <v>15</v>
      </c>
      <c r="F166" s="3">
        <v>1970.09</v>
      </c>
      <c r="G166" t="s">
        <v>16</v>
      </c>
      <c r="H166" t="s">
        <v>17</v>
      </c>
      <c r="I166" t="s">
        <v>18</v>
      </c>
      <c r="J166" t="s">
        <v>19</v>
      </c>
      <c r="K166" t="s">
        <v>23</v>
      </c>
      <c r="L166" t="s">
        <v>207</v>
      </c>
      <c r="M166" s="1">
        <f t="shared" si="4"/>
        <v>0</v>
      </c>
      <c r="N166" s="1">
        <f t="shared" si="5"/>
        <v>0</v>
      </c>
      <c r="O166">
        <v>0</v>
      </c>
      <c r="P166">
        <v>0</v>
      </c>
    </row>
    <row r="167" spans="1:16" x14ac:dyDescent="0.35">
      <c r="A167">
        <v>166</v>
      </c>
      <c r="B167" t="s">
        <v>24</v>
      </c>
      <c r="C167" t="s">
        <v>25</v>
      </c>
      <c r="D167" t="s">
        <v>14</v>
      </c>
      <c r="E167" t="s">
        <v>15</v>
      </c>
      <c r="F167" s="3">
        <v>1970.09</v>
      </c>
      <c r="G167" t="s">
        <v>16</v>
      </c>
      <c r="H167" t="s">
        <v>17</v>
      </c>
      <c r="I167" t="s">
        <v>18</v>
      </c>
      <c r="J167" t="s">
        <v>19</v>
      </c>
      <c r="K167" t="s">
        <v>26</v>
      </c>
      <c r="L167" t="s">
        <v>207</v>
      </c>
      <c r="M167" s="1">
        <f t="shared" si="4"/>
        <v>6.3450000000000008E-3</v>
      </c>
      <c r="N167" s="1">
        <f t="shared" si="5"/>
        <v>8.5050000000000013E-4</v>
      </c>
      <c r="O167" s="1">
        <v>4.7000000000000002E-3</v>
      </c>
      <c r="P167" s="1">
        <v>6.3000000000000003E-4</v>
      </c>
    </row>
    <row r="168" spans="1:16" x14ac:dyDescent="0.35">
      <c r="A168">
        <v>167</v>
      </c>
      <c r="B168" t="s">
        <v>27</v>
      </c>
      <c r="C168" t="s">
        <v>25</v>
      </c>
      <c r="D168" t="s">
        <v>14</v>
      </c>
      <c r="E168" t="s">
        <v>15</v>
      </c>
      <c r="F168" s="3">
        <v>1970.09</v>
      </c>
      <c r="G168" t="s">
        <v>16</v>
      </c>
      <c r="H168" t="s">
        <v>17</v>
      </c>
      <c r="I168" t="s">
        <v>18</v>
      </c>
      <c r="J168" t="s">
        <v>19</v>
      </c>
      <c r="K168" t="s">
        <v>20</v>
      </c>
      <c r="L168" t="s">
        <v>207</v>
      </c>
      <c r="M168" s="1">
        <f t="shared" si="4"/>
        <v>6.3450000000000008E-3</v>
      </c>
      <c r="N168" s="1">
        <f t="shared" si="5"/>
        <v>8.5050000000000013E-4</v>
      </c>
      <c r="O168" s="1">
        <v>4.7000000000000002E-3</v>
      </c>
      <c r="P168" s="1">
        <v>6.3000000000000003E-4</v>
      </c>
    </row>
    <row r="169" spans="1:16" x14ac:dyDescent="0.35">
      <c r="A169">
        <v>168</v>
      </c>
      <c r="B169" t="s">
        <v>28</v>
      </c>
      <c r="C169" t="s">
        <v>25</v>
      </c>
      <c r="D169" t="s">
        <v>14</v>
      </c>
      <c r="E169" t="s">
        <v>15</v>
      </c>
      <c r="F169" s="3">
        <v>1970.09</v>
      </c>
      <c r="G169" t="s">
        <v>16</v>
      </c>
      <c r="H169" t="s">
        <v>17</v>
      </c>
      <c r="I169" t="s">
        <v>18</v>
      </c>
      <c r="J169" t="s">
        <v>19</v>
      </c>
      <c r="K169" t="s">
        <v>23</v>
      </c>
      <c r="L169" t="s">
        <v>207</v>
      </c>
      <c r="M169" s="1">
        <f t="shared" si="4"/>
        <v>0</v>
      </c>
      <c r="N169" s="1">
        <f t="shared" si="5"/>
        <v>0</v>
      </c>
      <c r="O169">
        <v>0</v>
      </c>
      <c r="P169">
        <v>0</v>
      </c>
    </row>
    <row r="170" spans="1:16" x14ac:dyDescent="0.35">
      <c r="A170">
        <v>169</v>
      </c>
      <c r="B170" t="s">
        <v>29</v>
      </c>
      <c r="C170" t="s">
        <v>30</v>
      </c>
      <c r="D170" t="s">
        <v>14</v>
      </c>
      <c r="E170" t="s">
        <v>15</v>
      </c>
      <c r="F170" s="3">
        <v>1970.09</v>
      </c>
      <c r="G170" s="2">
        <v>0.1</v>
      </c>
      <c r="H170" t="s">
        <v>17</v>
      </c>
      <c r="I170" t="s">
        <v>18</v>
      </c>
      <c r="J170" t="s">
        <v>19</v>
      </c>
      <c r="L170" t="s">
        <v>208</v>
      </c>
      <c r="M170" s="1">
        <f t="shared" si="4"/>
        <v>4.0500000000000001E-2</v>
      </c>
      <c r="N170" s="1">
        <f t="shared" si="5"/>
        <v>5.6699999999999997E-3</v>
      </c>
      <c r="O170" s="1">
        <v>0.03</v>
      </c>
      <c r="P170" s="1">
        <v>4.1999999999999997E-3</v>
      </c>
    </row>
    <row r="171" spans="1:16" x14ac:dyDescent="0.35">
      <c r="A171">
        <v>170</v>
      </c>
      <c r="B171" t="s">
        <v>32</v>
      </c>
      <c r="C171" t="s">
        <v>33</v>
      </c>
      <c r="D171" t="s">
        <v>14</v>
      </c>
      <c r="E171" t="s">
        <v>15</v>
      </c>
      <c r="F171" s="3">
        <v>1970.09</v>
      </c>
      <c r="G171" s="2">
        <v>0.1</v>
      </c>
      <c r="H171" t="s">
        <v>17</v>
      </c>
      <c r="I171" t="s">
        <v>18</v>
      </c>
      <c r="J171" t="s">
        <v>19</v>
      </c>
      <c r="L171" t="s">
        <v>208</v>
      </c>
      <c r="M171" s="1">
        <f t="shared" si="4"/>
        <v>4.0500000000000001E-2</v>
      </c>
      <c r="N171" s="1">
        <f t="shared" si="5"/>
        <v>5.6699999999999997E-3</v>
      </c>
      <c r="O171" s="1">
        <v>0.03</v>
      </c>
      <c r="P171" s="1">
        <v>4.1999999999999997E-3</v>
      </c>
    </row>
    <row r="172" spans="1:16" x14ac:dyDescent="0.35">
      <c r="A172">
        <v>171</v>
      </c>
      <c r="B172" t="s">
        <v>34</v>
      </c>
      <c r="C172" t="s">
        <v>35</v>
      </c>
      <c r="D172" t="s">
        <v>14</v>
      </c>
      <c r="E172" t="s">
        <v>15</v>
      </c>
      <c r="F172" s="3">
        <v>6895.3</v>
      </c>
      <c r="G172" t="s">
        <v>16</v>
      </c>
      <c r="H172" t="s">
        <v>17</v>
      </c>
      <c r="I172" t="s">
        <v>18</v>
      </c>
      <c r="J172" t="s">
        <v>19</v>
      </c>
      <c r="K172" t="s">
        <v>26</v>
      </c>
      <c r="L172" t="s">
        <v>209</v>
      </c>
      <c r="M172" s="1">
        <f t="shared" si="4"/>
        <v>2.7000000000000003E-2</v>
      </c>
      <c r="N172" s="1">
        <f t="shared" si="5"/>
        <v>2.9700000000000004E-3</v>
      </c>
      <c r="O172" s="1">
        <v>0.02</v>
      </c>
      <c r="P172" s="1">
        <v>2.2000000000000001E-3</v>
      </c>
    </row>
    <row r="173" spans="1:16" x14ac:dyDescent="0.35">
      <c r="A173">
        <v>172</v>
      </c>
      <c r="B173" t="s">
        <v>36</v>
      </c>
      <c r="C173" t="s">
        <v>37</v>
      </c>
      <c r="D173" t="s">
        <v>14</v>
      </c>
      <c r="E173" t="s">
        <v>15</v>
      </c>
      <c r="F173" s="3">
        <v>6895.3</v>
      </c>
      <c r="G173" t="s">
        <v>16</v>
      </c>
      <c r="H173" t="s">
        <v>17</v>
      </c>
      <c r="I173" t="s">
        <v>18</v>
      </c>
      <c r="J173" t="s">
        <v>19</v>
      </c>
      <c r="K173" t="s">
        <v>26</v>
      </c>
      <c r="L173" t="s">
        <v>209</v>
      </c>
      <c r="M173" s="1">
        <f t="shared" si="4"/>
        <v>2.7000000000000003E-2</v>
      </c>
      <c r="N173" s="1">
        <f t="shared" si="5"/>
        <v>2.9700000000000004E-3</v>
      </c>
      <c r="O173" s="1">
        <v>0.02</v>
      </c>
      <c r="P173" s="1">
        <v>2.2000000000000001E-3</v>
      </c>
    </row>
    <row r="174" spans="1:16" x14ac:dyDescent="0.35">
      <c r="A174">
        <v>173</v>
      </c>
      <c r="B174" t="s">
        <v>38</v>
      </c>
      <c r="C174" t="s">
        <v>39</v>
      </c>
      <c r="D174" t="s">
        <v>14</v>
      </c>
      <c r="E174" t="s">
        <v>15</v>
      </c>
      <c r="F174">
        <v>51.71</v>
      </c>
      <c r="G174" s="2">
        <v>0.1</v>
      </c>
      <c r="H174" t="s">
        <v>17</v>
      </c>
      <c r="I174" t="s">
        <v>18</v>
      </c>
      <c r="J174" t="s">
        <v>40</v>
      </c>
      <c r="K174" t="s">
        <v>41</v>
      </c>
      <c r="L174" t="s">
        <v>21</v>
      </c>
      <c r="M174" s="1">
        <f t="shared" si="4"/>
        <v>1.35E-7</v>
      </c>
      <c r="N174" s="1">
        <f t="shared" si="5"/>
        <v>1.89E-8</v>
      </c>
      <c r="O174" s="1">
        <v>9.9999999999999995E-8</v>
      </c>
      <c r="P174" s="1">
        <v>1.4E-8</v>
      </c>
    </row>
    <row r="175" spans="1:16" x14ac:dyDescent="0.35">
      <c r="A175">
        <v>174</v>
      </c>
      <c r="B175" t="s">
        <v>43</v>
      </c>
      <c r="C175" t="s">
        <v>44</v>
      </c>
      <c r="D175" t="s">
        <v>14</v>
      </c>
      <c r="E175" t="s">
        <v>15</v>
      </c>
      <c r="F175">
        <v>124.12</v>
      </c>
      <c r="G175" s="2">
        <v>0.1</v>
      </c>
      <c r="H175" t="s">
        <v>17</v>
      </c>
      <c r="I175" t="s">
        <v>18</v>
      </c>
      <c r="J175" t="s">
        <v>45</v>
      </c>
      <c r="K175" t="s">
        <v>46</v>
      </c>
      <c r="L175" t="s">
        <v>210</v>
      </c>
      <c r="M175" s="1">
        <f t="shared" si="4"/>
        <v>6.6150000000000009E-5</v>
      </c>
      <c r="N175" s="1">
        <f t="shared" si="5"/>
        <v>8.9100000000000011E-6</v>
      </c>
      <c r="O175" s="1">
        <v>4.8999999999999998E-5</v>
      </c>
      <c r="P175" s="1">
        <v>6.6000000000000003E-6</v>
      </c>
    </row>
    <row r="176" spans="1:16" x14ac:dyDescent="0.35">
      <c r="A176">
        <v>175</v>
      </c>
      <c r="B176" t="s">
        <v>48</v>
      </c>
      <c r="C176" t="s">
        <v>49</v>
      </c>
      <c r="D176" t="s">
        <v>14</v>
      </c>
      <c r="E176" t="s">
        <v>15</v>
      </c>
      <c r="F176">
        <v>124.12</v>
      </c>
      <c r="G176" s="2">
        <v>0.1</v>
      </c>
      <c r="H176" t="s">
        <v>17</v>
      </c>
      <c r="I176" t="s">
        <v>18</v>
      </c>
      <c r="J176" t="s">
        <v>45</v>
      </c>
      <c r="K176" t="s">
        <v>50</v>
      </c>
      <c r="L176" t="s">
        <v>210</v>
      </c>
      <c r="M176" s="1">
        <f t="shared" si="4"/>
        <v>1.3230000000000002E-4</v>
      </c>
      <c r="N176" s="1">
        <f t="shared" si="5"/>
        <v>1.755E-5</v>
      </c>
      <c r="O176" s="1">
        <v>9.7999999999999997E-5</v>
      </c>
      <c r="P176" s="1">
        <v>1.2999999999999999E-5</v>
      </c>
    </row>
    <row r="177" spans="1:16" x14ac:dyDescent="0.35">
      <c r="A177">
        <v>176</v>
      </c>
      <c r="B177" t="s">
        <v>51</v>
      </c>
      <c r="C177" t="s">
        <v>52</v>
      </c>
      <c r="D177" t="s">
        <v>14</v>
      </c>
      <c r="E177" t="s">
        <v>15</v>
      </c>
      <c r="F177">
        <v>8.8699999999999992</v>
      </c>
      <c r="G177" s="2">
        <v>0.1</v>
      </c>
      <c r="H177" t="s">
        <v>17</v>
      </c>
      <c r="I177" t="s">
        <v>18</v>
      </c>
      <c r="J177" t="s">
        <v>51</v>
      </c>
      <c r="K177" t="s">
        <v>53</v>
      </c>
      <c r="L177" t="s">
        <v>21</v>
      </c>
      <c r="M177" s="1">
        <f t="shared" si="4"/>
        <v>3.1050000000000003E-6</v>
      </c>
      <c r="N177" s="1">
        <f t="shared" si="5"/>
        <v>4.1850000000000005E-7</v>
      </c>
      <c r="O177" s="1">
        <v>2.3E-6</v>
      </c>
      <c r="P177" s="1">
        <v>3.1E-7</v>
      </c>
    </row>
    <row r="178" spans="1:16" x14ac:dyDescent="0.35">
      <c r="A178">
        <v>177</v>
      </c>
      <c r="B178" t="s">
        <v>51</v>
      </c>
      <c r="C178" t="s">
        <v>54</v>
      </c>
      <c r="D178" t="s">
        <v>14</v>
      </c>
      <c r="E178" t="s">
        <v>15</v>
      </c>
      <c r="F178">
        <v>8.8699999999999992</v>
      </c>
      <c r="G178" s="2">
        <v>0.1</v>
      </c>
      <c r="H178" t="s">
        <v>17</v>
      </c>
      <c r="I178" t="s">
        <v>18</v>
      </c>
      <c r="J178" t="s">
        <v>51</v>
      </c>
      <c r="L178" t="s">
        <v>42</v>
      </c>
      <c r="M178" s="1">
        <f t="shared" si="4"/>
        <v>1.8899999999999999E-4</v>
      </c>
      <c r="N178" s="1">
        <f t="shared" si="5"/>
        <v>2.5650000000000003E-5</v>
      </c>
      <c r="O178" s="1">
        <v>1.3999999999999999E-4</v>
      </c>
      <c r="P178" s="1">
        <v>1.9000000000000001E-5</v>
      </c>
    </row>
    <row r="179" spans="1:16" x14ac:dyDescent="0.35">
      <c r="A179">
        <v>178</v>
      </c>
      <c r="B179" t="s">
        <v>51</v>
      </c>
      <c r="C179" t="s">
        <v>55</v>
      </c>
      <c r="D179" t="s">
        <v>14</v>
      </c>
      <c r="E179" t="s">
        <v>15</v>
      </c>
      <c r="F179">
        <v>4.1399999999999997</v>
      </c>
      <c r="G179" s="2">
        <v>0.1</v>
      </c>
      <c r="H179" t="s">
        <v>17</v>
      </c>
      <c r="I179" t="s">
        <v>18</v>
      </c>
      <c r="J179" t="s">
        <v>51</v>
      </c>
      <c r="K179" t="s">
        <v>56</v>
      </c>
      <c r="L179" t="s">
        <v>42</v>
      </c>
      <c r="M179" s="1">
        <f t="shared" si="4"/>
        <v>8.7750000000000007E-7</v>
      </c>
      <c r="N179" s="1">
        <f t="shared" si="5"/>
        <v>1.1880000000000001E-7</v>
      </c>
      <c r="O179" s="1">
        <v>6.5000000000000002E-7</v>
      </c>
      <c r="P179" s="1">
        <v>8.7999999999999994E-8</v>
      </c>
    </row>
    <row r="180" spans="1:16" x14ac:dyDescent="0.35">
      <c r="A180">
        <v>179</v>
      </c>
      <c r="B180" t="s">
        <v>51</v>
      </c>
      <c r="C180" t="s">
        <v>55</v>
      </c>
      <c r="D180" t="s">
        <v>14</v>
      </c>
      <c r="E180" t="s">
        <v>15</v>
      </c>
      <c r="F180">
        <v>4.1399999999999997</v>
      </c>
      <c r="G180" s="2">
        <v>0.1</v>
      </c>
      <c r="H180" t="s">
        <v>17</v>
      </c>
      <c r="I180" t="s">
        <v>18</v>
      </c>
      <c r="J180" t="s">
        <v>51</v>
      </c>
      <c r="K180" t="s">
        <v>56</v>
      </c>
      <c r="L180" t="s">
        <v>42</v>
      </c>
      <c r="M180" s="1">
        <f t="shared" si="4"/>
        <v>8.7750000000000007E-7</v>
      </c>
      <c r="N180" s="1">
        <f t="shared" si="5"/>
        <v>1.1880000000000001E-7</v>
      </c>
      <c r="O180" s="1">
        <v>6.5000000000000002E-7</v>
      </c>
      <c r="P180" s="1">
        <v>8.7999999999999994E-8</v>
      </c>
    </row>
    <row r="181" spans="1:16" x14ac:dyDescent="0.35">
      <c r="A181">
        <v>180</v>
      </c>
      <c r="B181" t="s">
        <v>57</v>
      </c>
      <c r="C181" t="s">
        <v>58</v>
      </c>
      <c r="D181" t="s">
        <v>14</v>
      </c>
      <c r="E181" t="s">
        <v>15</v>
      </c>
      <c r="F181" s="3">
        <v>1723.83</v>
      </c>
      <c r="G181" s="2">
        <v>0.1</v>
      </c>
      <c r="H181" t="s">
        <v>17</v>
      </c>
      <c r="I181" t="s">
        <v>18</v>
      </c>
      <c r="J181" t="s">
        <v>45</v>
      </c>
      <c r="K181" t="s">
        <v>59</v>
      </c>
      <c r="L181" t="s">
        <v>211</v>
      </c>
      <c r="M181" s="1">
        <f t="shared" si="4"/>
        <v>5.5350000000000006E-4</v>
      </c>
      <c r="N181" s="1">
        <f t="shared" si="5"/>
        <v>7.4250000000000002E-5</v>
      </c>
      <c r="O181" s="1">
        <v>4.0999999999999999E-4</v>
      </c>
      <c r="P181" s="1">
        <v>5.5000000000000002E-5</v>
      </c>
    </row>
    <row r="182" spans="1:16" x14ac:dyDescent="0.35">
      <c r="A182">
        <v>181</v>
      </c>
      <c r="B182" t="s">
        <v>61</v>
      </c>
      <c r="C182" t="s">
        <v>62</v>
      </c>
      <c r="D182" t="s">
        <v>14</v>
      </c>
      <c r="E182" t="s">
        <v>15</v>
      </c>
      <c r="F182" s="3">
        <v>1206.8</v>
      </c>
      <c r="G182" s="2">
        <v>0.1</v>
      </c>
      <c r="H182" t="s">
        <v>17</v>
      </c>
      <c r="I182" t="s">
        <v>18</v>
      </c>
      <c r="J182" t="s">
        <v>45</v>
      </c>
      <c r="K182" t="s">
        <v>59</v>
      </c>
      <c r="L182" t="s">
        <v>212</v>
      </c>
      <c r="M182" s="1">
        <f t="shared" si="4"/>
        <v>3.9150000000000003E-4</v>
      </c>
      <c r="N182" s="1">
        <f t="shared" si="5"/>
        <v>5.1300000000000007E-5</v>
      </c>
      <c r="O182" s="1">
        <v>2.9E-4</v>
      </c>
      <c r="P182" s="1">
        <v>3.8000000000000002E-5</v>
      </c>
    </row>
    <row r="183" spans="1:16" x14ac:dyDescent="0.35">
      <c r="A183">
        <v>182</v>
      </c>
      <c r="B183" t="s">
        <v>64</v>
      </c>
      <c r="C183" t="s">
        <v>65</v>
      </c>
      <c r="D183" t="s">
        <v>14</v>
      </c>
      <c r="E183" t="s">
        <v>15</v>
      </c>
      <c r="F183" s="3">
        <v>1206.8</v>
      </c>
      <c r="G183" s="2">
        <v>0.1</v>
      </c>
      <c r="H183" t="s">
        <v>17</v>
      </c>
      <c r="I183" t="s">
        <v>18</v>
      </c>
      <c r="J183" t="s">
        <v>45</v>
      </c>
      <c r="K183" t="s">
        <v>59</v>
      </c>
      <c r="L183" t="s">
        <v>212</v>
      </c>
      <c r="M183" s="1">
        <f t="shared" si="4"/>
        <v>3.9150000000000003E-4</v>
      </c>
      <c r="N183" s="1">
        <f t="shared" si="5"/>
        <v>5.1300000000000007E-5</v>
      </c>
      <c r="O183" s="1">
        <v>2.9E-4</v>
      </c>
      <c r="P183" s="1">
        <v>3.8000000000000002E-5</v>
      </c>
    </row>
    <row r="184" spans="1:16" x14ac:dyDescent="0.35">
      <c r="A184">
        <v>183</v>
      </c>
      <c r="B184" t="s">
        <v>66</v>
      </c>
      <c r="C184" t="s">
        <v>67</v>
      </c>
      <c r="D184" t="s">
        <v>14</v>
      </c>
      <c r="E184" t="s">
        <v>15</v>
      </c>
      <c r="F184">
        <v>517.20000000000005</v>
      </c>
      <c r="G184" s="2">
        <v>0.1</v>
      </c>
      <c r="H184" t="s">
        <v>17</v>
      </c>
      <c r="I184" t="s">
        <v>18</v>
      </c>
      <c r="J184" t="s">
        <v>45</v>
      </c>
      <c r="K184" t="s">
        <v>59</v>
      </c>
      <c r="L184" t="s">
        <v>213</v>
      </c>
      <c r="M184" s="1">
        <f t="shared" si="4"/>
        <v>1.6200000000000001E-4</v>
      </c>
      <c r="N184" s="1">
        <f t="shared" si="5"/>
        <v>2.16E-5</v>
      </c>
      <c r="O184" s="1">
        <v>1.2E-4</v>
      </c>
      <c r="P184" s="1">
        <v>1.5999999999999999E-5</v>
      </c>
    </row>
    <row r="185" spans="1:16" x14ac:dyDescent="0.35">
      <c r="A185">
        <v>184</v>
      </c>
      <c r="B185" t="s">
        <v>68</v>
      </c>
      <c r="C185" t="s">
        <v>69</v>
      </c>
      <c r="D185" t="s">
        <v>14</v>
      </c>
      <c r="E185" t="s">
        <v>15</v>
      </c>
      <c r="F185">
        <v>517.20000000000005</v>
      </c>
      <c r="G185" s="2">
        <v>0.1</v>
      </c>
      <c r="H185" t="s">
        <v>17</v>
      </c>
      <c r="I185" t="s">
        <v>18</v>
      </c>
      <c r="J185" t="s">
        <v>45</v>
      </c>
      <c r="K185" t="s">
        <v>59</v>
      </c>
      <c r="L185" t="s">
        <v>213</v>
      </c>
      <c r="M185" s="1">
        <f t="shared" si="4"/>
        <v>1.6200000000000001E-4</v>
      </c>
      <c r="N185" s="1">
        <f t="shared" si="5"/>
        <v>2.16E-5</v>
      </c>
      <c r="O185" s="1">
        <v>1.2E-4</v>
      </c>
      <c r="P185" s="1">
        <v>1.5999999999999999E-5</v>
      </c>
    </row>
    <row r="186" spans="1:16" x14ac:dyDescent="0.35">
      <c r="A186">
        <v>185</v>
      </c>
      <c r="B186" t="s">
        <v>70</v>
      </c>
      <c r="C186" t="s">
        <v>71</v>
      </c>
      <c r="D186" t="s">
        <v>14</v>
      </c>
      <c r="E186" t="s">
        <v>15</v>
      </c>
      <c r="F186">
        <v>3.45</v>
      </c>
      <c r="G186" s="2">
        <v>0.1</v>
      </c>
      <c r="H186" t="s">
        <v>17</v>
      </c>
      <c r="I186" t="s">
        <v>18</v>
      </c>
      <c r="J186" t="s">
        <v>70</v>
      </c>
      <c r="K186" t="s">
        <v>72</v>
      </c>
      <c r="L186" t="s">
        <v>42</v>
      </c>
      <c r="M186" s="1">
        <f t="shared" si="4"/>
        <v>9.1800000000000002E-6</v>
      </c>
      <c r="N186" s="1">
        <f t="shared" si="5"/>
        <v>1.2420000000000001E-6</v>
      </c>
      <c r="O186" s="1">
        <v>6.8000000000000001E-6</v>
      </c>
      <c r="P186" s="1">
        <v>9.1999999999999998E-7</v>
      </c>
    </row>
    <row r="187" spans="1:16" x14ac:dyDescent="0.35">
      <c r="A187">
        <v>186</v>
      </c>
      <c r="B187" t="s">
        <v>70</v>
      </c>
      <c r="C187" t="s">
        <v>73</v>
      </c>
      <c r="D187" t="s">
        <v>14</v>
      </c>
      <c r="E187" t="s">
        <v>15</v>
      </c>
      <c r="F187">
        <v>3.45</v>
      </c>
      <c r="G187" s="2">
        <v>0.1</v>
      </c>
      <c r="H187" t="s">
        <v>17</v>
      </c>
      <c r="I187" t="s">
        <v>18</v>
      </c>
      <c r="J187" t="s">
        <v>70</v>
      </c>
      <c r="K187" t="s">
        <v>74</v>
      </c>
      <c r="L187" t="s">
        <v>42</v>
      </c>
      <c r="M187" s="1">
        <f t="shared" si="4"/>
        <v>9.1800000000000004E-7</v>
      </c>
      <c r="N187" s="1">
        <f t="shared" si="5"/>
        <v>1.2420000000000001E-7</v>
      </c>
      <c r="O187" s="1">
        <v>6.7999999999999995E-7</v>
      </c>
      <c r="P187" s="1">
        <v>9.2000000000000003E-8</v>
      </c>
    </row>
    <row r="188" spans="1:16" x14ac:dyDescent="0.35">
      <c r="A188">
        <v>187</v>
      </c>
      <c r="B188" t="s">
        <v>70</v>
      </c>
      <c r="C188" t="s">
        <v>75</v>
      </c>
      <c r="D188" t="s">
        <v>14</v>
      </c>
      <c r="E188" t="s">
        <v>15</v>
      </c>
      <c r="F188">
        <v>3.45</v>
      </c>
      <c r="G188" s="2">
        <v>0.1</v>
      </c>
      <c r="H188" t="s">
        <v>17</v>
      </c>
      <c r="I188" t="s">
        <v>18</v>
      </c>
      <c r="J188" t="s">
        <v>70</v>
      </c>
      <c r="K188" t="s">
        <v>76</v>
      </c>
      <c r="L188" t="s">
        <v>42</v>
      </c>
      <c r="M188" s="1">
        <f t="shared" si="4"/>
        <v>1.8900000000000001E-6</v>
      </c>
      <c r="N188" s="1">
        <f t="shared" si="5"/>
        <v>2.4299999999999999E-7</v>
      </c>
      <c r="O188" s="1">
        <v>1.3999999999999999E-6</v>
      </c>
      <c r="P188" s="1">
        <v>1.8E-7</v>
      </c>
    </row>
    <row r="189" spans="1:16" x14ac:dyDescent="0.35">
      <c r="A189">
        <v>188</v>
      </c>
      <c r="B189" t="s">
        <v>70</v>
      </c>
      <c r="C189" t="s">
        <v>77</v>
      </c>
      <c r="D189" t="s">
        <v>14</v>
      </c>
      <c r="E189" t="s">
        <v>15</v>
      </c>
      <c r="F189">
        <v>3.45</v>
      </c>
      <c r="G189" s="2">
        <v>0.1</v>
      </c>
      <c r="H189" t="s">
        <v>17</v>
      </c>
      <c r="I189" t="s">
        <v>18</v>
      </c>
      <c r="J189" t="s">
        <v>70</v>
      </c>
      <c r="K189" t="s">
        <v>78</v>
      </c>
      <c r="L189" t="s">
        <v>42</v>
      </c>
      <c r="M189" s="1">
        <f t="shared" si="4"/>
        <v>4.5900000000000002E-7</v>
      </c>
      <c r="N189" s="1">
        <f t="shared" si="5"/>
        <v>6.2100000000000007E-8</v>
      </c>
      <c r="O189" s="1">
        <v>3.3999999999999997E-7</v>
      </c>
      <c r="P189" s="1">
        <v>4.6000000000000002E-8</v>
      </c>
    </row>
    <row r="190" spans="1:16" x14ac:dyDescent="0.35">
      <c r="A190">
        <v>189</v>
      </c>
      <c r="B190" t="s">
        <v>70</v>
      </c>
      <c r="C190" t="s">
        <v>79</v>
      </c>
      <c r="D190" t="s">
        <v>14</v>
      </c>
      <c r="E190" t="s">
        <v>15</v>
      </c>
      <c r="F190">
        <v>3.45</v>
      </c>
      <c r="G190" s="2">
        <v>0.1</v>
      </c>
      <c r="H190" t="s">
        <v>17</v>
      </c>
      <c r="I190" t="s">
        <v>18</v>
      </c>
      <c r="J190" t="s">
        <v>70</v>
      </c>
      <c r="K190" t="s">
        <v>80</v>
      </c>
      <c r="L190" t="s">
        <v>42</v>
      </c>
      <c r="M190" s="1">
        <f t="shared" si="4"/>
        <v>1.8900000000000004E-7</v>
      </c>
      <c r="N190" s="1">
        <f t="shared" si="5"/>
        <v>2.4299999999999999E-8</v>
      </c>
      <c r="O190" s="1">
        <v>1.4000000000000001E-7</v>
      </c>
      <c r="P190" s="1">
        <v>1.7999999999999999E-8</v>
      </c>
    </row>
    <row r="191" spans="1:16" x14ac:dyDescent="0.35">
      <c r="A191">
        <v>190</v>
      </c>
      <c r="B191" t="s">
        <v>70</v>
      </c>
      <c r="C191" t="s">
        <v>79</v>
      </c>
      <c r="D191" t="s">
        <v>14</v>
      </c>
      <c r="E191" t="s">
        <v>15</v>
      </c>
      <c r="F191">
        <v>3.45</v>
      </c>
      <c r="G191" s="2">
        <v>0.1</v>
      </c>
      <c r="H191" t="s">
        <v>17</v>
      </c>
      <c r="I191" t="s">
        <v>18</v>
      </c>
      <c r="J191" t="s">
        <v>70</v>
      </c>
      <c r="K191" t="s">
        <v>81</v>
      </c>
      <c r="L191" t="s">
        <v>42</v>
      </c>
      <c r="M191" s="1">
        <f t="shared" si="4"/>
        <v>3.6450000000000001E-7</v>
      </c>
      <c r="N191" s="1">
        <f t="shared" si="5"/>
        <v>4.9950000000000001E-8</v>
      </c>
      <c r="O191" s="1">
        <v>2.7000000000000001E-7</v>
      </c>
      <c r="P191" s="1">
        <v>3.7E-8</v>
      </c>
    </row>
    <row r="192" spans="1:16" x14ac:dyDescent="0.35">
      <c r="A192">
        <v>191</v>
      </c>
      <c r="B192" t="s">
        <v>70</v>
      </c>
      <c r="C192" t="s">
        <v>82</v>
      </c>
      <c r="D192" t="s">
        <v>14</v>
      </c>
      <c r="E192" t="s">
        <v>15</v>
      </c>
      <c r="F192">
        <v>3.45</v>
      </c>
      <c r="G192" s="2">
        <v>0.1</v>
      </c>
      <c r="H192" t="s">
        <v>17</v>
      </c>
      <c r="I192" t="s">
        <v>18</v>
      </c>
      <c r="J192" t="s">
        <v>70</v>
      </c>
      <c r="K192" t="s">
        <v>83</v>
      </c>
      <c r="L192" t="s">
        <v>42</v>
      </c>
      <c r="M192" s="1">
        <f t="shared" si="4"/>
        <v>3.6450000000000001E-11</v>
      </c>
      <c r="N192" s="1">
        <f t="shared" si="5"/>
        <v>4.9950000000000004E-12</v>
      </c>
      <c r="O192" s="1">
        <v>2.7E-11</v>
      </c>
      <c r="P192" s="1">
        <v>3.7E-12</v>
      </c>
    </row>
    <row r="193" spans="1:16" x14ac:dyDescent="0.35">
      <c r="A193">
        <v>192</v>
      </c>
      <c r="B193" t="s">
        <v>70</v>
      </c>
      <c r="C193" t="s">
        <v>84</v>
      </c>
      <c r="D193" t="s">
        <v>14</v>
      </c>
      <c r="E193" t="s">
        <v>15</v>
      </c>
      <c r="F193">
        <v>3.45</v>
      </c>
      <c r="G193" s="2">
        <v>0.1</v>
      </c>
      <c r="H193" t="s">
        <v>17</v>
      </c>
      <c r="I193" t="s">
        <v>18</v>
      </c>
      <c r="J193" t="s">
        <v>70</v>
      </c>
      <c r="K193" t="s">
        <v>85</v>
      </c>
      <c r="L193" t="s">
        <v>42</v>
      </c>
      <c r="M193" s="1">
        <f t="shared" si="4"/>
        <v>9.1800000000000004E-7</v>
      </c>
      <c r="N193" s="1">
        <f t="shared" si="5"/>
        <v>1.2420000000000001E-7</v>
      </c>
      <c r="O193" s="1">
        <v>6.7999999999999995E-7</v>
      </c>
      <c r="P193" s="1">
        <v>9.2000000000000003E-8</v>
      </c>
    </row>
    <row r="194" spans="1:16" x14ac:dyDescent="0.35">
      <c r="A194">
        <v>193</v>
      </c>
      <c r="B194" t="s">
        <v>70</v>
      </c>
      <c r="C194" t="s">
        <v>86</v>
      </c>
      <c r="D194" t="s">
        <v>14</v>
      </c>
      <c r="E194" t="s">
        <v>15</v>
      </c>
      <c r="F194">
        <v>3.45</v>
      </c>
      <c r="G194" s="2">
        <v>0.1</v>
      </c>
      <c r="H194" t="s">
        <v>17</v>
      </c>
      <c r="I194" t="s">
        <v>18</v>
      </c>
      <c r="J194" t="s">
        <v>70</v>
      </c>
      <c r="K194" t="s">
        <v>87</v>
      </c>
      <c r="L194" t="s">
        <v>42</v>
      </c>
      <c r="M194" s="1">
        <f t="shared" ref="M194:M204" si="6">O194*$W$289</f>
        <v>4.5900000000000002E-7</v>
      </c>
      <c r="N194" s="1">
        <f t="shared" ref="N194:N204" si="7">P194*$W$289</f>
        <v>6.2100000000000007E-8</v>
      </c>
      <c r="O194" s="1">
        <v>3.3999999999999997E-7</v>
      </c>
      <c r="P194" s="1">
        <v>4.6000000000000002E-8</v>
      </c>
    </row>
    <row r="195" spans="1:16" x14ac:dyDescent="0.35">
      <c r="A195">
        <v>194</v>
      </c>
      <c r="B195" t="s">
        <v>70</v>
      </c>
      <c r="C195" t="s">
        <v>88</v>
      </c>
      <c r="D195" t="s">
        <v>14</v>
      </c>
      <c r="E195" t="s">
        <v>15</v>
      </c>
      <c r="F195">
        <v>3.45</v>
      </c>
      <c r="G195" s="2">
        <v>0.1</v>
      </c>
      <c r="H195" t="s">
        <v>17</v>
      </c>
      <c r="I195" t="s">
        <v>18</v>
      </c>
      <c r="J195" t="s">
        <v>70</v>
      </c>
      <c r="K195" t="s">
        <v>89</v>
      </c>
      <c r="L195" t="s">
        <v>42</v>
      </c>
      <c r="M195" s="1">
        <f t="shared" si="6"/>
        <v>7.2900000000000003E-7</v>
      </c>
      <c r="N195" s="1">
        <f t="shared" si="7"/>
        <v>9.8550000000000019E-8</v>
      </c>
      <c r="O195" s="1">
        <v>5.4000000000000002E-7</v>
      </c>
      <c r="P195" s="1">
        <v>7.3000000000000005E-8</v>
      </c>
    </row>
    <row r="196" spans="1:16" x14ac:dyDescent="0.35">
      <c r="A196">
        <v>195</v>
      </c>
      <c r="B196" t="s">
        <v>70</v>
      </c>
      <c r="C196" t="s">
        <v>90</v>
      </c>
      <c r="D196" t="s">
        <v>14</v>
      </c>
      <c r="E196" t="s">
        <v>15</v>
      </c>
      <c r="F196">
        <v>3.45</v>
      </c>
      <c r="G196" s="2">
        <v>0.1</v>
      </c>
      <c r="H196" t="s">
        <v>17</v>
      </c>
      <c r="I196" t="s">
        <v>18</v>
      </c>
      <c r="J196" t="s">
        <v>70</v>
      </c>
      <c r="K196" t="s">
        <v>91</v>
      </c>
      <c r="L196" t="s">
        <v>42</v>
      </c>
      <c r="M196" s="1">
        <f t="shared" si="6"/>
        <v>7.2900000000000003E-7</v>
      </c>
      <c r="N196" s="1">
        <f t="shared" si="7"/>
        <v>9.8550000000000019E-8</v>
      </c>
      <c r="O196" s="1">
        <v>5.4000000000000002E-7</v>
      </c>
      <c r="P196" s="1">
        <v>7.3000000000000005E-8</v>
      </c>
    </row>
    <row r="197" spans="1:16" x14ac:dyDescent="0.35">
      <c r="A197">
        <v>196</v>
      </c>
      <c r="B197" t="s">
        <v>70</v>
      </c>
      <c r="C197" t="s">
        <v>92</v>
      </c>
      <c r="D197" t="s">
        <v>14</v>
      </c>
      <c r="E197" t="s">
        <v>15</v>
      </c>
      <c r="F197">
        <v>3.45</v>
      </c>
      <c r="G197" s="2">
        <v>0.1</v>
      </c>
      <c r="H197" t="s">
        <v>17</v>
      </c>
      <c r="I197" t="s">
        <v>18</v>
      </c>
      <c r="J197" t="s">
        <v>70</v>
      </c>
      <c r="K197" t="s">
        <v>93</v>
      </c>
      <c r="L197" t="s">
        <v>42</v>
      </c>
      <c r="M197" s="1">
        <f t="shared" si="6"/>
        <v>1.8900000000000004E-7</v>
      </c>
      <c r="N197" s="1">
        <f t="shared" si="7"/>
        <v>2.4299999999999999E-8</v>
      </c>
      <c r="O197" s="1">
        <v>1.4000000000000001E-7</v>
      </c>
      <c r="P197" s="1">
        <v>1.7999999999999999E-8</v>
      </c>
    </row>
    <row r="198" spans="1:16" x14ac:dyDescent="0.35">
      <c r="A198">
        <v>197</v>
      </c>
      <c r="B198" t="s">
        <v>70</v>
      </c>
      <c r="C198" t="s">
        <v>94</v>
      </c>
      <c r="D198" t="s">
        <v>14</v>
      </c>
      <c r="E198" t="s">
        <v>15</v>
      </c>
      <c r="F198">
        <v>3.45</v>
      </c>
      <c r="G198" s="2">
        <v>0.1</v>
      </c>
      <c r="H198" t="s">
        <v>17</v>
      </c>
      <c r="I198" t="s">
        <v>18</v>
      </c>
      <c r="J198" t="s">
        <v>70</v>
      </c>
      <c r="K198" t="s">
        <v>95</v>
      </c>
      <c r="L198" t="s">
        <v>42</v>
      </c>
      <c r="M198" s="1">
        <f t="shared" si="6"/>
        <v>1.8900000000000001E-6</v>
      </c>
      <c r="N198" s="1">
        <f t="shared" si="7"/>
        <v>2.4299999999999999E-7</v>
      </c>
      <c r="O198" s="1">
        <v>1.3999999999999999E-6</v>
      </c>
      <c r="P198" s="1">
        <v>1.8E-7</v>
      </c>
    </row>
    <row r="199" spans="1:16" x14ac:dyDescent="0.35">
      <c r="A199">
        <v>198</v>
      </c>
      <c r="B199" t="s">
        <v>96</v>
      </c>
      <c r="C199" t="s">
        <v>97</v>
      </c>
      <c r="D199" t="s">
        <v>14</v>
      </c>
      <c r="E199" t="s">
        <v>15</v>
      </c>
      <c r="F199">
        <v>25.86</v>
      </c>
      <c r="G199" s="2">
        <v>0.1</v>
      </c>
      <c r="H199" t="s">
        <v>17</v>
      </c>
      <c r="I199" t="s">
        <v>18</v>
      </c>
      <c r="J199" t="s">
        <v>98</v>
      </c>
      <c r="K199" t="s">
        <v>99</v>
      </c>
      <c r="L199" t="s">
        <v>21</v>
      </c>
      <c r="M199" s="1">
        <f t="shared" si="6"/>
        <v>8.2349999999999999E-6</v>
      </c>
      <c r="N199" s="1">
        <f t="shared" si="7"/>
        <v>1.1069999999999999E-6</v>
      </c>
      <c r="O199" s="1">
        <v>6.1E-6</v>
      </c>
      <c r="P199" s="1">
        <v>8.1999999999999998E-7</v>
      </c>
    </row>
    <row r="200" spans="1:16" x14ac:dyDescent="0.35">
      <c r="A200">
        <v>199</v>
      </c>
      <c r="B200" t="s">
        <v>100</v>
      </c>
      <c r="C200" t="s">
        <v>101</v>
      </c>
      <c r="D200" t="s">
        <v>14</v>
      </c>
      <c r="E200" t="s">
        <v>15</v>
      </c>
      <c r="F200">
        <v>14.1</v>
      </c>
      <c r="G200" s="2">
        <v>0.1</v>
      </c>
      <c r="H200" t="s">
        <v>17</v>
      </c>
      <c r="I200" t="s">
        <v>18</v>
      </c>
      <c r="J200" t="s">
        <v>98</v>
      </c>
      <c r="K200" t="s">
        <v>99</v>
      </c>
      <c r="L200" t="s">
        <v>21</v>
      </c>
      <c r="M200" s="1">
        <f t="shared" si="6"/>
        <v>4.4550000000000005E-6</v>
      </c>
      <c r="N200" s="1">
        <f t="shared" si="7"/>
        <v>6.0750000000000001E-7</v>
      </c>
      <c r="O200" s="1">
        <v>3.3000000000000002E-6</v>
      </c>
      <c r="P200" s="1">
        <v>4.4999999999999998E-7</v>
      </c>
    </row>
    <row r="201" spans="1:16" x14ac:dyDescent="0.35">
      <c r="A201">
        <v>200</v>
      </c>
      <c r="B201" t="s">
        <v>102</v>
      </c>
      <c r="C201" t="s">
        <v>103</v>
      </c>
      <c r="D201" t="s">
        <v>14</v>
      </c>
      <c r="E201" t="s">
        <v>15</v>
      </c>
      <c r="F201">
        <v>14.1</v>
      </c>
      <c r="G201" s="2">
        <v>0.1</v>
      </c>
      <c r="H201" t="s">
        <v>17</v>
      </c>
      <c r="I201" t="s">
        <v>18</v>
      </c>
      <c r="J201" t="s">
        <v>98</v>
      </c>
      <c r="K201" t="s">
        <v>99</v>
      </c>
      <c r="L201" t="s">
        <v>21</v>
      </c>
      <c r="M201" s="1">
        <f t="shared" si="6"/>
        <v>4.4550000000000005E-6</v>
      </c>
      <c r="N201" s="1">
        <f t="shared" si="7"/>
        <v>6.0750000000000001E-7</v>
      </c>
      <c r="O201" s="1">
        <v>3.3000000000000002E-6</v>
      </c>
      <c r="P201" s="1">
        <v>4.4999999999999998E-7</v>
      </c>
    </row>
    <row r="202" spans="1:16" x14ac:dyDescent="0.35">
      <c r="A202">
        <v>201</v>
      </c>
      <c r="B202" t="s">
        <v>104</v>
      </c>
      <c r="C202" t="s">
        <v>105</v>
      </c>
      <c r="D202" t="s">
        <v>14</v>
      </c>
      <c r="E202" t="s">
        <v>15</v>
      </c>
      <c r="F202">
        <v>14.1</v>
      </c>
      <c r="G202" s="2">
        <v>0.1</v>
      </c>
      <c r="H202" t="s">
        <v>17</v>
      </c>
      <c r="I202" t="s">
        <v>18</v>
      </c>
      <c r="J202" t="s">
        <v>98</v>
      </c>
      <c r="K202" t="s">
        <v>99</v>
      </c>
      <c r="L202" t="s">
        <v>21</v>
      </c>
      <c r="M202" s="1">
        <f t="shared" si="6"/>
        <v>4.4550000000000005E-6</v>
      </c>
      <c r="N202" s="1">
        <f t="shared" si="7"/>
        <v>6.0750000000000001E-7</v>
      </c>
      <c r="O202" s="1">
        <v>3.3000000000000002E-6</v>
      </c>
      <c r="P202" s="1">
        <v>4.4999999999999998E-7</v>
      </c>
    </row>
    <row r="203" spans="1:16" x14ac:dyDescent="0.35">
      <c r="A203">
        <v>202</v>
      </c>
      <c r="B203" t="s">
        <v>106</v>
      </c>
      <c r="C203" t="s">
        <v>107</v>
      </c>
      <c r="D203" t="s">
        <v>14</v>
      </c>
      <c r="E203" t="s">
        <v>15</v>
      </c>
      <c r="F203">
        <v>14.1</v>
      </c>
      <c r="G203" s="2">
        <v>0.1</v>
      </c>
      <c r="H203" t="s">
        <v>17</v>
      </c>
      <c r="I203" t="s">
        <v>18</v>
      </c>
      <c r="J203" t="s">
        <v>98</v>
      </c>
      <c r="K203" t="s">
        <v>99</v>
      </c>
      <c r="L203" t="s">
        <v>21</v>
      </c>
      <c r="M203" s="1">
        <f t="shared" si="6"/>
        <v>4.4550000000000005E-6</v>
      </c>
      <c r="N203" s="1">
        <f t="shared" si="7"/>
        <v>6.0750000000000001E-7</v>
      </c>
      <c r="O203" s="1">
        <v>3.3000000000000002E-6</v>
      </c>
      <c r="P203" s="1">
        <v>4.4999999999999998E-7</v>
      </c>
    </row>
    <row r="204" spans="1:16" x14ac:dyDescent="0.35">
      <c r="A204">
        <v>203</v>
      </c>
      <c r="B204" t="s">
        <v>108</v>
      </c>
      <c r="C204" t="s">
        <v>109</v>
      </c>
      <c r="D204" t="s">
        <v>14</v>
      </c>
      <c r="E204" t="s">
        <v>15</v>
      </c>
      <c r="F204">
        <v>14.1</v>
      </c>
      <c r="G204" s="2">
        <v>0.1</v>
      </c>
      <c r="H204" t="s">
        <v>17</v>
      </c>
      <c r="I204" t="s">
        <v>18</v>
      </c>
      <c r="J204" t="s">
        <v>98</v>
      </c>
      <c r="K204" t="s">
        <v>99</v>
      </c>
      <c r="L204" t="s">
        <v>21</v>
      </c>
      <c r="M204" s="1">
        <f t="shared" si="6"/>
        <v>4.4550000000000005E-6</v>
      </c>
      <c r="N204" s="1">
        <f t="shared" si="7"/>
        <v>6.0750000000000001E-7</v>
      </c>
      <c r="O204" s="1">
        <v>3.3000000000000002E-6</v>
      </c>
      <c r="P204" s="1">
        <v>4.4999999999999998E-7</v>
      </c>
    </row>
    <row r="205" spans="1:16" hidden="1" x14ac:dyDescent="0.35">
      <c r="A205">
        <v>204</v>
      </c>
      <c r="B205" t="s">
        <v>110</v>
      </c>
      <c r="C205" t="s">
        <v>111</v>
      </c>
      <c r="D205" t="s">
        <v>14</v>
      </c>
      <c r="E205" t="s">
        <v>15</v>
      </c>
      <c r="F205">
        <v>172.38</v>
      </c>
      <c r="G205" s="2">
        <v>0.1</v>
      </c>
      <c r="H205" t="s">
        <v>17</v>
      </c>
      <c r="J205" t="s">
        <v>45</v>
      </c>
      <c r="L205" t="s">
        <v>158</v>
      </c>
      <c r="M205" s="1">
        <f t="shared" ref="M205:M236" si="8">O205*$W$289</f>
        <v>0</v>
      </c>
    </row>
    <row r="206" spans="1:16" hidden="1" x14ac:dyDescent="0.35">
      <c r="A206">
        <v>205</v>
      </c>
      <c r="B206" t="s">
        <v>112</v>
      </c>
      <c r="C206" t="s">
        <v>113</v>
      </c>
      <c r="D206" t="s">
        <v>14</v>
      </c>
      <c r="E206" t="s">
        <v>15</v>
      </c>
      <c r="F206">
        <v>443.27</v>
      </c>
      <c r="G206" s="2">
        <v>0.1</v>
      </c>
      <c r="H206" t="s">
        <v>17</v>
      </c>
      <c r="J206" t="s">
        <v>45</v>
      </c>
      <c r="K206" t="s">
        <v>114</v>
      </c>
      <c r="L206" t="s">
        <v>214</v>
      </c>
      <c r="M206" s="1">
        <f t="shared" si="8"/>
        <v>0</v>
      </c>
    </row>
    <row r="207" spans="1:16" x14ac:dyDescent="0.35">
      <c r="A207">
        <v>206</v>
      </c>
      <c r="B207" t="s">
        <v>115</v>
      </c>
      <c r="C207" t="s">
        <v>116</v>
      </c>
      <c r="D207" t="s">
        <v>14</v>
      </c>
      <c r="E207" t="s">
        <v>15</v>
      </c>
      <c r="F207" s="3">
        <v>3447.65</v>
      </c>
      <c r="G207" t="s">
        <v>566</v>
      </c>
      <c r="H207" t="s">
        <v>17</v>
      </c>
      <c r="I207" t="s">
        <v>18</v>
      </c>
      <c r="J207" t="s">
        <v>45</v>
      </c>
      <c r="K207" t="s">
        <v>117</v>
      </c>
      <c r="L207" t="s">
        <v>643</v>
      </c>
      <c r="M207" s="1">
        <f t="shared" si="8"/>
        <v>1.3500000000000002E-2</v>
      </c>
      <c r="N207" s="1">
        <f t="shared" ref="N207:N212" si="9">P207*$W$289</f>
        <v>2.0250000000000003E-3</v>
      </c>
      <c r="O207" s="1">
        <v>0.01</v>
      </c>
      <c r="P207" s="1">
        <v>1.5E-3</v>
      </c>
    </row>
    <row r="208" spans="1:16" x14ac:dyDescent="0.35">
      <c r="A208">
        <v>207</v>
      </c>
      <c r="B208" t="s">
        <v>118</v>
      </c>
      <c r="C208" t="s">
        <v>116</v>
      </c>
      <c r="D208" t="s">
        <v>14</v>
      </c>
      <c r="E208" t="s">
        <v>15</v>
      </c>
      <c r="F208" s="3">
        <v>3447.65</v>
      </c>
      <c r="G208" t="s">
        <v>566</v>
      </c>
      <c r="H208" t="s">
        <v>17</v>
      </c>
      <c r="I208" t="s">
        <v>18</v>
      </c>
      <c r="J208" t="s">
        <v>45</v>
      </c>
      <c r="K208" t="s">
        <v>119</v>
      </c>
      <c r="L208" t="s">
        <v>643</v>
      </c>
      <c r="M208" s="1">
        <f t="shared" si="8"/>
        <v>1.3500000000000002E-2</v>
      </c>
      <c r="N208" s="1">
        <f t="shared" si="9"/>
        <v>2.0250000000000003E-3</v>
      </c>
      <c r="O208" s="1">
        <v>0.01</v>
      </c>
      <c r="P208" s="1">
        <v>1.5E-3</v>
      </c>
    </row>
    <row r="209" spans="1:16" x14ac:dyDescent="0.35">
      <c r="A209">
        <v>208</v>
      </c>
      <c r="B209" t="s">
        <v>120</v>
      </c>
      <c r="C209" t="s">
        <v>116</v>
      </c>
      <c r="D209" t="s">
        <v>14</v>
      </c>
      <c r="E209" t="s">
        <v>15</v>
      </c>
      <c r="F209" s="3">
        <v>3447.65</v>
      </c>
      <c r="G209" t="s">
        <v>566</v>
      </c>
      <c r="H209" t="s">
        <v>17</v>
      </c>
      <c r="I209" t="s">
        <v>18</v>
      </c>
      <c r="J209" t="s">
        <v>45</v>
      </c>
      <c r="K209" t="s">
        <v>121</v>
      </c>
      <c r="L209" t="s">
        <v>643</v>
      </c>
      <c r="M209" s="1">
        <f t="shared" si="8"/>
        <v>1.3500000000000002E-2</v>
      </c>
      <c r="N209" s="1">
        <f t="shared" si="9"/>
        <v>2.0250000000000003E-3</v>
      </c>
      <c r="O209" s="1">
        <v>0.01</v>
      </c>
      <c r="P209" s="1">
        <v>1.5E-3</v>
      </c>
    </row>
    <row r="210" spans="1:16" x14ac:dyDescent="0.35">
      <c r="A210">
        <v>209</v>
      </c>
      <c r="B210" t="s">
        <v>122</v>
      </c>
      <c r="C210" t="s">
        <v>123</v>
      </c>
      <c r="D210" t="s">
        <v>14</v>
      </c>
      <c r="E210" t="s">
        <v>15</v>
      </c>
      <c r="F210" s="3">
        <v>3447.65</v>
      </c>
      <c r="G210" t="s">
        <v>566</v>
      </c>
      <c r="H210" t="s">
        <v>17</v>
      </c>
      <c r="I210" t="s">
        <v>18</v>
      </c>
      <c r="J210" t="s">
        <v>45</v>
      </c>
      <c r="K210" t="s">
        <v>117</v>
      </c>
      <c r="L210" t="s">
        <v>643</v>
      </c>
      <c r="M210" s="1">
        <f t="shared" si="8"/>
        <v>1.3500000000000002E-2</v>
      </c>
      <c r="N210" s="1">
        <f t="shared" si="9"/>
        <v>2.0250000000000003E-3</v>
      </c>
      <c r="O210" s="1">
        <v>0.01</v>
      </c>
      <c r="P210" s="1">
        <v>1.5E-3</v>
      </c>
    </row>
    <row r="211" spans="1:16" x14ac:dyDescent="0.35">
      <c r="A211">
        <v>210</v>
      </c>
      <c r="B211" t="s">
        <v>124</v>
      </c>
      <c r="C211" t="s">
        <v>123</v>
      </c>
      <c r="D211" t="s">
        <v>14</v>
      </c>
      <c r="E211" t="s">
        <v>15</v>
      </c>
      <c r="F211" s="3">
        <v>3447.65</v>
      </c>
      <c r="G211" t="s">
        <v>566</v>
      </c>
      <c r="H211" t="s">
        <v>17</v>
      </c>
      <c r="I211" t="s">
        <v>18</v>
      </c>
      <c r="J211" t="s">
        <v>45</v>
      </c>
      <c r="K211" t="s">
        <v>119</v>
      </c>
      <c r="L211" t="s">
        <v>643</v>
      </c>
      <c r="M211" s="1">
        <f t="shared" si="8"/>
        <v>1.3500000000000002E-2</v>
      </c>
      <c r="N211" s="1">
        <f t="shared" si="9"/>
        <v>2.0250000000000003E-3</v>
      </c>
      <c r="O211" s="1">
        <v>0.01</v>
      </c>
      <c r="P211" s="1">
        <v>1.5E-3</v>
      </c>
    </row>
    <row r="212" spans="1:16" x14ac:dyDescent="0.35">
      <c r="A212">
        <v>211</v>
      </c>
      <c r="B212" t="s">
        <v>125</v>
      </c>
      <c r="C212" t="s">
        <v>123</v>
      </c>
      <c r="D212" t="s">
        <v>14</v>
      </c>
      <c r="E212" t="s">
        <v>15</v>
      </c>
      <c r="F212" s="3">
        <v>3447.65</v>
      </c>
      <c r="G212" t="s">
        <v>566</v>
      </c>
      <c r="H212" t="s">
        <v>17</v>
      </c>
      <c r="I212" t="s">
        <v>18</v>
      </c>
      <c r="J212" t="s">
        <v>45</v>
      </c>
      <c r="K212" t="s">
        <v>121</v>
      </c>
      <c r="L212" t="s">
        <v>643</v>
      </c>
      <c r="M212" s="1">
        <f t="shared" si="8"/>
        <v>1.3500000000000002E-2</v>
      </c>
      <c r="N212" s="1">
        <f t="shared" si="9"/>
        <v>2.0250000000000003E-3</v>
      </c>
      <c r="O212" s="1">
        <v>0.01</v>
      </c>
      <c r="P212" s="1">
        <v>1.5E-3</v>
      </c>
    </row>
    <row r="213" spans="1:16" hidden="1" x14ac:dyDescent="0.35">
      <c r="A213">
        <v>212</v>
      </c>
      <c r="B213" t="s">
        <v>110</v>
      </c>
      <c r="C213" t="s">
        <v>111</v>
      </c>
      <c r="D213" t="s">
        <v>14</v>
      </c>
      <c r="E213" t="s">
        <v>15</v>
      </c>
      <c r="F213">
        <v>172.38</v>
      </c>
      <c r="G213" s="2">
        <v>0.1</v>
      </c>
      <c r="H213" t="s">
        <v>126</v>
      </c>
      <c r="J213" t="s">
        <v>45</v>
      </c>
      <c r="L213" t="s">
        <v>158</v>
      </c>
      <c r="M213" s="1">
        <f t="shared" si="8"/>
        <v>0</v>
      </c>
    </row>
    <row r="214" spans="1:16" hidden="1" x14ac:dyDescent="0.35">
      <c r="A214">
        <v>213</v>
      </c>
      <c r="B214" t="s">
        <v>112</v>
      </c>
      <c r="C214" t="s">
        <v>113</v>
      </c>
      <c r="D214" t="s">
        <v>14</v>
      </c>
      <c r="E214" t="s">
        <v>15</v>
      </c>
      <c r="F214">
        <v>443.27</v>
      </c>
      <c r="G214" s="2">
        <v>0.1</v>
      </c>
      <c r="H214" t="s">
        <v>126</v>
      </c>
      <c r="J214" t="s">
        <v>45</v>
      </c>
      <c r="K214" t="s">
        <v>114</v>
      </c>
      <c r="L214" t="s">
        <v>214</v>
      </c>
      <c r="M214" s="1">
        <f t="shared" si="8"/>
        <v>0</v>
      </c>
    </row>
    <row r="215" spans="1:16" x14ac:dyDescent="0.35">
      <c r="A215">
        <v>214</v>
      </c>
      <c r="B215" t="s">
        <v>51</v>
      </c>
      <c r="C215" t="s">
        <v>52</v>
      </c>
      <c r="D215" t="s">
        <v>14</v>
      </c>
      <c r="E215" t="s">
        <v>15</v>
      </c>
      <c r="F215">
        <v>8.8699999999999992</v>
      </c>
      <c r="G215" s="2">
        <v>0.1</v>
      </c>
      <c r="H215" t="s">
        <v>127</v>
      </c>
      <c r="I215" t="s">
        <v>18</v>
      </c>
      <c r="J215" t="s">
        <v>51</v>
      </c>
      <c r="K215" t="s">
        <v>128</v>
      </c>
      <c r="L215" t="s">
        <v>21</v>
      </c>
      <c r="M215" s="1">
        <f t="shared" si="8"/>
        <v>3.1050000000000003E-6</v>
      </c>
      <c r="N215" s="1">
        <f t="shared" ref="N215:N247" si="10">P215*$W$289</f>
        <v>4.1850000000000005E-7</v>
      </c>
      <c r="O215" s="1">
        <v>2.3E-6</v>
      </c>
      <c r="P215" s="1">
        <v>3.1E-7</v>
      </c>
    </row>
    <row r="216" spans="1:16" x14ac:dyDescent="0.35">
      <c r="A216">
        <v>215</v>
      </c>
      <c r="B216" t="s">
        <v>51</v>
      </c>
      <c r="C216" t="s">
        <v>54</v>
      </c>
      <c r="D216" t="s">
        <v>14</v>
      </c>
      <c r="E216" t="s">
        <v>15</v>
      </c>
      <c r="F216">
        <v>8.8699999999999992</v>
      </c>
      <c r="G216" s="2">
        <v>0.1</v>
      </c>
      <c r="H216" t="s">
        <v>127</v>
      </c>
      <c r="I216" t="s">
        <v>18</v>
      </c>
      <c r="J216" t="s">
        <v>51</v>
      </c>
      <c r="L216" t="s">
        <v>42</v>
      </c>
      <c r="M216" s="1">
        <f t="shared" si="8"/>
        <v>1.8900000000000001E-6</v>
      </c>
      <c r="N216" s="1">
        <f t="shared" si="10"/>
        <v>2.565E-7</v>
      </c>
      <c r="O216" s="1">
        <v>1.3999999999999999E-6</v>
      </c>
      <c r="P216" s="1">
        <v>1.9000000000000001E-7</v>
      </c>
    </row>
    <row r="217" spans="1:16" x14ac:dyDescent="0.35">
      <c r="A217">
        <v>216</v>
      </c>
      <c r="B217" t="s">
        <v>51</v>
      </c>
      <c r="C217" t="s">
        <v>55</v>
      </c>
      <c r="D217" t="s">
        <v>14</v>
      </c>
      <c r="E217" t="s">
        <v>15</v>
      </c>
      <c r="F217">
        <v>4.1399999999999997</v>
      </c>
      <c r="G217" s="2">
        <v>0.1</v>
      </c>
      <c r="H217" t="s">
        <v>127</v>
      </c>
      <c r="I217" t="s">
        <v>18</v>
      </c>
      <c r="J217" t="s">
        <v>51</v>
      </c>
      <c r="K217" t="s">
        <v>129</v>
      </c>
      <c r="L217" t="s">
        <v>42</v>
      </c>
      <c r="M217" s="1">
        <f t="shared" si="8"/>
        <v>8.7750000000000007E-7</v>
      </c>
      <c r="N217" s="1">
        <f t="shared" si="10"/>
        <v>1.1880000000000001E-7</v>
      </c>
      <c r="O217" s="1">
        <v>6.5000000000000002E-7</v>
      </c>
      <c r="P217" s="1">
        <v>8.7999999999999994E-8</v>
      </c>
    </row>
    <row r="218" spans="1:16" x14ac:dyDescent="0.35">
      <c r="A218">
        <v>217</v>
      </c>
      <c r="B218" t="s">
        <v>57</v>
      </c>
      <c r="C218" t="s">
        <v>58</v>
      </c>
      <c r="D218" t="s">
        <v>14</v>
      </c>
      <c r="E218" t="s">
        <v>15</v>
      </c>
      <c r="F218" s="3">
        <v>1723.83</v>
      </c>
      <c r="G218" s="2">
        <v>0.1</v>
      </c>
      <c r="H218" t="s">
        <v>127</v>
      </c>
      <c r="I218" t="s">
        <v>18</v>
      </c>
      <c r="J218" t="s">
        <v>45</v>
      </c>
      <c r="K218" t="s">
        <v>130</v>
      </c>
      <c r="L218" t="s">
        <v>211</v>
      </c>
      <c r="M218" s="1">
        <f t="shared" si="8"/>
        <v>5.5350000000000006E-4</v>
      </c>
      <c r="N218" s="1">
        <f t="shared" si="10"/>
        <v>7.4250000000000002E-5</v>
      </c>
      <c r="O218" s="1">
        <v>4.0999999999999999E-4</v>
      </c>
      <c r="P218" s="1">
        <v>5.5000000000000002E-5</v>
      </c>
    </row>
    <row r="219" spans="1:16" x14ac:dyDescent="0.35">
      <c r="A219">
        <v>218</v>
      </c>
      <c r="B219" t="s">
        <v>61</v>
      </c>
      <c r="C219" t="s">
        <v>62</v>
      </c>
      <c r="D219" t="s">
        <v>14</v>
      </c>
      <c r="E219" t="s">
        <v>15</v>
      </c>
      <c r="F219" s="3">
        <v>1206.8</v>
      </c>
      <c r="G219" s="2">
        <v>0.1</v>
      </c>
      <c r="H219" t="s">
        <v>127</v>
      </c>
      <c r="I219" t="s">
        <v>18</v>
      </c>
      <c r="J219" t="s">
        <v>45</v>
      </c>
      <c r="K219" t="s">
        <v>130</v>
      </c>
      <c r="L219" t="s">
        <v>212</v>
      </c>
      <c r="M219" s="1">
        <f t="shared" si="8"/>
        <v>3.9150000000000003E-4</v>
      </c>
      <c r="N219" s="1">
        <f t="shared" si="10"/>
        <v>5.1300000000000007E-5</v>
      </c>
      <c r="O219" s="1">
        <v>2.9E-4</v>
      </c>
      <c r="P219" s="1">
        <v>3.8000000000000002E-5</v>
      </c>
    </row>
    <row r="220" spans="1:16" x14ac:dyDescent="0.35">
      <c r="A220">
        <v>219</v>
      </c>
      <c r="B220" t="s">
        <v>64</v>
      </c>
      <c r="C220" t="s">
        <v>65</v>
      </c>
      <c r="D220" t="s">
        <v>14</v>
      </c>
      <c r="E220" t="s">
        <v>15</v>
      </c>
      <c r="F220" s="3">
        <v>1206.8</v>
      </c>
      <c r="G220" s="2">
        <v>0.1</v>
      </c>
      <c r="H220" t="s">
        <v>127</v>
      </c>
      <c r="I220" t="s">
        <v>18</v>
      </c>
      <c r="J220" t="s">
        <v>45</v>
      </c>
      <c r="K220" t="s">
        <v>130</v>
      </c>
      <c r="L220" t="s">
        <v>212</v>
      </c>
      <c r="M220" s="1">
        <f t="shared" si="8"/>
        <v>3.9150000000000003E-4</v>
      </c>
      <c r="N220" s="1">
        <f t="shared" si="10"/>
        <v>5.1300000000000007E-5</v>
      </c>
      <c r="O220" s="1">
        <v>2.9E-4</v>
      </c>
      <c r="P220" s="1">
        <v>3.8000000000000002E-5</v>
      </c>
    </row>
    <row r="221" spans="1:16" x14ac:dyDescent="0.35">
      <c r="A221">
        <v>220</v>
      </c>
      <c r="B221" t="s">
        <v>66</v>
      </c>
      <c r="C221" t="s">
        <v>67</v>
      </c>
      <c r="D221" t="s">
        <v>14</v>
      </c>
      <c r="E221" t="s">
        <v>15</v>
      </c>
      <c r="F221">
        <v>517.20000000000005</v>
      </c>
      <c r="G221" s="2">
        <v>0.1</v>
      </c>
      <c r="H221" t="s">
        <v>127</v>
      </c>
      <c r="I221" t="s">
        <v>18</v>
      </c>
      <c r="J221" t="s">
        <v>45</v>
      </c>
      <c r="K221" t="s">
        <v>130</v>
      </c>
      <c r="L221" t="s">
        <v>213</v>
      </c>
      <c r="M221" s="1">
        <f t="shared" si="8"/>
        <v>1.6200000000000001E-4</v>
      </c>
      <c r="N221" s="1">
        <f t="shared" si="10"/>
        <v>2.16E-5</v>
      </c>
      <c r="O221" s="1">
        <v>1.2E-4</v>
      </c>
      <c r="P221" s="1">
        <v>1.5999999999999999E-5</v>
      </c>
    </row>
    <row r="222" spans="1:16" x14ac:dyDescent="0.35">
      <c r="A222">
        <v>221</v>
      </c>
      <c r="B222" t="s">
        <v>68</v>
      </c>
      <c r="C222" t="s">
        <v>69</v>
      </c>
      <c r="D222" t="s">
        <v>14</v>
      </c>
      <c r="E222" t="s">
        <v>15</v>
      </c>
      <c r="F222">
        <v>517.20000000000005</v>
      </c>
      <c r="G222" s="2">
        <v>0.1</v>
      </c>
      <c r="H222" t="s">
        <v>127</v>
      </c>
      <c r="I222" t="s">
        <v>18</v>
      </c>
      <c r="J222" t="s">
        <v>45</v>
      </c>
      <c r="K222" t="s">
        <v>130</v>
      </c>
      <c r="L222" t="s">
        <v>213</v>
      </c>
      <c r="M222" s="1">
        <f t="shared" si="8"/>
        <v>1.6200000000000001E-4</v>
      </c>
      <c r="N222" s="1">
        <f t="shared" si="10"/>
        <v>2.16E-5</v>
      </c>
      <c r="O222" s="1">
        <v>1.2E-4</v>
      </c>
      <c r="P222" s="1">
        <v>1.5999999999999999E-5</v>
      </c>
    </row>
    <row r="223" spans="1:16" x14ac:dyDescent="0.35">
      <c r="A223">
        <v>222</v>
      </c>
      <c r="B223" t="s">
        <v>96</v>
      </c>
      <c r="C223" t="s">
        <v>97</v>
      </c>
      <c r="D223" t="s">
        <v>14</v>
      </c>
      <c r="E223" t="s">
        <v>15</v>
      </c>
      <c r="F223">
        <v>25.86</v>
      </c>
      <c r="G223" s="2">
        <v>0.1</v>
      </c>
      <c r="H223" t="s">
        <v>127</v>
      </c>
      <c r="I223" t="s">
        <v>18</v>
      </c>
      <c r="J223" t="s">
        <v>98</v>
      </c>
      <c r="K223" t="s">
        <v>131</v>
      </c>
      <c r="L223" t="s">
        <v>21</v>
      </c>
      <c r="M223" s="1">
        <f t="shared" si="8"/>
        <v>8.2349999999999999E-6</v>
      </c>
      <c r="N223" s="1">
        <f t="shared" si="10"/>
        <v>1.1069999999999999E-6</v>
      </c>
      <c r="O223" s="1">
        <v>6.1E-6</v>
      </c>
      <c r="P223" s="1">
        <v>8.1999999999999998E-7</v>
      </c>
    </row>
    <row r="224" spans="1:16" x14ac:dyDescent="0.35">
      <c r="A224">
        <v>223</v>
      </c>
      <c r="B224" t="s">
        <v>100</v>
      </c>
      <c r="C224" t="s">
        <v>101</v>
      </c>
      <c r="D224" t="s">
        <v>14</v>
      </c>
      <c r="E224" t="s">
        <v>15</v>
      </c>
      <c r="F224">
        <v>14.1</v>
      </c>
      <c r="G224" s="2">
        <v>0.1</v>
      </c>
      <c r="H224" t="s">
        <v>127</v>
      </c>
      <c r="I224" t="s">
        <v>18</v>
      </c>
      <c r="J224" t="s">
        <v>98</v>
      </c>
      <c r="K224" t="s">
        <v>131</v>
      </c>
      <c r="L224" t="s">
        <v>21</v>
      </c>
      <c r="M224" s="1">
        <f t="shared" si="8"/>
        <v>4.4550000000000005E-6</v>
      </c>
      <c r="N224" s="1">
        <f t="shared" si="10"/>
        <v>6.0750000000000001E-7</v>
      </c>
      <c r="O224" s="1">
        <v>3.3000000000000002E-6</v>
      </c>
      <c r="P224" s="1">
        <v>4.4999999999999998E-7</v>
      </c>
    </row>
    <row r="225" spans="1:16" x14ac:dyDescent="0.35">
      <c r="A225">
        <v>224</v>
      </c>
      <c r="B225" t="s">
        <v>102</v>
      </c>
      <c r="C225" t="s">
        <v>103</v>
      </c>
      <c r="D225" t="s">
        <v>14</v>
      </c>
      <c r="E225" t="s">
        <v>15</v>
      </c>
      <c r="F225">
        <v>14.1</v>
      </c>
      <c r="G225" s="2">
        <v>0.1</v>
      </c>
      <c r="H225" t="s">
        <v>127</v>
      </c>
      <c r="I225" t="s">
        <v>18</v>
      </c>
      <c r="J225" t="s">
        <v>98</v>
      </c>
      <c r="K225" t="s">
        <v>131</v>
      </c>
      <c r="L225" t="s">
        <v>21</v>
      </c>
      <c r="M225" s="1">
        <f t="shared" si="8"/>
        <v>4.4550000000000005E-6</v>
      </c>
      <c r="N225" s="1">
        <f t="shared" si="10"/>
        <v>6.0750000000000001E-7</v>
      </c>
      <c r="O225" s="1">
        <v>3.3000000000000002E-6</v>
      </c>
      <c r="P225" s="1">
        <v>4.4999999999999998E-7</v>
      </c>
    </row>
    <row r="226" spans="1:16" x14ac:dyDescent="0.35">
      <c r="A226">
        <v>225</v>
      </c>
      <c r="B226" t="s">
        <v>132</v>
      </c>
      <c r="C226" t="s">
        <v>133</v>
      </c>
      <c r="D226" t="s">
        <v>14</v>
      </c>
      <c r="E226" t="s">
        <v>15</v>
      </c>
      <c r="F226">
        <v>14.1</v>
      </c>
      <c r="G226" s="2">
        <v>0.1</v>
      </c>
      <c r="H226" t="s">
        <v>127</v>
      </c>
      <c r="I226" t="s">
        <v>18</v>
      </c>
      <c r="J226" t="s">
        <v>98</v>
      </c>
      <c r="K226" t="s">
        <v>131</v>
      </c>
      <c r="L226" t="s">
        <v>21</v>
      </c>
      <c r="M226" s="1">
        <f t="shared" si="8"/>
        <v>4.4550000000000005E-6</v>
      </c>
      <c r="N226" s="1">
        <f t="shared" si="10"/>
        <v>6.0750000000000001E-7</v>
      </c>
      <c r="O226" s="1">
        <v>3.3000000000000002E-6</v>
      </c>
      <c r="P226" s="1">
        <v>4.4999999999999998E-7</v>
      </c>
    </row>
    <row r="227" spans="1:16" x14ac:dyDescent="0.35">
      <c r="A227">
        <v>226</v>
      </c>
      <c r="B227" t="s">
        <v>104</v>
      </c>
      <c r="C227" t="s">
        <v>105</v>
      </c>
      <c r="D227" t="s">
        <v>14</v>
      </c>
      <c r="E227" t="s">
        <v>15</v>
      </c>
      <c r="F227">
        <v>14.1</v>
      </c>
      <c r="G227" s="2">
        <v>0.1</v>
      </c>
      <c r="H227" t="s">
        <v>127</v>
      </c>
      <c r="I227" t="s">
        <v>18</v>
      </c>
      <c r="J227" t="s">
        <v>98</v>
      </c>
      <c r="K227" t="s">
        <v>131</v>
      </c>
      <c r="L227" t="s">
        <v>21</v>
      </c>
      <c r="M227" s="1">
        <f t="shared" si="8"/>
        <v>4.4550000000000005E-6</v>
      </c>
      <c r="N227" s="1">
        <f t="shared" si="10"/>
        <v>6.0750000000000001E-7</v>
      </c>
      <c r="O227" s="1">
        <v>3.3000000000000002E-6</v>
      </c>
      <c r="P227" s="1">
        <v>4.4999999999999998E-7</v>
      </c>
    </row>
    <row r="228" spans="1:16" x14ac:dyDescent="0.35">
      <c r="A228">
        <v>227</v>
      </c>
      <c r="B228" t="s">
        <v>106</v>
      </c>
      <c r="C228" t="s">
        <v>107</v>
      </c>
      <c r="D228" t="s">
        <v>14</v>
      </c>
      <c r="E228" t="s">
        <v>15</v>
      </c>
      <c r="F228">
        <v>14.1</v>
      </c>
      <c r="G228" s="2">
        <v>0.1</v>
      </c>
      <c r="H228" t="s">
        <v>127</v>
      </c>
      <c r="I228" t="s">
        <v>18</v>
      </c>
      <c r="J228" t="s">
        <v>98</v>
      </c>
      <c r="K228" t="s">
        <v>131</v>
      </c>
      <c r="L228" t="s">
        <v>21</v>
      </c>
      <c r="M228" s="1">
        <f t="shared" si="8"/>
        <v>4.4550000000000005E-6</v>
      </c>
      <c r="N228" s="1">
        <f t="shared" si="10"/>
        <v>6.0750000000000001E-7</v>
      </c>
      <c r="O228" s="1">
        <v>3.3000000000000002E-6</v>
      </c>
      <c r="P228" s="1">
        <v>4.4999999999999998E-7</v>
      </c>
    </row>
    <row r="229" spans="1:16" x14ac:dyDescent="0.35">
      <c r="A229">
        <v>228</v>
      </c>
      <c r="B229" t="s">
        <v>108</v>
      </c>
      <c r="C229" t="s">
        <v>109</v>
      </c>
      <c r="D229" t="s">
        <v>14</v>
      </c>
      <c r="E229" t="s">
        <v>15</v>
      </c>
      <c r="F229">
        <v>14.1</v>
      </c>
      <c r="G229" s="2">
        <v>0.1</v>
      </c>
      <c r="H229" t="s">
        <v>127</v>
      </c>
      <c r="I229" t="s">
        <v>18</v>
      </c>
      <c r="J229" t="s">
        <v>98</v>
      </c>
      <c r="K229" t="s">
        <v>131</v>
      </c>
      <c r="L229" t="s">
        <v>21</v>
      </c>
      <c r="M229" s="1">
        <f t="shared" si="8"/>
        <v>4.4550000000000005E-6</v>
      </c>
      <c r="N229" s="1">
        <f t="shared" si="10"/>
        <v>6.0750000000000001E-7</v>
      </c>
      <c r="O229" s="1">
        <v>3.3000000000000002E-6</v>
      </c>
      <c r="P229" s="1">
        <v>4.4999999999999998E-7</v>
      </c>
    </row>
    <row r="230" spans="1:16" x14ac:dyDescent="0.35">
      <c r="A230">
        <v>229</v>
      </c>
      <c r="B230" t="s">
        <v>38</v>
      </c>
      <c r="C230" t="s">
        <v>39</v>
      </c>
      <c r="D230" t="s">
        <v>14</v>
      </c>
      <c r="E230" t="s">
        <v>15</v>
      </c>
      <c r="F230">
        <v>51.71</v>
      </c>
      <c r="G230" s="2">
        <v>0.1</v>
      </c>
      <c r="H230" t="s">
        <v>134</v>
      </c>
      <c r="I230" t="s">
        <v>18</v>
      </c>
      <c r="J230" t="s">
        <v>40</v>
      </c>
      <c r="K230" t="s">
        <v>41</v>
      </c>
      <c r="L230" t="s">
        <v>21</v>
      </c>
      <c r="M230" s="1">
        <f t="shared" si="8"/>
        <v>1.35E-7</v>
      </c>
      <c r="N230" s="1">
        <f t="shared" si="10"/>
        <v>1.89E-8</v>
      </c>
      <c r="O230" s="1">
        <v>9.9999999999999995E-8</v>
      </c>
      <c r="P230" s="1">
        <v>1.4E-8</v>
      </c>
    </row>
    <row r="231" spans="1:16" x14ac:dyDescent="0.35">
      <c r="A231">
        <v>230</v>
      </c>
      <c r="B231" t="s">
        <v>43</v>
      </c>
      <c r="C231" t="s">
        <v>44</v>
      </c>
      <c r="D231" t="s">
        <v>14</v>
      </c>
      <c r="E231" t="s">
        <v>15</v>
      </c>
      <c r="F231">
        <v>124.12</v>
      </c>
      <c r="G231" s="2">
        <v>0.1</v>
      </c>
      <c r="H231" t="s">
        <v>134</v>
      </c>
      <c r="I231" t="s">
        <v>18</v>
      </c>
      <c r="J231" t="s">
        <v>45</v>
      </c>
      <c r="K231" t="s">
        <v>46</v>
      </c>
      <c r="L231" t="s">
        <v>210</v>
      </c>
      <c r="M231" s="1">
        <f t="shared" si="8"/>
        <v>6.6150000000000009E-5</v>
      </c>
      <c r="N231" s="1">
        <f t="shared" si="10"/>
        <v>8.9100000000000011E-6</v>
      </c>
      <c r="O231" s="1">
        <v>4.8999999999999998E-5</v>
      </c>
      <c r="P231" s="1">
        <v>6.6000000000000003E-6</v>
      </c>
    </row>
    <row r="232" spans="1:16" x14ac:dyDescent="0.35">
      <c r="A232">
        <v>231</v>
      </c>
      <c r="B232" t="s">
        <v>51</v>
      </c>
      <c r="C232" t="s">
        <v>52</v>
      </c>
      <c r="D232" t="s">
        <v>14</v>
      </c>
      <c r="E232" t="s">
        <v>15</v>
      </c>
      <c r="F232">
        <v>8.8699999999999992</v>
      </c>
      <c r="G232" s="2">
        <v>0.1</v>
      </c>
      <c r="H232" t="s">
        <v>134</v>
      </c>
      <c r="I232" t="s">
        <v>18</v>
      </c>
      <c r="J232" t="s">
        <v>51</v>
      </c>
      <c r="L232" t="s">
        <v>42</v>
      </c>
      <c r="M232" s="1">
        <f t="shared" si="8"/>
        <v>1.8899999999999999E-4</v>
      </c>
      <c r="N232" s="1">
        <f t="shared" si="10"/>
        <v>2.5650000000000003E-5</v>
      </c>
      <c r="O232" s="1">
        <v>1.3999999999999999E-4</v>
      </c>
      <c r="P232" s="1">
        <v>1.9000000000000001E-5</v>
      </c>
    </row>
    <row r="233" spans="1:16" x14ac:dyDescent="0.35">
      <c r="A233">
        <v>232</v>
      </c>
      <c r="B233" t="s">
        <v>51</v>
      </c>
      <c r="C233" t="s">
        <v>55</v>
      </c>
      <c r="D233" t="s">
        <v>14</v>
      </c>
      <c r="E233" t="s">
        <v>15</v>
      </c>
      <c r="F233">
        <v>4.1399999999999997</v>
      </c>
      <c r="G233" s="2">
        <v>0.1</v>
      </c>
      <c r="H233" t="s">
        <v>134</v>
      </c>
      <c r="I233" t="s">
        <v>18</v>
      </c>
      <c r="J233" t="s">
        <v>51</v>
      </c>
      <c r="L233" t="s">
        <v>42</v>
      </c>
      <c r="M233" s="1">
        <f t="shared" si="8"/>
        <v>8.7749999999999992E-5</v>
      </c>
      <c r="N233" s="1">
        <f t="shared" si="10"/>
        <v>1.1880000000000001E-5</v>
      </c>
      <c r="O233" s="1">
        <v>6.4999999999999994E-5</v>
      </c>
      <c r="P233" s="1">
        <v>8.8000000000000004E-6</v>
      </c>
    </row>
    <row r="234" spans="1:16" x14ac:dyDescent="0.35">
      <c r="A234">
        <v>233</v>
      </c>
      <c r="B234" t="s">
        <v>135</v>
      </c>
      <c r="C234" t="s">
        <v>136</v>
      </c>
      <c r="D234" t="s">
        <v>14</v>
      </c>
      <c r="E234" t="s">
        <v>15</v>
      </c>
      <c r="F234" s="3">
        <v>1723.83</v>
      </c>
      <c r="G234" s="2">
        <v>0.1</v>
      </c>
      <c r="H234" t="s">
        <v>134</v>
      </c>
      <c r="I234" t="s">
        <v>18</v>
      </c>
      <c r="J234" t="s">
        <v>45</v>
      </c>
      <c r="K234" t="s">
        <v>137</v>
      </c>
      <c r="L234" t="s">
        <v>211</v>
      </c>
      <c r="M234" s="1">
        <f t="shared" si="8"/>
        <v>5.5350000000000006E-4</v>
      </c>
      <c r="N234" s="1">
        <f t="shared" si="10"/>
        <v>7.4250000000000002E-5</v>
      </c>
      <c r="O234" s="1">
        <v>4.0999999999999999E-4</v>
      </c>
      <c r="P234" s="1">
        <v>5.5000000000000002E-5</v>
      </c>
    </row>
    <row r="235" spans="1:16" x14ac:dyDescent="0.35">
      <c r="A235">
        <v>234</v>
      </c>
      <c r="B235" t="s">
        <v>138</v>
      </c>
      <c r="C235" t="s">
        <v>139</v>
      </c>
      <c r="D235" t="s">
        <v>14</v>
      </c>
      <c r="E235" t="s">
        <v>15</v>
      </c>
      <c r="F235" s="3">
        <v>1206.8</v>
      </c>
      <c r="G235" s="2">
        <v>0.1</v>
      </c>
      <c r="H235" t="s">
        <v>134</v>
      </c>
      <c r="I235" t="s">
        <v>18</v>
      </c>
      <c r="J235" t="s">
        <v>45</v>
      </c>
      <c r="K235" t="s">
        <v>137</v>
      </c>
      <c r="L235" t="s">
        <v>212</v>
      </c>
      <c r="M235" s="1">
        <f t="shared" si="8"/>
        <v>3.9150000000000003E-4</v>
      </c>
      <c r="N235" s="1">
        <f t="shared" si="10"/>
        <v>5.1300000000000007E-5</v>
      </c>
      <c r="O235" s="1">
        <v>2.9E-4</v>
      </c>
      <c r="P235" s="1">
        <v>3.8000000000000002E-5</v>
      </c>
    </row>
    <row r="236" spans="1:16" x14ac:dyDescent="0.35">
      <c r="A236">
        <v>235</v>
      </c>
      <c r="B236" t="s">
        <v>140</v>
      </c>
      <c r="C236" t="s">
        <v>141</v>
      </c>
      <c r="D236" t="s">
        <v>14</v>
      </c>
      <c r="E236" t="s">
        <v>15</v>
      </c>
      <c r="F236" s="3">
        <v>1206.8</v>
      </c>
      <c r="G236" s="2">
        <v>0.1</v>
      </c>
      <c r="H236" t="s">
        <v>134</v>
      </c>
      <c r="I236" t="s">
        <v>18</v>
      </c>
      <c r="J236" t="s">
        <v>45</v>
      </c>
      <c r="K236" t="s">
        <v>137</v>
      </c>
      <c r="L236" t="s">
        <v>212</v>
      </c>
      <c r="M236" s="1">
        <f t="shared" si="8"/>
        <v>3.9150000000000003E-4</v>
      </c>
      <c r="N236" s="1">
        <f t="shared" si="10"/>
        <v>5.1300000000000007E-5</v>
      </c>
      <c r="O236" s="1">
        <v>2.9E-4</v>
      </c>
      <c r="P236" s="1">
        <v>3.8000000000000002E-5</v>
      </c>
    </row>
    <row r="237" spans="1:16" x14ac:dyDescent="0.35">
      <c r="A237">
        <v>236</v>
      </c>
      <c r="B237" t="s">
        <v>142</v>
      </c>
      <c r="C237" t="s">
        <v>143</v>
      </c>
      <c r="D237" t="s">
        <v>14</v>
      </c>
      <c r="E237" t="s">
        <v>15</v>
      </c>
      <c r="F237">
        <v>517.20000000000005</v>
      </c>
      <c r="G237" s="2">
        <v>0.1</v>
      </c>
      <c r="H237" t="s">
        <v>134</v>
      </c>
      <c r="I237" t="s">
        <v>18</v>
      </c>
      <c r="J237" t="s">
        <v>45</v>
      </c>
      <c r="K237" t="s">
        <v>137</v>
      </c>
      <c r="L237" t="s">
        <v>213</v>
      </c>
      <c r="M237" s="1">
        <f t="shared" ref="M237:M268" si="11">O237*$W$289</f>
        <v>1.6200000000000001E-4</v>
      </c>
      <c r="N237" s="1">
        <f t="shared" si="10"/>
        <v>2.16E-5</v>
      </c>
      <c r="O237" s="1">
        <v>1.2E-4</v>
      </c>
      <c r="P237" s="1">
        <v>1.5999999999999999E-5</v>
      </c>
    </row>
    <row r="238" spans="1:16" x14ac:dyDescent="0.35">
      <c r="A238">
        <v>237</v>
      </c>
      <c r="B238" t="s">
        <v>144</v>
      </c>
      <c r="C238" t="s">
        <v>145</v>
      </c>
      <c r="D238" t="s">
        <v>14</v>
      </c>
      <c r="E238" t="s">
        <v>15</v>
      </c>
      <c r="F238">
        <v>517.20000000000005</v>
      </c>
      <c r="G238" s="2">
        <v>0.1</v>
      </c>
      <c r="H238" t="s">
        <v>134</v>
      </c>
      <c r="I238" t="s">
        <v>18</v>
      </c>
      <c r="J238" t="s">
        <v>45</v>
      </c>
      <c r="K238" t="s">
        <v>137</v>
      </c>
      <c r="L238" t="s">
        <v>213</v>
      </c>
      <c r="M238" s="1">
        <f t="shared" si="11"/>
        <v>1.6200000000000001E-4</v>
      </c>
      <c r="N238" s="1">
        <f t="shared" si="10"/>
        <v>2.16E-5</v>
      </c>
      <c r="O238" s="1">
        <v>1.2E-4</v>
      </c>
      <c r="P238" s="1">
        <v>1.5999999999999999E-5</v>
      </c>
    </row>
    <row r="239" spans="1:16" x14ac:dyDescent="0.35">
      <c r="A239">
        <v>238</v>
      </c>
      <c r="B239" t="s">
        <v>70</v>
      </c>
      <c r="C239" t="s">
        <v>146</v>
      </c>
      <c r="D239" t="s">
        <v>14</v>
      </c>
      <c r="E239" t="s">
        <v>15</v>
      </c>
      <c r="F239">
        <v>3.45</v>
      </c>
      <c r="G239" s="2">
        <v>0.1</v>
      </c>
      <c r="H239" t="s">
        <v>134</v>
      </c>
      <c r="I239" t="s">
        <v>18</v>
      </c>
      <c r="J239" t="s">
        <v>70</v>
      </c>
      <c r="L239" t="s">
        <v>42</v>
      </c>
      <c r="M239" s="1">
        <f t="shared" si="11"/>
        <v>7.2899999999999997E-5</v>
      </c>
      <c r="N239" s="1">
        <f t="shared" si="10"/>
        <v>9.8550000000000014E-6</v>
      </c>
      <c r="O239" s="1">
        <v>5.3999999999999998E-5</v>
      </c>
      <c r="P239" s="1">
        <v>7.3000000000000004E-6</v>
      </c>
    </row>
    <row r="240" spans="1:16" x14ac:dyDescent="0.35">
      <c r="A240">
        <v>239</v>
      </c>
      <c r="B240" t="s">
        <v>70</v>
      </c>
      <c r="C240" t="s">
        <v>147</v>
      </c>
      <c r="D240" t="s">
        <v>14</v>
      </c>
      <c r="E240" t="s">
        <v>15</v>
      </c>
      <c r="F240">
        <v>3.45</v>
      </c>
      <c r="G240" s="2">
        <v>0.1</v>
      </c>
      <c r="H240" t="s">
        <v>134</v>
      </c>
      <c r="I240" t="s">
        <v>18</v>
      </c>
      <c r="J240" t="s">
        <v>70</v>
      </c>
      <c r="K240" t="s">
        <v>148</v>
      </c>
      <c r="L240" t="s">
        <v>42</v>
      </c>
      <c r="M240" s="1">
        <f t="shared" si="11"/>
        <v>1.8900000000000004E-7</v>
      </c>
      <c r="N240" s="1">
        <f t="shared" si="10"/>
        <v>2.4299999999999999E-8</v>
      </c>
      <c r="O240" s="1">
        <v>1.4000000000000001E-7</v>
      </c>
      <c r="P240" s="1">
        <v>1.7999999999999999E-8</v>
      </c>
    </row>
    <row r="241" spans="1:16" x14ac:dyDescent="0.35">
      <c r="A241">
        <v>240</v>
      </c>
      <c r="B241" t="s">
        <v>70</v>
      </c>
      <c r="C241" t="s">
        <v>149</v>
      </c>
      <c r="D241" t="s">
        <v>14</v>
      </c>
      <c r="E241" t="s">
        <v>15</v>
      </c>
      <c r="F241">
        <v>3.45</v>
      </c>
      <c r="G241" s="2">
        <v>0.1</v>
      </c>
      <c r="H241" t="s">
        <v>134</v>
      </c>
      <c r="I241" t="s">
        <v>18</v>
      </c>
      <c r="J241" t="s">
        <v>70</v>
      </c>
      <c r="K241" t="s">
        <v>150</v>
      </c>
      <c r="L241" t="s">
        <v>42</v>
      </c>
      <c r="M241" s="1">
        <f t="shared" si="11"/>
        <v>7.2900000000000003E-7</v>
      </c>
      <c r="N241" s="1">
        <f t="shared" si="10"/>
        <v>9.8550000000000019E-8</v>
      </c>
      <c r="O241" s="1">
        <v>5.4000000000000002E-7</v>
      </c>
      <c r="P241" s="1">
        <v>7.3000000000000005E-8</v>
      </c>
    </row>
    <row r="242" spans="1:16" x14ac:dyDescent="0.35">
      <c r="A242">
        <v>241</v>
      </c>
      <c r="B242" t="s">
        <v>96</v>
      </c>
      <c r="C242" t="s">
        <v>97</v>
      </c>
      <c r="D242" t="s">
        <v>14</v>
      </c>
      <c r="E242" t="s">
        <v>15</v>
      </c>
      <c r="F242">
        <v>25.86</v>
      </c>
      <c r="G242" s="2">
        <v>0.1</v>
      </c>
      <c r="H242" t="s">
        <v>134</v>
      </c>
      <c r="I242" t="s">
        <v>18</v>
      </c>
      <c r="J242" t="s">
        <v>151</v>
      </c>
      <c r="K242" t="s">
        <v>152</v>
      </c>
      <c r="L242" t="s">
        <v>21</v>
      </c>
      <c r="M242" s="1">
        <f t="shared" si="11"/>
        <v>5.5350000000000004E-6</v>
      </c>
      <c r="N242" s="1">
        <f t="shared" si="10"/>
        <v>7.4250000000000009E-7</v>
      </c>
      <c r="O242" s="1">
        <v>4.0999999999999997E-6</v>
      </c>
      <c r="P242" s="1">
        <v>5.5000000000000003E-7</v>
      </c>
    </row>
    <row r="243" spans="1:16" x14ac:dyDescent="0.35">
      <c r="A243">
        <v>242</v>
      </c>
      <c r="B243" t="s">
        <v>153</v>
      </c>
      <c r="C243" t="s">
        <v>154</v>
      </c>
      <c r="D243" t="s">
        <v>14</v>
      </c>
      <c r="E243" t="s">
        <v>15</v>
      </c>
      <c r="F243">
        <v>14.1</v>
      </c>
      <c r="G243" s="2">
        <v>0.1</v>
      </c>
      <c r="H243" t="s">
        <v>134</v>
      </c>
      <c r="I243" t="s">
        <v>18</v>
      </c>
      <c r="J243" t="s">
        <v>151</v>
      </c>
      <c r="K243" t="s">
        <v>152</v>
      </c>
      <c r="L243" t="s">
        <v>21</v>
      </c>
      <c r="M243" s="1">
        <f t="shared" si="11"/>
        <v>2.9700000000000004E-6</v>
      </c>
      <c r="N243" s="1">
        <f t="shared" si="10"/>
        <v>4.0499999999999999E-7</v>
      </c>
      <c r="O243" s="1">
        <v>2.2000000000000001E-6</v>
      </c>
      <c r="P243" s="1">
        <v>2.9999999999999999E-7</v>
      </c>
    </row>
    <row r="244" spans="1:16" x14ac:dyDescent="0.35">
      <c r="A244">
        <v>243</v>
      </c>
      <c r="B244" t="s">
        <v>102</v>
      </c>
      <c r="C244" t="s">
        <v>103</v>
      </c>
      <c r="D244" t="s">
        <v>14</v>
      </c>
      <c r="E244" t="s">
        <v>15</v>
      </c>
      <c r="F244">
        <v>14.1</v>
      </c>
      <c r="G244" s="2">
        <v>0.1</v>
      </c>
      <c r="H244" t="s">
        <v>134</v>
      </c>
      <c r="I244" t="s">
        <v>18</v>
      </c>
      <c r="J244" t="s">
        <v>151</v>
      </c>
      <c r="K244" t="s">
        <v>152</v>
      </c>
      <c r="L244" t="s">
        <v>21</v>
      </c>
      <c r="M244" s="1">
        <f t="shared" si="11"/>
        <v>2.9700000000000004E-6</v>
      </c>
      <c r="N244" s="1">
        <f t="shared" si="10"/>
        <v>4.0499999999999999E-7</v>
      </c>
      <c r="O244" s="1">
        <v>2.2000000000000001E-6</v>
      </c>
      <c r="P244" s="1">
        <v>2.9999999999999999E-7</v>
      </c>
    </row>
    <row r="245" spans="1:16" x14ac:dyDescent="0.35">
      <c r="A245">
        <v>244</v>
      </c>
      <c r="B245" t="s">
        <v>104</v>
      </c>
      <c r="C245" t="s">
        <v>105</v>
      </c>
      <c r="D245" t="s">
        <v>14</v>
      </c>
      <c r="E245" t="s">
        <v>15</v>
      </c>
      <c r="F245">
        <v>14.1</v>
      </c>
      <c r="G245" s="2">
        <v>0.1</v>
      </c>
      <c r="H245" t="s">
        <v>134</v>
      </c>
      <c r="I245" t="s">
        <v>18</v>
      </c>
      <c r="J245" t="s">
        <v>151</v>
      </c>
      <c r="K245" t="s">
        <v>152</v>
      </c>
      <c r="L245" t="s">
        <v>21</v>
      </c>
      <c r="M245" s="1">
        <f t="shared" si="11"/>
        <v>2.9700000000000004E-6</v>
      </c>
      <c r="N245" s="1">
        <f t="shared" si="10"/>
        <v>4.0499999999999999E-7</v>
      </c>
      <c r="O245" s="1">
        <v>2.2000000000000001E-6</v>
      </c>
      <c r="P245" s="1">
        <v>2.9999999999999999E-7</v>
      </c>
    </row>
    <row r="246" spans="1:16" x14ac:dyDescent="0.35">
      <c r="A246">
        <v>245</v>
      </c>
      <c r="B246" t="s">
        <v>106</v>
      </c>
      <c r="C246" t="s">
        <v>107</v>
      </c>
      <c r="D246" t="s">
        <v>14</v>
      </c>
      <c r="E246" t="s">
        <v>15</v>
      </c>
      <c r="F246">
        <v>14.1</v>
      </c>
      <c r="G246" s="2">
        <v>0.1</v>
      </c>
      <c r="H246" t="s">
        <v>134</v>
      </c>
      <c r="I246" t="s">
        <v>18</v>
      </c>
      <c r="J246" t="s">
        <v>151</v>
      </c>
      <c r="K246" t="s">
        <v>152</v>
      </c>
      <c r="L246" t="s">
        <v>21</v>
      </c>
      <c r="M246" s="1">
        <f t="shared" si="11"/>
        <v>2.9700000000000004E-6</v>
      </c>
      <c r="N246" s="1">
        <f t="shared" si="10"/>
        <v>4.0499999999999999E-7</v>
      </c>
      <c r="O246" s="1">
        <v>2.2000000000000001E-6</v>
      </c>
      <c r="P246" s="1">
        <v>2.9999999999999999E-7</v>
      </c>
    </row>
    <row r="247" spans="1:16" x14ac:dyDescent="0.35">
      <c r="A247">
        <v>246</v>
      </c>
      <c r="B247" t="s">
        <v>108</v>
      </c>
      <c r="C247" t="s">
        <v>109</v>
      </c>
      <c r="D247" t="s">
        <v>14</v>
      </c>
      <c r="E247" t="s">
        <v>15</v>
      </c>
      <c r="F247">
        <v>14.1</v>
      </c>
      <c r="G247" s="2">
        <v>0.1</v>
      </c>
      <c r="H247" t="s">
        <v>134</v>
      </c>
      <c r="I247" t="s">
        <v>18</v>
      </c>
      <c r="J247" t="s">
        <v>151</v>
      </c>
      <c r="K247" t="s">
        <v>152</v>
      </c>
      <c r="L247" t="s">
        <v>21</v>
      </c>
      <c r="M247" s="1">
        <f t="shared" si="11"/>
        <v>2.9700000000000004E-6</v>
      </c>
      <c r="N247" s="1">
        <f t="shared" si="10"/>
        <v>4.0499999999999999E-7</v>
      </c>
      <c r="O247" s="1">
        <v>2.2000000000000001E-6</v>
      </c>
      <c r="P247" s="1">
        <v>2.9999999999999999E-7</v>
      </c>
    </row>
    <row r="248" spans="1:16" hidden="1" x14ac:dyDescent="0.35">
      <c r="A248">
        <v>247</v>
      </c>
      <c r="B248" t="s">
        <v>110</v>
      </c>
      <c r="C248" t="s">
        <v>111</v>
      </c>
      <c r="D248" t="s">
        <v>14</v>
      </c>
      <c r="E248" t="s">
        <v>15</v>
      </c>
      <c r="F248">
        <v>172.38</v>
      </c>
      <c r="G248" s="2">
        <v>0.1</v>
      </c>
      <c r="H248" t="s">
        <v>134</v>
      </c>
      <c r="J248" t="s">
        <v>45</v>
      </c>
      <c r="L248" t="s">
        <v>158</v>
      </c>
      <c r="M248" s="1">
        <f t="shared" si="11"/>
        <v>0</v>
      </c>
    </row>
    <row r="249" spans="1:16" hidden="1" x14ac:dyDescent="0.35">
      <c r="A249">
        <v>248</v>
      </c>
      <c r="B249" t="s">
        <v>112</v>
      </c>
      <c r="C249" t="s">
        <v>113</v>
      </c>
      <c r="D249" t="s">
        <v>14</v>
      </c>
      <c r="E249" t="s">
        <v>15</v>
      </c>
      <c r="F249">
        <v>443.27</v>
      </c>
      <c r="G249" s="2">
        <v>0.1</v>
      </c>
      <c r="H249" t="s">
        <v>134</v>
      </c>
      <c r="J249" t="s">
        <v>45</v>
      </c>
      <c r="K249" t="s">
        <v>114</v>
      </c>
      <c r="L249" t="s">
        <v>214</v>
      </c>
      <c r="M249" s="1">
        <f t="shared" si="11"/>
        <v>0</v>
      </c>
    </row>
    <row r="250" spans="1:16" hidden="1" x14ac:dyDescent="0.35">
      <c r="A250">
        <v>249</v>
      </c>
      <c r="B250" t="s">
        <v>155</v>
      </c>
      <c r="C250" t="s">
        <v>156</v>
      </c>
      <c r="D250" t="s">
        <v>14</v>
      </c>
      <c r="E250" t="s">
        <v>15</v>
      </c>
      <c r="F250" s="3">
        <v>3620.03</v>
      </c>
      <c r="G250" s="2">
        <v>0.1</v>
      </c>
      <c r="H250" t="s">
        <v>134</v>
      </c>
      <c r="J250" t="s">
        <v>45</v>
      </c>
      <c r="K250" t="s">
        <v>157</v>
      </c>
      <c r="L250" t="s">
        <v>215</v>
      </c>
      <c r="M250" s="1">
        <f t="shared" si="11"/>
        <v>0</v>
      </c>
    </row>
    <row r="251" spans="1:16" hidden="1" x14ac:dyDescent="0.35">
      <c r="A251">
        <v>250</v>
      </c>
      <c r="B251" t="s">
        <v>159</v>
      </c>
      <c r="C251" t="s">
        <v>160</v>
      </c>
      <c r="D251" t="s">
        <v>14</v>
      </c>
      <c r="E251" t="s">
        <v>15</v>
      </c>
      <c r="F251" s="3">
        <v>3620.03</v>
      </c>
      <c r="G251" s="2">
        <v>0.1</v>
      </c>
      <c r="H251" t="s">
        <v>134</v>
      </c>
      <c r="J251" t="s">
        <v>45</v>
      </c>
      <c r="K251" t="s">
        <v>161</v>
      </c>
      <c r="L251" t="s">
        <v>215</v>
      </c>
      <c r="M251" s="1">
        <f t="shared" si="11"/>
        <v>0</v>
      </c>
    </row>
    <row r="252" spans="1:16" hidden="1" x14ac:dyDescent="0.35">
      <c r="A252">
        <v>251</v>
      </c>
      <c r="B252" t="s">
        <v>162</v>
      </c>
      <c r="C252" t="s">
        <v>163</v>
      </c>
      <c r="D252" t="s">
        <v>14</v>
      </c>
      <c r="E252" t="s">
        <v>15</v>
      </c>
      <c r="F252" s="3">
        <v>1551.44</v>
      </c>
      <c r="G252" s="2">
        <v>0.1</v>
      </c>
      <c r="H252" t="s">
        <v>134</v>
      </c>
      <c r="J252" t="s">
        <v>164</v>
      </c>
      <c r="K252" t="s">
        <v>165</v>
      </c>
      <c r="L252" t="s">
        <v>216</v>
      </c>
      <c r="M252" s="1">
        <f t="shared" si="11"/>
        <v>0</v>
      </c>
    </row>
    <row r="253" spans="1:16" hidden="1" x14ac:dyDescent="0.35">
      <c r="A253">
        <v>252</v>
      </c>
      <c r="B253" t="s">
        <v>166</v>
      </c>
      <c r="C253" t="s">
        <v>167</v>
      </c>
      <c r="D253" t="s">
        <v>14</v>
      </c>
      <c r="E253" t="s">
        <v>15</v>
      </c>
      <c r="F253" s="3">
        <v>1551.44</v>
      </c>
      <c r="G253" s="2">
        <v>0.1</v>
      </c>
      <c r="H253" t="s">
        <v>134</v>
      </c>
      <c r="J253" t="s">
        <v>164</v>
      </c>
      <c r="K253" t="s">
        <v>165</v>
      </c>
      <c r="L253" t="s">
        <v>216</v>
      </c>
      <c r="M253" s="1">
        <f t="shared" si="11"/>
        <v>0</v>
      </c>
    </row>
    <row r="254" spans="1:16" x14ac:dyDescent="0.35">
      <c r="A254">
        <v>253</v>
      </c>
      <c r="B254" t="s">
        <v>70</v>
      </c>
      <c r="C254" t="s">
        <v>168</v>
      </c>
      <c r="D254" t="s">
        <v>14</v>
      </c>
      <c r="E254" t="s">
        <v>15</v>
      </c>
      <c r="F254">
        <v>3.45</v>
      </c>
      <c r="G254" s="2">
        <v>0.1</v>
      </c>
      <c r="H254" t="s">
        <v>169</v>
      </c>
      <c r="I254" t="s">
        <v>18</v>
      </c>
      <c r="J254" t="s">
        <v>70</v>
      </c>
      <c r="K254" t="s">
        <v>170</v>
      </c>
      <c r="L254" t="s">
        <v>42</v>
      </c>
      <c r="M254" s="1">
        <f t="shared" si="11"/>
        <v>3.6450000000000001E-7</v>
      </c>
      <c r="N254" s="1">
        <f>P254*$W$289</f>
        <v>4.9950000000000001E-8</v>
      </c>
      <c r="O254" s="1">
        <v>2.7000000000000001E-7</v>
      </c>
      <c r="P254" s="1">
        <v>3.7E-8</v>
      </c>
    </row>
    <row r="255" spans="1:16" hidden="1" x14ac:dyDescent="0.35">
      <c r="A255">
        <v>254</v>
      </c>
      <c r="B255" t="s">
        <v>110</v>
      </c>
      <c r="C255" t="s">
        <v>111</v>
      </c>
      <c r="D255" t="s">
        <v>14</v>
      </c>
      <c r="E255" t="s">
        <v>15</v>
      </c>
      <c r="F255">
        <v>172.38</v>
      </c>
      <c r="G255" s="2">
        <v>0.1</v>
      </c>
      <c r="H255" t="s">
        <v>169</v>
      </c>
      <c r="J255" t="s">
        <v>45</v>
      </c>
      <c r="K255" t="s">
        <v>171</v>
      </c>
      <c r="L255" t="s">
        <v>158</v>
      </c>
      <c r="M255" s="1">
        <f t="shared" si="11"/>
        <v>0</v>
      </c>
    </row>
    <row r="256" spans="1:16" hidden="1" x14ac:dyDescent="0.35">
      <c r="A256">
        <v>255</v>
      </c>
      <c r="B256" t="s">
        <v>110</v>
      </c>
      <c r="C256" t="s">
        <v>111</v>
      </c>
      <c r="D256" t="s">
        <v>14</v>
      </c>
      <c r="E256" t="s">
        <v>15</v>
      </c>
      <c r="F256">
        <v>172.38</v>
      </c>
      <c r="G256" s="2">
        <v>0.1</v>
      </c>
      <c r="H256" t="s">
        <v>169</v>
      </c>
      <c r="J256" t="s">
        <v>45</v>
      </c>
      <c r="K256" t="s">
        <v>172</v>
      </c>
      <c r="L256" t="s">
        <v>158</v>
      </c>
      <c r="M256" s="1">
        <f t="shared" si="11"/>
        <v>0</v>
      </c>
    </row>
    <row r="257" spans="1:16" hidden="1" x14ac:dyDescent="0.35">
      <c r="A257">
        <v>256</v>
      </c>
      <c r="B257" t="s">
        <v>110</v>
      </c>
      <c r="C257" t="s">
        <v>111</v>
      </c>
      <c r="D257" t="s">
        <v>14</v>
      </c>
      <c r="E257" t="s">
        <v>15</v>
      </c>
      <c r="F257">
        <v>172.38</v>
      </c>
      <c r="G257" s="2">
        <v>0.1</v>
      </c>
      <c r="H257" t="s">
        <v>169</v>
      </c>
      <c r="J257" t="s">
        <v>45</v>
      </c>
      <c r="K257" t="s">
        <v>173</v>
      </c>
      <c r="L257" t="s">
        <v>158</v>
      </c>
      <c r="M257" s="1">
        <f t="shared" si="11"/>
        <v>0</v>
      </c>
    </row>
    <row r="258" spans="1:16" hidden="1" x14ac:dyDescent="0.35">
      <c r="A258">
        <v>257</v>
      </c>
      <c r="B258" t="s">
        <v>112</v>
      </c>
      <c r="C258" t="s">
        <v>113</v>
      </c>
      <c r="D258" t="s">
        <v>14</v>
      </c>
      <c r="E258" t="s">
        <v>15</v>
      </c>
      <c r="F258">
        <v>443.27</v>
      </c>
      <c r="G258" s="2">
        <v>0.1</v>
      </c>
      <c r="H258" t="s">
        <v>169</v>
      </c>
      <c r="J258" t="s">
        <v>45</v>
      </c>
      <c r="K258" t="s">
        <v>171</v>
      </c>
      <c r="L258" t="s">
        <v>214</v>
      </c>
      <c r="M258" s="1">
        <f t="shared" si="11"/>
        <v>0</v>
      </c>
    </row>
    <row r="259" spans="1:16" hidden="1" x14ac:dyDescent="0.35">
      <c r="A259">
        <v>258</v>
      </c>
      <c r="B259" t="s">
        <v>112</v>
      </c>
      <c r="C259" t="s">
        <v>113</v>
      </c>
      <c r="D259" t="s">
        <v>14</v>
      </c>
      <c r="E259" t="s">
        <v>15</v>
      </c>
      <c r="F259">
        <v>443.27</v>
      </c>
      <c r="G259" s="2">
        <v>0.1</v>
      </c>
      <c r="H259" t="s">
        <v>169</v>
      </c>
      <c r="J259" t="s">
        <v>45</v>
      </c>
      <c r="K259" t="s">
        <v>172</v>
      </c>
      <c r="L259" t="s">
        <v>214</v>
      </c>
      <c r="M259" s="1">
        <f t="shared" si="11"/>
        <v>0</v>
      </c>
    </row>
    <row r="260" spans="1:16" hidden="1" x14ac:dyDescent="0.35">
      <c r="A260">
        <v>259</v>
      </c>
      <c r="B260" t="s">
        <v>112</v>
      </c>
      <c r="C260" t="s">
        <v>113</v>
      </c>
      <c r="D260" t="s">
        <v>14</v>
      </c>
      <c r="E260" t="s">
        <v>15</v>
      </c>
      <c r="F260">
        <v>443.27</v>
      </c>
      <c r="G260" s="2">
        <v>0.1</v>
      </c>
      <c r="H260" t="s">
        <v>169</v>
      </c>
      <c r="J260" t="s">
        <v>45</v>
      </c>
      <c r="K260" t="s">
        <v>174</v>
      </c>
      <c r="L260" t="s">
        <v>214</v>
      </c>
      <c r="M260" s="1">
        <f t="shared" si="11"/>
        <v>0</v>
      </c>
    </row>
    <row r="261" spans="1:16" hidden="1" x14ac:dyDescent="0.35">
      <c r="A261">
        <v>260</v>
      </c>
      <c r="B261" t="s">
        <v>112</v>
      </c>
      <c r="C261" t="s">
        <v>113</v>
      </c>
      <c r="D261" t="s">
        <v>14</v>
      </c>
      <c r="E261" t="s">
        <v>15</v>
      </c>
      <c r="F261">
        <v>443.27</v>
      </c>
      <c r="G261" s="2">
        <v>0.1</v>
      </c>
      <c r="H261" t="s">
        <v>169</v>
      </c>
      <c r="J261" t="s">
        <v>45</v>
      </c>
      <c r="K261" t="s">
        <v>173</v>
      </c>
      <c r="L261" t="s">
        <v>214</v>
      </c>
      <c r="M261" s="1">
        <f t="shared" si="11"/>
        <v>0</v>
      </c>
    </row>
    <row r="262" spans="1:16" x14ac:dyDescent="0.35">
      <c r="A262">
        <v>261</v>
      </c>
      <c r="B262" t="s">
        <v>51</v>
      </c>
      <c r="C262" t="s">
        <v>52</v>
      </c>
      <c r="D262" t="s">
        <v>14</v>
      </c>
      <c r="E262" t="s">
        <v>15</v>
      </c>
      <c r="F262">
        <v>8.8699999999999992</v>
      </c>
      <c r="G262" s="2">
        <v>0.1</v>
      </c>
      <c r="H262" t="s">
        <v>175</v>
      </c>
      <c r="I262" t="s">
        <v>18</v>
      </c>
      <c r="J262" t="s">
        <v>51</v>
      </c>
      <c r="K262" t="s">
        <v>176</v>
      </c>
      <c r="L262" t="s">
        <v>21</v>
      </c>
      <c r="M262" s="1">
        <f t="shared" si="11"/>
        <v>3.1050000000000003E-6</v>
      </c>
      <c r="N262" s="1">
        <f t="shared" ref="N262:N287" si="12">P262*$W$289</f>
        <v>4.1850000000000005E-7</v>
      </c>
      <c r="O262" s="1">
        <v>2.3E-6</v>
      </c>
      <c r="P262" s="1">
        <v>3.1E-7</v>
      </c>
    </row>
    <row r="263" spans="1:16" x14ac:dyDescent="0.35">
      <c r="A263">
        <v>262</v>
      </c>
      <c r="B263" t="s">
        <v>51</v>
      </c>
      <c r="C263" t="s">
        <v>54</v>
      </c>
      <c r="D263" t="s">
        <v>14</v>
      </c>
      <c r="E263" t="s">
        <v>15</v>
      </c>
      <c r="F263">
        <v>8.8699999999999992</v>
      </c>
      <c r="G263" s="2">
        <v>0.1</v>
      </c>
      <c r="H263" t="s">
        <v>175</v>
      </c>
      <c r="I263" t="s">
        <v>18</v>
      </c>
      <c r="J263" t="s">
        <v>51</v>
      </c>
      <c r="L263" t="s">
        <v>42</v>
      </c>
      <c r="M263" s="1">
        <f t="shared" si="11"/>
        <v>1.8900000000000001E-6</v>
      </c>
      <c r="N263" s="1">
        <f t="shared" si="12"/>
        <v>2.565E-7</v>
      </c>
      <c r="O263" s="1">
        <v>1.3999999999999999E-6</v>
      </c>
      <c r="P263" s="1">
        <v>1.9000000000000001E-7</v>
      </c>
    </row>
    <row r="264" spans="1:16" x14ac:dyDescent="0.35">
      <c r="A264">
        <v>263</v>
      </c>
      <c r="B264" t="s">
        <v>51</v>
      </c>
      <c r="C264" t="s">
        <v>55</v>
      </c>
      <c r="D264" t="s">
        <v>14</v>
      </c>
      <c r="E264" t="s">
        <v>15</v>
      </c>
      <c r="F264">
        <v>4.1399999999999997</v>
      </c>
      <c r="G264" s="2">
        <v>0.1</v>
      </c>
      <c r="H264" t="s">
        <v>175</v>
      </c>
      <c r="I264" t="s">
        <v>18</v>
      </c>
      <c r="J264" t="s">
        <v>51</v>
      </c>
      <c r="K264" t="s">
        <v>177</v>
      </c>
      <c r="L264" t="s">
        <v>42</v>
      </c>
      <c r="M264" s="1">
        <f t="shared" si="11"/>
        <v>8.7750000000000007E-7</v>
      </c>
      <c r="N264" s="1">
        <f t="shared" si="12"/>
        <v>1.1880000000000001E-7</v>
      </c>
      <c r="O264" s="1">
        <v>6.5000000000000002E-7</v>
      </c>
      <c r="P264" s="1">
        <v>8.7999999999999994E-8</v>
      </c>
    </row>
    <row r="265" spans="1:16" x14ac:dyDescent="0.35">
      <c r="A265">
        <v>264</v>
      </c>
      <c r="B265" t="s">
        <v>135</v>
      </c>
      <c r="C265" t="s">
        <v>136</v>
      </c>
      <c r="D265" t="s">
        <v>14</v>
      </c>
      <c r="E265" t="s">
        <v>15</v>
      </c>
      <c r="F265" s="3">
        <v>1723.83</v>
      </c>
      <c r="G265" s="2">
        <v>0.1</v>
      </c>
      <c r="H265" t="s">
        <v>175</v>
      </c>
      <c r="I265" t="s">
        <v>18</v>
      </c>
      <c r="J265" t="s">
        <v>45</v>
      </c>
      <c r="K265" t="s">
        <v>178</v>
      </c>
      <c r="L265" t="s">
        <v>211</v>
      </c>
      <c r="M265" s="1">
        <f t="shared" si="11"/>
        <v>5.5350000000000006E-4</v>
      </c>
      <c r="N265" s="1">
        <f t="shared" si="12"/>
        <v>7.4250000000000002E-5</v>
      </c>
      <c r="O265" s="1">
        <v>4.0999999999999999E-4</v>
      </c>
      <c r="P265" s="1">
        <v>5.5000000000000002E-5</v>
      </c>
    </row>
    <row r="266" spans="1:16" x14ac:dyDescent="0.35">
      <c r="A266">
        <v>265</v>
      </c>
      <c r="B266" t="s">
        <v>138</v>
      </c>
      <c r="C266" t="s">
        <v>139</v>
      </c>
      <c r="D266" t="s">
        <v>14</v>
      </c>
      <c r="E266" t="s">
        <v>15</v>
      </c>
      <c r="F266" s="3">
        <v>1206.8</v>
      </c>
      <c r="G266" s="2">
        <v>0.1</v>
      </c>
      <c r="H266" t="s">
        <v>175</v>
      </c>
      <c r="I266" t="s">
        <v>18</v>
      </c>
      <c r="J266" t="s">
        <v>45</v>
      </c>
      <c r="K266" t="s">
        <v>178</v>
      </c>
      <c r="L266" t="s">
        <v>212</v>
      </c>
      <c r="M266" s="1">
        <f t="shared" si="11"/>
        <v>3.9150000000000003E-4</v>
      </c>
      <c r="N266" s="1">
        <f t="shared" si="12"/>
        <v>5.1300000000000007E-5</v>
      </c>
      <c r="O266" s="1">
        <v>2.9E-4</v>
      </c>
      <c r="P266" s="1">
        <v>3.8000000000000002E-5</v>
      </c>
    </row>
    <row r="267" spans="1:16" x14ac:dyDescent="0.35">
      <c r="A267">
        <v>266</v>
      </c>
      <c r="B267" t="s">
        <v>140</v>
      </c>
      <c r="C267" t="s">
        <v>141</v>
      </c>
      <c r="D267" t="s">
        <v>14</v>
      </c>
      <c r="E267" t="s">
        <v>15</v>
      </c>
      <c r="F267" s="3">
        <v>1206.8</v>
      </c>
      <c r="G267" s="2">
        <v>0.1</v>
      </c>
      <c r="H267" t="s">
        <v>175</v>
      </c>
      <c r="I267" t="s">
        <v>18</v>
      </c>
      <c r="J267" t="s">
        <v>45</v>
      </c>
      <c r="K267" t="s">
        <v>178</v>
      </c>
      <c r="L267" t="s">
        <v>212</v>
      </c>
      <c r="M267" s="1">
        <f t="shared" si="11"/>
        <v>3.9150000000000003E-4</v>
      </c>
      <c r="N267" s="1">
        <f t="shared" si="12"/>
        <v>5.1300000000000007E-5</v>
      </c>
      <c r="O267" s="1">
        <v>2.9E-4</v>
      </c>
      <c r="P267" s="1">
        <v>3.8000000000000002E-5</v>
      </c>
    </row>
    <row r="268" spans="1:16" x14ac:dyDescent="0.35">
      <c r="A268">
        <v>267</v>
      </c>
      <c r="B268" t="s">
        <v>142</v>
      </c>
      <c r="C268" t="s">
        <v>143</v>
      </c>
      <c r="D268" t="s">
        <v>14</v>
      </c>
      <c r="E268" t="s">
        <v>15</v>
      </c>
      <c r="F268">
        <v>517.20000000000005</v>
      </c>
      <c r="G268" s="2">
        <v>0.1</v>
      </c>
      <c r="H268" t="s">
        <v>175</v>
      </c>
      <c r="I268" t="s">
        <v>18</v>
      </c>
      <c r="J268" t="s">
        <v>45</v>
      </c>
      <c r="K268" t="s">
        <v>178</v>
      </c>
      <c r="L268" t="s">
        <v>213</v>
      </c>
      <c r="M268" s="1">
        <f t="shared" si="11"/>
        <v>1.6200000000000001E-4</v>
      </c>
      <c r="N268" s="1">
        <f t="shared" si="12"/>
        <v>2.16E-5</v>
      </c>
      <c r="O268" s="1">
        <v>1.2E-4</v>
      </c>
      <c r="P268" s="1">
        <v>1.5999999999999999E-5</v>
      </c>
    </row>
    <row r="269" spans="1:16" x14ac:dyDescent="0.35">
      <c r="A269">
        <v>268</v>
      </c>
      <c r="B269" t="s">
        <v>144</v>
      </c>
      <c r="C269" t="s">
        <v>145</v>
      </c>
      <c r="D269" t="s">
        <v>14</v>
      </c>
      <c r="E269" t="s">
        <v>15</v>
      </c>
      <c r="F269">
        <v>517.20000000000005</v>
      </c>
      <c r="G269" s="2">
        <v>0.1</v>
      </c>
      <c r="H269" t="s">
        <v>175</v>
      </c>
      <c r="I269" t="s">
        <v>18</v>
      </c>
      <c r="J269" t="s">
        <v>45</v>
      </c>
      <c r="K269" t="s">
        <v>178</v>
      </c>
      <c r="L269" t="s">
        <v>213</v>
      </c>
      <c r="M269" s="1">
        <f t="shared" ref="M269:M287" si="13">O269*$W$289</f>
        <v>1.6200000000000001E-4</v>
      </c>
      <c r="N269" s="1">
        <f t="shared" si="12"/>
        <v>2.16E-5</v>
      </c>
      <c r="O269" s="1">
        <v>1.2E-4</v>
      </c>
      <c r="P269" s="1">
        <v>1.5999999999999999E-5</v>
      </c>
    </row>
    <row r="270" spans="1:16" x14ac:dyDescent="0.35">
      <c r="A270">
        <v>269</v>
      </c>
      <c r="B270" t="s">
        <v>70</v>
      </c>
      <c r="C270" t="s">
        <v>179</v>
      </c>
      <c r="D270" t="s">
        <v>14</v>
      </c>
      <c r="E270" t="s">
        <v>15</v>
      </c>
      <c r="F270">
        <v>3.45</v>
      </c>
      <c r="G270" s="2">
        <v>0.1</v>
      </c>
      <c r="H270" t="s">
        <v>175</v>
      </c>
      <c r="I270" t="s">
        <v>18</v>
      </c>
      <c r="J270" t="s">
        <v>70</v>
      </c>
      <c r="K270" t="s">
        <v>180</v>
      </c>
      <c r="L270" t="s">
        <v>42</v>
      </c>
      <c r="M270" s="1">
        <f t="shared" si="13"/>
        <v>7.2899999999999997E-5</v>
      </c>
      <c r="N270" s="1">
        <f t="shared" si="12"/>
        <v>9.8550000000000014E-6</v>
      </c>
      <c r="O270" s="1">
        <v>5.3999999999999998E-5</v>
      </c>
      <c r="P270" s="1">
        <v>7.3000000000000004E-6</v>
      </c>
    </row>
    <row r="271" spans="1:16" x14ac:dyDescent="0.35">
      <c r="A271">
        <v>270</v>
      </c>
      <c r="B271" t="s">
        <v>96</v>
      </c>
      <c r="C271" t="s">
        <v>97</v>
      </c>
      <c r="D271" t="s">
        <v>14</v>
      </c>
      <c r="E271" t="s">
        <v>15</v>
      </c>
      <c r="F271">
        <v>25.86</v>
      </c>
      <c r="G271" s="2">
        <v>0.1</v>
      </c>
      <c r="H271" t="s">
        <v>175</v>
      </c>
      <c r="I271" t="s">
        <v>18</v>
      </c>
      <c r="J271" t="s">
        <v>151</v>
      </c>
      <c r="K271" t="s">
        <v>181</v>
      </c>
      <c r="L271" t="s">
        <v>21</v>
      </c>
      <c r="M271" s="1">
        <f t="shared" si="13"/>
        <v>5.5350000000000004E-6</v>
      </c>
      <c r="N271" s="1">
        <f t="shared" si="12"/>
        <v>7.4250000000000009E-7</v>
      </c>
      <c r="O271" s="1">
        <v>4.0999999999999997E-6</v>
      </c>
      <c r="P271" s="1">
        <v>5.5000000000000003E-7</v>
      </c>
    </row>
    <row r="272" spans="1:16" x14ac:dyDescent="0.35">
      <c r="A272">
        <v>271</v>
      </c>
      <c r="B272" t="s">
        <v>153</v>
      </c>
      <c r="C272" t="s">
        <v>154</v>
      </c>
      <c r="D272" t="s">
        <v>14</v>
      </c>
      <c r="E272" t="s">
        <v>15</v>
      </c>
      <c r="F272">
        <v>14.1</v>
      </c>
      <c r="G272" s="2">
        <v>0.1</v>
      </c>
      <c r="H272" t="s">
        <v>175</v>
      </c>
      <c r="I272" t="s">
        <v>18</v>
      </c>
      <c r="J272" t="s">
        <v>151</v>
      </c>
      <c r="K272" t="s">
        <v>181</v>
      </c>
      <c r="L272" t="s">
        <v>21</v>
      </c>
      <c r="M272" s="1">
        <f t="shared" si="13"/>
        <v>2.9700000000000004E-6</v>
      </c>
      <c r="N272" s="1">
        <f t="shared" si="12"/>
        <v>4.0499999999999999E-7</v>
      </c>
      <c r="O272" s="1">
        <v>2.2000000000000001E-6</v>
      </c>
      <c r="P272" s="1">
        <v>2.9999999999999999E-7</v>
      </c>
    </row>
    <row r="273" spans="1:16" x14ac:dyDescent="0.35">
      <c r="A273">
        <v>272</v>
      </c>
      <c r="B273" t="s">
        <v>102</v>
      </c>
      <c r="C273" t="s">
        <v>103</v>
      </c>
      <c r="D273" t="s">
        <v>14</v>
      </c>
      <c r="E273" t="s">
        <v>15</v>
      </c>
      <c r="F273">
        <v>14.1</v>
      </c>
      <c r="G273" s="2">
        <v>0.1</v>
      </c>
      <c r="H273" t="s">
        <v>175</v>
      </c>
      <c r="I273" t="s">
        <v>18</v>
      </c>
      <c r="J273" t="s">
        <v>151</v>
      </c>
      <c r="K273" t="s">
        <v>181</v>
      </c>
      <c r="L273" t="s">
        <v>21</v>
      </c>
      <c r="M273" s="1">
        <f t="shared" si="13"/>
        <v>2.9700000000000004E-6</v>
      </c>
      <c r="N273" s="1">
        <f t="shared" si="12"/>
        <v>4.0499999999999999E-7</v>
      </c>
      <c r="O273" s="1">
        <v>2.2000000000000001E-6</v>
      </c>
      <c r="P273" s="1">
        <v>2.9999999999999999E-7</v>
      </c>
    </row>
    <row r="274" spans="1:16" x14ac:dyDescent="0.35">
      <c r="A274">
        <v>273</v>
      </c>
      <c r="B274" t="s">
        <v>132</v>
      </c>
      <c r="C274" t="s">
        <v>133</v>
      </c>
      <c r="D274" t="s">
        <v>14</v>
      </c>
      <c r="E274" t="s">
        <v>15</v>
      </c>
      <c r="F274">
        <v>14.1</v>
      </c>
      <c r="G274" s="2">
        <v>0.1</v>
      </c>
      <c r="H274" t="s">
        <v>175</v>
      </c>
      <c r="I274" t="s">
        <v>18</v>
      </c>
      <c r="J274" t="s">
        <v>151</v>
      </c>
      <c r="K274" t="s">
        <v>181</v>
      </c>
      <c r="L274" t="s">
        <v>21</v>
      </c>
      <c r="M274" s="1">
        <f t="shared" si="13"/>
        <v>2.9700000000000004E-6</v>
      </c>
      <c r="N274" s="1">
        <f t="shared" si="12"/>
        <v>4.0499999999999999E-7</v>
      </c>
      <c r="O274" s="1">
        <v>2.2000000000000001E-6</v>
      </c>
      <c r="P274" s="1">
        <v>2.9999999999999999E-7</v>
      </c>
    </row>
    <row r="275" spans="1:16" x14ac:dyDescent="0.35">
      <c r="A275">
        <v>274</v>
      </c>
      <c r="B275" t="s">
        <v>104</v>
      </c>
      <c r="C275" t="s">
        <v>105</v>
      </c>
      <c r="D275" t="s">
        <v>14</v>
      </c>
      <c r="E275" t="s">
        <v>15</v>
      </c>
      <c r="F275">
        <v>14.1</v>
      </c>
      <c r="G275" s="2">
        <v>0.1</v>
      </c>
      <c r="H275" t="s">
        <v>175</v>
      </c>
      <c r="I275" t="s">
        <v>18</v>
      </c>
      <c r="J275" t="s">
        <v>151</v>
      </c>
      <c r="K275" t="s">
        <v>181</v>
      </c>
      <c r="L275" t="s">
        <v>21</v>
      </c>
      <c r="M275" s="1">
        <f t="shared" si="13"/>
        <v>2.9700000000000004E-6</v>
      </c>
      <c r="N275" s="1">
        <f t="shared" si="12"/>
        <v>4.0499999999999999E-7</v>
      </c>
      <c r="O275" s="1">
        <v>2.2000000000000001E-6</v>
      </c>
      <c r="P275" s="1">
        <v>2.9999999999999999E-7</v>
      </c>
    </row>
    <row r="276" spans="1:16" x14ac:dyDescent="0.35">
      <c r="A276">
        <v>275</v>
      </c>
      <c r="B276" t="s">
        <v>106</v>
      </c>
      <c r="C276" t="s">
        <v>107</v>
      </c>
      <c r="D276" t="s">
        <v>14</v>
      </c>
      <c r="E276" t="s">
        <v>15</v>
      </c>
      <c r="F276">
        <v>14.1</v>
      </c>
      <c r="G276" s="2">
        <v>0.1</v>
      </c>
      <c r="H276" t="s">
        <v>175</v>
      </c>
      <c r="I276" t="s">
        <v>18</v>
      </c>
      <c r="J276" t="s">
        <v>151</v>
      </c>
      <c r="K276" t="s">
        <v>181</v>
      </c>
      <c r="L276" t="s">
        <v>21</v>
      </c>
      <c r="M276" s="1">
        <f t="shared" si="13"/>
        <v>2.9700000000000004E-6</v>
      </c>
      <c r="N276" s="1">
        <f t="shared" si="12"/>
        <v>4.0499999999999999E-7</v>
      </c>
      <c r="O276" s="1">
        <v>2.2000000000000001E-6</v>
      </c>
      <c r="P276" s="1">
        <v>2.9999999999999999E-7</v>
      </c>
    </row>
    <row r="277" spans="1:16" x14ac:dyDescent="0.35">
      <c r="A277">
        <v>276</v>
      </c>
      <c r="B277" t="s">
        <v>108</v>
      </c>
      <c r="C277" t="s">
        <v>109</v>
      </c>
      <c r="D277" t="s">
        <v>14</v>
      </c>
      <c r="E277" t="s">
        <v>15</v>
      </c>
      <c r="F277">
        <v>14.1</v>
      </c>
      <c r="G277" s="2">
        <v>0.1</v>
      </c>
      <c r="H277" t="s">
        <v>175</v>
      </c>
      <c r="I277" t="s">
        <v>18</v>
      </c>
      <c r="J277" t="s">
        <v>151</v>
      </c>
      <c r="K277" t="s">
        <v>181</v>
      </c>
      <c r="L277" t="s">
        <v>21</v>
      </c>
      <c r="M277" s="1">
        <f t="shared" si="13"/>
        <v>2.9700000000000004E-6</v>
      </c>
      <c r="N277" s="1">
        <f t="shared" si="12"/>
        <v>4.0499999999999999E-7</v>
      </c>
      <c r="O277" s="1">
        <v>2.2000000000000001E-6</v>
      </c>
      <c r="P277" s="1">
        <v>2.9999999999999999E-7</v>
      </c>
    </row>
    <row r="278" spans="1:16" x14ac:dyDescent="0.35">
      <c r="A278">
        <v>277</v>
      </c>
      <c r="B278" t="s">
        <v>182</v>
      </c>
      <c r="C278" t="s">
        <v>183</v>
      </c>
      <c r="D278" t="s">
        <v>14</v>
      </c>
      <c r="E278" t="s">
        <v>15</v>
      </c>
      <c r="F278">
        <v>51.71</v>
      </c>
      <c r="G278" s="2">
        <v>0.1</v>
      </c>
      <c r="H278" t="s">
        <v>184</v>
      </c>
      <c r="I278" t="s">
        <v>18</v>
      </c>
      <c r="J278" t="s">
        <v>45</v>
      </c>
      <c r="K278" t="s">
        <v>185</v>
      </c>
      <c r="L278" t="s">
        <v>217</v>
      </c>
      <c r="M278" s="1">
        <f t="shared" si="13"/>
        <v>2.7000000000000002E-5</v>
      </c>
      <c r="N278" s="1">
        <f t="shared" si="12"/>
        <v>3.6450000000000003E-6</v>
      </c>
      <c r="O278" s="1">
        <v>2.0000000000000002E-5</v>
      </c>
      <c r="P278" s="1">
        <v>2.7E-6</v>
      </c>
    </row>
    <row r="279" spans="1:16" x14ac:dyDescent="0.35">
      <c r="A279">
        <v>278</v>
      </c>
      <c r="B279" t="s">
        <v>187</v>
      </c>
      <c r="C279" t="s">
        <v>188</v>
      </c>
      <c r="D279" t="s">
        <v>14</v>
      </c>
      <c r="E279" t="s">
        <v>15</v>
      </c>
      <c r="F279">
        <v>124.12</v>
      </c>
      <c r="G279" s="2">
        <v>0.1</v>
      </c>
      <c r="H279" t="s">
        <v>184</v>
      </c>
      <c r="I279" t="s">
        <v>18</v>
      </c>
      <c r="J279" t="s">
        <v>45</v>
      </c>
      <c r="K279" t="s">
        <v>189</v>
      </c>
      <c r="L279" t="s">
        <v>210</v>
      </c>
      <c r="M279" s="1">
        <f t="shared" si="13"/>
        <v>6.6150000000000009E-5</v>
      </c>
      <c r="N279" s="1">
        <f t="shared" si="12"/>
        <v>8.9100000000000011E-6</v>
      </c>
      <c r="O279" s="1">
        <v>4.8999999999999998E-5</v>
      </c>
      <c r="P279" s="1">
        <v>6.6000000000000003E-6</v>
      </c>
    </row>
    <row r="280" spans="1:16" x14ac:dyDescent="0.35">
      <c r="A280">
        <v>279</v>
      </c>
      <c r="B280" t="s">
        <v>70</v>
      </c>
      <c r="C280" t="s">
        <v>190</v>
      </c>
      <c r="D280" t="s">
        <v>14</v>
      </c>
      <c r="E280" t="s">
        <v>15</v>
      </c>
      <c r="F280">
        <v>3.45</v>
      </c>
      <c r="G280" s="2">
        <v>0.1</v>
      </c>
      <c r="H280" t="s">
        <v>184</v>
      </c>
      <c r="I280" t="s">
        <v>18</v>
      </c>
      <c r="J280" t="s">
        <v>70</v>
      </c>
      <c r="K280" t="s">
        <v>191</v>
      </c>
      <c r="L280" t="s">
        <v>42</v>
      </c>
      <c r="M280" s="1">
        <f t="shared" si="13"/>
        <v>1.8900000000000002E-10</v>
      </c>
      <c r="N280" s="1">
        <f t="shared" si="12"/>
        <v>2.4299999999999999E-11</v>
      </c>
      <c r="O280" s="1">
        <v>1.4000000000000001E-10</v>
      </c>
      <c r="P280" s="1">
        <v>1.7999999999999999E-11</v>
      </c>
    </row>
    <row r="281" spans="1:16" x14ac:dyDescent="0.35">
      <c r="A281">
        <v>280</v>
      </c>
      <c r="B281" t="s">
        <v>70</v>
      </c>
      <c r="C281" t="s">
        <v>192</v>
      </c>
      <c r="D281" t="s">
        <v>14</v>
      </c>
      <c r="E281" t="s">
        <v>15</v>
      </c>
      <c r="F281">
        <v>3.45</v>
      </c>
      <c r="G281" s="2">
        <v>0.1</v>
      </c>
      <c r="H281" t="s">
        <v>184</v>
      </c>
      <c r="I281" t="s">
        <v>18</v>
      </c>
      <c r="J281" t="s">
        <v>70</v>
      </c>
      <c r="K281" t="s">
        <v>193</v>
      </c>
      <c r="L281" t="s">
        <v>42</v>
      </c>
      <c r="M281" s="1">
        <f t="shared" si="13"/>
        <v>1.8900000000000002E-10</v>
      </c>
      <c r="N281" s="1">
        <f t="shared" si="12"/>
        <v>2.4299999999999999E-11</v>
      </c>
      <c r="O281" s="1">
        <v>1.4000000000000001E-10</v>
      </c>
      <c r="P281" s="1">
        <v>1.7999999999999999E-11</v>
      </c>
    </row>
    <row r="282" spans="1:16" x14ac:dyDescent="0.35">
      <c r="A282">
        <v>281</v>
      </c>
      <c r="B282" t="s">
        <v>70</v>
      </c>
      <c r="C282" t="s">
        <v>194</v>
      </c>
      <c r="D282" t="s">
        <v>14</v>
      </c>
      <c r="E282" t="s">
        <v>15</v>
      </c>
      <c r="F282">
        <v>3.45</v>
      </c>
      <c r="G282" s="2">
        <v>0.1</v>
      </c>
      <c r="H282" t="s">
        <v>184</v>
      </c>
      <c r="I282" t="s">
        <v>18</v>
      </c>
      <c r="J282" t="s">
        <v>70</v>
      </c>
      <c r="K282" t="s">
        <v>195</v>
      </c>
      <c r="L282" t="s">
        <v>42</v>
      </c>
      <c r="M282" s="1">
        <f t="shared" si="13"/>
        <v>3.6450000000000001E-7</v>
      </c>
      <c r="N282" s="1">
        <f t="shared" si="12"/>
        <v>4.9950000000000001E-8</v>
      </c>
      <c r="O282" s="1">
        <v>2.7000000000000001E-7</v>
      </c>
      <c r="P282" s="1">
        <v>3.7E-8</v>
      </c>
    </row>
    <row r="283" spans="1:16" x14ac:dyDescent="0.35">
      <c r="A283">
        <v>282</v>
      </c>
      <c r="B283" t="s">
        <v>70</v>
      </c>
      <c r="C283" t="s">
        <v>196</v>
      </c>
      <c r="D283" t="s">
        <v>14</v>
      </c>
      <c r="E283" t="s">
        <v>15</v>
      </c>
      <c r="F283">
        <v>3.45</v>
      </c>
      <c r="G283" s="2">
        <v>0.1</v>
      </c>
      <c r="H283" t="s">
        <v>184</v>
      </c>
      <c r="I283" t="s">
        <v>18</v>
      </c>
      <c r="J283" t="s">
        <v>70</v>
      </c>
      <c r="K283" t="s">
        <v>197</v>
      </c>
      <c r="L283" t="s">
        <v>42</v>
      </c>
      <c r="M283" s="1">
        <f t="shared" si="13"/>
        <v>4.5900000000000002E-7</v>
      </c>
      <c r="N283" s="1">
        <f t="shared" si="12"/>
        <v>6.2100000000000007E-8</v>
      </c>
      <c r="O283" s="1">
        <v>3.3999999999999997E-7</v>
      </c>
      <c r="P283" s="1">
        <v>4.6000000000000002E-8</v>
      </c>
    </row>
    <row r="284" spans="1:16" x14ac:dyDescent="0.35">
      <c r="A284">
        <v>283</v>
      </c>
      <c r="B284" t="s">
        <v>70</v>
      </c>
      <c r="C284" t="s">
        <v>198</v>
      </c>
      <c r="D284" t="s">
        <v>14</v>
      </c>
      <c r="E284" t="s">
        <v>15</v>
      </c>
      <c r="F284">
        <v>3.45</v>
      </c>
      <c r="G284" s="2">
        <v>0.1</v>
      </c>
      <c r="H284" t="s">
        <v>184</v>
      </c>
      <c r="I284" t="s">
        <v>18</v>
      </c>
      <c r="J284" t="s">
        <v>70</v>
      </c>
      <c r="K284" t="s">
        <v>199</v>
      </c>
      <c r="L284" t="s">
        <v>42</v>
      </c>
      <c r="M284" s="1">
        <f t="shared" si="13"/>
        <v>1.8900000000000004E-7</v>
      </c>
      <c r="N284" s="1">
        <f t="shared" si="12"/>
        <v>2.4299999999999999E-8</v>
      </c>
      <c r="O284" s="1">
        <v>1.4000000000000001E-7</v>
      </c>
      <c r="P284" s="1">
        <v>1.7999999999999999E-8</v>
      </c>
    </row>
    <row r="285" spans="1:16" x14ac:dyDescent="0.35">
      <c r="A285">
        <v>284</v>
      </c>
      <c r="B285" t="s">
        <v>70</v>
      </c>
      <c r="C285" t="s">
        <v>200</v>
      </c>
      <c r="D285" t="s">
        <v>14</v>
      </c>
      <c r="E285" t="s">
        <v>15</v>
      </c>
      <c r="F285">
        <v>3.45</v>
      </c>
      <c r="G285" s="2">
        <v>0.1</v>
      </c>
      <c r="H285" t="s">
        <v>184</v>
      </c>
      <c r="I285" t="s">
        <v>18</v>
      </c>
      <c r="J285" t="s">
        <v>70</v>
      </c>
      <c r="K285" t="s">
        <v>201</v>
      </c>
      <c r="L285" t="s">
        <v>42</v>
      </c>
      <c r="M285" s="1">
        <f t="shared" si="13"/>
        <v>4.5900000000000002E-7</v>
      </c>
      <c r="N285" s="1">
        <f t="shared" si="12"/>
        <v>6.2100000000000007E-8</v>
      </c>
      <c r="O285" s="1">
        <v>3.3999999999999997E-7</v>
      </c>
      <c r="P285" s="1">
        <v>4.6000000000000002E-8</v>
      </c>
    </row>
    <row r="286" spans="1:16" x14ac:dyDescent="0.35">
      <c r="A286">
        <v>285</v>
      </c>
      <c r="B286" t="s">
        <v>182</v>
      </c>
      <c r="C286" t="s">
        <v>183</v>
      </c>
      <c r="D286" t="s">
        <v>14</v>
      </c>
      <c r="E286" t="s">
        <v>15</v>
      </c>
      <c r="F286">
        <v>51.71</v>
      </c>
      <c r="G286" s="2">
        <v>0.1</v>
      </c>
      <c r="H286" t="s">
        <v>202</v>
      </c>
      <c r="I286" t="s">
        <v>18</v>
      </c>
      <c r="J286" t="s">
        <v>45</v>
      </c>
      <c r="K286" t="s">
        <v>185</v>
      </c>
      <c r="L286" t="s">
        <v>217</v>
      </c>
      <c r="M286" s="1">
        <f t="shared" si="13"/>
        <v>2.7000000000000002E-5</v>
      </c>
      <c r="N286" s="1">
        <f t="shared" si="12"/>
        <v>3.6450000000000003E-6</v>
      </c>
      <c r="O286" s="1">
        <v>2.0000000000000002E-5</v>
      </c>
      <c r="P286" s="1">
        <v>2.7E-6</v>
      </c>
    </row>
    <row r="287" spans="1:16" x14ac:dyDescent="0.35">
      <c r="A287">
        <v>286</v>
      </c>
      <c r="B287" t="s">
        <v>187</v>
      </c>
      <c r="C287" t="s">
        <v>188</v>
      </c>
      <c r="D287" t="s">
        <v>14</v>
      </c>
      <c r="E287" t="s">
        <v>15</v>
      </c>
      <c r="F287">
        <v>124.12</v>
      </c>
      <c r="G287" s="2">
        <v>0.1</v>
      </c>
      <c r="H287" t="s">
        <v>202</v>
      </c>
      <c r="I287" t="s">
        <v>18</v>
      </c>
      <c r="J287" t="s">
        <v>45</v>
      </c>
      <c r="K287" t="s">
        <v>189</v>
      </c>
      <c r="L287" t="s">
        <v>210</v>
      </c>
      <c r="M287" s="1">
        <f t="shared" si="13"/>
        <v>6.6150000000000009E-5</v>
      </c>
      <c r="N287" s="1">
        <f t="shared" si="12"/>
        <v>8.9100000000000011E-6</v>
      </c>
      <c r="O287" s="1">
        <v>4.8999999999999998E-5</v>
      </c>
      <c r="P287" s="1">
        <v>6.6000000000000003E-6</v>
      </c>
    </row>
    <row r="288" spans="1:16" x14ac:dyDescent="0.35">
      <c r="F288" s="5"/>
      <c r="G288" s="2"/>
    </row>
    <row r="289" spans="5:23" x14ac:dyDescent="0.35">
      <c r="E289" t="s">
        <v>568</v>
      </c>
      <c r="F289">
        <f>SUBTOTAL(9,F2:F287)</f>
        <v>70361.119999999966</v>
      </c>
      <c r="O289" s="1"/>
      <c r="V289" t="s">
        <v>644</v>
      </c>
      <c r="W289">
        <v>1.35</v>
      </c>
    </row>
    <row r="290" spans="5:23" ht="43.5" x14ac:dyDescent="0.35">
      <c r="F290" s="3"/>
      <c r="G290" s="2"/>
      <c r="M290" s="6" t="s">
        <v>648</v>
      </c>
      <c r="N290" s="7" t="s">
        <v>649</v>
      </c>
    </row>
    <row r="291" spans="5:23" x14ac:dyDescent="0.35">
      <c r="F291" s="3"/>
      <c r="G291" s="2"/>
      <c r="L291" t="s">
        <v>569</v>
      </c>
      <c r="M291" s="1">
        <f>SUBTOTAL(9,(M1:M287))</f>
        <v>0.24288620891444976</v>
      </c>
      <c r="N291" s="1">
        <f>SUBTOTAL(9,(N1:N287))</f>
        <v>3.3024955553594963E-2</v>
      </c>
    </row>
    <row r="292" spans="5:23" x14ac:dyDescent="0.35">
      <c r="F292" s="1"/>
      <c r="G292" s="2"/>
    </row>
    <row r="293" spans="5:23" x14ac:dyDescent="0.35">
      <c r="F293" s="3"/>
      <c r="G293" s="2"/>
    </row>
    <row r="294" spans="5:23" x14ac:dyDescent="0.35">
      <c r="F294" s="3"/>
      <c r="G294" s="2"/>
    </row>
    <row r="295" spans="5:23" x14ac:dyDescent="0.35">
      <c r="F295" s="3"/>
      <c r="G295" s="2"/>
    </row>
    <row r="296" spans="5:23" x14ac:dyDescent="0.35">
      <c r="F296" s="3"/>
      <c r="G296" s="2"/>
    </row>
    <row r="297" spans="5:23" x14ac:dyDescent="0.35">
      <c r="F297" s="3"/>
      <c r="G297" s="2"/>
    </row>
    <row r="298" spans="5:23" x14ac:dyDescent="0.35">
      <c r="F298" s="3"/>
      <c r="G298" s="2"/>
    </row>
    <row r="299" spans="5:23" x14ac:dyDescent="0.35">
      <c r="F299" s="3"/>
      <c r="G299" s="2"/>
    </row>
    <row r="300" spans="5:23" x14ac:dyDescent="0.35">
      <c r="G300" s="2"/>
    </row>
    <row r="301" spans="5:23" x14ac:dyDescent="0.35">
      <c r="G301" s="2"/>
    </row>
    <row r="302" spans="5:23" x14ac:dyDescent="0.35">
      <c r="F302" s="3"/>
      <c r="G302" s="2"/>
    </row>
    <row r="303" spans="5:23" x14ac:dyDescent="0.35">
      <c r="F303" s="3"/>
      <c r="G303" s="2"/>
    </row>
    <row r="304" spans="5:23" x14ac:dyDescent="0.35">
      <c r="F304" s="3"/>
      <c r="G304" s="2"/>
    </row>
    <row r="305" spans="6:7" x14ac:dyDescent="0.35">
      <c r="F305" s="3"/>
      <c r="G305" s="2"/>
    </row>
    <row r="306" spans="6:7" x14ac:dyDescent="0.35">
      <c r="F306" s="3"/>
      <c r="G306" s="2"/>
    </row>
    <row r="307" spans="6:7" x14ac:dyDescent="0.35">
      <c r="F307" s="3"/>
      <c r="G307" s="2"/>
    </row>
    <row r="308" spans="6:7" x14ac:dyDescent="0.35">
      <c r="F308" s="5"/>
      <c r="G308" s="2"/>
    </row>
    <row r="309" spans="6:7" x14ac:dyDescent="0.35">
      <c r="G309" s="2"/>
    </row>
    <row r="310" spans="6:7" x14ac:dyDescent="0.35">
      <c r="F310" s="5"/>
      <c r="G310" s="2"/>
    </row>
    <row r="311" spans="6:7" x14ac:dyDescent="0.35">
      <c r="G311" s="2"/>
    </row>
    <row r="312" spans="6:7" x14ac:dyDescent="0.35">
      <c r="G312" s="2"/>
    </row>
    <row r="313" spans="6:7" x14ac:dyDescent="0.35">
      <c r="G313" s="2"/>
    </row>
    <row r="314" spans="6:7" x14ac:dyDescent="0.35">
      <c r="G314" s="2"/>
    </row>
    <row r="315" spans="6:7" x14ac:dyDescent="0.35">
      <c r="G315" s="2"/>
    </row>
    <row r="316" spans="6:7" x14ac:dyDescent="0.35">
      <c r="F316" s="3"/>
      <c r="G316" s="2"/>
    </row>
    <row r="317" spans="6:7" x14ac:dyDescent="0.35">
      <c r="G317" s="2"/>
    </row>
    <row r="318" spans="6:7" x14ac:dyDescent="0.35">
      <c r="F318" s="3"/>
      <c r="G318" s="2"/>
    </row>
    <row r="319" spans="6:7" x14ac:dyDescent="0.35">
      <c r="F319" s="3"/>
      <c r="G319" s="2"/>
    </row>
    <row r="320" spans="6:7" x14ac:dyDescent="0.35">
      <c r="G320" s="2"/>
    </row>
    <row r="321" spans="6:7" x14ac:dyDescent="0.35">
      <c r="F321" s="3"/>
      <c r="G321" s="2"/>
    </row>
    <row r="322" spans="6:7" x14ac:dyDescent="0.35">
      <c r="F322" s="3"/>
      <c r="G322" s="2"/>
    </row>
    <row r="323" spans="6:7" x14ac:dyDescent="0.35">
      <c r="F323" s="3"/>
      <c r="G323" s="2"/>
    </row>
    <row r="324" spans="6:7" x14ac:dyDescent="0.35">
      <c r="G324" s="2"/>
    </row>
    <row r="325" spans="6:7" x14ac:dyDescent="0.35">
      <c r="F325" s="3"/>
      <c r="G325" s="2"/>
    </row>
    <row r="326" spans="6:7" x14ac:dyDescent="0.35">
      <c r="G326" s="2"/>
    </row>
    <row r="327" spans="6:7" x14ac:dyDescent="0.35">
      <c r="F327" s="3"/>
      <c r="G327" s="2"/>
    </row>
    <row r="328" spans="6:7" x14ac:dyDescent="0.35">
      <c r="F328" s="3"/>
      <c r="G328" s="2"/>
    </row>
    <row r="329" spans="6:7" x14ac:dyDescent="0.35">
      <c r="F329" s="3"/>
      <c r="G329" s="2"/>
    </row>
    <row r="330" spans="6:7" x14ac:dyDescent="0.35">
      <c r="G330" s="2"/>
    </row>
    <row r="331" spans="6:7" x14ac:dyDescent="0.35">
      <c r="F331" s="3"/>
      <c r="G331" s="2"/>
    </row>
    <row r="332" spans="6:7" x14ac:dyDescent="0.35">
      <c r="G332" s="2"/>
    </row>
    <row r="333" spans="6:7" x14ac:dyDescent="0.35">
      <c r="G333" s="2"/>
    </row>
    <row r="334" spans="6:7" x14ac:dyDescent="0.35">
      <c r="G334" s="2"/>
    </row>
    <row r="335" spans="6:7" x14ac:dyDescent="0.35">
      <c r="G335" s="2"/>
    </row>
    <row r="336" spans="6:7" x14ac:dyDescent="0.35">
      <c r="G336" s="2"/>
    </row>
    <row r="337" spans="6:7" x14ac:dyDescent="0.35">
      <c r="F337" s="3"/>
      <c r="G337" s="2"/>
    </row>
    <row r="338" spans="6:7" x14ac:dyDescent="0.35">
      <c r="G338" s="2"/>
    </row>
    <row r="339" spans="6:7" x14ac:dyDescent="0.35">
      <c r="G339" s="2"/>
    </row>
    <row r="340" spans="6:7" x14ac:dyDescent="0.35">
      <c r="G340" s="2"/>
    </row>
    <row r="341" spans="6:7" x14ac:dyDescent="0.35">
      <c r="F341" s="3"/>
      <c r="G341" s="2"/>
    </row>
    <row r="342" spans="6:7" x14ac:dyDescent="0.35">
      <c r="G342" s="2"/>
    </row>
    <row r="343" spans="6:7" x14ac:dyDescent="0.35">
      <c r="G343" s="2"/>
    </row>
    <row r="344" spans="6:7" x14ac:dyDescent="0.35">
      <c r="G344" s="2"/>
    </row>
    <row r="345" spans="6:7" x14ac:dyDescent="0.35">
      <c r="G345" s="2"/>
    </row>
    <row r="346" spans="6:7" x14ac:dyDescent="0.35">
      <c r="G346" s="2"/>
    </row>
    <row r="347" spans="6:7" x14ac:dyDescent="0.35">
      <c r="F347" s="3"/>
      <c r="G347" s="2"/>
    </row>
    <row r="348" spans="6:7" x14ac:dyDescent="0.35">
      <c r="G348" s="2"/>
    </row>
    <row r="349" spans="6:7" x14ac:dyDescent="0.35">
      <c r="G349" s="2"/>
    </row>
    <row r="350" spans="6:7" x14ac:dyDescent="0.35">
      <c r="G350" s="2"/>
    </row>
    <row r="351" spans="6:7" x14ac:dyDescent="0.35">
      <c r="G351" s="2"/>
    </row>
    <row r="352" spans="6:7" x14ac:dyDescent="0.35">
      <c r="G352" s="2"/>
    </row>
    <row r="353" spans="7:7" x14ac:dyDescent="0.35">
      <c r="G353" s="2"/>
    </row>
    <row r="354" spans="7:7" x14ac:dyDescent="0.35">
      <c r="G354" s="2"/>
    </row>
    <row r="355" spans="7:7" x14ac:dyDescent="0.35">
      <c r="G355" s="2"/>
    </row>
    <row r="356" spans="7:7" x14ac:dyDescent="0.35">
      <c r="G356" s="2"/>
    </row>
    <row r="357" spans="7:7" x14ac:dyDescent="0.35">
      <c r="G357" s="2"/>
    </row>
    <row r="358" spans="7:7" x14ac:dyDescent="0.35">
      <c r="G358" s="2"/>
    </row>
    <row r="359" spans="7:7" x14ac:dyDescent="0.35">
      <c r="G359" s="2"/>
    </row>
    <row r="360" spans="7:7" x14ac:dyDescent="0.35">
      <c r="G360" s="2"/>
    </row>
    <row r="361" spans="7:7" x14ac:dyDescent="0.35">
      <c r="G361" s="2"/>
    </row>
    <row r="362" spans="7:7" x14ac:dyDescent="0.35">
      <c r="G362" s="2"/>
    </row>
    <row r="363" spans="7:7" x14ac:dyDescent="0.35">
      <c r="G363" s="2"/>
    </row>
    <row r="364" spans="7:7" x14ac:dyDescent="0.35">
      <c r="G364" s="2"/>
    </row>
    <row r="365" spans="7:7" x14ac:dyDescent="0.35">
      <c r="G365" s="2"/>
    </row>
    <row r="366" spans="7:7" x14ac:dyDescent="0.35">
      <c r="G366" s="2"/>
    </row>
    <row r="367" spans="7:7" x14ac:dyDescent="0.35">
      <c r="G367" s="2"/>
    </row>
    <row r="368" spans="7:7" x14ac:dyDescent="0.35">
      <c r="G368" s="2"/>
    </row>
    <row r="369" spans="7:7" x14ac:dyDescent="0.35">
      <c r="G369" s="2"/>
    </row>
    <row r="370" spans="7:7" x14ac:dyDescent="0.35">
      <c r="G370" s="2"/>
    </row>
    <row r="371" spans="7:7" x14ac:dyDescent="0.35">
      <c r="G371" s="2"/>
    </row>
    <row r="372" spans="7:7" x14ac:dyDescent="0.35">
      <c r="G372" s="2"/>
    </row>
    <row r="373" spans="7:7" x14ac:dyDescent="0.35">
      <c r="G373" s="2"/>
    </row>
    <row r="374" spans="7:7" x14ac:dyDescent="0.35">
      <c r="G374" s="2"/>
    </row>
    <row r="375" spans="7:7" x14ac:dyDescent="0.35">
      <c r="G375" s="2"/>
    </row>
    <row r="376" spans="7:7" x14ac:dyDescent="0.35">
      <c r="G376" s="2"/>
    </row>
    <row r="377" spans="7:7" x14ac:dyDescent="0.35">
      <c r="G377" s="2"/>
    </row>
    <row r="378" spans="7:7" x14ac:dyDescent="0.35">
      <c r="G378" s="2"/>
    </row>
    <row r="379" spans="7:7" x14ac:dyDescent="0.35">
      <c r="G379" s="2"/>
    </row>
    <row r="380" spans="7:7" x14ac:dyDescent="0.35">
      <c r="G380" s="2"/>
    </row>
    <row r="381" spans="7:7" x14ac:dyDescent="0.35">
      <c r="G381" s="2"/>
    </row>
    <row r="382" spans="7:7" x14ac:dyDescent="0.35">
      <c r="G382" s="2"/>
    </row>
    <row r="383" spans="7:7" x14ac:dyDescent="0.35">
      <c r="G383" s="2"/>
    </row>
    <row r="384" spans="7:7" x14ac:dyDescent="0.35">
      <c r="G384" s="2"/>
    </row>
    <row r="385" spans="6:7" x14ac:dyDescent="0.35">
      <c r="G385" s="2"/>
    </row>
    <row r="386" spans="6:7" x14ac:dyDescent="0.35">
      <c r="G386" s="2"/>
    </row>
    <row r="387" spans="6:7" x14ac:dyDescent="0.35">
      <c r="G387" s="2"/>
    </row>
    <row r="388" spans="6:7" x14ac:dyDescent="0.35">
      <c r="G388" s="2"/>
    </row>
    <row r="389" spans="6:7" x14ac:dyDescent="0.35">
      <c r="G389" s="2"/>
    </row>
    <row r="390" spans="6:7" x14ac:dyDescent="0.35">
      <c r="G390" s="2"/>
    </row>
    <row r="391" spans="6:7" x14ac:dyDescent="0.35">
      <c r="F391" s="3"/>
      <c r="G391" s="2"/>
    </row>
    <row r="392" spans="6:7" x14ac:dyDescent="0.35">
      <c r="F392" s="3"/>
      <c r="G392" s="2"/>
    </row>
    <row r="393" spans="6:7" x14ac:dyDescent="0.35">
      <c r="G393" s="2"/>
    </row>
    <row r="394" spans="6:7" x14ac:dyDescent="0.35">
      <c r="G394" s="2"/>
    </row>
    <row r="395" spans="6:7" x14ac:dyDescent="0.35">
      <c r="G395" s="2"/>
    </row>
    <row r="396" spans="6:7" x14ac:dyDescent="0.35">
      <c r="G396" s="2"/>
    </row>
    <row r="397" spans="6:7" x14ac:dyDescent="0.35">
      <c r="G397" s="2"/>
    </row>
    <row r="398" spans="6:7" x14ac:dyDescent="0.35">
      <c r="G398" s="2"/>
    </row>
    <row r="399" spans="6:7" x14ac:dyDescent="0.35">
      <c r="G399" s="2"/>
    </row>
    <row r="400" spans="6:7" x14ac:dyDescent="0.35">
      <c r="G400" s="2"/>
    </row>
    <row r="401" spans="7:7" x14ac:dyDescent="0.35">
      <c r="G401" s="2"/>
    </row>
    <row r="402" spans="7:7" x14ac:dyDescent="0.35">
      <c r="G402" s="2"/>
    </row>
    <row r="403" spans="7:7" x14ac:dyDescent="0.35">
      <c r="G403" s="2"/>
    </row>
    <row r="404" spans="7:7" x14ac:dyDescent="0.35">
      <c r="G404" s="2"/>
    </row>
    <row r="405" spans="7:7" x14ac:dyDescent="0.35">
      <c r="G405" s="2"/>
    </row>
    <row r="406" spans="7:7" x14ac:dyDescent="0.35">
      <c r="G406" s="2"/>
    </row>
    <row r="407" spans="7:7" x14ac:dyDescent="0.35">
      <c r="G407" s="2"/>
    </row>
    <row r="408" spans="7:7" x14ac:dyDescent="0.35">
      <c r="G408" s="2"/>
    </row>
    <row r="409" spans="7:7" x14ac:dyDescent="0.35">
      <c r="G409" s="2"/>
    </row>
    <row r="410" spans="7:7" x14ac:dyDescent="0.35">
      <c r="G410" s="2"/>
    </row>
    <row r="411" spans="7:7" x14ac:dyDescent="0.35">
      <c r="G411" s="2"/>
    </row>
    <row r="412" spans="7:7" x14ac:dyDescent="0.35">
      <c r="G412" s="2"/>
    </row>
    <row r="413" spans="7:7" x14ac:dyDescent="0.35">
      <c r="G413" s="2"/>
    </row>
    <row r="414" spans="7:7" x14ac:dyDescent="0.35">
      <c r="G414" s="2"/>
    </row>
    <row r="415" spans="7:7" x14ac:dyDescent="0.35">
      <c r="G415" s="2"/>
    </row>
    <row r="416" spans="7:7" x14ac:dyDescent="0.35">
      <c r="G416" s="2"/>
    </row>
    <row r="417" spans="6:7" x14ac:dyDescent="0.35">
      <c r="G417" s="2"/>
    </row>
    <row r="418" spans="6:7" x14ac:dyDescent="0.35">
      <c r="G418" s="2"/>
    </row>
    <row r="419" spans="6:7" x14ac:dyDescent="0.35">
      <c r="G419" s="2"/>
    </row>
    <row r="420" spans="6:7" x14ac:dyDescent="0.35">
      <c r="G420" s="2"/>
    </row>
    <row r="421" spans="6:7" x14ac:dyDescent="0.35">
      <c r="G421" s="2"/>
    </row>
    <row r="422" spans="6:7" x14ac:dyDescent="0.35">
      <c r="G422" s="2"/>
    </row>
    <row r="423" spans="6:7" x14ac:dyDescent="0.35">
      <c r="G423" s="2"/>
    </row>
    <row r="424" spans="6:7" x14ac:dyDescent="0.35">
      <c r="F424" s="3"/>
      <c r="G424" s="2"/>
    </row>
    <row r="425" spans="6:7" x14ac:dyDescent="0.35">
      <c r="G425" s="2"/>
    </row>
    <row r="426" spans="6:7" x14ac:dyDescent="0.35">
      <c r="G426" s="2"/>
    </row>
    <row r="427" spans="6:7" x14ac:dyDescent="0.35">
      <c r="F427" s="3"/>
      <c r="G427" s="2"/>
    </row>
    <row r="428" spans="6:7" x14ac:dyDescent="0.35">
      <c r="G428" s="2"/>
    </row>
    <row r="429" spans="6:7" x14ac:dyDescent="0.35">
      <c r="F429" s="3"/>
      <c r="G429" s="2"/>
    </row>
    <row r="430" spans="6:7" x14ac:dyDescent="0.35">
      <c r="G430" s="2"/>
    </row>
    <row r="431" spans="6:7" x14ac:dyDescent="0.35">
      <c r="G431" s="2"/>
    </row>
    <row r="432" spans="6:7" x14ac:dyDescent="0.35">
      <c r="G432" s="2"/>
    </row>
    <row r="433" spans="6:7" x14ac:dyDescent="0.35">
      <c r="G433" s="2"/>
    </row>
    <row r="434" spans="6:7" x14ac:dyDescent="0.35">
      <c r="G434" s="2"/>
    </row>
    <row r="435" spans="6:7" x14ac:dyDescent="0.35">
      <c r="G435" s="2"/>
    </row>
    <row r="436" spans="6:7" x14ac:dyDescent="0.35">
      <c r="F436" s="3"/>
      <c r="G436" s="2"/>
    </row>
    <row r="437" spans="6:7" x14ac:dyDescent="0.35">
      <c r="F437" s="3"/>
      <c r="G437" s="2"/>
    </row>
    <row r="438" spans="6:7" x14ac:dyDescent="0.35">
      <c r="G438" s="2"/>
    </row>
    <row r="439" spans="6:7" x14ac:dyDescent="0.35">
      <c r="G439" s="2"/>
    </row>
    <row r="440" spans="6:7" x14ac:dyDescent="0.35">
      <c r="G440" s="2"/>
    </row>
    <row r="441" spans="6:7" x14ac:dyDescent="0.35">
      <c r="F441" s="3"/>
      <c r="G441" s="2"/>
    </row>
    <row r="442" spans="6:7" x14ac:dyDescent="0.35">
      <c r="G442" s="2"/>
    </row>
    <row r="443" spans="6:7" x14ac:dyDescent="0.35">
      <c r="G443" s="2"/>
    </row>
    <row r="444" spans="6:7" x14ac:dyDescent="0.35">
      <c r="G444" s="2"/>
    </row>
    <row r="445" spans="6:7" x14ac:dyDescent="0.35">
      <c r="G445" s="2"/>
    </row>
    <row r="446" spans="6:7" x14ac:dyDescent="0.35">
      <c r="G446" s="2"/>
    </row>
    <row r="447" spans="6:7" x14ac:dyDescent="0.35">
      <c r="G447" s="2"/>
    </row>
    <row r="448" spans="6:7" x14ac:dyDescent="0.35">
      <c r="G448" s="2"/>
    </row>
    <row r="449" spans="6:16" x14ac:dyDescent="0.35">
      <c r="G449" s="2"/>
    </row>
    <row r="450" spans="6:16" x14ac:dyDescent="0.35">
      <c r="G450" s="2"/>
    </row>
    <row r="451" spans="6:16" x14ac:dyDescent="0.35">
      <c r="F451" s="3"/>
      <c r="P451" s="1"/>
    </row>
    <row r="452" spans="6:16" x14ac:dyDescent="0.35">
      <c r="F452" s="3"/>
    </row>
    <row r="453" spans="6:16" x14ac:dyDescent="0.35">
      <c r="F453" s="3"/>
      <c r="P453" s="1"/>
    </row>
    <row r="454" spans="6:16" x14ac:dyDescent="0.35">
      <c r="F454" s="3"/>
      <c r="P454" s="1"/>
    </row>
    <row r="455" spans="6:16" x14ac:dyDescent="0.35">
      <c r="F455" s="3"/>
    </row>
    <row r="456" spans="6:16" x14ac:dyDescent="0.35">
      <c r="F456" s="3"/>
      <c r="G456" s="2"/>
      <c r="P456" s="1"/>
    </row>
    <row r="457" spans="6:16" x14ac:dyDescent="0.35">
      <c r="F457" s="3"/>
      <c r="G457" s="2"/>
      <c r="P457" s="1"/>
    </row>
    <row r="458" spans="6:16" x14ac:dyDescent="0.35">
      <c r="F458" s="3"/>
      <c r="P458" s="1"/>
    </row>
    <row r="459" spans="6:16" x14ac:dyDescent="0.35">
      <c r="F459" s="3"/>
      <c r="P459" s="1"/>
    </row>
    <row r="460" spans="6:16" x14ac:dyDescent="0.35">
      <c r="G460" s="2"/>
      <c r="P460" s="1"/>
    </row>
    <row r="461" spans="6:16" x14ac:dyDescent="0.35">
      <c r="G461" s="2"/>
      <c r="P461" s="1"/>
    </row>
    <row r="462" spans="6:16" x14ac:dyDescent="0.35">
      <c r="G462" s="2"/>
      <c r="P462" s="1"/>
    </row>
    <row r="463" spans="6:16" x14ac:dyDescent="0.35">
      <c r="G463" s="2"/>
      <c r="P463" s="1"/>
    </row>
    <row r="464" spans="6:16" x14ac:dyDescent="0.35">
      <c r="G464" s="2"/>
      <c r="P464" s="1"/>
    </row>
    <row r="465" spans="6:16" x14ac:dyDescent="0.35">
      <c r="G465" s="2"/>
      <c r="P465" s="1"/>
    </row>
    <row r="466" spans="6:16" x14ac:dyDescent="0.35">
      <c r="G466" s="2"/>
      <c r="P466" s="1"/>
    </row>
    <row r="467" spans="6:16" x14ac:dyDescent="0.35">
      <c r="F467" s="3"/>
      <c r="G467" s="2"/>
      <c r="P467" s="1"/>
    </row>
    <row r="468" spans="6:16" x14ac:dyDescent="0.35">
      <c r="F468" s="3"/>
      <c r="G468" s="2"/>
      <c r="P468" s="1"/>
    </row>
    <row r="469" spans="6:16" x14ac:dyDescent="0.35">
      <c r="F469" s="3"/>
      <c r="G469" s="2"/>
      <c r="P469" s="1"/>
    </row>
    <row r="470" spans="6:16" x14ac:dyDescent="0.35">
      <c r="G470" s="2"/>
      <c r="P470" s="1"/>
    </row>
    <row r="471" spans="6:16" x14ac:dyDescent="0.35">
      <c r="G471" s="2"/>
      <c r="P471" s="1"/>
    </row>
    <row r="472" spans="6:16" x14ac:dyDescent="0.35">
      <c r="G472" s="2"/>
      <c r="P472" s="1"/>
    </row>
    <row r="473" spans="6:16" x14ac:dyDescent="0.35">
      <c r="G473" s="2"/>
      <c r="P473" s="1"/>
    </row>
    <row r="474" spans="6:16" x14ac:dyDescent="0.35">
      <c r="G474" s="2"/>
      <c r="P474" s="1"/>
    </row>
    <row r="475" spans="6:16" x14ac:dyDescent="0.35">
      <c r="G475" s="2"/>
      <c r="P475" s="1"/>
    </row>
    <row r="476" spans="6:16" x14ac:dyDescent="0.35">
      <c r="G476" s="2"/>
      <c r="P476" s="1"/>
    </row>
    <row r="477" spans="6:16" x14ac:dyDescent="0.35">
      <c r="G477" s="2"/>
      <c r="P477" s="1"/>
    </row>
    <row r="478" spans="6:16" x14ac:dyDescent="0.35">
      <c r="G478" s="2"/>
      <c r="P478" s="1"/>
    </row>
    <row r="479" spans="6:16" x14ac:dyDescent="0.35">
      <c r="G479" s="2"/>
      <c r="P479" s="1"/>
    </row>
    <row r="480" spans="6:16" x14ac:dyDescent="0.35">
      <c r="G480" s="2"/>
      <c r="P480" s="1"/>
    </row>
    <row r="481" spans="6:16" x14ac:dyDescent="0.35">
      <c r="G481" s="2"/>
      <c r="P481" s="1"/>
    </row>
    <row r="482" spans="6:16" x14ac:dyDescent="0.35">
      <c r="G482" s="2"/>
      <c r="P482" s="1"/>
    </row>
    <row r="483" spans="6:16" x14ac:dyDescent="0.35">
      <c r="G483" s="2"/>
      <c r="P483" s="1"/>
    </row>
    <row r="484" spans="6:16" x14ac:dyDescent="0.35">
      <c r="G484" s="2"/>
      <c r="P484" s="1"/>
    </row>
    <row r="485" spans="6:16" x14ac:dyDescent="0.35">
      <c r="G485" s="2"/>
      <c r="P485" s="1"/>
    </row>
    <row r="486" spans="6:16" x14ac:dyDescent="0.35">
      <c r="G486" s="2"/>
      <c r="P486" s="1"/>
    </row>
    <row r="487" spans="6:16" x14ac:dyDescent="0.35">
      <c r="G487" s="2"/>
      <c r="P487" s="1"/>
    </row>
    <row r="488" spans="6:16" x14ac:dyDescent="0.35">
      <c r="G488" s="2"/>
      <c r="P488" s="1"/>
    </row>
    <row r="489" spans="6:16" x14ac:dyDescent="0.35">
      <c r="G489" s="2"/>
      <c r="P489" s="1"/>
    </row>
    <row r="490" spans="6:16" x14ac:dyDescent="0.35">
      <c r="G490" s="2"/>
      <c r="P490" s="1"/>
    </row>
    <row r="491" spans="6:16" x14ac:dyDescent="0.35">
      <c r="G491" s="2"/>
    </row>
    <row r="492" spans="6:16" x14ac:dyDescent="0.35">
      <c r="G492" s="2"/>
    </row>
    <row r="493" spans="6:16" x14ac:dyDescent="0.35">
      <c r="F493" s="3"/>
      <c r="P493" s="1"/>
    </row>
    <row r="494" spans="6:16" x14ac:dyDescent="0.35">
      <c r="F494" s="3"/>
      <c r="P494" s="1"/>
    </row>
    <row r="495" spans="6:16" x14ac:dyDescent="0.35">
      <c r="F495" s="3"/>
      <c r="P495" s="1"/>
    </row>
    <row r="496" spans="6:16" x14ac:dyDescent="0.35">
      <c r="F496" s="3"/>
      <c r="P496" s="1"/>
    </row>
    <row r="497" spans="6:16" x14ac:dyDescent="0.35">
      <c r="F497" s="3"/>
      <c r="P497" s="1"/>
    </row>
    <row r="498" spans="6:16" x14ac:dyDescent="0.35">
      <c r="F498" s="3"/>
      <c r="P498" s="1"/>
    </row>
    <row r="499" spans="6:16" x14ac:dyDescent="0.35">
      <c r="G499" s="2"/>
    </row>
    <row r="500" spans="6:16" x14ac:dyDescent="0.35">
      <c r="G500" s="2"/>
    </row>
    <row r="501" spans="6:16" x14ac:dyDescent="0.35">
      <c r="G501" s="2"/>
      <c r="P501" s="1"/>
    </row>
    <row r="502" spans="6:16" x14ac:dyDescent="0.35">
      <c r="G502" s="2"/>
      <c r="P502" s="1"/>
    </row>
    <row r="503" spans="6:16" x14ac:dyDescent="0.35">
      <c r="G503" s="2"/>
      <c r="P503" s="1"/>
    </row>
    <row r="504" spans="6:16" x14ac:dyDescent="0.35">
      <c r="F504" s="3"/>
      <c r="G504" s="2"/>
      <c r="P504" s="1"/>
    </row>
    <row r="505" spans="6:16" x14ac:dyDescent="0.35">
      <c r="F505" s="3"/>
      <c r="G505" s="2"/>
      <c r="P505" s="1"/>
    </row>
    <row r="506" spans="6:16" x14ac:dyDescent="0.35">
      <c r="F506" s="3"/>
      <c r="G506" s="2"/>
      <c r="P506" s="1"/>
    </row>
    <row r="507" spans="6:16" x14ac:dyDescent="0.35">
      <c r="G507" s="2"/>
      <c r="P507" s="1"/>
    </row>
    <row r="508" spans="6:16" x14ac:dyDescent="0.35">
      <c r="G508" s="2"/>
      <c r="P508" s="1"/>
    </row>
    <row r="509" spans="6:16" x14ac:dyDescent="0.35">
      <c r="G509" s="2"/>
      <c r="P509" s="1"/>
    </row>
    <row r="510" spans="6:16" x14ac:dyDescent="0.35">
      <c r="G510" s="2"/>
      <c r="P510" s="1"/>
    </row>
    <row r="511" spans="6:16" x14ac:dyDescent="0.35">
      <c r="G511" s="2"/>
      <c r="P511" s="1"/>
    </row>
    <row r="512" spans="6:16" x14ac:dyDescent="0.35">
      <c r="G512" s="2"/>
      <c r="P512" s="1"/>
    </row>
    <row r="513" spans="6:16" x14ac:dyDescent="0.35">
      <c r="G513" s="2"/>
      <c r="P513" s="1"/>
    </row>
    <row r="514" spans="6:16" x14ac:dyDescent="0.35">
      <c r="G514" s="2"/>
      <c r="P514" s="1"/>
    </row>
    <row r="515" spans="6:16" x14ac:dyDescent="0.35">
      <c r="G515" s="2"/>
      <c r="P515" s="1"/>
    </row>
    <row r="516" spans="6:16" x14ac:dyDescent="0.35">
      <c r="G516" s="2"/>
      <c r="P516" s="1"/>
    </row>
    <row r="517" spans="6:16" x14ac:dyDescent="0.35">
      <c r="G517" s="2"/>
      <c r="P517" s="1"/>
    </row>
    <row r="518" spans="6:16" x14ac:dyDescent="0.35">
      <c r="G518" s="2"/>
      <c r="P518" s="1"/>
    </row>
    <row r="519" spans="6:16" x14ac:dyDescent="0.35">
      <c r="G519" s="2"/>
      <c r="P519" s="1"/>
    </row>
    <row r="520" spans="6:16" x14ac:dyDescent="0.35">
      <c r="F520" s="3"/>
      <c r="G520" s="2"/>
      <c r="P520" s="1"/>
    </row>
    <row r="521" spans="6:16" x14ac:dyDescent="0.35">
      <c r="F521" s="3"/>
      <c r="G521" s="2"/>
      <c r="P521" s="1"/>
    </row>
    <row r="522" spans="6:16" x14ac:dyDescent="0.35">
      <c r="F522" s="3"/>
      <c r="G522" s="2"/>
      <c r="P522" s="1"/>
    </row>
    <row r="523" spans="6:16" x14ac:dyDescent="0.35">
      <c r="G523" s="2"/>
      <c r="P523" s="1"/>
    </row>
    <row r="524" spans="6:16" x14ac:dyDescent="0.35">
      <c r="G524" s="2"/>
      <c r="P524" s="1"/>
    </row>
    <row r="525" spans="6:16" x14ac:dyDescent="0.35">
      <c r="G525" s="2"/>
      <c r="P525" s="1"/>
    </row>
    <row r="526" spans="6:16" x14ac:dyDescent="0.35">
      <c r="G526" s="2"/>
      <c r="P526" s="1"/>
    </row>
    <row r="527" spans="6:16" x14ac:dyDescent="0.35">
      <c r="G527" s="2"/>
      <c r="P527" s="1"/>
    </row>
    <row r="528" spans="6:16" x14ac:dyDescent="0.35">
      <c r="G528" s="2"/>
      <c r="P528" s="1"/>
    </row>
    <row r="529" spans="6:16" x14ac:dyDescent="0.35">
      <c r="G529" s="2"/>
      <c r="P529" s="1"/>
    </row>
    <row r="530" spans="6:16" x14ac:dyDescent="0.35">
      <c r="G530" s="2"/>
      <c r="P530" s="1"/>
    </row>
    <row r="531" spans="6:16" x14ac:dyDescent="0.35">
      <c r="G531" s="2"/>
      <c r="P531" s="1"/>
    </row>
    <row r="532" spans="6:16" x14ac:dyDescent="0.35">
      <c r="G532" s="2"/>
      <c r="P532" s="1"/>
    </row>
    <row r="533" spans="6:16" x14ac:dyDescent="0.35">
      <c r="G533" s="2"/>
      <c r="P533" s="1"/>
    </row>
    <row r="534" spans="6:16" x14ac:dyDescent="0.35">
      <c r="G534" s="2"/>
    </row>
    <row r="535" spans="6:16" x14ac:dyDescent="0.35">
      <c r="G535" s="2"/>
    </row>
    <row r="536" spans="6:16" x14ac:dyDescent="0.35">
      <c r="F536" s="3"/>
      <c r="G536" s="2"/>
    </row>
    <row r="537" spans="6:16" x14ac:dyDescent="0.35">
      <c r="F537" s="3"/>
      <c r="G537" s="2"/>
    </row>
    <row r="538" spans="6:16" x14ac:dyDescent="0.35">
      <c r="F538" s="3"/>
      <c r="G538" s="2"/>
    </row>
    <row r="539" spans="6:16" x14ac:dyDescent="0.35">
      <c r="F539" s="3"/>
      <c r="G539" s="2"/>
    </row>
    <row r="540" spans="6:16" x14ac:dyDescent="0.35">
      <c r="G540" s="2"/>
      <c r="P540" s="1"/>
    </row>
    <row r="541" spans="6:16" x14ac:dyDescent="0.35">
      <c r="G541" s="2"/>
    </row>
    <row r="542" spans="6:16" x14ac:dyDescent="0.35">
      <c r="G542" s="2"/>
    </row>
    <row r="543" spans="6:16" x14ac:dyDescent="0.35">
      <c r="G543" s="2"/>
    </row>
    <row r="544" spans="6:16" x14ac:dyDescent="0.35">
      <c r="G544" s="2"/>
    </row>
    <row r="545" spans="6:16" x14ac:dyDescent="0.35">
      <c r="G545" s="2"/>
    </row>
    <row r="546" spans="6:16" x14ac:dyDescent="0.35">
      <c r="G546" s="2"/>
    </row>
    <row r="547" spans="6:16" x14ac:dyDescent="0.35">
      <c r="G547" s="2"/>
    </row>
    <row r="548" spans="6:16" x14ac:dyDescent="0.35">
      <c r="G548" s="2"/>
      <c r="P548" s="1"/>
    </row>
    <row r="549" spans="6:16" x14ac:dyDescent="0.35">
      <c r="G549" s="2"/>
      <c r="P549" s="1"/>
    </row>
    <row r="550" spans="6:16" x14ac:dyDescent="0.35">
      <c r="G550" s="2"/>
      <c r="P550" s="1"/>
    </row>
    <row r="551" spans="6:16" x14ac:dyDescent="0.35">
      <c r="F551" s="3"/>
      <c r="G551" s="2"/>
      <c r="P551" s="1"/>
    </row>
    <row r="552" spans="6:16" x14ac:dyDescent="0.35">
      <c r="F552" s="3"/>
      <c r="G552" s="2"/>
      <c r="P552" s="1"/>
    </row>
    <row r="553" spans="6:16" x14ac:dyDescent="0.35">
      <c r="F553" s="3"/>
      <c r="G553" s="2"/>
      <c r="P553" s="1"/>
    </row>
    <row r="554" spans="6:16" x14ac:dyDescent="0.35">
      <c r="G554" s="2"/>
      <c r="P554" s="1"/>
    </row>
    <row r="555" spans="6:16" x14ac:dyDescent="0.35">
      <c r="G555" s="2"/>
      <c r="P555" s="1"/>
    </row>
    <row r="556" spans="6:16" x14ac:dyDescent="0.35">
      <c r="G556" s="2"/>
      <c r="P556" s="1"/>
    </row>
    <row r="557" spans="6:16" x14ac:dyDescent="0.35">
      <c r="G557" s="2"/>
      <c r="P557" s="1"/>
    </row>
    <row r="558" spans="6:16" x14ac:dyDescent="0.35">
      <c r="G558" s="2"/>
      <c r="P558" s="1"/>
    </row>
    <row r="559" spans="6:16" x14ac:dyDescent="0.35">
      <c r="G559" s="2"/>
      <c r="P559" s="1"/>
    </row>
    <row r="560" spans="6:16" x14ac:dyDescent="0.35">
      <c r="G560" s="2"/>
      <c r="P560" s="1"/>
    </row>
    <row r="561" spans="7:16" x14ac:dyDescent="0.35">
      <c r="G561" s="2"/>
      <c r="P561" s="1"/>
    </row>
    <row r="562" spans="7:16" x14ac:dyDescent="0.35">
      <c r="G562" s="2"/>
      <c r="P562" s="1"/>
    </row>
    <row r="563" spans="7:16" x14ac:dyDescent="0.35">
      <c r="G563" s="2"/>
      <c r="P563" s="1"/>
    </row>
    <row r="564" spans="7:16" x14ac:dyDescent="0.35">
      <c r="G564" s="2"/>
      <c r="P564" s="1"/>
    </row>
    <row r="565" spans="7:16" x14ac:dyDescent="0.35">
      <c r="G565" s="2"/>
      <c r="P565" s="1"/>
    </row>
    <row r="566" spans="7:16" x14ac:dyDescent="0.35">
      <c r="G566" s="2"/>
      <c r="P566" s="1"/>
    </row>
    <row r="567" spans="7:16" x14ac:dyDescent="0.35">
      <c r="G567" s="2"/>
      <c r="P567" s="1"/>
    </row>
    <row r="568" spans="7:16" x14ac:dyDescent="0.35">
      <c r="G568" s="2"/>
      <c r="P568" s="1"/>
    </row>
    <row r="569" spans="7:16" x14ac:dyDescent="0.35">
      <c r="G569" s="2"/>
      <c r="P569" s="1"/>
    </row>
    <row r="570" spans="7:16" x14ac:dyDescent="0.35">
      <c r="G570" s="2"/>
      <c r="P570" s="1"/>
    </row>
    <row r="571" spans="7:16" x14ac:dyDescent="0.35">
      <c r="G571" s="2"/>
      <c r="P571" s="1"/>
    </row>
    <row r="572" spans="7:16" x14ac:dyDescent="0.35">
      <c r="G572" s="2"/>
      <c r="P572" s="1"/>
    </row>
    <row r="573" spans="7:16" x14ac:dyDescent="0.35">
      <c r="G573" s="2"/>
      <c r="P573" s="1"/>
    </row>
  </sheetData>
  <autoFilter ref="A1:AE287" xr:uid="{00000000-0009-0000-0000-000000000000}">
    <filterColumn colId="7">
      <filters>
        <filter val="ERC8a Wide dispersive indoor use of processing aids in open systems"/>
        <filter val="ERC8b Wide dispersive indoor use of reactive substances in open systems"/>
        <filter val="ERC8c Wide dispersive indoor use resulting in inclusion into or onto a matrix"/>
        <filter val="ERC8d Wide dispersive outdoor use of processing aids in open systems"/>
        <filter val="ERC8e Wide dispersive outdoor use of reactive substances in open systems"/>
        <filter val="ERC8f Wide dispersive outdoor use resulting in inclusion into or onto a matrix"/>
        <filter val="ERC9a Wide dispersive indoor use of substances in closed systems"/>
        <filter val="ERC9b Wide dispersive outdoor use of substances in closed systems"/>
      </filters>
    </filterColumn>
    <filterColumn colId="8">
      <customFilters>
        <customFilter operator="notEqual" val=" "/>
      </customFilters>
    </filterColumn>
  </autoFilter>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dimension ref="A1:W291"/>
  <sheetViews>
    <sheetView topLeftCell="A180" workbookViewId="0">
      <selection activeCell="D180" sqref="D1:E1048576"/>
    </sheetView>
  </sheetViews>
  <sheetFormatPr defaultColWidth="10.90625" defaultRowHeight="14.5" x14ac:dyDescent="0.35"/>
  <cols>
    <col min="4" max="4" width="14.6328125" hidden="1" customWidth="1"/>
    <col min="5" max="5" width="0" hidden="1" customWidth="1"/>
    <col min="14" max="14" width="19" customWidth="1"/>
    <col min="16" max="21" width="11.54296875" customWidth="1"/>
    <col min="22" max="22" width="0.36328125" customWidth="1"/>
  </cols>
  <sheetData>
    <row r="1" spans="1:19" x14ac:dyDescent="0.35">
      <c r="A1" t="s">
        <v>0</v>
      </c>
      <c r="B1" t="s">
        <v>1</v>
      </c>
      <c r="C1" t="s">
        <v>2</v>
      </c>
      <c r="D1" t="s">
        <v>3</v>
      </c>
      <c r="E1" t="s">
        <v>4</v>
      </c>
      <c r="F1" t="s">
        <v>5</v>
      </c>
      <c r="G1" t="s">
        <v>6</v>
      </c>
      <c r="H1" t="s">
        <v>7</v>
      </c>
      <c r="I1" t="s">
        <v>8</v>
      </c>
      <c r="J1" t="s">
        <v>9</v>
      </c>
      <c r="K1" t="s">
        <v>10</v>
      </c>
      <c r="L1" t="s">
        <v>11</v>
      </c>
      <c r="M1" t="s">
        <v>652</v>
      </c>
      <c r="N1" t="s">
        <v>655</v>
      </c>
      <c r="O1" t="s">
        <v>651</v>
      </c>
      <c r="P1" t="s">
        <v>650</v>
      </c>
    </row>
    <row r="2" spans="1:19" hidden="1" x14ac:dyDescent="0.35">
      <c r="A2">
        <v>1</v>
      </c>
      <c r="B2" t="s">
        <v>230</v>
      </c>
      <c r="C2" t="s">
        <v>230</v>
      </c>
      <c r="D2" t="s">
        <v>14</v>
      </c>
      <c r="E2" t="s">
        <v>230</v>
      </c>
      <c r="F2" s="5">
        <v>44482</v>
      </c>
      <c r="G2" s="2">
        <v>1</v>
      </c>
      <c r="H2" t="s">
        <v>231</v>
      </c>
      <c r="I2" t="s">
        <v>18</v>
      </c>
      <c r="J2" t="s">
        <v>45</v>
      </c>
      <c r="K2" t="s">
        <v>232</v>
      </c>
      <c r="L2" t="s">
        <v>570</v>
      </c>
      <c r="M2" s="1">
        <f>O2*$W$290</f>
        <v>3.6230000000000002</v>
      </c>
      <c r="N2" s="1">
        <f>P2*$W$290</f>
        <v>0.49</v>
      </c>
      <c r="O2">
        <v>3.6230000000000002</v>
      </c>
      <c r="P2" s="1">
        <v>0.49</v>
      </c>
      <c r="S2" s="1"/>
    </row>
    <row r="3" spans="1:19" hidden="1" x14ac:dyDescent="0.35">
      <c r="A3">
        <v>2</v>
      </c>
      <c r="B3" t="s">
        <v>234</v>
      </c>
      <c r="C3" t="s">
        <v>235</v>
      </c>
      <c r="D3" t="s">
        <v>14</v>
      </c>
      <c r="E3" t="s">
        <v>236</v>
      </c>
      <c r="F3" s="3">
        <v>1434.9</v>
      </c>
      <c r="G3" s="2">
        <v>1</v>
      </c>
      <c r="H3" t="s">
        <v>237</v>
      </c>
      <c r="I3" t="s">
        <v>18</v>
      </c>
      <c r="J3" t="s">
        <v>19</v>
      </c>
      <c r="K3" t="s">
        <v>238</v>
      </c>
      <c r="L3" t="s">
        <v>571</v>
      </c>
      <c r="M3" s="1">
        <f t="shared" ref="M3:M66" si="0">O3*$W$290</f>
        <v>0.32</v>
      </c>
      <c r="N3" s="1">
        <f t="shared" ref="N3:N66" si="1">P3*$W$290</f>
        <v>0.04</v>
      </c>
      <c r="O3">
        <v>0.32</v>
      </c>
      <c r="P3">
        <v>0.04</v>
      </c>
      <c r="S3" s="1"/>
    </row>
    <row r="4" spans="1:19" hidden="1" x14ac:dyDescent="0.35">
      <c r="A4">
        <v>3</v>
      </c>
      <c r="B4" t="s">
        <v>240</v>
      </c>
      <c r="C4" t="s">
        <v>235</v>
      </c>
      <c r="D4" t="s">
        <v>14</v>
      </c>
      <c r="E4" t="s">
        <v>236</v>
      </c>
      <c r="F4" s="3">
        <v>2869.8</v>
      </c>
      <c r="G4" s="2">
        <v>1</v>
      </c>
      <c r="H4" t="s">
        <v>237</v>
      </c>
      <c r="I4" t="s">
        <v>18</v>
      </c>
      <c r="J4" t="s">
        <v>19</v>
      </c>
      <c r="K4" t="s">
        <v>241</v>
      </c>
      <c r="L4" t="s">
        <v>572</v>
      </c>
      <c r="M4" s="1">
        <f t="shared" si="0"/>
        <v>0.41</v>
      </c>
      <c r="N4" s="1">
        <f t="shared" si="1"/>
        <v>0.06</v>
      </c>
      <c r="O4">
        <v>0.41</v>
      </c>
      <c r="P4" s="1">
        <v>0.06</v>
      </c>
      <c r="S4" s="1"/>
    </row>
    <row r="5" spans="1:19" hidden="1" x14ac:dyDescent="0.35">
      <c r="A5">
        <v>4</v>
      </c>
      <c r="B5" t="s">
        <v>243</v>
      </c>
      <c r="C5" t="s">
        <v>235</v>
      </c>
      <c r="D5" t="s">
        <v>14</v>
      </c>
      <c r="E5" t="s">
        <v>236</v>
      </c>
      <c r="F5">
        <v>478.3</v>
      </c>
      <c r="G5" s="2">
        <v>1</v>
      </c>
      <c r="H5" t="s">
        <v>237</v>
      </c>
      <c r="I5" t="s">
        <v>18</v>
      </c>
      <c r="J5" t="s">
        <v>19</v>
      </c>
      <c r="K5" t="s">
        <v>244</v>
      </c>
      <c r="L5" t="s">
        <v>573</v>
      </c>
      <c r="M5" s="1">
        <f t="shared" si="0"/>
        <v>0.06</v>
      </c>
      <c r="N5" s="1">
        <f t="shared" si="1"/>
        <v>8.6999999999999994E-3</v>
      </c>
      <c r="O5">
        <v>0.06</v>
      </c>
      <c r="P5" s="1">
        <v>8.6999999999999994E-3</v>
      </c>
      <c r="S5" s="1"/>
    </row>
    <row r="6" spans="1:19" hidden="1" x14ac:dyDescent="0.35">
      <c r="A6">
        <v>5</v>
      </c>
      <c r="B6" t="s">
        <v>246</v>
      </c>
      <c r="C6" t="s">
        <v>235</v>
      </c>
      <c r="D6" t="s">
        <v>14</v>
      </c>
      <c r="E6" t="s">
        <v>236</v>
      </c>
      <c r="F6" s="3">
        <v>2869.8</v>
      </c>
      <c r="G6" s="2">
        <v>1</v>
      </c>
      <c r="H6" t="s">
        <v>237</v>
      </c>
      <c r="I6" t="s">
        <v>18</v>
      </c>
      <c r="J6" t="s">
        <v>19</v>
      </c>
      <c r="K6" t="s">
        <v>247</v>
      </c>
      <c r="L6" t="s">
        <v>572</v>
      </c>
      <c r="M6" s="1">
        <f t="shared" si="0"/>
        <v>0.04</v>
      </c>
      <c r="N6" s="1">
        <f t="shared" si="1"/>
        <v>5.5999999999999999E-3</v>
      </c>
      <c r="O6" s="1">
        <v>0.04</v>
      </c>
      <c r="P6" s="1">
        <v>5.5999999999999999E-3</v>
      </c>
      <c r="S6" s="1"/>
    </row>
    <row r="7" spans="1:19" hidden="1" x14ac:dyDescent="0.35">
      <c r="A7">
        <v>6</v>
      </c>
      <c r="B7" t="s">
        <v>248</v>
      </c>
      <c r="C7" t="s">
        <v>235</v>
      </c>
      <c r="D7" t="s">
        <v>14</v>
      </c>
      <c r="E7" t="s">
        <v>236</v>
      </c>
      <c r="F7" s="3">
        <v>1434.9</v>
      </c>
      <c r="G7" s="2">
        <v>1</v>
      </c>
      <c r="H7" t="s">
        <v>237</v>
      </c>
      <c r="I7" t="s">
        <v>18</v>
      </c>
      <c r="J7" t="s">
        <v>19</v>
      </c>
      <c r="K7" t="s">
        <v>249</v>
      </c>
      <c r="L7" t="s">
        <v>571</v>
      </c>
      <c r="M7" s="1">
        <f t="shared" si="0"/>
        <v>0.16</v>
      </c>
      <c r="N7" s="1">
        <f t="shared" si="1"/>
        <v>0.02</v>
      </c>
      <c r="O7">
        <v>0.16</v>
      </c>
      <c r="P7" s="1">
        <v>0.02</v>
      </c>
    </row>
    <row r="8" spans="1:19" hidden="1" x14ac:dyDescent="0.35">
      <c r="A8">
        <v>7</v>
      </c>
      <c r="B8" t="s">
        <v>250</v>
      </c>
      <c r="C8" t="s">
        <v>235</v>
      </c>
      <c r="D8" t="s">
        <v>14</v>
      </c>
      <c r="E8" t="s">
        <v>236</v>
      </c>
      <c r="F8">
        <v>478.3</v>
      </c>
      <c r="G8" s="2">
        <v>1</v>
      </c>
      <c r="H8" t="s">
        <v>237</v>
      </c>
      <c r="I8" t="s">
        <v>18</v>
      </c>
      <c r="J8" t="s">
        <v>19</v>
      </c>
      <c r="K8" t="s">
        <v>251</v>
      </c>
      <c r="L8" t="s">
        <v>573</v>
      </c>
      <c r="M8" s="1">
        <f t="shared" si="0"/>
        <v>0.03</v>
      </c>
      <c r="N8" s="1">
        <f t="shared" si="1"/>
        <v>4.4000000000000003E-3</v>
      </c>
      <c r="O8">
        <v>0.03</v>
      </c>
      <c r="P8" s="1">
        <v>4.4000000000000003E-3</v>
      </c>
    </row>
    <row r="9" spans="1:19" hidden="1" x14ac:dyDescent="0.35">
      <c r="A9">
        <v>8</v>
      </c>
      <c r="B9" t="s">
        <v>252</v>
      </c>
      <c r="C9" t="s">
        <v>235</v>
      </c>
      <c r="D9" t="s">
        <v>14</v>
      </c>
      <c r="E9" t="s">
        <v>236</v>
      </c>
      <c r="F9" s="3">
        <v>2869.8</v>
      </c>
      <c r="G9" s="2">
        <v>1</v>
      </c>
      <c r="H9" t="s">
        <v>237</v>
      </c>
      <c r="I9" t="s">
        <v>18</v>
      </c>
      <c r="J9" t="s">
        <v>19</v>
      </c>
      <c r="K9" t="s">
        <v>253</v>
      </c>
      <c r="L9" t="s">
        <v>572</v>
      </c>
      <c r="M9" s="1">
        <f t="shared" si="0"/>
        <v>0.04</v>
      </c>
      <c r="N9" s="1">
        <f t="shared" si="1"/>
        <v>5.5999999999999999E-3</v>
      </c>
      <c r="O9" s="1">
        <v>0.04</v>
      </c>
      <c r="P9" s="1">
        <v>5.5999999999999999E-3</v>
      </c>
    </row>
    <row r="10" spans="1:19" hidden="1" x14ac:dyDescent="0.35">
      <c r="A10">
        <v>9</v>
      </c>
      <c r="B10" t="s">
        <v>254</v>
      </c>
      <c r="C10" t="s">
        <v>235</v>
      </c>
      <c r="D10" t="s">
        <v>14</v>
      </c>
      <c r="E10" t="s">
        <v>236</v>
      </c>
      <c r="F10" s="3">
        <v>1434.9</v>
      </c>
      <c r="G10" s="2">
        <v>1</v>
      </c>
      <c r="H10" t="s">
        <v>237</v>
      </c>
      <c r="I10" t="s">
        <v>18</v>
      </c>
      <c r="J10" t="s">
        <v>19</v>
      </c>
      <c r="K10" t="s">
        <v>255</v>
      </c>
      <c r="L10" t="s">
        <v>571</v>
      </c>
      <c r="M10" s="1">
        <f t="shared" si="0"/>
        <v>0.16</v>
      </c>
      <c r="N10" s="1">
        <f t="shared" si="1"/>
        <v>0.02</v>
      </c>
      <c r="O10">
        <v>0.16</v>
      </c>
      <c r="P10" s="1">
        <v>0.02</v>
      </c>
    </row>
    <row r="11" spans="1:19" hidden="1" x14ac:dyDescent="0.35">
      <c r="A11">
        <v>10</v>
      </c>
      <c r="B11" t="s">
        <v>256</v>
      </c>
      <c r="C11" t="s">
        <v>235</v>
      </c>
      <c r="D11" t="s">
        <v>14</v>
      </c>
      <c r="E11" t="s">
        <v>236</v>
      </c>
      <c r="F11">
        <v>478.3</v>
      </c>
      <c r="G11" s="2">
        <v>1</v>
      </c>
      <c r="H11" t="s">
        <v>237</v>
      </c>
      <c r="I11" t="s">
        <v>18</v>
      </c>
      <c r="J11" t="s">
        <v>19</v>
      </c>
      <c r="K11" t="s">
        <v>257</v>
      </c>
      <c r="L11" t="s">
        <v>573</v>
      </c>
      <c r="M11" s="1">
        <f t="shared" si="0"/>
        <v>0.03</v>
      </c>
      <c r="N11" s="1">
        <f t="shared" si="1"/>
        <v>4.4000000000000003E-3</v>
      </c>
      <c r="O11">
        <v>0.03</v>
      </c>
      <c r="P11" s="1">
        <v>4.4000000000000003E-3</v>
      </c>
      <c r="S11" s="1"/>
    </row>
    <row r="12" spans="1:19" hidden="1" x14ac:dyDescent="0.35">
      <c r="A12">
        <v>11</v>
      </c>
      <c r="B12" t="s">
        <v>258</v>
      </c>
      <c r="C12" t="s">
        <v>259</v>
      </c>
      <c r="D12" t="s">
        <v>14</v>
      </c>
      <c r="E12" t="s">
        <v>236</v>
      </c>
      <c r="F12">
        <v>358.5</v>
      </c>
      <c r="G12" s="2">
        <v>1</v>
      </c>
      <c r="H12" t="s">
        <v>237</v>
      </c>
      <c r="I12" t="s">
        <v>18</v>
      </c>
      <c r="J12" t="s">
        <v>45</v>
      </c>
      <c r="K12" t="s">
        <v>260</v>
      </c>
      <c r="L12" t="s">
        <v>574</v>
      </c>
      <c r="M12" s="1">
        <f t="shared" si="0"/>
        <v>8.6000000000000003E-10</v>
      </c>
      <c r="N12" s="1">
        <f t="shared" si="1"/>
        <v>1.2E-10</v>
      </c>
      <c r="O12" s="1">
        <v>8.6000000000000003E-10</v>
      </c>
      <c r="P12" s="1">
        <v>1.2E-10</v>
      </c>
      <c r="S12" s="1"/>
    </row>
    <row r="13" spans="1:19" hidden="1" x14ac:dyDescent="0.35">
      <c r="A13">
        <v>12</v>
      </c>
      <c r="B13" t="s">
        <v>262</v>
      </c>
      <c r="C13" t="s">
        <v>263</v>
      </c>
      <c r="D13" t="s">
        <v>14</v>
      </c>
      <c r="E13" t="s">
        <v>236</v>
      </c>
      <c r="F13">
        <v>358.5</v>
      </c>
      <c r="G13" s="2">
        <v>1</v>
      </c>
      <c r="H13" t="s">
        <v>237</v>
      </c>
      <c r="I13" t="s">
        <v>18</v>
      </c>
      <c r="J13" t="s">
        <v>45</v>
      </c>
      <c r="K13" t="s">
        <v>264</v>
      </c>
      <c r="L13" t="s">
        <v>574</v>
      </c>
      <c r="M13" s="1">
        <f t="shared" si="0"/>
        <v>8.6000000000000003E-10</v>
      </c>
      <c r="N13" s="1">
        <f t="shared" si="1"/>
        <v>1.2E-10</v>
      </c>
      <c r="O13" s="1">
        <v>8.6000000000000003E-10</v>
      </c>
      <c r="P13" s="1">
        <v>1.2E-10</v>
      </c>
      <c r="S13" s="1"/>
    </row>
    <row r="14" spans="1:19" hidden="1" x14ac:dyDescent="0.35">
      <c r="A14">
        <v>13</v>
      </c>
      <c r="B14" t="s">
        <v>51</v>
      </c>
      <c r="C14" t="s">
        <v>265</v>
      </c>
      <c r="D14" t="s">
        <v>14</v>
      </c>
      <c r="E14" t="s">
        <v>236</v>
      </c>
      <c r="F14">
        <v>36</v>
      </c>
      <c r="G14" s="2">
        <v>1</v>
      </c>
      <c r="H14" t="s">
        <v>237</v>
      </c>
      <c r="I14" t="s">
        <v>18</v>
      </c>
      <c r="J14" t="s">
        <v>51</v>
      </c>
      <c r="K14" t="s">
        <v>266</v>
      </c>
      <c r="L14" t="s">
        <v>575</v>
      </c>
      <c r="M14" s="1">
        <f t="shared" si="0"/>
        <v>0</v>
      </c>
      <c r="N14" s="1">
        <f t="shared" si="1"/>
        <v>0</v>
      </c>
      <c r="O14">
        <v>0</v>
      </c>
      <c r="P14" s="1">
        <v>0</v>
      </c>
      <c r="S14" s="1"/>
    </row>
    <row r="15" spans="1:19" hidden="1" x14ac:dyDescent="0.35">
      <c r="A15">
        <v>14</v>
      </c>
      <c r="B15" t="s">
        <v>51</v>
      </c>
      <c r="C15" t="s">
        <v>268</v>
      </c>
      <c r="D15" t="s">
        <v>14</v>
      </c>
      <c r="E15" t="s">
        <v>236</v>
      </c>
      <c r="F15">
        <v>36</v>
      </c>
      <c r="G15" s="2">
        <v>1</v>
      </c>
      <c r="H15" t="s">
        <v>237</v>
      </c>
      <c r="I15" t="s">
        <v>18</v>
      </c>
      <c r="J15" t="s">
        <v>51</v>
      </c>
      <c r="K15" t="s">
        <v>266</v>
      </c>
      <c r="L15" t="s">
        <v>575</v>
      </c>
      <c r="M15" s="1">
        <f t="shared" si="0"/>
        <v>0</v>
      </c>
      <c r="N15" s="1">
        <f t="shared" si="1"/>
        <v>0</v>
      </c>
      <c r="O15">
        <v>0</v>
      </c>
      <c r="P15" s="1">
        <v>0</v>
      </c>
      <c r="S15" s="1"/>
    </row>
    <row r="16" spans="1:19" hidden="1" x14ac:dyDescent="0.35">
      <c r="A16">
        <v>15</v>
      </c>
      <c r="B16" t="s">
        <v>269</v>
      </c>
      <c r="C16" t="s">
        <v>270</v>
      </c>
      <c r="D16" t="s">
        <v>14</v>
      </c>
      <c r="E16" t="s">
        <v>236</v>
      </c>
      <c r="F16" s="3">
        <v>1434.8</v>
      </c>
      <c r="G16" s="2">
        <v>1</v>
      </c>
      <c r="H16" t="s">
        <v>237</v>
      </c>
      <c r="I16" t="s">
        <v>18</v>
      </c>
      <c r="J16" t="s">
        <v>45</v>
      </c>
      <c r="K16" t="s">
        <v>271</v>
      </c>
      <c r="L16" t="s">
        <v>576</v>
      </c>
      <c r="M16" s="1">
        <f t="shared" si="0"/>
        <v>0.87</v>
      </c>
      <c r="N16" s="1">
        <f t="shared" si="1"/>
        <v>0.12</v>
      </c>
      <c r="O16">
        <v>0.87</v>
      </c>
      <c r="P16" s="1">
        <v>0.12</v>
      </c>
      <c r="S16" s="1"/>
    </row>
    <row r="17" spans="1:19" hidden="1" x14ac:dyDescent="0.35">
      <c r="A17">
        <v>16</v>
      </c>
      <c r="B17" t="s">
        <v>273</v>
      </c>
      <c r="C17" t="s">
        <v>274</v>
      </c>
      <c r="D17" t="s">
        <v>14</v>
      </c>
      <c r="E17" t="s">
        <v>236</v>
      </c>
      <c r="F17" s="3">
        <v>1434.8</v>
      </c>
      <c r="G17" s="2">
        <v>1</v>
      </c>
      <c r="H17" t="s">
        <v>237</v>
      </c>
      <c r="I17" t="s">
        <v>18</v>
      </c>
      <c r="J17" t="s">
        <v>45</v>
      </c>
      <c r="K17" t="s">
        <v>275</v>
      </c>
      <c r="L17" t="s">
        <v>576</v>
      </c>
      <c r="M17" s="1">
        <f t="shared" si="0"/>
        <v>0.03</v>
      </c>
      <c r="N17" s="1">
        <f t="shared" si="1"/>
        <v>4.5999999999999999E-3</v>
      </c>
      <c r="O17" s="1">
        <v>0.03</v>
      </c>
      <c r="P17" s="1">
        <v>4.5999999999999999E-3</v>
      </c>
      <c r="S17" s="1"/>
    </row>
    <row r="18" spans="1:19" hidden="1" x14ac:dyDescent="0.35">
      <c r="A18">
        <v>17</v>
      </c>
      <c r="B18" t="s">
        <v>276</v>
      </c>
      <c r="C18" t="s">
        <v>277</v>
      </c>
      <c r="D18" t="s">
        <v>14</v>
      </c>
      <c r="E18" t="s">
        <v>236</v>
      </c>
      <c r="F18" s="3">
        <v>1004.36</v>
      </c>
      <c r="G18" s="2">
        <v>1</v>
      </c>
      <c r="H18" t="s">
        <v>237</v>
      </c>
      <c r="I18" t="s">
        <v>18</v>
      </c>
      <c r="J18" t="s">
        <v>45</v>
      </c>
      <c r="K18" t="s">
        <v>278</v>
      </c>
      <c r="L18" t="s">
        <v>577</v>
      </c>
      <c r="M18" s="1">
        <f t="shared" si="0"/>
        <v>0</v>
      </c>
      <c r="N18" s="1">
        <f t="shared" si="1"/>
        <v>0</v>
      </c>
      <c r="O18">
        <v>0</v>
      </c>
      <c r="P18" s="1">
        <v>0</v>
      </c>
      <c r="S18" s="1"/>
    </row>
    <row r="19" spans="1:19" hidden="1" x14ac:dyDescent="0.35">
      <c r="A19">
        <v>18</v>
      </c>
      <c r="B19" t="s">
        <v>280</v>
      </c>
      <c r="C19" t="s">
        <v>281</v>
      </c>
      <c r="D19" t="s">
        <v>14</v>
      </c>
      <c r="E19" t="s">
        <v>236</v>
      </c>
      <c r="F19">
        <v>430.44</v>
      </c>
      <c r="G19" s="2">
        <v>1</v>
      </c>
      <c r="H19" t="s">
        <v>237</v>
      </c>
      <c r="I19" t="s">
        <v>18</v>
      </c>
      <c r="J19" t="s">
        <v>45</v>
      </c>
      <c r="K19" t="s">
        <v>282</v>
      </c>
      <c r="L19" t="s">
        <v>578</v>
      </c>
      <c r="M19" s="1">
        <f t="shared" si="0"/>
        <v>0</v>
      </c>
      <c r="N19" s="1">
        <f t="shared" si="1"/>
        <v>0</v>
      </c>
      <c r="O19">
        <v>0</v>
      </c>
      <c r="P19" s="1">
        <v>0</v>
      </c>
      <c r="S19" s="1"/>
    </row>
    <row r="20" spans="1:19" hidden="1" x14ac:dyDescent="0.35">
      <c r="A20">
        <v>19</v>
      </c>
      <c r="B20" t="s">
        <v>284</v>
      </c>
      <c r="C20" t="s">
        <v>285</v>
      </c>
      <c r="D20" t="s">
        <v>14</v>
      </c>
      <c r="E20" t="s">
        <v>236</v>
      </c>
      <c r="F20" s="3">
        <v>1434.8</v>
      </c>
      <c r="G20" s="2">
        <v>1</v>
      </c>
      <c r="H20" t="s">
        <v>237</v>
      </c>
      <c r="I20" t="s">
        <v>18</v>
      </c>
      <c r="J20" t="s">
        <v>45</v>
      </c>
      <c r="K20" t="s">
        <v>286</v>
      </c>
      <c r="L20" t="s">
        <v>576</v>
      </c>
      <c r="M20" s="1">
        <f t="shared" si="0"/>
        <v>0.87</v>
      </c>
      <c r="N20" s="1">
        <f t="shared" si="1"/>
        <v>0.12</v>
      </c>
      <c r="O20">
        <v>0.87</v>
      </c>
      <c r="P20" s="1">
        <v>0.12</v>
      </c>
      <c r="S20" s="1"/>
    </row>
    <row r="21" spans="1:19" hidden="1" x14ac:dyDescent="0.35">
      <c r="A21">
        <v>20</v>
      </c>
      <c r="B21" t="s">
        <v>287</v>
      </c>
      <c r="C21" t="s">
        <v>288</v>
      </c>
      <c r="D21" t="s">
        <v>14</v>
      </c>
      <c r="E21" t="s">
        <v>236</v>
      </c>
      <c r="F21" s="3">
        <v>1434.8</v>
      </c>
      <c r="G21" s="2">
        <v>1</v>
      </c>
      <c r="H21" t="s">
        <v>237</v>
      </c>
      <c r="I21" t="s">
        <v>18</v>
      </c>
      <c r="J21" t="s">
        <v>45</v>
      </c>
      <c r="K21" t="s">
        <v>289</v>
      </c>
      <c r="L21" t="s">
        <v>576</v>
      </c>
      <c r="M21" s="1">
        <f t="shared" si="0"/>
        <v>0.86</v>
      </c>
      <c r="N21" s="1">
        <f t="shared" si="1"/>
        <v>0.12</v>
      </c>
      <c r="O21">
        <v>0.86</v>
      </c>
      <c r="P21" s="1">
        <v>0.12</v>
      </c>
      <c r="S21" s="1"/>
    </row>
    <row r="22" spans="1:19" hidden="1" x14ac:dyDescent="0.35">
      <c r="A22">
        <v>21</v>
      </c>
      <c r="B22" t="s">
        <v>290</v>
      </c>
      <c r="C22" t="s">
        <v>291</v>
      </c>
      <c r="D22" t="s">
        <v>14</v>
      </c>
      <c r="E22" t="s">
        <v>236</v>
      </c>
      <c r="F22" s="5">
        <v>7174</v>
      </c>
      <c r="G22" s="2">
        <v>1</v>
      </c>
      <c r="H22" t="s">
        <v>237</v>
      </c>
      <c r="I22" t="s">
        <v>18</v>
      </c>
      <c r="J22" t="s">
        <v>45</v>
      </c>
      <c r="K22" t="s">
        <v>292</v>
      </c>
      <c r="L22" t="s">
        <v>579</v>
      </c>
      <c r="M22" s="1">
        <f t="shared" si="0"/>
        <v>2.5680000000000001</v>
      </c>
      <c r="N22" s="1">
        <f t="shared" si="1"/>
        <v>0.35</v>
      </c>
      <c r="O22">
        <v>2.5680000000000001</v>
      </c>
      <c r="P22" s="1">
        <v>0.35</v>
      </c>
      <c r="S22" s="1"/>
    </row>
    <row r="23" spans="1:19" hidden="1" x14ac:dyDescent="0.35">
      <c r="A23">
        <v>22</v>
      </c>
      <c r="B23" t="s">
        <v>70</v>
      </c>
      <c r="C23" t="s">
        <v>294</v>
      </c>
      <c r="D23" t="s">
        <v>14</v>
      </c>
      <c r="E23" t="s">
        <v>236</v>
      </c>
      <c r="F23">
        <v>72</v>
      </c>
      <c r="G23" s="2">
        <v>1</v>
      </c>
      <c r="H23" t="s">
        <v>237</v>
      </c>
      <c r="I23" t="s">
        <v>18</v>
      </c>
      <c r="J23" t="s">
        <v>70</v>
      </c>
      <c r="K23" t="s">
        <v>295</v>
      </c>
      <c r="L23" t="s">
        <v>580</v>
      </c>
      <c r="M23" s="1">
        <f t="shared" si="0"/>
        <v>0.04</v>
      </c>
      <c r="N23" s="1">
        <f t="shared" si="1"/>
        <v>5.7999999999999996E-3</v>
      </c>
      <c r="O23" s="1">
        <v>0.04</v>
      </c>
      <c r="P23" s="1">
        <v>5.7999999999999996E-3</v>
      </c>
      <c r="S23" s="1"/>
    </row>
    <row r="24" spans="1:19" hidden="1" x14ac:dyDescent="0.35">
      <c r="A24">
        <v>23</v>
      </c>
      <c r="B24" t="s">
        <v>297</v>
      </c>
      <c r="C24" t="s">
        <v>298</v>
      </c>
      <c r="D24" t="s">
        <v>14</v>
      </c>
      <c r="E24" t="s">
        <v>236</v>
      </c>
      <c r="F24" s="5">
        <v>3587</v>
      </c>
      <c r="G24" s="2">
        <v>1</v>
      </c>
      <c r="H24" t="s">
        <v>237</v>
      </c>
      <c r="I24" t="s">
        <v>18</v>
      </c>
      <c r="J24" t="s">
        <v>70</v>
      </c>
      <c r="K24" t="s">
        <v>299</v>
      </c>
      <c r="L24" t="s">
        <v>581</v>
      </c>
      <c r="M24" s="1">
        <f t="shared" si="0"/>
        <v>8.6000000000000007E-6</v>
      </c>
      <c r="N24" s="1">
        <f t="shared" si="1"/>
        <v>1.1999999999999999E-6</v>
      </c>
      <c r="O24" s="1">
        <v>8.6000000000000007E-6</v>
      </c>
      <c r="P24" s="1">
        <v>1.1999999999999999E-6</v>
      </c>
      <c r="S24" s="1"/>
    </row>
    <row r="25" spans="1:19" hidden="1" x14ac:dyDescent="0.35">
      <c r="A25">
        <v>24</v>
      </c>
      <c r="B25" t="s">
        <v>301</v>
      </c>
      <c r="C25" t="s">
        <v>302</v>
      </c>
      <c r="D25" t="s">
        <v>14</v>
      </c>
      <c r="E25" t="s">
        <v>236</v>
      </c>
      <c r="F25">
        <v>71.8</v>
      </c>
      <c r="G25" s="2">
        <v>1</v>
      </c>
      <c r="H25" t="s">
        <v>237</v>
      </c>
      <c r="I25" t="s">
        <v>18</v>
      </c>
      <c r="J25" t="s">
        <v>98</v>
      </c>
      <c r="K25" t="s">
        <v>303</v>
      </c>
      <c r="L25" t="s">
        <v>582</v>
      </c>
      <c r="M25" s="1">
        <f t="shared" si="0"/>
        <v>0</v>
      </c>
      <c r="N25" s="1">
        <f t="shared" si="1"/>
        <v>0</v>
      </c>
      <c r="O25">
        <v>0</v>
      </c>
      <c r="P25" s="1">
        <v>0</v>
      </c>
      <c r="S25" s="1"/>
    </row>
    <row r="26" spans="1:19" hidden="1" x14ac:dyDescent="0.35">
      <c r="A26">
        <v>25</v>
      </c>
      <c r="B26" t="s">
        <v>301</v>
      </c>
      <c r="C26" t="s">
        <v>302</v>
      </c>
      <c r="D26" t="s">
        <v>14</v>
      </c>
      <c r="E26" t="s">
        <v>236</v>
      </c>
      <c r="F26">
        <v>71.8</v>
      </c>
      <c r="G26" s="2">
        <v>1</v>
      </c>
      <c r="H26" t="s">
        <v>237</v>
      </c>
      <c r="I26" t="s">
        <v>18</v>
      </c>
      <c r="J26" t="s">
        <v>98</v>
      </c>
      <c r="K26" t="s">
        <v>305</v>
      </c>
      <c r="L26" t="s">
        <v>582</v>
      </c>
      <c r="M26" s="1">
        <f t="shared" si="0"/>
        <v>5.8E-4</v>
      </c>
      <c r="N26" s="1">
        <f t="shared" si="1"/>
        <v>7.8999999999999996E-5</v>
      </c>
      <c r="O26" s="1">
        <v>5.8E-4</v>
      </c>
      <c r="P26" s="1">
        <v>7.8999999999999996E-5</v>
      </c>
      <c r="S26" s="1"/>
    </row>
    <row r="27" spans="1:19" hidden="1" x14ac:dyDescent="0.35">
      <c r="A27">
        <v>26</v>
      </c>
      <c r="B27" t="s">
        <v>301</v>
      </c>
      <c r="C27" t="s">
        <v>302</v>
      </c>
      <c r="D27" t="s">
        <v>14</v>
      </c>
      <c r="E27" t="s">
        <v>236</v>
      </c>
      <c r="F27">
        <v>71.8</v>
      </c>
      <c r="G27" s="2">
        <v>1</v>
      </c>
      <c r="H27" t="s">
        <v>237</v>
      </c>
      <c r="I27" t="s">
        <v>18</v>
      </c>
      <c r="J27" t="s">
        <v>98</v>
      </c>
      <c r="K27" t="s">
        <v>306</v>
      </c>
      <c r="L27" t="s">
        <v>582</v>
      </c>
      <c r="M27" s="1">
        <f t="shared" si="0"/>
        <v>0</v>
      </c>
      <c r="N27" s="1">
        <f t="shared" si="1"/>
        <v>0</v>
      </c>
      <c r="O27">
        <v>0</v>
      </c>
      <c r="P27" s="1">
        <v>0</v>
      </c>
      <c r="S27" s="1"/>
    </row>
    <row r="28" spans="1:19" hidden="1" x14ac:dyDescent="0.35">
      <c r="A28">
        <v>27</v>
      </c>
      <c r="B28" t="s">
        <v>301</v>
      </c>
      <c r="C28" t="s">
        <v>302</v>
      </c>
      <c r="D28" t="s">
        <v>14</v>
      </c>
      <c r="E28" t="s">
        <v>236</v>
      </c>
      <c r="F28">
        <v>71.8</v>
      </c>
      <c r="G28" s="2">
        <v>1</v>
      </c>
      <c r="H28" t="s">
        <v>237</v>
      </c>
      <c r="I28" t="s">
        <v>18</v>
      </c>
      <c r="J28" t="s">
        <v>98</v>
      </c>
      <c r="K28" t="s">
        <v>307</v>
      </c>
      <c r="L28" t="s">
        <v>582</v>
      </c>
      <c r="M28" s="1">
        <f t="shared" si="0"/>
        <v>0.06</v>
      </c>
      <c r="N28" s="1">
        <f t="shared" si="1"/>
        <v>7.9000000000000008E-3</v>
      </c>
      <c r="O28">
        <v>0.06</v>
      </c>
      <c r="P28" s="1">
        <v>7.9000000000000008E-3</v>
      </c>
      <c r="S28" s="1"/>
    </row>
    <row r="29" spans="1:19" hidden="1" x14ac:dyDescent="0.35">
      <c r="A29">
        <v>28</v>
      </c>
      <c r="B29" t="s">
        <v>301</v>
      </c>
      <c r="C29" t="s">
        <v>302</v>
      </c>
      <c r="D29" t="s">
        <v>14</v>
      </c>
      <c r="E29" t="s">
        <v>236</v>
      </c>
      <c r="F29">
        <v>71.8</v>
      </c>
      <c r="G29" s="2">
        <v>1</v>
      </c>
      <c r="H29" t="s">
        <v>237</v>
      </c>
      <c r="I29" t="s">
        <v>18</v>
      </c>
      <c r="J29" t="s">
        <v>98</v>
      </c>
      <c r="K29" t="s">
        <v>308</v>
      </c>
      <c r="L29" t="s">
        <v>582</v>
      </c>
      <c r="M29" s="1">
        <f t="shared" si="0"/>
        <v>0.06</v>
      </c>
      <c r="N29" s="1">
        <f t="shared" si="1"/>
        <v>7.9000000000000008E-3</v>
      </c>
      <c r="O29">
        <v>0.06</v>
      </c>
      <c r="P29" s="1">
        <v>7.9000000000000008E-3</v>
      </c>
      <c r="S29" s="1"/>
    </row>
    <row r="30" spans="1:19" hidden="1" x14ac:dyDescent="0.35">
      <c r="A30">
        <v>29</v>
      </c>
      <c r="B30" t="s">
        <v>309</v>
      </c>
      <c r="C30" t="s">
        <v>310</v>
      </c>
      <c r="D30" t="s">
        <v>14</v>
      </c>
      <c r="E30" t="s">
        <v>236</v>
      </c>
      <c r="F30" s="3">
        <v>1793.5</v>
      </c>
      <c r="G30" s="2">
        <v>1</v>
      </c>
      <c r="H30" t="s">
        <v>237</v>
      </c>
      <c r="I30" t="s">
        <v>18</v>
      </c>
      <c r="J30" t="s">
        <v>45</v>
      </c>
      <c r="K30" t="s">
        <v>292</v>
      </c>
      <c r="L30" t="s">
        <v>583</v>
      </c>
      <c r="M30" s="1">
        <f t="shared" si="0"/>
        <v>0.64</v>
      </c>
      <c r="N30" s="1">
        <f t="shared" si="1"/>
        <v>0.09</v>
      </c>
      <c r="O30">
        <v>0.64</v>
      </c>
      <c r="P30" s="1">
        <v>0.09</v>
      </c>
      <c r="S30" s="1"/>
    </row>
    <row r="31" spans="1:19" hidden="1" x14ac:dyDescent="0.35">
      <c r="A31">
        <v>30</v>
      </c>
      <c r="B31" t="s">
        <v>312</v>
      </c>
      <c r="C31" t="s">
        <v>313</v>
      </c>
      <c r="D31" t="s">
        <v>14</v>
      </c>
      <c r="E31" t="s">
        <v>236</v>
      </c>
      <c r="F31">
        <v>72</v>
      </c>
      <c r="G31" s="2">
        <v>1</v>
      </c>
      <c r="H31" t="s">
        <v>237</v>
      </c>
      <c r="I31" t="s">
        <v>18</v>
      </c>
      <c r="J31" t="s">
        <v>314</v>
      </c>
      <c r="K31" t="s">
        <v>315</v>
      </c>
      <c r="L31" t="s">
        <v>584</v>
      </c>
      <c r="M31" s="1">
        <f t="shared" si="0"/>
        <v>1.1E-4</v>
      </c>
      <c r="N31" s="1">
        <f t="shared" si="1"/>
        <v>1.5E-5</v>
      </c>
      <c r="O31" s="1">
        <v>1.1E-4</v>
      </c>
      <c r="P31" s="1">
        <v>1.5E-5</v>
      </c>
      <c r="S31" s="1"/>
    </row>
    <row r="32" spans="1:19" hidden="1" x14ac:dyDescent="0.35">
      <c r="A32">
        <v>31</v>
      </c>
      <c r="B32" t="s">
        <v>317</v>
      </c>
      <c r="C32" t="s">
        <v>318</v>
      </c>
      <c r="D32" t="s">
        <v>14</v>
      </c>
      <c r="E32" t="s">
        <v>236</v>
      </c>
      <c r="F32" s="3">
        <v>1076.0999999999999</v>
      </c>
      <c r="G32" s="2">
        <v>1</v>
      </c>
      <c r="H32" t="s">
        <v>237</v>
      </c>
      <c r="I32" t="s">
        <v>18</v>
      </c>
      <c r="J32" t="s">
        <v>45</v>
      </c>
      <c r="K32" t="s">
        <v>319</v>
      </c>
      <c r="L32" t="s">
        <v>585</v>
      </c>
      <c r="M32" s="1">
        <f t="shared" si="0"/>
        <v>0</v>
      </c>
      <c r="N32" s="1">
        <f t="shared" si="1"/>
        <v>0</v>
      </c>
      <c r="O32">
        <v>0</v>
      </c>
      <c r="P32" s="1">
        <v>0</v>
      </c>
      <c r="S32" s="1"/>
    </row>
    <row r="33" spans="1:19" hidden="1" x14ac:dyDescent="0.35">
      <c r="A33">
        <v>32</v>
      </c>
      <c r="B33" t="s">
        <v>321</v>
      </c>
      <c r="C33" t="s">
        <v>318</v>
      </c>
      <c r="D33" t="s">
        <v>14</v>
      </c>
      <c r="E33" t="s">
        <v>236</v>
      </c>
      <c r="F33">
        <v>358.75</v>
      </c>
      <c r="G33" s="2">
        <v>1</v>
      </c>
      <c r="H33" t="s">
        <v>237</v>
      </c>
      <c r="I33" t="s">
        <v>18</v>
      </c>
      <c r="J33" t="s">
        <v>45</v>
      </c>
      <c r="K33" t="s">
        <v>322</v>
      </c>
      <c r="L33" t="s">
        <v>586</v>
      </c>
      <c r="M33" s="1">
        <f t="shared" si="0"/>
        <v>0</v>
      </c>
      <c r="N33" s="1">
        <f t="shared" si="1"/>
        <v>0</v>
      </c>
      <c r="O33">
        <v>0</v>
      </c>
      <c r="P33" s="1">
        <v>0</v>
      </c>
      <c r="S33" s="1"/>
    </row>
    <row r="34" spans="1:19" hidden="1" x14ac:dyDescent="0.35">
      <c r="A34">
        <v>33</v>
      </c>
      <c r="B34" t="s">
        <v>323</v>
      </c>
      <c r="C34" t="s">
        <v>318</v>
      </c>
      <c r="D34" t="s">
        <v>14</v>
      </c>
      <c r="E34" t="s">
        <v>236</v>
      </c>
      <c r="F34">
        <v>143.47999999999999</v>
      </c>
      <c r="G34" s="2">
        <v>1</v>
      </c>
      <c r="H34" t="s">
        <v>237</v>
      </c>
      <c r="I34" t="s">
        <v>18</v>
      </c>
      <c r="J34" t="s">
        <v>45</v>
      </c>
      <c r="K34" t="s">
        <v>319</v>
      </c>
      <c r="L34" t="s">
        <v>587</v>
      </c>
      <c r="M34" s="1">
        <f t="shared" si="0"/>
        <v>0</v>
      </c>
      <c r="N34" s="1">
        <f t="shared" si="1"/>
        <v>0</v>
      </c>
      <c r="O34">
        <v>0</v>
      </c>
      <c r="P34" s="1">
        <v>0</v>
      </c>
      <c r="S34" s="1"/>
    </row>
    <row r="35" spans="1:19" hidden="1" x14ac:dyDescent="0.35">
      <c r="A35">
        <v>34</v>
      </c>
      <c r="B35" t="s">
        <v>325</v>
      </c>
      <c r="C35" t="s">
        <v>318</v>
      </c>
      <c r="D35" t="s">
        <v>14</v>
      </c>
      <c r="E35" t="s">
        <v>236</v>
      </c>
      <c r="F35">
        <v>358.75</v>
      </c>
      <c r="G35" s="2">
        <v>1</v>
      </c>
      <c r="H35" t="s">
        <v>237</v>
      </c>
      <c r="I35" t="s">
        <v>18</v>
      </c>
      <c r="J35" t="s">
        <v>45</v>
      </c>
      <c r="K35" t="s">
        <v>326</v>
      </c>
      <c r="L35" t="s">
        <v>327</v>
      </c>
      <c r="M35" s="1">
        <f t="shared" si="0"/>
        <v>0.77</v>
      </c>
      <c r="N35" s="1">
        <f t="shared" si="1"/>
        <v>0.1</v>
      </c>
      <c r="O35">
        <v>0.77</v>
      </c>
      <c r="P35" s="1">
        <v>0.1</v>
      </c>
      <c r="S35" s="1"/>
    </row>
    <row r="36" spans="1:19" hidden="1" x14ac:dyDescent="0.35">
      <c r="A36">
        <v>35</v>
      </c>
      <c r="B36" t="s">
        <v>328</v>
      </c>
      <c r="C36" t="s">
        <v>318</v>
      </c>
      <c r="D36" t="s">
        <v>14</v>
      </c>
      <c r="E36" t="s">
        <v>236</v>
      </c>
      <c r="F36">
        <v>358.75</v>
      </c>
      <c r="G36" s="2">
        <v>1</v>
      </c>
      <c r="H36" t="s">
        <v>237</v>
      </c>
      <c r="I36" t="s">
        <v>18</v>
      </c>
      <c r="J36" t="s">
        <v>45</v>
      </c>
      <c r="K36" t="s">
        <v>329</v>
      </c>
      <c r="L36" t="s">
        <v>586</v>
      </c>
      <c r="M36" s="1">
        <f t="shared" si="0"/>
        <v>0.05</v>
      </c>
      <c r="N36" s="1">
        <f t="shared" si="1"/>
        <v>7.0000000000000001E-3</v>
      </c>
      <c r="O36" s="1">
        <v>0.05</v>
      </c>
      <c r="P36" s="1">
        <v>7.0000000000000001E-3</v>
      </c>
      <c r="S36" s="1"/>
    </row>
    <row r="37" spans="1:19" hidden="1" x14ac:dyDescent="0.35">
      <c r="A37">
        <v>36</v>
      </c>
      <c r="B37" t="s">
        <v>330</v>
      </c>
      <c r="C37" t="s">
        <v>318</v>
      </c>
      <c r="D37" t="s">
        <v>14</v>
      </c>
      <c r="E37" t="s">
        <v>236</v>
      </c>
      <c r="F37">
        <v>358.75</v>
      </c>
      <c r="G37" s="2">
        <v>1</v>
      </c>
      <c r="H37" t="s">
        <v>237</v>
      </c>
      <c r="I37" t="s">
        <v>18</v>
      </c>
      <c r="J37" t="s">
        <v>45</v>
      </c>
      <c r="K37" t="s">
        <v>331</v>
      </c>
      <c r="L37" t="s">
        <v>327</v>
      </c>
      <c r="M37" s="1">
        <f t="shared" si="0"/>
        <v>0.51</v>
      </c>
      <c r="N37" s="1">
        <f t="shared" si="1"/>
        <v>7.0000000000000007E-2</v>
      </c>
      <c r="O37">
        <v>0.51</v>
      </c>
      <c r="P37" s="1">
        <v>7.0000000000000007E-2</v>
      </c>
      <c r="S37" s="1"/>
    </row>
    <row r="38" spans="1:19" hidden="1" x14ac:dyDescent="0.35">
      <c r="A38">
        <v>37</v>
      </c>
      <c r="B38" t="s">
        <v>332</v>
      </c>
      <c r="C38" t="s">
        <v>318</v>
      </c>
      <c r="D38" t="s">
        <v>14</v>
      </c>
      <c r="E38" t="s">
        <v>236</v>
      </c>
      <c r="F38">
        <v>143.47999999999999</v>
      </c>
      <c r="G38" s="2">
        <v>1</v>
      </c>
      <c r="H38" t="s">
        <v>237</v>
      </c>
      <c r="I38" t="s">
        <v>18</v>
      </c>
      <c r="J38" t="s">
        <v>45</v>
      </c>
      <c r="K38" t="s">
        <v>333</v>
      </c>
      <c r="L38" t="s">
        <v>587</v>
      </c>
      <c r="M38" s="1">
        <f t="shared" si="0"/>
        <v>0.41</v>
      </c>
      <c r="N38" s="1">
        <f t="shared" si="1"/>
        <v>0.06</v>
      </c>
      <c r="O38">
        <v>0.41</v>
      </c>
      <c r="P38" s="1">
        <v>0.06</v>
      </c>
      <c r="S38" s="1"/>
    </row>
    <row r="39" spans="1:19" hidden="1" x14ac:dyDescent="0.35">
      <c r="A39">
        <v>38</v>
      </c>
      <c r="B39" t="s">
        <v>334</v>
      </c>
      <c r="C39" t="s">
        <v>318</v>
      </c>
      <c r="D39" t="s">
        <v>14</v>
      </c>
      <c r="E39" t="s">
        <v>236</v>
      </c>
      <c r="F39">
        <v>358.75</v>
      </c>
      <c r="G39" s="2">
        <v>1</v>
      </c>
      <c r="H39" t="s">
        <v>237</v>
      </c>
      <c r="I39" t="s">
        <v>18</v>
      </c>
      <c r="J39" t="s">
        <v>45</v>
      </c>
      <c r="K39" t="s">
        <v>335</v>
      </c>
      <c r="L39" t="s">
        <v>327</v>
      </c>
      <c r="M39" s="1">
        <f t="shared" si="0"/>
        <v>0.1</v>
      </c>
      <c r="N39" s="1">
        <f t="shared" si="1"/>
        <v>0.01</v>
      </c>
      <c r="O39">
        <v>0.1</v>
      </c>
      <c r="P39" s="1">
        <v>0.01</v>
      </c>
      <c r="S39" s="1"/>
    </row>
    <row r="40" spans="1:19" hidden="1" x14ac:dyDescent="0.35">
      <c r="A40">
        <v>39</v>
      </c>
      <c r="B40" t="s">
        <v>336</v>
      </c>
      <c r="C40" t="s">
        <v>318</v>
      </c>
      <c r="D40" t="s">
        <v>14</v>
      </c>
      <c r="E40" t="s">
        <v>236</v>
      </c>
      <c r="F40">
        <v>143.47999999999999</v>
      </c>
      <c r="G40" s="2">
        <v>1</v>
      </c>
      <c r="H40" t="s">
        <v>237</v>
      </c>
      <c r="I40" t="s">
        <v>18</v>
      </c>
      <c r="J40" t="s">
        <v>45</v>
      </c>
      <c r="K40" t="s">
        <v>337</v>
      </c>
      <c r="L40" t="s">
        <v>338</v>
      </c>
      <c r="M40" s="1">
        <f t="shared" si="0"/>
        <v>0.08</v>
      </c>
      <c r="N40" s="1">
        <f t="shared" si="1"/>
        <v>0.01</v>
      </c>
      <c r="O40">
        <v>0.08</v>
      </c>
      <c r="P40" s="1">
        <v>0.01</v>
      </c>
      <c r="S40" s="1"/>
    </row>
    <row r="41" spans="1:19" hidden="1" x14ac:dyDescent="0.35">
      <c r="A41">
        <v>40</v>
      </c>
      <c r="B41" t="s">
        <v>339</v>
      </c>
      <c r="C41" t="s">
        <v>318</v>
      </c>
      <c r="D41" t="s">
        <v>14</v>
      </c>
      <c r="E41" t="s">
        <v>236</v>
      </c>
      <c r="F41" s="3">
        <v>1076.0999999999999</v>
      </c>
      <c r="G41" s="2">
        <v>1</v>
      </c>
      <c r="H41" t="s">
        <v>237</v>
      </c>
      <c r="I41" t="s">
        <v>18</v>
      </c>
      <c r="J41" t="s">
        <v>45</v>
      </c>
      <c r="K41" t="s">
        <v>340</v>
      </c>
      <c r="L41" t="s">
        <v>341</v>
      </c>
      <c r="M41" s="1">
        <f t="shared" si="0"/>
        <v>0.15</v>
      </c>
      <c r="N41" s="1">
        <f t="shared" si="1"/>
        <v>0.02</v>
      </c>
      <c r="O41">
        <v>0.15</v>
      </c>
      <c r="P41" s="1">
        <v>0.02</v>
      </c>
      <c r="S41" s="1"/>
    </row>
    <row r="42" spans="1:19" hidden="1" x14ac:dyDescent="0.35">
      <c r="A42">
        <v>41</v>
      </c>
      <c r="B42" t="s">
        <v>342</v>
      </c>
      <c r="C42" t="s">
        <v>318</v>
      </c>
      <c r="D42" t="s">
        <v>14</v>
      </c>
      <c r="E42" t="s">
        <v>236</v>
      </c>
      <c r="F42">
        <v>358.75</v>
      </c>
      <c r="G42" s="2">
        <v>1</v>
      </c>
      <c r="H42" t="s">
        <v>237</v>
      </c>
      <c r="I42" t="s">
        <v>18</v>
      </c>
      <c r="J42" t="s">
        <v>45</v>
      </c>
      <c r="K42" t="s">
        <v>343</v>
      </c>
      <c r="L42" t="s">
        <v>586</v>
      </c>
      <c r="M42" s="1">
        <f t="shared" si="0"/>
        <v>1.028</v>
      </c>
      <c r="N42" s="1">
        <f t="shared" si="1"/>
        <v>0.14000000000000001</v>
      </c>
      <c r="O42">
        <v>1.028</v>
      </c>
      <c r="P42">
        <v>0.14000000000000001</v>
      </c>
      <c r="S42" s="1"/>
    </row>
    <row r="43" spans="1:19" hidden="1" x14ac:dyDescent="0.35">
      <c r="A43">
        <v>42</v>
      </c>
      <c r="B43" t="s">
        <v>344</v>
      </c>
      <c r="C43" t="s">
        <v>318</v>
      </c>
      <c r="D43" t="s">
        <v>14</v>
      </c>
      <c r="E43" t="s">
        <v>236</v>
      </c>
      <c r="F43" s="3">
        <v>1076.0999999999999</v>
      </c>
      <c r="G43" s="2">
        <v>1</v>
      </c>
      <c r="H43" t="s">
        <v>237</v>
      </c>
      <c r="I43" t="s">
        <v>18</v>
      </c>
      <c r="J43" t="s">
        <v>45</v>
      </c>
      <c r="K43" t="s">
        <v>345</v>
      </c>
      <c r="L43" t="s">
        <v>585</v>
      </c>
      <c r="M43" s="1">
        <f t="shared" si="0"/>
        <v>1.542</v>
      </c>
      <c r="N43" s="1">
        <f t="shared" si="1"/>
        <v>0.21</v>
      </c>
      <c r="O43">
        <v>1.542</v>
      </c>
      <c r="P43">
        <v>0.21</v>
      </c>
      <c r="S43" s="1"/>
    </row>
    <row r="44" spans="1:19" hidden="1" x14ac:dyDescent="0.35">
      <c r="A44">
        <v>43</v>
      </c>
      <c r="B44" t="s">
        <v>346</v>
      </c>
      <c r="C44" t="s">
        <v>318</v>
      </c>
      <c r="D44" t="s">
        <v>14</v>
      </c>
      <c r="E44" t="s">
        <v>236</v>
      </c>
      <c r="F44" s="3">
        <v>143.47999999999999</v>
      </c>
      <c r="G44" s="2">
        <v>1</v>
      </c>
      <c r="H44" t="s">
        <v>237</v>
      </c>
      <c r="I44" t="s">
        <v>18</v>
      </c>
      <c r="J44" t="s">
        <v>45</v>
      </c>
      <c r="K44" t="s">
        <v>347</v>
      </c>
      <c r="L44" t="s">
        <v>587</v>
      </c>
      <c r="M44" s="1">
        <f t="shared" si="0"/>
        <v>0.82</v>
      </c>
      <c r="N44" s="1">
        <f t="shared" si="1"/>
        <v>0.11</v>
      </c>
      <c r="O44">
        <v>0.82</v>
      </c>
      <c r="P44" s="1">
        <v>0.11</v>
      </c>
    </row>
    <row r="45" spans="1:19" hidden="1" x14ac:dyDescent="0.35">
      <c r="A45">
        <v>44</v>
      </c>
      <c r="B45" t="s">
        <v>348</v>
      </c>
      <c r="C45" t="s">
        <v>318</v>
      </c>
      <c r="D45" t="s">
        <v>14</v>
      </c>
      <c r="E45" t="s">
        <v>236</v>
      </c>
      <c r="F45" s="3">
        <v>1076.0999999999999</v>
      </c>
      <c r="G45" s="2">
        <v>1</v>
      </c>
      <c r="H45" t="s">
        <v>237</v>
      </c>
      <c r="I45" t="s">
        <v>18</v>
      </c>
      <c r="J45" t="s">
        <v>45</v>
      </c>
      <c r="K45" t="s">
        <v>349</v>
      </c>
      <c r="L45" t="s">
        <v>585</v>
      </c>
      <c r="M45" s="1">
        <f t="shared" si="0"/>
        <v>0.08</v>
      </c>
      <c r="N45" s="1">
        <f t="shared" si="1"/>
        <v>0.01</v>
      </c>
      <c r="O45">
        <v>0.08</v>
      </c>
      <c r="P45" s="1">
        <v>0.01</v>
      </c>
    </row>
    <row r="46" spans="1:19" hidden="1" x14ac:dyDescent="0.35">
      <c r="A46">
        <v>45</v>
      </c>
      <c r="B46" t="s">
        <v>350</v>
      </c>
      <c r="C46" t="s">
        <v>318</v>
      </c>
      <c r="D46" t="s">
        <v>14</v>
      </c>
      <c r="E46" t="s">
        <v>236</v>
      </c>
      <c r="F46" s="3">
        <v>143.47999999999999</v>
      </c>
      <c r="G46" s="2">
        <v>1</v>
      </c>
      <c r="H46" t="s">
        <v>237</v>
      </c>
      <c r="I46" t="s">
        <v>18</v>
      </c>
      <c r="J46" t="s">
        <v>45</v>
      </c>
      <c r="K46" t="s">
        <v>351</v>
      </c>
      <c r="L46" t="s">
        <v>587</v>
      </c>
      <c r="M46" s="1">
        <f t="shared" si="0"/>
        <v>0.04</v>
      </c>
      <c r="N46" s="1">
        <f t="shared" si="1"/>
        <v>5.5999999999999999E-3</v>
      </c>
      <c r="O46" s="1">
        <v>0.04</v>
      </c>
      <c r="P46" s="1">
        <v>5.5999999999999999E-3</v>
      </c>
    </row>
    <row r="47" spans="1:19" hidden="1" x14ac:dyDescent="0.35">
      <c r="A47">
        <v>46</v>
      </c>
      <c r="B47" t="s">
        <v>352</v>
      </c>
      <c r="C47" t="s">
        <v>353</v>
      </c>
      <c r="D47" t="s">
        <v>14</v>
      </c>
      <c r="E47" t="s">
        <v>236</v>
      </c>
      <c r="F47" s="3">
        <v>14.4</v>
      </c>
      <c r="G47" s="2">
        <v>1</v>
      </c>
      <c r="H47" t="s">
        <v>237</v>
      </c>
      <c r="I47" t="s">
        <v>18</v>
      </c>
      <c r="J47" t="s">
        <v>354</v>
      </c>
      <c r="L47" t="s">
        <v>588</v>
      </c>
      <c r="M47" s="1">
        <f t="shared" si="0"/>
        <v>1.032</v>
      </c>
      <c r="N47" s="1">
        <f t="shared" si="1"/>
        <v>0.14000000000000001</v>
      </c>
      <c r="O47">
        <v>1.032</v>
      </c>
      <c r="P47" s="1">
        <v>0.14000000000000001</v>
      </c>
    </row>
    <row r="48" spans="1:19" hidden="1" x14ac:dyDescent="0.35">
      <c r="A48">
        <v>47</v>
      </c>
      <c r="B48" t="s">
        <v>356</v>
      </c>
      <c r="C48" t="s">
        <v>357</v>
      </c>
      <c r="D48" t="s">
        <v>14</v>
      </c>
      <c r="E48" t="s">
        <v>236</v>
      </c>
      <c r="F48" s="3">
        <v>14.4</v>
      </c>
      <c r="G48" s="2">
        <v>1</v>
      </c>
      <c r="H48" t="s">
        <v>237</v>
      </c>
      <c r="I48" t="s">
        <v>18</v>
      </c>
      <c r="J48" t="s">
        <v>354</v>
      </c>
      <c r="L48" t="s">
        <v>588</v>
      </c>
      <c r="M48" s="1">
        <f t="shared" si="0"/>
        <v>1.032</v>
      </c>
      <c r="N48" s="1">
        <f t="shared" si="1"/>
        <v>0.14000000000000001</v>
      </c>
      <c r="O48">
        <v>1.032</v>
      </c>
      <c r="P48" s="1">
        <v>0.14000000000000001</v>
      </c>
    </row>
    <row r="49" spans="1:19" hidden="1" x14ac:dyDescent="0.35">
      <c r="A49">
        <v>48</v>
      </c>
      <c r="B49" t="s">
        <v>358</v>
      </c>
      <c r="C49" t="s">
        <v>359</v>
      </c>
      <c r="D49" t="s">
        <v>14</v>
      </c>
      <c r="E49" t="s">
        <v>236</v>
      </c>
      <c r="F49" s="3">
        <v>14.4</v>
      </c>
      <c r="G49" s="2">
        <v>1</v>
      </c>
      <c r="H49" t="s">
        <v>237</v>
      </c>
      <c r="I49" t="s">
        <v>18</v>
      </c>
      <c r="J49" t="s">
        <v>354</v>
      </c>
      <c r="L49" t="s">
        <v>588</v>
      </c>
      <c r="M49" s="1">
        <f t="shared" si="0"/>
        <v>1.032</v>
      </c>
      <c r="N49" s="1">
        <f t="shared" si="1"/>
        <v>0.14000000000000001</v>
      </c>
      <c r="O49">
        <v>1.032</v>
      </c>
      <c r="P49" s="1">
        <v>0.14000000000000001</v>
      </c>
    </row>
    <row r="50" spans="1:19" hidden="1" x14ac:dyDescent="0.35">
      <c r="A50">
        <v>49</v>
      </c>
      <c r="B50" t="s">
        <v>360</v>
      </c>
      <c r="C50" t="s">
        <v>361</v>
      </c>
      <c r="D50" t="s">
        <v>14</v>
      </c>
      <c r="E50" t="s">
        <v>236</v>
      </c>
      <c r="F50">
        <v>14.4</v>
      </c>
      <c r="G50" s="2">
        <v>1</v>
      </c>
      <c r="H50" t="s">
        <v>237</v>
      </c>
      <c r="I50" t="s">
        <v>18</v>
      </c>
      <c r="J50" t="s">
        <v>354</v>
      </c>
      <c r="L50" t="s">
        <v>588</v>
      </c>
      <c r="M50" s="1">
        <f t="shared" si="0"/>
        <v>1.032</v>
      </c>
      <c r="N50" s="1">
        <f t="shared" si="1"/>
        <v>0.14000000000000001</v>
      </c>
      <c r="O50">
        <v>1.032</v>
      </c>
      <c r="P50">
        <v>0.14000000000000001</v>
      </c>
      <c r="S50" s="1"/>
    </row>
    <row r="51" spans="1:19" hidden="1" x14ac:dyDescent="0.35">
      <c r="A51">
        <v>50</v>
      </c>
      <c r="B51" t="s">
        <v>362</v>
      </c>
      <c r="C51" t="s">
        <v>363</v>
      </c>
      <c r="D51" t="s">
        <v>14</v>
      </c>
      <c r="E51" t="s">
        <v>236</v>
      </c>
      <c r="F51" s="3">
        <v>1793.5</v>
      </c>
      <c r="G51" s="2">
        <v>1</v>
      </c>
      <c r="H51" t="s">
        <v>364</v>
      </c>
      <c r="I51" t="s">
        <v>18</v>
      </c>
      <c r="J51" t="s">
        <v>45</v>
      </c>
      <c r="L51" t="s">
        <v>589</v>
      </c>
      <c r="M51" s="1">
        <f t="shared" si="0"/>
        <v>1.2849999999999999</v>
      </c>
      <c r="N51" s="1">
        <f t="shared" si="1"/>
        <v>0.17</v>
      </c>
      <c r="O51">
        <v>1.2849999999999999</v>
      </c>
      <c r="P51">
        <v>0.17</v>
      </c>
      <c r="S51" s="1"/>
    </row>
    <row r="52" spans="1:19" hidden="1" x14ac:dyDescent="0.35">
      <c r="A52">
        <v>51</v>
      </c>
      <c r="B52" t="s">
        <v>366</v>
      </c>
      <c r="C52" t="s">
        <v>367</v>
      </c>
      <c r="D52" t="s">
        <v>14</v>
      </c>
      <c r="E52" t="s">
        <v>236</v>
      </c>
      <c r="F52">
        <v>36</v>
      </c>
      <c r="G52" s="2">
        <v>1</v>
      </c>
      <c r="H52" t="s">
        <v>364</v>
      </c>
      <c r="I52" t="s">
        <v>18</v>
      </c>
      <c r="J52" t="s">
        <v>368</v>
      </c>
      <c r="K52" t="s">
        <v>369</v>
      </c>
      <c r="L52" t="s">
        <v>590</v>
      </c>
      <c r="M52" s="1">
        <f t="shared" si="0"/>
        <v>2.9E-4</v>
      </c>
      <c r="N52" s="1">
        <f t="shared" si="1"/>
        <v>3.8999999999999999E-5</v>
      </c>
      <c r="O52" s="1">
        <v>2.9E-4</v>
      </c>
      <c r="P52" s="1">
        <v>3.8999999999999999E-5</v>
      </c>
      <c r="S52" s="1"/>
    </row>
    <row r="53" spans="1:19" hidden="1" x14ac:dyDescent="0.35">
      <c r="A53">
        <v>52</v>
      </c>
      <c r="B53" t="s">
        <v>371</v>
      </c>
      <c r="C53" t="s">
        <v>372</v>
      </c>
      <c r="D53" t="s">
        <v>14</v>
      </c>
      <c r="E53" t="s">
        <v>236</v>
      </c>
      <c r="F53">
        <v>14.4</v>
      </c>
      <c r="G53" s="2">
        <v>1</v>
      </c>
      <c r="H53" t="s">
        <v>364</v>
      </c>
      <c r="I53" t="s">
        <v>18</v>
      </c>
      <c r="J53" t="s">
        <v>354</v>
      </c>
      <c r="L53" t="s">
        <v>588</v>
      </c>
      <c r="M53" s="1">
        <f t="shared" si="0"/>
        <v>0.1</v>
      </c>
      <c r="N53" s="1">
        <f t="shared" si="1"/>
        <v>0.01</v>
      </c>
      <c r="O53">
        <v>0.1</v>
      </c>
      <c r="P53" s="1">
        <v>0.01</v>
      </c>
      <c r="S53" s="1"/>
    </row>
    <row r="54" spans="1:19" hidden="1" x14ac:dyDescent="0.35">
      <c r="A54">
        <v>53</v>
      </c>
      <c r="B54" t="s">
        <v>373</v>
      </c>
      <c r="C54" t="s">
        <v>373</v>
      </c>
      <c r="D54" t="s">
        <v>14</v>
      </c>
      <c r="E54" t="s">
        <v>236</v>
      </c>
      <c r="F54">
        <v>36</v>
      </c>
      <c r="G54" s="2">
        <v>1</v>
      </c>
      <c r="H54" t="s">
        <v>364</v>
      </c>
      <c r="I54" t="s">
        <v>18</v>
      </c>
      <c r="J54" t="s">
        <v>368</v>
      </c>
      <c r="K54" t="s">
        <v>369</v>
      </c>
      <c r="L54" t="s">
        <v>590</v>
      </c>
      <c r="M54" s="1">
        <f t="shared" si="0"/>
        <v>2.9E-4</v>
      </c>
      <c r="N54" s="1">
        <f t="shared" si="1"/>
        <v>3.8999999999999999E-5</v>
      </c>
      <c r="O54" s="1">
        <v>2.9E-4</v>
      </c>
      <c r="P54" s="1">
        <v>3.8999999999999999E-5</v>
      </c>
      <c r="S54" s="1"/>
    </row>
    <row r="55" spans="1:19" hidden="1" x14ac:dyDescent="0.35">
      <c r="A55">
        <v>54</v>
      </c>
      <c r="B55" t="s">
        <v>374</v>
      </c>
      <c r="C55" t="s">
        <v>375</v>
      </c>
      <c r="D55" t="s">
        <v>14</v>
      </c>
      <c r="E55" t="s">
        <v>15</v>
      </c>
      <c r="F55" s="3">
        <v>1594.33</v>
      </c>
      <c r="G55" s="2">
        <v>1</v>
      </c>
      <c r="H55" t="s">
        <v>376</v>
      </c>
      <c r="I55" t="s">
        <v>18</v>
      </c>
      <c r="J55" t="s">
        <v>19</v>
      </c>
      <c r="K55" t="s">
        <v>377</v>
      </c>
      <c r="L55" t="s">
        <v>378</v>
      </c>
      <c r="M55" s="1">
        <f t="shared" si="0"/>
        <v>1.792</v>
      </c>
      <c r="N55" s="1">
        <f t="shared" si="1"/>
        <v>0.24</v>
      </c>
      <c r="O55">
        <v>1.792</v>
      </c>
      <c r="P55" s="1">
        <v>0.24</v>
      </c>
      <c r="S55" s="1"/>
    </row>
    <row r="56" spans="1:19" hidden="1" x14ac:dyDescent="0.35">
      <c r="A56">
        <v>55</v>
      </c>
      <c r="B56" t="s">
        <v>379</v>
      </c>
      <c r="C56" t="s">
        <v>380</v>
      </c>
      <c r="D56" t="s">
        <v>14</v>
      </c>
      <c r="E56" t="s">
        <v>15</v>
      </c>
      <c r="F56">
        <v>71.739999999999995</v>
      </c>
      <c r="G56" s="2">
        <v>1</v>
      </c>
      <c r="H56" t="s">
        <v>376</v>
      </c>
      <c r="I56" t="s">
        <v>18</v>
      </c>
      <c r="J56" t="s">
        <v>45</v>
      </c>
      <c r="K56" t="s">
        <v>381</v>
      </c>
      <c r="L56" t="s">
        <v>591</v>
      </c>
      <c r="M56" s="1">
        <f t="shared" si="0"/>
        <v>1.7000000000000001E-10</v>
      </c>
      <c r="N56" s="1">
        <f t="shared" si="1"/>
        <v>2.3000000000000001E-11</v>
      </c>
      <c r="O56" s="1">
        <v>1.7000000000000001E-10</v>
      </c>
      <c r="P56" s="1">
        <v>2.3000000000000001E-11</v>
      </c>
      <c r="S56" s="1"/>
    </row>
    <row r="57" spans="1:19" hidden="1" x14ac:dyDescent="0.35">
      <c r="A57">
        <v>56</v>
      </c>
      <c r="B57" t="s">
        <v>383</v>
      </c>
      <c r="C57" t="s">
        <v>384</v>
      </c>
      <c r="D57" t="s">
        <v>14</v>
      </c>
      <c r="E57" t="s">
        <v>15</v>
      </c>
      <c r="F57">
        <v>71.739999999999995</v>
      </c>
      <c r="G57" s="2">
        <v>1</v>
      </c>
      <c r="H57" t="s">
        <v>376</v>
      </c>
      <c r="I57" t="s">
        <v>18</v>
      </c>
      <c r="J57" t="s">
        <v>45</v>
      </c>
      <c r="K57" t="s">
        <v>385</v>
      </c>
      <c r="L57" t="s">
        <v>591</v>
      </c>
      <c r="M57" s="1">
        <f t="shared" si="0"/>
        <v>1.7000000000000001E-10</v>
      </c>
      <c r="N57" s="1">
        <f t="shared" si="1"/>
        <v>2.3000000000000001E-11</v>
      </c>
      <c r="O57" s="1">
        <v>1.7000000000000001E-10</v>
      </c>
      <c r="P57" s="1">
        <v>2.3000000000000001E-11</v>
      </c>
      <c r="S57" s="1"/>
    </row>
    <row r="58" spans="1:19" hidden="1" x14ac:dyDescent="0.35">
      <c r="A58">
        <v>57</v>
      </c>
      <c r="B58" t="s">
        <v>386</v>
      </c>
      <c r="C58" t="s">
        <v>387</v>
      </c>
      <c r="D58" t="s">
        <v>14</v>
      </c>
      <c r="E58" t="s">
        <v>15</v>
      </c>
      <c r="F58">
        <v>71.739999999999995</v>
      </c>
      <c r="G58" s="2">
        <v>1</v>
      </c>
      <c r="H58" t="s">
        <v>376</v>
      </c>
      <c r="I58" t="s">
        <v>18</v>
      </c>
      <c r="J58" t="s">
        <v>45</v>
      </c>
      <c r="K58" t="s">
        <v>388</v>
      </c>
      <c r="L58" t="s">
        <v>591</v>
      </c>
      <c r="M58" s="1">
        <f t="shared" si="0"/>
        <v>1.7000000000000001E-10</v>
      </c>
      <c r="N58" s="1">
        <f t="shared" si="1"/>
        <v>2.3000000000000001E-11</v>
      </c>
      <c r="O58" s="1">
        <v>1.7000000000000001E-10</v>
      </c>
      <c r="P58" s="1">
        <v>2.3000000000000001E-11</v>
      </c>
      <c r="S58" s="1"/>
    </row>
    <row r="59" spans="1:19" hidden="1" x14ac:dyDescent="0.35">
      <c r="A59">
        <v>58</v>
      </c>
      <c r="B59" t="s">
        <v>389</v>
      </c>
      <c r="C59" t="s">
        <v>390</v>
      </c>
      <c r="D59" t="s">
        <v>14</v>
      </c>
      <c r="E59" t="s">
        <v>15</v>
      </c>
      <c r="F59">
        <v>71.739999999999995</v>
      </c>
      <c r="G59" s="2">
        <v>1</v>
      </c>
      <c r="H59" t="s">
        <v>376</v>
      </c>
      <c r="I59" t="s">
        <v>18</v>
      </c>
      <c r="J59" t="s">
        <v>45</v>
      </c>
      <c r="K59" t="s">
        <v>391</v>
      </c>
      <c r="L59" t="s">
        <v>591</v>
      </c>
      <c r="M59" s="1">
        <f t="shared" si="0"/>
        <v>1.7000000000000001E-10</v>
      </c>
      <c r="N59" s="1">
        <f t="shared" si="1"/>
        <v>2.3000000000000001E-11</v>
      </c>
      <c r="O59" s="1">
        <v>1.7000000000000001E-10</v>
      </c>
      <c r="P59" s="1">
        <v>2.3000000000000001E-11</v>
      </c>
      <c r="S59" s="1"/>
    </row>
    <row r="60" spans="1:19" hidden="1" x14ac:dyDescent="0.35">
      <c r="A60">
        <v>59</v>
      </c>
      <c r="B60" t="s">
        <v>51</v>
      </c>
      <c r="C60" t="s">
        <v>392</v>
      </c>
      <c r="D60" t="s">
        <v>14</v>
      </c>
      <c r="E60" t="s">
        <v>15</v>
      </c>
      <c r="F60">
        <v>21.52</v>
      </c>
      <c r="G60" s="2">
        <v>1</v>
      </c>
      <c r="H60" t="s">
        <v>376</v>
      </c>
      <c r="I60" t="s">
        <v>18</v>
      </c>
      <c r="J60" t="s">
        <v>51</v>
      </c>
      <c r="K60" t="s">
        <v>393</v>
      </c>
      <c r="L60" t="s">
        <v>592</v>
      </c>
      <c r="M60" s="1">
        <f t="shared" si="0"/>
        <v>7.0000000000000007E-2</v>
      </c>
      <c r="N60" s="1">
        <f t="shared" si="1"/>
        <v>9.2999999999999992E-3</v>
      </c>
      <c r="O60">
        <v>7.0000000000000007E-2</v>
      </c>
      <c r="P60" s="1">
        <v>9.2999999999999992E-3</v>
      </c>
      <c r="S60" s="1"/>
    </row>
    <row r="61" spans="1:19" hidden="1" x14ac:dyDescent="0.35">
      <c r="A61">
        <v>60</v>
      </c>
      <c r="B61" t="s">
        <v>395</v>
      </c>
      <c r="C61" t="s">
        <v>396</v>
      </c>
      <c r="D61" t="s">
        <v>14</v>
      </c>
      <c r="E61" t="s">
        <v>15</v>
      </c>
      <c r="F61" s="3">
        <v>1793.62</v>
      </c>
      <c r="G61" s="2">
        <v>1</v>
      </c>
      <c r="H61" t="s">
        <v>376</v>
      </c>
      <c r="I61" t="s">
        <v>18</v>
      </c>
      <c r="J61" t="s">
        <v>45</v>
      </c>
      <c r="K61" t="s">
        <v>397</v>
      </c>
      <c r="L61" t="s">
        <v>593</v>
      </c>
      <c r="M61" s="1">
        <f t="shared" si="0"/>
        <v>3.8000000000000002E-4</v>
      </c>
      <c r="N61" s="1">
        <f t="shared" si="1"/>
        <v>5.1E-5</v>
      </c>
      <c r="O61" s="1">
        <v>3.8000000000000002E-4</v>
      </c>
      <c r="P61" s="1">
        <v>5.1E-5</v>
      </c>
      <c r="S61" s="1"/>
    </row>
    <row r="62" spans="1:19" hidden="1" x14ac:dyDescent="0.35">
      <c r="A62">
        <v>61</v>
      </c>
      <c r="B62" t="s">
        <v>70</v>
      </c>
      <c r="C62" t="s">
        <v>399</v>
      </c>
      <c r="D62" t="s">
        <v>14</v>
      </c>
      <c r="E62" t="s">
        <v>15</v>
      </c>
      <c r="F62">
        <v>2.69</v>
      </c>
      <c r="G62" s="2">
        <v>1</v>
      </c>
      <c r="H62" t="s">
        <v>376</v>
      </c>
      <c r="I62" t="s">
        <v>18</v>
      </c>
      <c r="J62" t="s">
        <v>70</v>
      </c>
      <c r="K62" t="s">
        <v>400</v>
      </c>
      <c r="L62" t="s">
        <v>594</v>
      </c>
      <c r="M62" s="1">
        <f t="shared" si="0"/>
        <v>2.41</v>
      </c>
      <c r="N62" s="1">
        <f t="shared" si="1"/>
        <v>0.33</v>
      </c>
      <c r="O62">
        <v>2.41</v>
      </c>
      <c r="P62" s="1">
        <v>0.33</v>
      </c>
      <c r="S62" s="1"/>
    </row>
    <row r="63" spans="1:19" hidden="1" x14ac:dyDescent="0.35">
      <c r="A63">
        <v>62</v>
      </c>
      <c r="B63" t="s">
        <v>70</v>
      </c>
      <c r="C63" t="s">
        <v>402</v>
      </c>
      <c r="D63" t="s">
        <v>14</v>
      </c>
      <c r="E63" t="s">
        <v>15</v>
      </c>
      <c r="F63">
        <v>2.69</v>
      </c>
      <c r="G63" s="2">
        <v>1</v>
      </c>
      <c r="H63" t="s">
        <v>376</v>
      </c>
      <c r="I63" t="s">
        <v>18</v>
      </c>
      <c r="J63" t="s">
        <v>70</v>
      </c>
      <c r="K63" t="s">
        <v>403</v>
      </c>
      <c r="L63" t="s">
        <v>590</v>
      </c>
      <c r="M63" s="1">
        <f t="shared" si="0"/>
        <v>7.0000000000000007E-2</v>
      </c>
      <c r="N63" s="1">
        <f t="shared" si="1"/>
        <v>9.7000000000000003E-3</v>
      </c>
      <c r="O63">
        <v>7.0000000000000007E-2</v>
      </c>
      <c r="P63" s="1">
        <v>9.7000000000000003E-3</v>
      </c>
      <c r="S63" s="1"/>
    </row>
    <row r="64" spans="1:19" hidden="1" x14ac:dyDescent="0.35">
      <c r="A64">
        <v>63</v>
      </c>
      <c r="B64" t="s">
        <v>70</v>
      </c>
      <c r="C64" t="s">
        <v>79</v>
      </c>
      <c r="D64" t="s">
        <v>14</v>
      </c>
      <c r="E64" t="s">
        <v>15</v>
      </c>
      <c r="F64">
        <v>2.69</v>
      </c>
      <c r="G64" s="2">
        <v>1</v>
      </c>
      <c r="H64" t="s">
        <v>376</v>
      </c>
      <c r="I64" t="s">
        <v>18</v>
      </c>
      <c r="J64" t="s">
        <v>70</v>
      </c>
      <c r="K64" t="s">
        <v>404</v>
      </c>
      <c r="L64" t="s">
        <v>595</v>
      </c>
      <c r="M64" s="1">
        <f t="shared" si="0"/>
        <v>6.4000000000000003E-3</v>
      </c>
      <c r="N64" s="1">
        <f t="shared" si="1"/>
        <v>8.7000000000000001E-4</v>
      </c>
      <c r="O64" s="1">
        <v>6.4000000000000003E-3</v>
      </c>
      <c r="P64" s="1">
        <v>8.7000000000000001E-4</v>
      </c>
      <c r="S64" s="1"/>
    </row>
    <row r="65" spans="1:19" hidden="1" x14ac:dyDescent="0.35">
      <c r="A65">
        <v>64</v>
      </c>
      <c r="B65" t="s">
        <v>70</v>
      </c>
      <c r="C65" t="s">
        <v>406</v>
      </c>
      <c r="D65" t="s">
        <v>14</v>
      </c>
      <c r="E65" t="s">
        <v>15</v>
      </c>
      <c r="F65">
        <v>2.69</v>
      </c>
      <c r="G65" s="2">
        <v>1</v>
      </c>
      <c r="H65" t="s">
        <v>376</v>
      </c>
      <c r="I65" t="s">
        <v>18</v>
      </c>
      <c r="J65" t="s">
        <v>70</v>
      </c>
      <c r="K65" t="s">
        <v>407</v>
      </c>
      <c r="L65" t="s">
        <v>594</v>
      </c>
      <c r="M65" s="1">
        <f t="shared" si="0"/>
        <v>4.8000000000000001E-4</v>
      </c>
      <c r="N65" s="1">
        <f t="shared" si="1"/>
        <v>6.4999999999999994E-5</v>
      </c>
      <c r="O65" s="1">
        <v>4.8000000000000001E-4</v>
      </c>
      <c r="P65" s="1">
        <v>6.4999999999999994E-5</v>
      </c>
      <c r="S65" s="1"/>
    </row>
    <row r="66" spans="1:19" hidden="1" x14ac:dyDescent="0.35">
      <c r="A66">
        <v>65</v>
      </c>
      <c r="B66" t="s">
        <v>70</v>
      </c>
      <c r="C66" t="s">
        <v>408</v>
      </c>
      <c r="D66" t="s">
        <v>14</v>
      </c>
      <c r="E66" t="s">
        <v>15</v>
      </c>
      <c r="F66">
        <v>2.69</v>
      </c>
      <c r="G66" s="2">
        <v>1</v>
      </c>
      <c r="H66" t="s">
        <v>376</v>
      </c>
      <c r="I66" t="s">
        <v>18</v>
      </c>
      <c r="J66" t="s">
        <v>70</v>
      </c>
      <c r="K66" t="s">
        <v>409</v>
      </c>
      <c r="L66" t="s">
        <v>594</v>
      </c>
      <c r="M66" s="1">
        <f t="shared" si="0"/>
        <v>4.7999999999999996E-3</v>
      </c>
      <c r="N66" s="1">
        <f t="shared" si="1"/>
        <v>6.4999999999999997E-4</v>
      </c>
      <c r="O66" s="1">
        <v>4.7999999999999996E-3</v>
      </c>
      <c r="P66" s="1">
        <v>6.4999999999999997E-4</v>
      </c>
      <c r="S66" s="1"/>
    </row>
    <row r="67" spans="1:19" hidden="1" x14ac:dyDescent="0.35">
      <c r="A67">
        <v>66</v>
      </c>
      <c r="B67" t="s">
        <v>70</v>
      </c>
      <c r="C67" t="s">
        <v>410</v>
      </c>
      <c r="D67" t="s">
        <v>14</v>
      </c>
      <c r="E67" t="s">
        <v>15</v>
      </c>
      <c r="F67">
        <v>2.69</v>
      </c>
      <c r="G67" s="2">
        <v>1</v>
      </c>
      <c r="H67" t="s">
        <v>376</v>
      </c>
      <c r="I67" t="s">
        <v>18</v>
      </c>
      <c r="J67" t="s">
        <v>70</v>
      </c>
      <c r="K67" t="s">
        <v>411</v>
      </c>
      <c r="L67" t="s">
        <v>595</v>
      </c>
      <c r="M67" s="1">
        <f t="shared" ref="M67:M130" si="2">O67*$W$290</f>
        <v>3.2000000000000003E-4</v>
      </c>
      <c r="N67" s="1">
        <f t="shared" ref="N67:N130" si="3">P67*$W$290</f>
        <v>4.3000000000000002E-5</v>
      </c>
      <c r="O67" s="1">
        <v>3.2000000000000003E-4</v>
      </c>
      <c r="P67" s="1">
        <v>4.3000000000000002E-5</v>
      </c>
      <c r="S67" s="1"/>
    </row>
    <row r="68" spans="1:19" hidden="1" x14ac:dyDescent="0.35">
      <c r="A68">
        <v>67</v>
      </c>
      <c r="B68" t="s">
        <v>70</v>
      </c>
      <c r="C68" t="s">
        <v>412</v>
      </c>
      <c r="D68" t="s">
        <v>14</v>
      </c>
      <c r="E68" t="s">
        <v>15</v>
      </c>
      <c r="F68">
        <v>2.69</v>
      </c>
      <c r="G68" s="2">
        <v>1</v>
      </c>
      <c r="H68" t="s">
        <v>376</v>
      </c>
      <c r="I68" t="s">
        <v>18</v>
      </c>
      <c r="J68" t="s">
        <v>70</v>
      </c>
      <c r="K68" t="s">
        <v>413</v>
      </c>
      <c r="L68" t="s">
        <v>596</v>
      </c>
      <c r="M68" s="1">
        <f t="shared" si="2"/>
        <v>9.6000000000000002E-5</v>
      </c>
      <c r="N68" s="1">
        <f t="shared" si="3"/>
        <v>1.2999999999999999E-5</v>
      </c>
      <c r="O68" s="1">
        <v>9.6000000000000002E-5</v>
      </c>
      <c r="P68" s="1">
        <v>1.2999999999999999E-5</v>
      </c>
      <c r="S68" s="1"/>
    </row>
    <row r="69" spans="1:19" hidden="1" x14ac:dyDescent="0.35">
      <c r="A69">
        <v>68</v>
      </c>
      <c r="B69" t="s">
        <v>70</v>
      </c>
      <c r="C69" t="s">
        <v>414</v>
      </c>
      <c r="D69" t="s">
        <v>14</v>
      </c>
      <c r="E69" t="s">
        <v>15</v>
      </c>
      <c r="F69">
        <v>2.69</v>
      </c>
      <c r="G69" s="2">
        <v>1</v>
      </c>
      <c r="H69" t="s">
        <v>376</v>
      </c>
      <c r="I69" t="s">
        <v>18</v>
      </c>
      <c r="J69" t="s">
        <v>70</v>
      </c>
      <c r="K69" t="s">
        <v>415</v>
      </c>
      <c r="L69" t="s">
        <v>595</v>
      </c>
      <c r="M69" s="1">
        <f t="shared" si="2"/>
        <v>3.2000000000000002E-3</v>
      </c>
      <c r="N69" s="1">
        <f t="shared" si="3"/>
        <v>4.2999999999999999E-4</v>
      </c>
      <c r="O69" s="1">
        <v>3.2000000000000002E-3</v>
      </c>
      <c r="P69" s="1">
        <v>4.2999999999999999E-4</v>
      </c>
      <c r="S69" s="1"/>
    </row>
    <row r="70" spans="1:19" hidden="1" x14ac:dyDescent="0.35">
      <c r="A70">
        <v>69</v>
      </c>
      <c r="B70" t="s">
        <v>70</v>
      </c>
      <c r="C70" t="s">
        <v>416</v>
      </c>
      <c r="D70" t="s">
        <v>14</v>
      </c>
      <c r="E70" t="s">
        <v>15</v>
      </c>
      <c r="F70">
        <v>2.69</v>
      </c>
      <c r="G70" s="2">
        <v>1</v>
      </c>
      <c r="H70" t="s">
        <v>376</v>
      </c>
      <c r="I70" t="s">
        <v>18</v>
      </c>
      <c r="J70" t="s">
        <v>70</v>
      </c>
      <c r="K70" t="s">
        <v>417</v>
      </c>
      <c r="L70" t="s">
        <v>595</v>
      </c>
      <c r="M70" s="1">
        <f t="shared" si="2"/>
        <v>0</v>
      </c>
      <c r="N70" s="1">
        <f t="shared" si="3"/>
        <v>0</v>
      </c>
      <c r="O70">
        <v>0</v>
      </c>
      <c r="P70" s="1">
        <v>0</v>
      </c>
      <c r="S70" s="1"/>
    </row>
    <row r="71" spans="1:19" hidden="1" x14ac:dyDescent="0.35">
      <c r="A71">
        <v>70</v>
      </c>
      <c r="B71" t="s">
        <v>70</v>
      </c>
      <c r="C71" t="s">
        <v>418</v>
      </c>
      <c r="D71" t="s">
        <v>14</v>
      </c>
      <c r="E71" t="s">
        <v>15</v>
      </c>
      <c r="F71">
        <v>2.69</v>
      </c>
      <c r="G71" s="2">
        <v>1</v>
      </c>
      <c r="H71" t="s">
        <v>376</v>
      </c>
      <c r="I71" t="s">
        <v>18</v>
      </c>
      <c r="J71" t="s">
        <v>70</v>
      </c>
      <c r="K71" t="s">
        <v>419</v>
      </c>
      <c r="L71" t="s">
        <v>594</v>
      </c>
      <c r="M71" s="1">
        <f t="shared" si="2"/>
        <v>4.7999999999999996E-3</v>
      </c>
      <c r="N71" s="1">
        <f t="shared" si="3"/>
        <v>6.4999999999999997E-4</v>
      </c>
      <c r="O71" s="1">
        <v>4.7999999999999996E-3</v>
      </c>
      <c r="P71" s="1">
        <v>6.4999999999999997E-4</v>
      </c>
      <c r="S71" s="1"/>
    </row>
    <row r="72" spans="1:19" hidden="1" x14ac:dyDescent="0.35">
      <c r="A72">
        <v>71</v>
      </c>
      <c r="B72" t="s">
        <v>70</v>
      </c>
      <c r="C72" t="s">
        <v>420</v>
      </c>
      <c r="D72" t="s">
        <v>14</v>
      </c>
      <c r="E72" t="s">
        <v>15</v>
      </c>
      <c r="F72">
        <v>2.69</v>
      </c>
      <c r="G72" s="2">
        <v>1</v>
      </c>
      <c r="H72" t="s">
        <v>376</v>
      </c>
      <c r="I72" t="s">
        <v>18</v>
      </c>
      <c r="J72" t="s">
        <v>70</v>
      </c>
      <c r="K72" t="s">
        <v>421</v>
      </c>
      <c r="L72" t="s">
        <v>595</v>
      </c>
      <c r="M72" s="1">
        <f t="shared" si="2"/>
        <v>0.31</v>
      </c>
      <c r="N72" s="1">
        <f t="shared" si="3"/>
        <v>0.04</v>
      </c>
      <c r="O72">
        <v>0.31</v>
      </c>
      <c r="P72" s="1">
        <v>0.04</v>
      </c>
      <c r="S72" s="1"/>
    </row>
    <row r="73" spans="1:19" hidden="1" x14ac:dyDescent="0.35">
      <c r="A73">
        <v>72</v>
      </c>
      <c r="B73" t="s">
        <v>70</v>
      </c>
      <c r="C73" t="s">
        <v>422</v>
      </c>
      <c r="D73" t="s">
        <v>14</v>
      </c>
      <c r="E73" t="s">
        <v>15</v>
      </c>
      <c r="F73">
        <v>2.69</v>
      </c>
      <c r="G73" s="2">
        <v>1</v>
      </c>
      <c r="H73" t="s">
        <v>376</v>
      </c>
      <c r="I73" t="s">
        <v>18</v>
      </c>
      <c r="J73" t="s">
        <v>70</v>
      </c>
      <c r="K73" t="s">
        <v>400</v>
      </c>
      <c r="L73" t="s">
        <v>597</v>
      </c>
      <c r="M73" s="1">
        <f t="shared" si="2"/>
        <v>2.41</v>
      </c>
      <c r="N73" s="1">
        <f t="shared" si="3"/>
        <v>0.33</v>
      </c>
      <c r="O73">
        <v>2.41</v>
      </c>
      <c r="P73" s="1">
        <v>0.33</v>
      </c>
      <c r="S73" s="1"/>
    </row>
    <row r="74" spans="1:19" hidden="1" x14ac:dyDescent="0.35">
      <c r="A74">
        <v>73</v>
      </c>
      <c r="B74" t="s">
        <v>424</v>
      </c>
      <c r="C74" t="s">
        <v>425</v>
      </c>
      <c r="D74" t="s">
        <v>14</v>
      </c>
      <c r="E74" t="s">
        <v>15</v>
      </c>
      <c r="F74">
        <v>7.69</v>
      </c>
      <c r="G74" s="2">
        <v>1</v>
      </c>
      <c r="H74" t="s">
        <v>376</v>
      </c>
      <c r="I74" t="s">
        <v>18</v>
      </c>
      <c r="J74" t="s">
        <v>98</v>
      </c>
      <c r="K74" t="s">
        <v>426</v>
      </c>
      <c r="L74" t="s">
        <v>598</v>
      </c>
      <c r="M74" s="1">
        <f t="shared" si="2"/>
        <v>0</v>
      </c>
      <c r="N74" s="1">
        <f t="shared" si="3"/>
        <v>0</v>
      </c>
      <c r="O74">
        <v>0</v>
      </c>
      <c r="P74" s="1">
        <v>0</v>
      </c>
      <c r="S74" s="1"/>
    </row>
    <row r="75" spans="1:19" hidden="1" x14ac:dyDescent="0.35">
      <c r="A75">
        <v>74</v>
      </c>
      <c r="B75" t="s">
        <v>424</v>
      </c>
      <c r="C75" t="s">
        <v>425</v>
      </c>
      <c r="D75" t="s">
        <v>14</v>
      </c>
      <c r="E75" t="s">
        <v>15</v>
      </c>
      <c r="F75">
        <v>7.69</v>
      </c>
      <c r="G75" s="2">
        <v>1</v>
      </c>
      <c r="H75" t="s">
        <v>376</v>
      </c>
      <c r="I75" t="s">
        <v>18</v>
      </c>
      <c r="J75" t="s">
        <v>98</v>
      </c>
      <c r="K75" t="s">
        <v>428</v>
      </c>
      <c r="L75" t="s">
        <v>598</v>
      </c>
      <c r="M75" s="1">
        <f t="shared" si="2"/>
        <v>0</v>
      </c>
      <c r="N75" s="1">
        <f t="shared" si="3"/>
        <v>0</v>
      </c>
      <c r="O75">
        <v>0</v>
      </c>
      <c r="P75" s="1">
        <v>0</v>
      </c>
      <c r="S75" s="1"/>
    </row>
    <row r="76" spans="1:19" hidden="1" x14ac:dyDescent="0.35">
      <c r="A76">
        <v>75</v>
      </c>
      <c r="B76" t="s">
        <v>429</v>
      </c>
      <c r="C76" t="s">
        <v>430</v>
      </c>
      <c r="D76" t="s">
        <v>14</v>
      </c>
      <c r="E76" t="s">
        <v>15</v>
      </c>
      <c r="F76">
        <v>7.69</v>
      </c>
      <c r="G76" s="2">
        <v>1</v>
      </c>
      <c r="H76" t="s">
        <v>376</v>
      </c>
      <c r="I76" t="s">
        <v>18</v>
      </c>
      <c r="J76" t="s">
        <v>98</v>
      </c>
      <c r="K76" t="s">
        <v>426</v>
      </c>
      <c r="L76" t="s">
        <v>598</v>
      </c>
      <c r="M76" s="1">
        <f t="shared" si="2"/>
        <v>0</v>
      </c>
      <c r="N76" s="1">
        <f t="shared" si="3"/>
        <v>0</v>
      </c>
      <c r="O76">
        <v>0</v>
      </c>
      <c r="P76" s="1">
        <v>0</v>
      </c>
      <c r="S76" s="1"/>
    </row>
    <row r="77" spans="1:19" hidden="1" x14ac:dyDescent="0.35">
      <c r="A77">
        <v>76</v>
      </c>
      <c r="B77" t="s">
        <v>429</v>
      </c>
      <c r="C77" t="s">
        <v>430</v>
      </c>
      <c r="D77" t="s">
        <v>14</v>
      </c>
      <c r="E77" t="s">
        <v>15</v>
      </c>
      <c r="F77">
        <v>7.69</v>
      </c>
      <c r="G77" s="2">
        <v>1</v>
      </c>
      <c r="H77" t="s">
        <v>376</v>
      </c>
      <c r="I77" t="s">
        <v>18</v>
      </c>
      <c r="J77" t="s">
        <v>98</v>
      </c>
      <c r="K77" t="s">
        <v>428</v>
      </c>
      <c r="L77" t="s">
        <v>598</v>
      </c>
      <c r="M77" s="1">
        <f t="shared" si="2"/>
        <v>0</v>
      </c>
      <c r="N77" s="1">
        <f t="shared" si="3"/>
        <v>0</v>
      </c>
      <c r="O77">
        <v>0</v>
      </c>
      <c r="P77" s="1">
        <v>0</v>
      </c>
      <c r="S77" s="1"/>
    </row>
    <row r="78" spans="1:19" hidden="1" x14ac:dyDescent="0.35">
      <c r="A78">
        <v>77</v>
      </c>
      <c r="B78" t="s">
        <v>431</v>
      </c>
      <c r="C78" t="s">
        <v>432</v>
      </c>
      <c r="D78" t="s">
        <v>14</v>
      </c>
      <c r="E78" t="s">
        <v>15</v>
      </c>
      <c r="F78">
        <v>7.69</v>
      </c>
      <c r="G78" s="2">
        <v>1</v>
      </c>
      <c r="H78" t="s">
        <v>376</v>
      </c>
      <c r="I78" t="s">
        <v>18</v>
      </c>
      <c r="J78" t="s">
        <v>98</v>
      </c>
      <c r="K78" t="s">
        <v>426</v>
      </c>
      <c r="L78" t="s">
        <v>598</v>
      </c>
      <c r="M78" s="1">
        <f t="shared" si="2"/>
        <v>0</v>
      </c>
      <c r="N78" s="1">
        <f t="shared" si="3"/>
        <v>0</v>
      </c>
      <c r="O78">
        <v>0</v>
      </c>
      <c r="P78" s="1">
        <v>0</v>
      </c>
      <c r="S78" s="1"/>
    </row>
    <row r="79" spans="1:19" hidden="1" x14ac:dyDescent="0.35">
      <c r="A79">
        <v>78</v>
      </c>
      <c r="B79" t="s">
        <v>431</v>
      </c>
      <c r="C79" t="s">
        <v>432</v>
      </c>
      <c r="D79" t="s">
        <v>14</v>
      </c>
      <c r="E79" t="s">
        <v>15</v>
      </c>
      <c r="F79">
        <v>7.69</v>
      </c>
      <c r="G79" s="2">
        <v>1</v>
      </c>
      <c r="H79" t="s">
        <v>376</v>
      </c>
      <c r="I79" t="s">
        <v>18</v>
      </c>
      <c r="J79" t="s">
        <v>98</v>
      </c>
      <c r="K79" t="s">
        <v>428</v>
      </c>
      <c r="L79" t="s">
        <v>598</v>
      </c>
      <c r="M79" s="1">
        <f t="shared" si="2"/>
        <v>0</v>
      </c>
      <c r="N79" s="1">
        <f t="shared" si="3"/>
        <v>0</v>
      </c>
      <c r="O79">
        <v>0</v>
      </c>
      <c r="P79" s="1">
        <v>0</v>
      </c>
      <c r="S79" s="1"/>
    </row>
    <row r="80" spans="1:19" hidden="1" x14ac:dyDescent="0.35">
      <c r="A80">
        <v>79</v>
      </c>
      <c r="B80" t="s">
        <v>433</v>
      </c>
      <c r="C80" t="s">
        <v>434</v>
      </c>
      <c r="D80" t="s">
        <v>14</v>
      </c>
      <c r="E80" t="s">
        <v>15</v>
      </c>
      <c r="F80">
        <v>7.69</v>
      </c>
      <c r="G80" s="2">
        <v>1</v>
      </c>
      <c r="H80" t="s">
        <v>376</v>
      </c>
      <c r="I80" t="s">
        <v>18</v>
      </c>
      <c r="J80" t="s">
        <v>98</v>
      </c>
      <c r="K80" t="s">
        <v>426</v>
      </c>
      <c r="L80" t="s">
        <v>598</v>
      </c>
      <c r="M80" s="1">
        <f t="shared" si="2"/>
        <v>0</v>
      </c>
      <c r="N80" s="1">
        <f t="shared" si="3"/>
        <v>0</v>
      </c>
      <c r="O80">
        <v>0</v>
      </c>
      <c r="P80" s="1">
        <v>0</v>
      </c>
      <c r="S80" s="1"/>
    </row>
    <row r="81" spans="1:19" hidden="1" x14ac:dyDescent="0.35">
      <c r="A81">
        <v>80</v>
      </c>
      <c r="B81" t="s">
        <v>433</v>
      </c>
      <c r="C81" t="s">
        <v>434</v>
      </c>
      <c r="D81" t="s">
        <v>14</v>
      </c>
      <c r="E81" t="s">
        <v>15</v>
      </c>
      <c r="F81">
        <v>7.69</v>
      </c>
      <c r="G81" s="2">
        <v>1</v>
      </c>
      <c r="H81" t="s">
        <v>376</v>
      </c>
      <c r="I81" t="s">
        <v>18</v>
      </c>
      <c r="J81" t="s">
        <v>98</v>
      </c>
      <c r="K81" t="s">
        <v>428</v>
      </c>
      <c r="L81" t="s">
        <v>598</v>
      </c>
      <c r="M81" s="1">
        <f t="shared" si="2"/>
        <v>0</v>
      </c>
      <c r="N81" s="1">
        <f t="shared" si="3"/>
        <v>0</v>
      </c>
      <c r="O81">
        <v>0</v>
      </c>
      <c r="P81" s="1">
        <v>0</v>
      </c>
      <c r="S81" s="1"/>
    </row>
    <row r="82" spans="1:19" hidden="1" x14ac:dyDescent="0.35">
      <c r="A82">
        <v>81</v>
      </c>
      <c r="B82" t="s">
        <v>435</v>
      </c>
      <c r="C82" t="s">
        <v>436</v>
      </c>
      <c r="D82" t="s">
        <v>14</v>
      </c>
      <c r="E82" t="s">
        <v>15</v>
      </c>
      <c r="F82">
        <v>7.69</v>
      </c>
      <c r="G82" s="2">
        <v>1</v>
      </c>
      <c r="H82" t="s">
        <v>376</v>
      </c>
      <c r="I82" t="s">
        <v>18</v>
      </c>
      <c r="J82" t="s">
        <v>98</v>
      </c>
      <c r="K82" t="s">
        <v>426</v>
      </c>
      <c r="L82" t="s">
        <v>598</v>
      </c>
      <c r="M82" s="1">
        <f t="shared" si="2"/>
        <v>0</v>
      </c>
      <c r="N82" s="1">
        <f t="shared" si="3"/>
        <v>0</v>
      </c>
      <c r="O82">
        <v>0</v>
      </c>
      <c r="P82" s="1">
        <v>0</v>
      </c>
      <c r="S82" s="1"/>
    </row>
    <row r="83" spans="1:19" hidden="1" x14ac:dyDescent="0.35">
      <c r="A83">
        <v>82</v>
      </c>
      <c r="B83" t="s">
        <v>435</v>
      </c>
      <c r="C83" t="s">
        <v>436</v>
      </c>
      <c r="D83" t="s">
        <v>14</v>
      </c>
      <c r="E83" t="s">
        <v>15</v>
      </c>
      <c r="F83">
        <v>7.69</v>
      </c>
      <c r="G83" s="2">
        <v>1</v>
      </c>
      <c r="H83" t="s">
        <v>376</v>
      </c>
      <c r="I83" t="s">
        <v>18</v>
      </c>
      <c r="J83" t="s">
        <v>98</v>
      </c>
      <c r="K83" t="s">
        <v>428</v>
      </c>
      <c r="L83" t="s">
        <v>598</v>
      </c>
      <c r="M83" s="1">
        <f t="shared" si="2"/>
        <v>0</v>
      </c>
      <c r="N83" s="1">
        <f t="shared" si="3"/>
        <v>0</v>
      </c>
      <c r="O83">
        <v>0</v>
      </c>
      <c r="P83" s="1">
        <v>0</v>
      </c>
      <c r="S83" s="1"/>
    </row>
    <row r="84" spans="1:19" hidden="1" x14ac:dyDescent="0.35">
      <c r="A84">
        <v>83</v>
      </c>
      <c r="B84" t="s">
        <v>437</v>
      </c>
      <c r="C84" t="s">
        <v>438</v>
      </c>
      <c r="D84" t="s">
        <v>14</v>
      </c>
      <c r="E84" t="s">
        <v>15</v>
      </c>
      <c r="F84">
        <v>7.69</v>
      </c>
      <c r="G84" s="2">
        <v>1</v>
      </c>
      <c r="H84" t="s">
        <v>376</v>
      </c>
      <c r="I84" t="s">
        <v>18</v>
      </c>
      <c r="J84" t="s">
        <v>98</v>
      </c>
      <c r="K84" t="s">
        <v>426</v>
      </c>
      <c r="L84" t="s">
        <v>598</v>
      </c>
      <c r="M84" s="1">
        <f t="shared" si="2"/>
        <v>0</v>
      </c>
      <c r="N84" s="1">
        <f t="shared" si="3"/>
        <v>0</v>
      </c>
      <c r="O84">
        <v>0</v>
      </c>
      <c r="P84" s="1">
        <v>0</v>
      </c>
      <c r="S84" s="1"/>
    </row>
    <row r="85" spans="1:19" hidden="1" x14ac:dyDescent="0.35">
      <c r="A85">
        <v>84</v>
      </c>
      <c r="B85" t="s">
        <v>437</v>
      </c>
      <c r="C85" t="s">
        <v>438</v>
      </c>
      <c r="D85" t="s">
        <v>14</v>
      </c>
      <c r="E85" t="s">
        <v>15</v>
      </c>
      <c r="F85">
        <v>7.69</v>
      </c>
      <c r="G85" s="2">
        <v>1</v>
      </c>
      <c r="H85" t="s">
        <v>376</v>
      </c>
      <c r="I85" t="s">
        <v>18</v>
      </c>
      <c r="J85" t="s">
        <v>98</v>
      </c>
      <c r="K85" t="s">
        <v>428</v>
      </c>
      <c r="L85" t="s">
        <v>598</v>
      </c>
      <c r="M85" s="1">
        <f t="shared" si="2"/>
        <v>0</v>
      </c>
      <c r="N85" s="1">
        <f t="shared" si="3"/>
        <v>0</v>
      </c>
      <c r="O85">
        <v>0</v>
      </c>
      <c r="P85">
        <v>0</v>
      </c>
      <c r="S85" s="1"/>
    </row>
    <row r="86" spans="1:19" hidden="1" x14ac:dyDescent="0.35">
      <c r="A86">
        <v>85</v>
      </c>
      <c r="B86" t="s">
        <v>439</v>
      </c>
      <c r="C86" t="s">
        <v>440</v>
      </c>
      <c r="D86" t="s">
        <v>14</v>
      </c>
      <c r="E86" t="s">
        <v>15</v>
      </c>
      <c r="F86">
        <v>7.69</v>
      </c>
      <c r="G86" s="2">
        <v>1</v>
      </c>
      <c r="H86" t="s">
        <v>376</v>
      </c>
      <c r="I86" t="s">
        <v>18</v>
      </c>
      <c r="J86" t="s">
        <v>98</v>
      </c>
      <c r="K86" t="s">
        <v>426</v>
      </c>
      <c r="L86" t="s">
        <v>598</v>
      </c>
      <c r="M86" s="1">
        <f t="shared" si="2"/>
        <v>0</v>
      </c>
      <c r="N86" s="1">
        <f t="shared" si="3"/>
        <v>0</v>
      </c>
      <c r="O86">
        <v>0</v>
      </c>
      <c r="P86">
        <v>0</v>
      </c>
      <c r="S86" s="1"/>
    </row>
    <row r="87" spans="1:19" hidden="1" x14ac:dyDescent="0.35">
      <c r="A87">
        <v>86</v>
      </c>
      <c r="B87" t="s">
        <v>439</v>
      </c>
      <c r="C87" t="s">
        <v>440</v>
      </c>
      <c r="D87" t="s">
        <v>14</v>
      </c>
      <c r="E87" t="s">
        <v>15</v>
      </c>
      <c r="F87" s="3">
        <v>7.69</v>
      </c>
      <c r="G87" s="2">
        <v>1</v>
      </c>
      <c r="H87" t="s">
        <v>376</v>
      </c>
      <c r="I87" t="s">
        <v>18</v>
      </c>
      <c r="J87" t="s">
        <v>98</v>
      </c>
      <c r="K87" t="s">
        <v>428</v>
      </c>
      <c r="L87" t="s">
        <v>598</v>
      </c>
      <c r="M87" s="1">
        <f t="shared" si="2"/>
        <v>0</v>
      </c>
      <c r="N87" s="1">
        <f t="shared" si="3"/>
        <v>0</v>
      </c>
      <c r="O87">
        <v>0</v>
      </c>
      <c r="P87">
        <v>0</v>
      </c>
      <c r="S87" s="1"/>
    </row>
    <row r="88" spans="1:19" hidden="1" x14ac:dyDescent="0.35">
      <c r="A88">
        <v>87</v>
      </c>
      <c r="B88" t="s">
        <v>366</v>
      </c>
      <c r="C88" t="s">
        <v>367</v>
      </c>
      <c r="D88" t="s">
        <v>14</v>
      </c>
      <c r="E88" t="s">
        <v>15</v>
      </c>
      <c r="F88" s="3">
        <v>17.940000000000001</v>
      </c>
      <c r="G88" s="2">
        <v>1</v>
      </c>
      <c r="H88" t="s">
        <v>376</v>
      </c>
      <c r="I88" t="s">
        <v>18</v>
      </c>
      <c r="J88" t="s">
        <v>70</v>
      </c>
      <c r="K88" t="s">
        <v>415</v>
      </c>
      <c r="L88" t="s">
        <v>599</v>
      </c>
      <c r="M88" s="1">
        <f t="shared" si="2"/>
        <v>0.02</v>
      </c>
      <c r="N88" s="1">
        <f t="shared" si="3"/>
        <v>2.8999999999999998E-3</v>
      </c>
      <c r="O88" s="1">
        <v>0.02</v>
      </c>
      <c r="P88" s="1">
        <v>2.8999999999999998E-3</v>
      </c>
      <c r="S88" s="1"/>
    </row>
    <row r="89" spans="1:19" hidden="1" x14ac:dyDescent="0.35">
      <c r="A89">
        <v>88</v>
      </c>
      <c r="B89" t="s">
        <v>312</v>
      </c>
      <c r="C89" t="s">
        <v>313</v>
      </c>
      <c r="D89" t="s">
        <v>14</v>
      </c>
      <c r="E89" t="s">
        <v>15</v>
      </c>
      <c r="F89">
        <v>23.91</v>
      </c>
      <c r="G89" s="2">
        <v>1</v>
      </c>
      <c r="H89" t="s">
        <v>376</v>
      </c>
      <c r="I89" t="s">
        <v>18</v>
      </c>
      <c r="J89" t="s">
        <v>314</v>
      </c>
      <c r="K89" t="s">
        <v>442</v>
      </c>
      <c r="L89" t="s">
        <v>600</v>
      </c>
      <c r="M89" s="1">
        <f t="shared" si="2"/>
        <v>4.0000000000000003E-5</v>
      </c>
      <c r="N89" s="1">
        <f t="shared" si="3"/>
        <v>5.4E-6</v>
      </c>
      <c r="O89" s="1">
        <v>4.0000000000000003E-5</v>
      </c>
      <c r="P89" s="1">
        <v>5.4E-6</v>
      </c>
      <c r="S89" s="1"/>
    </row>
    <row r="90" spans="1:19" hidden="1" x14ac:dyDescent="0.35">
      <c r="A90">
        <v>89</v>
      </c>
      <c r="B90" t="s">
        <v>444</v>
      </c>
      <c r="C90" t="s">
        <v>445</v>
      </c>
      <c r="D90" t="s">
        <v>14</v>
      </c>
      <c r="E90" t="s">
        <v>15</v>
      </c>
      <c r="F90">
        <v>1.75</v>
      </c>
      <c r="G90" s="2">
        <v>1</v>
      </c>
      <c r="H90" t="s">
        <v>376</v>
      </c>
      <c r="I90" t="s">
        <v>18</v>
      </c>
      <c r="J90" t="s">
        <v>354</v>
      </c>
      <c r="K90" t="s">
        <v>446</v>
      </c>
      <c r="L90" t="s">
        <v>601</v>
      </c>
      <c r="M90" s="1">
        <f t="shared" si="2"/>
        <v>0.28999999999999998</v>
      </c>
      <c r="N90" s="1">
        <f t="shared" si="3"/>
        <v>0.04</v>
      </c>
      <c r="O90">
        <v>0.28999999999999998</v>
      </c>
      <c r="P90">
        <v>0.04</v>
      </c>
      <c r="S90" s="1"/>
    </row>
    <row r="91" spans="1:19" hidden="1" x14ac:dyDescent="0.35">
      <c r="A91">
        <v>90</v>
      </c>
      <c r="B91" t="s">
        <v>448</v>
      </c>
      <c r="C91" t="s">
        <v>449</v>
      </c>
      <c r="D91" t="s">
        <v>14</v>
      </c>
      <c r="E91" t="s">
        <v>15</v>
      </c>
      <c r="F91">
        <v>1.75</v>
      </c>
      <c r="G91" s="2">
        <v>1</v>
      </c>
      <c r="H91" t="s">
        <v>376</v>
      </c>
      <c r="I91" t="s">
        <v>18</v>
      </c>
      <c r="J91" t="s">
        <v>354</v>
      </c>
      <c r="K91" t="s">
        <v>446</v>
      </c>
      <c r="L91" t="s">
        <v>601</v>
      </c>
      <c r="M91" s="1">
        <f t="shared" si="2"/>
        <v>0.28999999999999998</v>
      </c>
      <c r="N91" s="1">
        <f t="shared" si="3"/>
        <v>0.04</v>
      </c>
      <c r="O91">
        <v>0.28999999999999998</v>
      </c>
      <c r="P91" s="1">
        <v>0.04</v>
      </c>
      <c r="S91" s="1"/>
    </row>
    <row r="92" spans="1:19" hidden="1" x14ac:dyDescent="0.35">
      <c r="A92">
        <v>91</v>
      </c>
      <c r="B92" t="s">
        <v>450</v>
      </c>
      <c r="C92" t="s">
        <v>451</v>
      </c>
      <c r="D92" t="s">
        <v>14</v>
      </c>
      <c r="E92" t="s">
        <v>15</v>
      </c>
      <c r="F92">
        <v>1.75</v>
      </c>
      <c r="G92" s="2">
        <v>1</v>
      </c>
      <c r="H92" t="s">
        <v>376</v>
      </c>
      <c r="I92" t="s">
        <v>18</v>
      </c>
      <c r="J92" t="s">
        <v>354</v>
      </c>
      <c r="K92" t="s">
        <v>446</v>
      </c>
      <c r="L92" t="s">
        <v>601</v>
      </c>
      <c r="M92" s="1">
        <f t="shared" si="2"/>
        <v>0.28999999999999998</v>
      </c>
      <c r="N92" s="1">
        <f t="shared" si="3"/>
        <v>0.04</v>
      </c>
      <c r="O92">
        <v>0.28999999999999998</v>
      </c>
      <c r="P92">
        <v>0.04</v>
      </c>
      <c r="S92" s="1"/>
    </row>
    <row r="93" spans="1:19" hidden="1" x14ac:dyDescent="0.35">
      <c r="A93">
        <v>92</v>
      </c>
      <c r="B93" t="s">
        <v>450</v>
      </c>
      <c r="C93" t="s">
        <v>451</v>
      </c>
      <c r="D93" t="s">
        <v>14</v>
      </c>
      <c r="E93" t="s">
        <v>15</v>
      </c>
      <c r="F93">
        <v>1.75</v>
      </c>
      <c r="G93" s="2">
        <v>1</v>
      </c>
      <c r="H93" t="s">
        <v>376</v>
      </c>
      <c r="I93" t="s">
        <v>18</v>
      </c>
      <c r="J93" t="s">
        <v>354</v>
      </c>
      <c r="K93" t="s">
        <v>446</v>
      </c>
      <c r="L93" t="s">
        <v>601</v>
      </c>
      <c r="M93" s="1">
        <f t="shared" si="2"/>
        <v>0.28999999999999998</v>
      </c>
      <c r="N93" s="1">
        <f t="shared" si="3"/>
        <v>0.04</v>
      </c>
      <c r="O93">
        <v>0.28999999999999998</v>
      </c>
      <c r="P93">
        <v>0.04</v>
      </c>
      <c r="S93" s="1"/>
    </row>
    <row r="94" spans="1:19" hidden="1" x14ac:dyDescent="0.35">
      <c r="A94">
        <v>93</v>
      </c>
      <c r="B94" t="s">
        <v>452</v>
      </c>
      <c r="C94" t="s">
        <v>453</v>
      </c>
      <c r="D94" t="s">
        <v>14</v>
      </c>
      <c r="E94" t="s">
        <v>15</v>
      </c>
      <c r="F94">
        <v>1.75</v>
      </c>
      <c r="G94" s="2">
        <v>1</v>
      </c>
      <c r="H94" t="s">
        <v>376</v>
      </c>
      <c r="I94" t="s">
        <v>18</v>
      </c>
      <c r="J94" t="s">
        <v>354</v>
      </c>
      <c r="K94" t="s">
        <v>446</v>
      </c>
      <c r="L94" t="s">
        <v>601</v>
      </c>
      <c r="M94" s="1">
        <f t="shared" si="2"/>
        <v>0.28999999999999998</v>
      </c>
      <c r="N94" s="1">
        <f t="shared" si="3"/>
        <v>0.04</v>
      </c>
      <c r="O94">
        <v>0.28999999999999998</v>
      </c>
      <c r="P94">
        <v>0.04</v>
      </c>
      <c r="S94" s="1"/>
    </row>
    <row r="95" spans="1:19" hidden="1" x14ac:dyDescent="0.35">
      <c r="A95">
        <v>94</v>
      </c>
      <c r="B95" t="s">
        <v>454</v>
      </c>
      <c r="C95" t="s">
        <v>455</v>
      </c>
      <c r="D95" t="s">
        <v>14</v>
      </c>
      <c r="E95" t="s">
        <v>15</v>
      </c>
      <c r="F95">
        <v>1.75</v>
      </c>
      <c r="G95" s="2">
        <v>1</v>
      </c>
      <c r="H95" t="s">
        <v>376</v>
      </c>
      <c r="I95" t="s">
        <v>18</v>
      </c>
      <c r="J95" t="s">
        <v>354</v>
      </c>
      <c r="K95" t="s">
        <v>446</v>
      </c>
      <c r="L95" t="s">
        <v>601</v>
      </c>
      <c r="M95" s="1">
        <f t="shared" si="2"/>
        <v>0.28999999999999998</v>
      </c>
      <c r="N95" s="1">
        <f t="shared" si="3"/>
        <v>0.04</v>
      </c>
      <c r="O95">
        <v>0.28999999999999998</v>
      </c>
      <c r="P95">
        <v>0.04</v>
      </c>
      <c r="S95" s="1"/>
    </row>
    <row r="96" spans="1:19" hidden="1" x14ac:dyDescent="0.35">
      <c r="A96">
        <v>95</v>
      </c>
      <c r="B96" t="s">
        <v>454</v>
      </c>
      <c r="C96" t="s">
        <v>455</v>
      </c>
      <c r="D96" t="s">
        <v>14</v>
      </c>
      <c r="E96" t="s">
        <v>15</v>
      </c>
      <c r="F96">
        <v>1.75</v>
      </c>
      <c r="G96" s="2">
        <v>1</v>
      </c>
      <c r="H96" t="s">
        <v>376</v>
      </c>
      <c r="I96" t="s">
        <v>18</v>
      </c>
      <c r="J96" t="s">
        <v>354</v>
      </c>
      <c r="K96" t="s">
        <v>446</v>
      </c>
      <c r="L96" t="s">
        <v>601</v>
      </c>
      <c r="M96" s="1">
        <f t="shared" si="2"/>
        <v>0.28999999999999998</v>
      </c>
      <c r="N96" s="1">
        <f t="shared" si="3"/>
        <v>0.04</v>
      </c>
      <c r="O96">
        <v>0.28999999999999998</v>
      </c>
      <c r="P96">
        <v>0.04</v>
      </c>
      <c r="S96" s="1"/>
    </row>
    <row r="97" spans="1:19" hidden="1" x14ac:dyDescent="0.35">
      <c r="A97">
        <v>96</v>
      </c>
      <c r="B97" t="s">
        <v>456</v>
      </c>
      <c r="C97" t="s">
        <v>457</v>
      </c>
      <c r="D97" t="s">
        <v>14</v>
      </c>
      <c r="E97" t="s">
        <v>15</v>
      </c>
      <c r="F97">
        <v>1.75</v>
      </c>
      <c r="G97" s="2">
        <v>1</v>
      </c>
      <c r="H97" t="s">
        <v>376</v>
      </c>
      <c r="I97" t="s">
        <v>18</v>
      </c>
      <c r="J97" t="s">
        <v>354</v>
      </c>
      <c r="K97" t="s">
        <v>446</v>
      </c>
      <c r="L97" t="s">
        <v>601</v>
      </c>
      <c r="M97" s="1">
        <f t="shared" si="2"/>
        <v>0.28999999999999998</v>
      </c>
      <c r="N97" s="1">
        <f t="shared" si="3"/>
        <v>0.04</v>
      </c>
      <c r="O97">
        <v>0.28999999999999998</v>
      </c>
      <c r="P97">
        <v>0.04</v>
      </c>
      <c r="S97" s="1"/>
    </row>
    <row r="98" spans="1:19" hidden="1" x14ac:dyDescent="0.35">
      <c r="A98">
        <v>97</v>
      </c>
      <c r="B98" t="s">
        <v>458</v>
      </c>
      <c r="C98" t="s">
        <v>459</v>
      </c>
      <c r="D98" t="s">
        <v>14</v>
      </c>
      <c r="E98" t="s">
        <v>15</v>
      </c>
      <c r="F98">
        <v>1.75</v>
      </c>
      <c r="G98" s="2">
        <v>1</v>
      </c>
      <c r="H98" t="s">
        <v>376</v>
      </c>
      <c r="I98" t="s">
        <v>18</v>
      </c>
      <c r="J98" t="s">
        <v>354</v>
      </c>
      <c r="K98" t="s">
        <v>446</v>
      </c>
      <c r="L98" t="s">
        <v>601</v>
      </c>
      <c r="M98" s="1">
        <f t="shared" si="2"/>
        <v>0.28999999999999998</v>
      </c>
      <c r="N98" s="1">
        <f t="shared" si="3"/>
        <v>0.04</v>
      </c>
      <c r="O98">
        <v>0.28999999999999998</v>
      </c>
      <c r="P98">
        <v>0.04</v>
      </c>
      <c r="S98" s="1"/>
    </row>
    <row r="99" spans="1:19" hidden="1" x14ac:dyDescent="0.35">
      <c r="A99">
        <v>98</v>
      </c>
      <c r="B99" t="s">
        <v>460</v>
      </c>
      <c r="C99" t="s">
        <v>461</v>
      </c>
      <c r="D99" t="s">
        <v>14</v>
      </c>
      <c r="E99" t="s">
        <v>15</v>
      </c>
      <c r="F99">
        <v>1.75</v>
      </c>
      <c r="G99" s="2">
        <v>1</v>
      </c>
      <c r="H99" t="s">
        <v>376</v>
      </c>
      <c r="I99" t="s">
        <v>18</v>
      </c>
      <c r="J99" t="s">
        <v>354</v>
      </c>
      <c r="K99" t="s">
        <v>446</v>
      </c>
      <c r="L99" t="s">
        <v>601</v>
      </c>
      <c r="M99" s="1">
        <f t="shared" si="2"/>
        <v>0.28999999999999998</v>
      </c>
      <c r="N99" s="1">
        <f t="shared" si="3"/>
        <v>0.04</v>
      </c>
      <c r="O99">
        <v>0.28999999999999998</v>
      </c>
      <c r="P99" s="1">
        <v>0.04</v>
      </c>
      <c r="S99" s="1"/>
    </row>
    <row r="100" spans="1:19" hidden="1" x14ac:dyDescent="0.35">
      <c r="A100">
        <v>99</v>
      </c>
      <c r="B100" t="s">
        <v>462</v>
      </c>
      <c r="C100" t="s">
        <v>463</v>
      </c>
      <c r="D100" t="s">
        <v>14</v>
      </c>
      <c r="E100" t="s">
        <v>15</v>
      </c>
      <c r="F100">
        <v>1.75</v>
      </c>
      <c r="G100" s="2">
        <v>1</v>
      </c>
      <c r="H100" t="s">
        <v>376</v>
      </c>
      <c r="I100" t="s">
        <v>18</v>
      </c>
      <c r="J100" t="s">
        <v>354</v>
      </c>
      <c r="K100" t="s">
        <v>446</v>
      </c>
      <c r="L100" t="s">
        <v>601</v>
      </c>
      <c r="M100" s="1">
        <f t="shared" si="2"/>
        <v>0.28999999999999998</v>
      </c>
      <c r="N100" s="1">
        <f t="shared" si="3"/>
        <v>0.04</v>
      </c>
      <c r="O100">
        <v>0.28999999999999998</v>
      </c>
      <c r="P100" s="1">
        <v>0.04</v>
      </c>
      <c r="S100" s="1"/>
    </row>
    <row r="101" spans="1:19" hidden="1" x14ac:dyDescent="0.35">
      <c r="A101">
        <v>100</v>
      </c>
      <c r="B101" t="s">
        <v>464</v>
      </c>
      <c r="C101" t="s">
        <v>465</v>
      </c>
      <c r="D101" t="s">
        <v>14</v>
      </c>
      <c r="E101" t="s">
        <v>15</v>
      </c>
      <c r="F101">
        <v>1.75</v>
      </c>
      <c r="G101" s="2">
        <v>1</v>
      </c>
      <c r="H101" t="s">
        <v>376</v>
      </c>
      <c r="I101" t="s">
        <v>18</v>
      </c>
      <c r="J101" t="s">
        <v>354</v>
      </c>
      <c r="K101" t="s">
        <v>446</v>
      </c>
      <c r="L101" t="s">
        <v>601</v>
      </c>
      <c r="M101" s="1">
        <f t="shared" si="2"/>
        <v>0.28999999999999998</v>
      </c>
      <c r="N101" s="1">
        <f t="shared" si="3"/>
        <v>0.04</v>
      </c>
      <c r="O101">
        <v>0.28999999999999998</v>
      </c>
      <c r="P101" s="1">
        <v>0.04</v>
      </c>
      <c r="S101" s="1"/>
    </row>
    <row r="102" spans="1:19" hidden="1" x14ac:dyDescent="0.35">
      <c r="A102">
        <v>101</v>
      </c>
      <c r="B102" t="s">
        <v>466</v>
      </c>
      <c r="C102" t="s">
        <v>467</v>
      </c>
      <c r="D102" t="s">
        <v>14</v>
      </c>
      <c r="E102" t="s">
        <v>15</v>
      </c>
      <c r="F102">
        <v>1.75</v>
      </c>
      <c r="G102" s="2">
        <v>1</v>
      </c>
      <c r="H102" t="s">
        <v>376</v>
      </c>
      <c r="I102" t="s">
        <v>18</v>
      </c>
      <c r="J102" t="s">
        <v>354</v>
      </c>
      <c r="K102" t="s">
        <v>446</v>
      </c>
      <c r="L102" t="s">
        <v>601</v>
      </c>
      <c r="M102" s="1">
        <f t="shared" si="2"/>
        <v>0.28999999999999998</v>
      </c>
      <c r="N102" s="1">
        <f t="shared" si="3"/>
        <v>0.04</v>
      </c>
      <c r="O102">
        <v>0.28999999999999998</v>
      </c>
      <c r="P102" s="1">
        <v>0.04</v>
      </c>
      <c r="S102" s="1"/>
    </row>
    <row r="103" spans="1:19" hidden="1" x14ac:dyDescent="0.35">
      <c r="A103">
        <v>102</v>
      </c>
      <c r="B103" t="s">
        <v>468</v>
      </c>
      <c r="C103" t="s">
        <v>469</v>
      </c>
      <c r="D103" t="s">
        <v>14</v>
      </c>
      <c r="E103" t="s">
        <v>15</v>
      </c>
      <c r="F103">
        <v>1.75</v>
      </c>
      <c r="G103" s="2">
        <v>1</v>
      </c>
      <c r="H103" t="s">
        <v>376</v>
      </c>
      <c r="I103" t="s">
        <v>18</v>
      </c>
      <c r="J103" t="s">
        <v>354</v>
      </c>
      <c r="K103" t="s">
        <v>446</v>
      </c>
      <c r="L103" t="s">
        <v>601</v>
      </c>
      <c r="M103" s="1">
        <f t="shared" si="2"/>
        <v>0.28999999999999998</v>
      </c>
      <c r="N103" s="1">
        <f t="shared" si="3"/>
        <v>0.04</v>
      </c>
      <c r="O103">
        <v>0.28999999999999998</v>
      </c>
      <c r="P103" s="1">
        <v>0.04</v>
      </c>
      <c r="S103" s="1"/>
    </row>
    <row r="104" spans="1:19" hidden="1" x14ac:dyDescent="0.35">
      <c r="A104">
        <v>103</v>
      </c>
      <c r="B104" t="s">
        <v>373</v>
      </c>
      <c r="C104" t="s">
        <v>373</v>
      </c>
      <c r="D104" t="s">
        <v>14</v>
      </c>
      <c r="E104" t="s">
        <v>15</v>
      </c>
      <c r="F104">
        <v>17.940000000000001</v>
      </c>
      <c r="G104" s="2">
        <v>1</v>
      </c>
      <c r="H104" t="s">
        <v>376</v>
      </c>
      <c r="I104" t="s">
        <v>18</v>
      </c>
      <c r="J104" t="s">
        <v>70</v>
      </c>
      <c r="K104" t="s">
        <v>415</v>
      </c>
      <c r="L104" t="s">
        <v>599</v>
      </c>
      <c r="M104" s="1">
        <f t="shared" si="2"/>
        <v>0.02</v>
      </c>
      <c r="N104" s="1">
        <f t="shared" si="3"/>
        <v>2.8999999999999998E-3</v>
      </c>
      <c r="O104" s="1">
        <v>0.02</v>
      </c>
      <c r="P104" s="1">
        <v>2.8999999999999998E-3</v>
      </c>
      <c r="S104" s="1"/>
    </row>
    <row r="105" spans="1:19" hidden="1" x14ac:dyDescent="0.35">
      <c r="A105">
        <v>104</v>
      </c>
      <c r="B105" t="s">
        <v>470</v>
      </c>
      <c r="C105" t="s">
        <v>471</v>
      </c>
      <c r="D105" t="s">
        <v>14</v>
      </c>
      <c r="E105" t="s">
        <v>15</v>
      </c>
      <c r="F105" s="3">
        <v>1594.33</v>
      </c>
      <c r="G105" s="2">
        <v>1</v>
      </c>
      <c r="H105" t="s">
        <v>472</v>
      </c>
      <c r="I105" t="s">
        <v>18</v>
      </c>
      <c r="J105" t="s">
        <v>19</v>
      </c>
      <c r="K105" t="s">
        <v>473</v>
      </c>
      <c r="L105" t="s">
        <v>224</v>
      </c>
      <c r="M105" s="1">
        <f t="shared" si="2"/>
        <v>0.09</v>
      </c>
      <c r="N105" s="1">
        <f t="shared" si="3"/>
        <v>0.01</v>
      </c>
      <c r="O105">
        <v>0.09</v>
      </c>
      <c r="P105" s="1">
        <v>0.01</v>
      </c>
      <c r="S105" s="1"/>
    </row>
    <row r="106" spans="1:19" hidden="1" x14ac:dyDescent="0.35">
      <c r="A106">
        <v>105</v>
      </c>
      <c r="B106" t="s">
        <v>470</v>
      </c>
      <c r="C106" t="s">
        <v>471</v>
      </c>
      <c r="D106" t="s">
        <v>14</v>
      </c>
      <c r="E106" t="s">
        <v>15</v>
      </c>
      <c r="F106" s="3">
        <v>1594.33</v>
      </c>
      <c r="G106" s="2">
        <v>1</v>
      </c>
      <c r="H106" t="s">
        <v>472</v>
      </c>
      <c r="I106" t="s">
        <v>18</v>
      </c>
      <c r="J106" t="s">
        <v>19</v>
      </c>
      <c r="K106" t="s">
        <v>474</v>
      </c>
      <c r="L106" t="s">
        <v>224</v>
      </c>
      <c r="M106" s="1">
        <f t="shared" si="2"/>
        <v>0.02</v>
      </c>
      <c r="N106" s="1">
        <f t="shared" si="3"/>
        <v>2.3999999999999998E-3</v>
      </c>
      <c r="O106">
        <v>0.02</v>
      </c>
      <c r="P106" s="1">
        <v>2.3999999999999998E-3</v>
      </c>
      <c r="S106" s="1"/>
    </row>
    <row r="107" spans="1:19" hidden="1" x14ac:dyDescent="0.35">
      <c r="A107">
        <v>106</v>
      </c>
      <c r="B107" t="s">
        <v>51</v>
      </c>
      <c r="C107" t="s">
        <v>392</v>
      </c>
      <c r="D107" t="s">
        <v>14</v>
      </c>
      <c r="E107" t="s">
        <v>15</v>
      </c>
      <c r="F107">
        <v>21.52</v>
      </c>
      <c r="G107" s="2">
        <v>1</v>
      </c>
      <c r="H107" t="s">
        <v>472</v>
      </c>
      <c r="I107" t="s">
        <v>18</v>
      </c>
      <c r="J107" t="s">
        <v>51</v>
      </c>
      <c r="K107" t="s">
        <v>475</v>
      </c>
      <c r="L107" t="s">
        <v>592</v>
      </c>
      <c r="M107" s="1">
        <f t="shared" si="2"/>
        <v>0</v>
      </c>
      <c r="N107" s="1">
        <f t="shared" si="3"/>
        <v>0</v>
      </c>
      <c r="O107">
        <v>0</v>
      </c>
      <c r="P107" s="1">
        <v>0</v>
      </c>
      <c r="S107" s="1"/>
    </row>
    <row r="108" spans="1:19" hidden="1" x14ac:dyDescent="0.35">
      <c r="A108">
        <v>107</v>
      </c>
      <c r="B108" t="s">
        <v>424</v>
      </c>
      <c r="C108" t="s">
        <v>425</v>
      </c>
      <c r="D108" t="s">
        <v>14</v>
      </c>
      <c r="E108" t="s">
        <v>15</v>
      </c>
      <c r="F108">
        <v>7.69</v>
      </c>
      <c r="G108" s="2">
        <v>1</v>
      </c>
      <c r="H108" t="s">
        <v>472</v>
      </c>
      <c r="I108" t="s">
        <v>18</v>
      </c>
      <c r="J108" t="s">
        <v>98</v>
      </c>
      <c r="K108" t="s">
        <v>476</v>
      </c>
      <c r="L108" t="s">
        <v>598</v>
      </c>
      <c r="M108" s="1">
        <f t="shared" si="2"/>
        <v>0</v>
      </c>
      <c r="N108" s="1">
        <f t="shared" si="3"/>
        <v>0</v>
      </c>
      <c r="O108">
        <v>0</v>
      </c>
      <c r="P108" s="1">
        <v>0</v>
      </c>
      <c r="S108" s="1"/>
    </row>
    <row r="109" spans="1:19" hidden="1" x14ac:dyDescent="0.35">
      <c r="A109">
        <v>108</v>
      </c>
      <c r="B109" t="s">
        <v>424</v>
      </c>
      <c r="C109" t="s">
        <v>425</v>
      </c>
      <c r="D109" t="s">
        <v>14</v>
      </c>
      <c r="E109" t="s">
        <v>15</v>
      </c>
      <c r="F109">
        <v>7.69</v>
      </c>
      <c r="G109" s="2">
        <v>1</v>
      </c>
      <c r="H109" t="s">
        <v>472</v>
      </c>
      <c r="I109" t="s">
        <v>18</v>
      </c>
      <c r="J109" t="s">
        <v>98</v>
      </c>
      <c r="K109" t="s">
        <v>477</v>
      </c>
      <c r="L109" t="s">
        <v>598</v>
      </c>
      <c r="M109" s="1">
        <f t="shared" si="2"/>
        <v>3.8E-3</v>
      </c>
      <c r="N109" s="1">
        <f t="shared" si="3"/>
        <v>5.1000000000000004E-4</v>
      </c>
      <c r="O109" s="1">
        <v>3.8E-3</v>
      </c>
      <c r="P109" s="1">
        <v>5.1000000000000004E-4</v>
      </c>
      <c r="S109" s="1"/>
    </row>
    <row r="110" spans="1:19" hidden="1" x14ac:dyDescent="0.35">
      <c r="A110">
        <v>109</v>
      </c>
      <c r="B110" t="s">
        <v>429</v>
      </c>
      <c r="C110" t="s">
        <v>430</v>
      </c>
      <c r="D110" t="s">
        <v>14</v>
      </c>
      <c r="E110" t="s">
        <v>15</v>
      </c>
      <c r="F110">
        <v>7.69</v>
      </c>
      <c r="G110" s="2">
        <v>1</v>
      </c>
      <c r="H110" t="s">
        <v>472</v>
      </c>
      <c r="I110" t="s">
        <v>18</v>
      </c>
      <c r="J110" t="s">
        <v>98</v>
      </c>
      <c r="K110" t="s">
        <v>476</v>
      </c>
      <c r="L110" t="s">
        <v>598</v>
      </c>
      <c r="M110" s="1">
        <f t="shared" si="2"/>
        <v>0</v>
      </c>
      <c r="N110" s="1">
        <f t="shared" si="3"/>
        <v>0</v>
      </c>
      <c r="O110">
        <v>0</v>
      </c>
      <c r="P110" s="1">
        <v>0</v>
      </c>
      <c r="S110" s="1"/>
    </row>
    <row r="111" spans="1:19" hidden="1" x14ac:dyDescent="0.35">
      <c r="A111">
        <v>110</v>
      </c>
      <c r="B111" t="s">
        <v>429</v>
      </c>
      <c r="C111" t="s">
        <v>430</v>
      </c>
      <c r="D111" t="s">
        <v>14</v>
      </c>
      <c r="E111" t="s">
        <v>15</v>
      </c>
      <c r="F111">
        <v>7.69</v>
      </c>
      <c r="G111" s="2">
        <v>1</v>
      </c>
      <c r="H111" t="s">
        <v>472</v>
      </c>
      <c r="I111" t="s">
        <v>18</v>
      </c>
      <c r="J111" t="s">
        <v>98</v>
      </c>
      <c r="K111" t="s">
        <v>477</v>
      </c>
      <c r="L111" t="s">
        <v>598</v>
      </c>
      <c r="M111" s="1">
        <f t="shared" si="2"/>
        <v>3.8E-3</v>
      </c>
      <c r="N111" s="1">
        <f t="shared" si="3"/>
        <v>5.1000000000000004E-4</v>
      </c>
      <c r="O111" s="1">
        <v>3.8E-3</v>
      </c>
      <c r="P111" s="1">
        <v>5.1000000000000004E-4</v>
      </c>
      <c r="S111" s="1"/>
    </row>
    <row r="112" spans="1:19" hidden="1" x14ac:dyDescent="0.35">
      <c r="A112">
        <v>111</v>
      </c>
      <c r="B112" t="s">
        <v>431</v>
      </c>
      <c r="C112" t="s">
        <v>432</v>
      </c>
      <c r="D112" t="s">
        <v>14</v>
      </c>
      <c r="E112" t="s">
        <v>15</v>
      </c>
      <c r="F112">
        <v>7.69</v>
      </c>
      <c r="G112" s="2">
        <v>1</v>
      </c>
      <c r="H112" t="s">
        <v>472</v>
      </c>
      <c r="I112" t="s">
        <v>18</v>
      </c>
      <c r="J112" t="s">
        <v>98</v>
      </c>
      <c r="K112" t="s">
        <v>476</v>
      </c>
      <c r="L112" t="s">
        <v>598</v>
      </c>
      <c r="M112" s="1">
        <f t="shared" si="2"/>
        <v>0</v>
      </c>
      <c r="N112" s="1">
        <f t="shared" si="3"/>
        <v>0</v>
      </c>
      <c r="O112">
        <v>0</v>
      </c>
      <c r="P112" s="1">
        <v>0</v>
      </c>
      <c r="S112" s="1"/>
    </row>
    <row r="113" spans="1:19" hidden="1" x14ac:dyDescent="0.35">
      <c r="A113">
        <v>112</v>
      </c>
      <c r="B113" t="s">
        <v>431</v>
      </c>
      <c r="C113" t="s">
        <v>432</v>
      </c>
      <c r="D113" t="s">
        <v>14</v>
      </c>
      <c r="E113" t="s">
        <v>15</v>
      </c>
      <c r="F113">
        <v>7.69</v>
      </c>
      <c r="G113" s="2">
        <v>1</v>
      </c>
      <c r="H113" t="s">
        <v>472</v>
      </c>
      <c r="I113" t="s">
        <v>18</v>
      </c>
      <c r="J113" t="s">
        <v>98</v>
      </c>
      <c r="K113" t="s">
        <v>477</v>
      </c>
      <c r="L113" t="s">
        <v>598</v>
      </c>
      <c r="M113" s="1">
        <f t="shared" si="2"/>
        <v>3.8E-3</v>
      </c>
      <c r="N113" s="1">
        <f t="shared" si="3"/>
        <v>5.1000000000000004E-4</v>
      </c>
      <c r="O113" s="1">
        <v>3.8E-3</v>
      </c>
      <c r="P113" s="1">
        <v>5.1000000000000004E-4</v>
      </c>
      <c r="S113" s="1"/>
    </row>
    <row r="114" spans="1:19" hidden="1" x14ac:dyDescent="0.35">
      <c r="A114">
        <v>113</v>
      </c>
      <c r="B114" t="s">
        <v>433</v>
      </c>
      <c r="C114" t="s">
        <v>434</v>
      </c>
      <c r="D114" t="s">
        <v>14</v>
      </c>
      <c r="E114" t="s">
        <v>15</v>
      </c>
      <c r="F114">
        <v>7.69</v>
      </c>
      <c r="G114" s="2">
        <v>1</v>
      </c>
      <c r="H114" t="s">
        <v>472</v>
      </c>
      <c r="I114" t="s">
        <v>18</v>
      </c>
      <c r="J114" t="s">
        <v>98</v>
      </c>
      <c r="K114" t="s">
        <v>476</v>
      </c>
      <c r="L114" t="s">
        <v>598</v>
      </c>
      <c r="M114" s="1">
        <f t="shared" si="2"/>
        <v>0</v>
      </c>
      <c r="N114" s="1">
        <f t="shared" si="3"/>
        <v>0</v>
      </c>
      <c r="O114">
        <v>0</v>
      </c>
      <c r="P114" s="1">
        <v>0</v>
      </c>
      <c r="S114" s="1"/>
    </row>
    <row r="115" spans="1:19" hidden="1" x14ac:dyDescent="0.35">
      <c r="A115">
        <v>114</v>
      </c>
      <c r="B115" t="s">
        <v>433</v>
      </c>
      <c r="C115" t="s">
        <v>434</v>
      </c>
      <c r="D115" t="s">
        <v>14</v>
      </c>
      <c r="E115" t="s">
        <v>15</v>
      </c>
      <c r="F115">
        <v>7.69</v>
      </c>
      <c r="G115" s="2">
        <v>1</v>
      </c>
      <c r="H115" t="s">
        <v>472</v>
      </c>
      <c r="I115" t="s">
        <v>18</v>
      </c>
      <c r="J115" t="s">
        <v>98</v>
      </c>
      <c r="K115" t="s">
        <v>477</v>
      </c>
      <c r="L115" t="s">
        <v>598</v>
      </c>
      <c r="M115" s="1">
        <f t="shared" si="2"/>
        <v>3.8E-3</v>
      </c>
      <c r="N115" s="1">
        <f t="shared" si="3"/>
        <v>5.1000000000000004E-4</v>
      </c>
      <c r="O115" s="1">
        <v>3.8E-3</v>
      </c>
      <c r="P115" s="1">
        <v>5.1000000000000004E-4</v>
      </c>
      <c r="S115" s="1"/>
    </row>
    <row r="116" spans="1:19" hidden="1" x14ac:dyDescent="0.35">
      <c r="A116">
        <v>115</v>
      </c>
      <c r="B116" t="s">
        <v>435</v>
      </c>
      <c r="C116" t="s">
        <v>436</v>
      </c>
      <c r="D116" t="s">
        <v>14</v>
      </c>
      <c r="E116" t="s">
        <v>15</v>
      </c>
      <c r="F116">
        <v>7.69</v>
      </c>
      <c r="G116" s="2">
        <v>1</v>
      </c>
      <c r="H116" t="s">
        <v>472</v>
      </c>
      <c r="I116" t="s">
        <v>18</v>
      </c>
      <c r="J116" t="s">
        <v>98</v>
      </c>
      <c r="K116" t="s">
        <v>476</v>
      </c>
      <c r="L116" t="s">
        <v>598</v>
      </c>
      <c r="M116" s="1">
        <f t="shared" si="2"/>
        <v>0</v>
      </c>
      <c r="N116" s="1">
        <f t="shared" si="3"/>
        <v>0</v>
      </c>
      <c r="O116">
        <v>0</v>
      </c>
      <c r="P116" s="1">
        <v>0</v>
      </c>
      <c r="S116" s="1"/>
    </row>
    <row r="117" spans="1:19" hidden="1" x14ac:dyDescent="0.35">
      <c r="A117">
        <v>116</v>
      </c>
      <c r="B117" t="s">
        <v>435</v>
      </c>
      <c r="C117" t="s">
        <v>436</v>
      </c>
      <c r="D117" t="s">
        <v>14</v>
      </c>
      <c r="E117" t="s">
        <v>15</v>
      </c>
      <c r="F117">
        <v>7.69</v>
      </c>
      <c r="G117" s="2">
        <v>1</v>
      </c>
      <c r="H117" t="s">
        <v>472</v>
      </c>
      <c r="I117" t="s">
        <v>18</v>
      </c>
      <c r="J117" t="s">
        <v>98</v>
      </c>
      <c r="K117" t="s">
        <v>477</v>
      </c>
      <c r="L117" t="s">
        <v>598</v>
      </c>
      <c r="M117" s="1">
        <f t="shared" si="2"/>
        <v>3.8E-3</v>
      </c>
      <c r="N117" s="1">
        <f t="shared" si="3"/>
        <v>5.1000000000000004E-4</v>
      </c>
      <c r="O117" s="1">
        <v>3.8E-3</v>
      </c>
      <c r="P117" s="1">
        <v>5.1000000000000004E-4</v>
      </c>
      <c r="S117" s="1"/>
    </row>
    <row r="118" spans="1:19" hidden="1" x14ac:dyDescent="0.35">
      <c r="A118">
        <v>117</v>
      </c>
      <c r="B118" t="s">
        <v>437</v>
      </c>
      <c r="C118" t="s">
        <v>438</v>
      </c>
      <c r="D118" t="s">
        <v>14</v>
      </c>
      <c r="E118" t="s">
        <v>15</v>
      </c>
      <c r="F118">
        <v>7.69</v>
      </c>
      <c r="G118" s="2">
        <v>1</v>
      </c>
      <c r="H118" t="s">
        <v>472</v>
      </c>
      <c r="I118" t="s">
        <v>18</v>
      </c>
      <c r="J118" t="s">
        <v>98</v>
      </c>
      <c r="K118" t="s">
        <v>476</v>
      </c>
      <c r="L118" t="s">
        <v>598</v>
      </c>
      <c r="M118" s="1">
        <f t="shared" si="2"/>
        <v>0</v>
      </c>
      <c r="N118" s="1">
        <f t="shared" si="3"/>
        <v>0</v>
      </c>
      <c r="O118">
        <v>0</v>
      </c>
      <c r="P118" s="1">
        <v>0</v>
      </c>
      <c r="S118" s="1"/>
    </row>
    <row r="119" spans="1:19" hidden="1" x14ac:dyDescent="0.35">
      <c r="A119">
        <v>118</v>
      </c>
      <c r="B119" t="s">
        <v>437</v>
      </c>
      <c r="C119" t="s">
        <v>438</v>
      </c>
      <c r="D119" t="s">
        <v>14</v>
      </c>
      <c r="E119" t="s">
        <v>15</v>
      </c>
      <c r="F119">
        <v>7.69</v>
      </c>
      <c r="G119" s="2">
        <v>1</v>
      </c>
      <c r="H119" t="s">
        <v>472</v>
      </c>
      <c r="I119" t="s">
        <v>18</v>
      </c>
      <c r="J119" t="s">
        <v>98</v>
      </c>
      <c r="K119" t="s">
        <v>477</v>
      </c>
      <c r="L119" t="s">
        <v>598</v>
      </c>
      <c r="M119" s="1">
        <f t="shared" si="2"/>
        <v>3.8E-3</v>
      </c>
      <c r="N119" s="1">
        <f t="shared" si="3"/>
        <v>5.1000000000000004E-4</v>
      </c>
      <c r="O119" s="1">
        <v>3.8E-3</v>
      </c>
      <c r="P119" s="1">
        <v>5.1000000000000004E-4</v>
      </c>
      <c r="S119" s="1"/>
    </row>
    <row r="120" spans="1:19" hidden="1" x14ac:dyDescent="0.35">
      <c r="A120">
        <v>119</v>
      </c>
      <c r="B120" t="s">
        <v>439</v>
      </c>
      <c r="C120" t="s">
        <v>440</v>
      </c>
      <c r="D120" t="s">
        <v>14</v>
      </c>
      <c r="E120" t="s">
        <v>15</v>
      </c>
      <c r="F120">
        <v>7.69</v>
      </c>
      <c r="G120" s="2">
        <v>1</v>
      </c>
      <c r="H120" t="s">
        <v>472</v>
      </c>
      <c r="I120" t="s">
        <v>18</v>
      </c>
      <c r="J120" t="s">
        <v>98</v>
      </c>
      <c r="K120" t="s">
        <v>476</v>
      </c>
      <c r="L120" t="s">
        <v>598</v>
      </c>
      <c r="M120" s="1">
        <f t="shared" si="2"/>
        <v>0</v>
      </c>
      <c r="N120" s="1">
        <f t="shared" si="3"/>
        <v>0</v>
      </c>
      <c r="O120">
        <v>0</v>
      </c>
      <c r="P120" s="1">
        <v>0</v>
      </c>
      <c r="S120" s="1"/>
    </row>
    <row r="121" spans="1:19" hidden="1" x14ac:dyDescent="0.35">
      <c r="A121">
        <v>120</v>
      </c>
      <c r="B121" t="s">
        <v>439</v>
      </c>
      <c r="C121" t="s">
        <v>440</v>
      </c>
      <c r="D121" t="s">
        <v>14</v>
      </c>
      <c r="E121" t="s">
        <v>15</v>
      </c>
      <c r="F121">
        <v>7.69</v>
      </c>
      <c r="G121" s="2">
        <v>1</v>
      </c>
      <c r="H121" t="s">
        <v>472</v>
      </c>
      <c r="I121" t="s">
        <v>18</v>
      </c>
      <c r="J121" t="s">
        <v>98</v>
      </c>
      <c r="K121" t="s">
        <v>477</v>
      </c>
      <c r="L121" t="s">
        <v>598</v>
      </c>
      <c r="M121" s="1">
        <f t="shared" si="2"/>
        <v>3.8E-3</v>
      </c>
      <c r="N121" s="1">
        <f t="shared" si="3"/>
        <v>5.1000000000000004E-4</v>
      </c>
      <c r="O121" s="1">
        <v>3.8E-3</v>
      </c>
      <c r="P121" s="1">
        <v>5.1000000000000004E-4</v>
      </c>
      <c r="S121" s="1"/>
    </row>
    <row r="122" spans="1:19" hidden="1" x14ac:dyDescent="0.35">
      <c r="A122">
        <v>121</v>
      </c>
      <c r="B122" t="s">
        <v>478</v>
      </c>
      <c r="C122" t="s">
        <v>479</v>
      </c>
      <c r="D122" t="s">
        <v>14</v>
      </c>
      <c r="E122" t="s">
        <v>15</v>
      </c>
      <c r="F122">
        <v>1.75</v>
      </c>
      <c r="G122" s="2">
        <v>1</v>
      </c>
      <c r="H122" t="s">
        <v>472</v>
      </c>
      <c r="I122" t="s">
        <v>18</v>
      </c>
      <c r="J122" t="s">
        <v>354</v>
      </c>
      <c r="K122" t="s">
        <v>480</v>
      </c>
      <c r="L122" t="s">
        <v>601</v>
      </c>
      <c r="M122" s="1">
        <f t="shared" si="2"/>
        <v>0.01</v>
      </c>
      <c r="N122" s="1">
        <f t="shared" si="3"/>
        <v>1.9E-3</v>
      </c>
      <c r="O122" s="1">
        <v>0.01</v>
      </c>
      <c r="P122" s="1">
        <v>1.9E-3</v>
      </c>
      <c r="S122" s="1"/>
    </row>
    <row r="123" spans="1:19" hidden="1" x14ac:dyDescent="0.35">
      <c r="A123">
        <v>122</v>
      </c>
      <c r="B123" t="s">
        <v>481</v>
      </c>
      <c r="C123" t="s">
        <v>482</v>
      </c>
      <c r="D123" t="s">
        <v>14</v>
      </c>
      <c r="E123" t="s">
        <v>15</v>
      </c>
      <c r="F123">
        <v>1.75</v>
      </c>
      <c r="G123" s="2">
        <v>1</v>
      </c>
      <c r="H123" t="s">
        <v>472</v>
      </c>
      <c r="I123" t="s">
        <v>18</v>
      </c>
      <c r="J123" t="s">
        <v>354</v>
      </c>
      <c r="K123" t="s">
        <v>480</v>
      </c>
      <c r="L123" t="s">
        <v>601</v>
      </c>
      <c r="M123" s="1">
        <f t="shared" si="2"/>
        <v>0.01</v>
      </c>
      <c r="N123" s="1">
        <f t="shared" si="3"/>
        <v>1.9E-3</v>
      </c>
      <c r="O123" s="1">
        <v>0.01</v>
      </c>
      <c r="P123" s="1">
        <v>1.9E-3</v>
      </c>
      <c r="S123" s="1"/>
    </row>
    <row r="124" spans="1:19" hidden="1" x14ac:dyDescent="0.35">
      <c r="A124">
        <v>123</v>
      </c>
      <c r="B124" t="s">
        <v>483</v>
      </c>
      <c r="C124" t="s">
        <v>484</v>
      </c>
      <c r="D124" t="s">
        <v>14</v>
      </c>
      <c r="E124" t="s">
        <v>15</v>
      </c>
      <c r="F124">
        <v>1.75</v>
      </c>
      <c r="G124" s="2">
        <v>1</v>
      </c>
      <c r="H124" t="s">
        <v>472</v>
      </c>
      <c r="I124" t="s">
        <v>18</v>
      </c>
      <c r="J124" t="s">
        <v>354</v>
      </c>
      <c r="K124" t="s">
        <v>485</v>
      </c>
      <c r="L124" t="s">
        <v>601</v>
      </c>
      <c r="M124" s="1">
        <f t="shared" si="2"/>
        <v>0.01</v>
      </c>
      <c r="N124" s="1">
        <f t="shared" si="3"/>
        <v>1.9E-3</v>
      </c>
      <c r="O124" s="1">
        <v>0.01</v>
      </c>
      <c r="P124" s="1">
        <v>1.9E-3</v>
      </c>
      <c r="S124" s="1"/>
    </row>
    <row r="125" spans="1:19" hidden="1" x14ac:dyDescent="0.35">
      <c r="A125">
        <v>124</v>
      </c>
      <c r="B125" t="s">
        <v>483</v>
      </c>
      <c r="C125" t="s">
        <v>484</v>
      </c>
      <c r="D125" t="s">
        <v>14</v>
      </c>
      <c r="E125" t="s">
        <v>15</v>
      </c>
      <c r="F125">
        <v>1.75</v>
      </c>
      <c r="G125" s="2">
        <v>1</v>
      </c>
      <c r="H125" t="s">
        <v>472</v>
      </c>
      <c r="I125" t="s">
        <v>18</v>
      </c>
      <c r="J125" t="s">
        <v>354</v>
      </c>
      <c r="K125" t="s">
        <v>480</v>
      </c>
      <c r="L125" t="s">
        <v>601</v>
      </c>
      <c r="M125" s="1">
        <f t="shared" si="2"/>
        <v>0.01</v>
      </c>
      <c r="N125" s="1">
        <f t="shared" si="3"/>
        <v>1.9E-3</v>
      </c>
      <c r="O125" s="1">
        <v>0.01</v>
      </c>
      <c r="P125" s="1">
        <v>1.9E-3</v>
      </c>
    </row>
    <row r="126" spans="1:19" hidden="1" x14ac:dyDescent="0.35">
      <c r="A126">
        <v>125</v>
      </c>
      <c r="B126" t="s">
        <v>486</v>
      </c>
      <c r="C126" t="s">
        <v>487</v>
      </c>
      <c r="D126" t="s">
        <v>14</v>
      </c>
      <c r="E126" t="s">
        <v>15</v>
      </c>
      <c r="F126">
        <v>1.75</v>
      </c>
      <c r="G126" s="2">
        <v>1</v>
      </c>
      <c r="H126" t="s">
        <v>472</v>
      </c>
      <c r="I126" t="s">
        <v>18</v>
      </c>
      <c r="J126" t="s">
        <v>354</v>
      </c>
      <c r="K126" t="s">
        <v>480</v>
      </c>
      <c r="L126" t="s">
        <v>601</v>
      </c>
      <c r="M126" s="1">
        <f t="shared" si="2"/>
        <v>0.01</v>
      </c>
      <c r="N126" s="1">
        <f t="shared" si="3"/>
        <v>1.9E-3</v>
      </c>
      <c r="O126" s="1">
        <v>0.01</v>
      </c>
      <c r="P126" s="1">
        <v>1.9E-3</v>
      </c>
    </row>
    <row r="127" spans="1:19" hidden="1" x14ac:dyDescent="0.35">
      <c r="A127">
        <v>126</v>
      </c>
      <c r="B127" t="s">
        <v>488</v>
      </c>
      <c r="C127" t="s">
        <v>489</v>
      </c>
      <c r="D127" t="s">
        <v>14</v>
      </c>
      <c r="E127" t="s">
        <v>15</v>
      </c>
      <c r="F127">
        <v>1.75</v>
      </c>
      <c r="G127" s="2">
        <v>1</v>
      </c>
      <c r="H127" t="s">
        <v>472</v>
      </c>
      <c r="I127" t="s">
        <v>18</v>
      </c>
      <c r="J127" t="s">
        <v>354</v>
      </c>
      <c r="K127" t="s">
        <v>480</v>
      </c>
      <c r="L127" t="s">
        <v>601</v>
      </c>
      <c r="M127" s="1">
        <f t="shared" si="2"/>
        <v>0.01</v>
      </c>
      <c r="N127" s="1">
        <f t="shared" si="3"/>
        <v>1.9E-3</v>
      </c>
      <c r="O127" s="1">
        <v>0.01</v>
      </c>
      <c r="P127" s="4">
        <v>1.9E-3</v>
      </c>
    </row>
    <row r="128" spans="1:19" hidden="1" x14ac:dyDescent="0.35">
      <c r="A128">
        <v>127</v>
      </c>
      <c r="B128" t="s">
        <v>490</v>
      </c>
      <c r="C128" t="s">
        <v>491</v>
      </c>
      <c r="D128" t="s">
        <v>14</v>
      </c>
      <c r="E128" t="s">
        <v>15</v>
      </c>
      <c r="F128">
        <v>1.75</v>
      </c>
      <c r="G128" s="2">
        <v>1</v>
      </c>
      <c r="H128" t="s">
        <v>472</v>
      </c>
      <c r="I128" t="s">
        <v>18</v>
      </c>
      <c r="J128" t="s">
        <v>354</v>
      </c>
      <c r="K128" t="s">
        <v>485</v>
      </c>
      <c r="L128" t="s">
        <v>601</v>
      </c>
      <c r="M128" s="1">
        <f t="shared" si="2"/>
        <v>0.01</v>
      </c>
      <c r="N128" s="1">
        <f t="shared" si="3"/>
        <v>1.9E-3</v>
      </c>
      <c r="O128" s="1">
        <v>0.01</v>
      </c>
      <c r="P128" s="1">
        <v>1.9E-3</v>
      </c>
    </row>
    <row r="129" spans="1:19" hidden="1" x14ac:dyDescent="0.35">
      <c r="A129">
        <v>128</v>
      </c>
      <c r="B129" t="s">
        <v>492</v>
      </c>
      <c r="C129" t="s">
        <v>493</v>
      </c>
      <c r="D129" t="s">
        <v>14</v>
      </c>
      <c r="E129" t="s">
        <v>15</v>
      </c>
      <c r="F129">
        <v>1.75</v>
      </c>
      <c r="G129" s="2">
        <v>1</v>
      </c>
      <c r="H129" t="s">
        <v>472</v>
      </c>
      <c r="I129" t="s">
        <v>18</v>
      </c>
      <c r="J129" t="s">
        <v>354</v>
      </c>
      <c r="K129" t="s">
        <v>485</v>
      </c>
      <c r="L129" t="s">
        <v>601</v>
      </c>
      <c r="M129" s="1">
        <f t="shared" si="2"/>
        <v>0.01</v>
      </c>
      <c r="N129" s="1">
        <f t="shared" si="3"/>
        <v>1.9E-3</v>
      </c>
      <c r="O129" s="1">
        <v>0.01</v>
      </c>
      <c r="P129" s="1">
        <v>1.9E-3</v>
      </c>
    </row>
    <row r="130" spans="1:19" hidden="1" x14ac:dyDescent="0.35">
      <c r="A130">
        <v>129</v>
      </c>
      <c r="B130" t="s">
        <v>494</v>
      </c>
      <c r="C130" t="s">
        <v>495</v>
      </c>
      <c r="D130" t="s">
        <v>14</v>
      </c>
      <c r="E130" t="s">
        <v>15</v>
      </c>
      <c r="F130">
        <v>1.75</v>
      </c>
      <c r="G130" s="2">
        <v>1</v>
      </c>
      <c r="H130" t="s">
        <v>472</v>
      </c>
      <c r="I130" t="s">
        <v>18</v>
      </c>
      <c r="J130" t="s">
        <v>354</v>
      </c>
      <c r="K130" t="s">
        <v>480</v>
      </c>
      <c r="L130" t="s">
        <v>601</v>
      </c>
      <c r="M130" s="1">
        <f t="shared" si="2"/>
        <v>0.01</v>
      </c>
      <c r="N130" s="1">
        <f t="shared" si="3"/>
        <v>1.9E-3</v>
      </c>
      <c r="O130" s="1">
        <v>0.01</v>
      </c>
      <c r="P130" s="1">
        <v>1.9E-3</v>
      </c>
    </row>
    <row r="131" spans="1:19" hidden="1" x14ac:dyDescent="0.35">
      <c r="A131">
        <v>130</v>
      </c>
      <c r="B131" t="s">
        <v>496</v>
      </c>
      <c r="C131" t="s">
        <v>497</v>
      </c>
      <c r="D131" t="s">
        <v>14</v>
      </c>
      <c r="E131" t="s">
        <v>15</v>
      </c>
      <c r="F131">
        <v>1.75</v>
      </c>
      <c r="G131" s="2">
        <v>1</v>
      </c>
      <c r="H131" t="s">
        <v>472</v>
      </c>
      <c r="I131" t="s">
        <v>18</v>
      </c>
      <c r="J131" t="s">
        <v>354</v>
      </c>
      <c r="K131" t="s">
        <v>480</v>
      </c>
      <c r="L131" t="s">
        <v>601</v>
      </c>
      <c r="M131" s="1">
        <f t="shared" ref="M131:M194" si="4">O131*$W$290</f>
        <v>0.01</v>
      </c>
      <c r="N131" s="1">
        <f t="shared" ref="N131:N194" si="5">P131*$W$290</f>
        <v>1.9E-3</v>
      </c>
      <c r="O131" s="1">
        <v>0.01</v>
      </c>
      <c r="P131" s="1">
        <v>1.9E-3</v>
      </c>
    </row>
    <row r="132" spans="1:19" hidden="1" x14ac:dyDescent="0.35">
      <c r="A132">
        <v>131</v>
      </c>
      <c r="B132" t="s">
        <v>498</v>
      </c>
      <c r="C132" t="s">
        <v>499</v>
      </c>
      <c r="D132" t="s">
        <v>14</v>
      </c>
      <c r="E132" t="s">
        <v>15</v>
      </c>
      <c r="F132">
        <v>1.75</v>
      </c>
      <c r="G132" s="2">
        <v>1</v>
      </c>
      <c r="H132" t="s">
        <v>472</v>
      </c>
      <c r="I132" t="s">
        <v>18</v>
      </c>
      <c r="J132" t="s">
        <v>354</v>
      </c>
      <c r="K132" t="s">
        <v>480</v>
      </c>
      <c r="L132" t="s">
        <v>601</v>
      </c>
      <c r="M132" s="1">
        <f t="shared" si="4"/>
        <v>0.01</v>
      </c>
      <c r="N132" s="1">
        <f t="shared" si="5"/>
        <v>1.9E-3</v>
      </c>
      <c r="O132" s="1">
        <v>0.01</v>
      </c>
      <c r="P132" s="1">
        <v>1.9E-3</v>
      </c>
    </row>
    <row r="133" spans="1:19" hidden="1" x14ac:dyDescent="0.35">
      <c r="A133">
        <v>132</v>
      </c>
      <c r="B133" t="s">
        <v>500</v>
      </c>
      <c r="C133" t="s">
        <v>501</v>
      </c>
      <c r="D133" t="s">
        <v>14</v>
      </c>
      <c r="E133" t="s">
        <v>15</v>
      </c>
      <c r="F133">
        <v>1.75</v>
      </c>
      <c r="G133" s="2">
        <v>1</v>
      </c>
      <c r="H133" t="s">
        <v>472</v>
      </c>
      <c r="I133" t="s">
        <v>18</v>
      </c>
      <c r="J133" t="s">
        <v>354</v>
      </c>
      <c r="K133" t="s">
        <v>502</v>
      </c>
      <c r="L133" t="s">
        <v>601</v>
      </c>
      <c r="M133" s="1">
        <f t="shared" si="4"/>
        <v>0.06</v>
      </c>
      <c r="N133" s="1">
        <f t="shared" si="5"/>
        <v>7.7000000000000002E-3</v>
      </c>
      <c r="O133">
        <v>0.06</v>
      </c>
      <c r="P133" s="1">
        <v>7.7000000000000002E-3</v>
      </c>
    </row>
    <row r="134" spans="1:19" hidden="1" x14ac:dyDescent="0.35">
      <c r="A134">
        <v>133</v>
      </c>
      <c r="B134" t="s">
        <v>503</v>
      </c>
      <c r="C134" t="s">
        <v>504</v>
      </c>
      <c r="D134" t="s">
        <v>14</v>
      </c>
      <c r="E134" t="s">
        <v>15</v>
      </c>
      <c r="F134">
        <v>1.75</v>
      </c>
      <c r="G134" s="2">
        <v>1</v>
      </c>
      <c r="H134" t="s">
        <v>472</v>
      </c>
      <c r="I134" t="s">
        <v>18</v>
      </c>
      <c r="J134" t="s">
        <v>354</v>
      </c>
      <c r="K134" t="s">
        <v>505</v>
      </c>
      <c r="L134" t="s">
        <v>601</v>
      </c>
      <c r="M134" s="1">
        <f t="shared" si="4"/>
        <v>0.09</v>
      </c>
      <c r="N134" s="1">
        <f t="shared" si="5"/>
        <v>0.01</v>
      </c>
      <c r="O134">
        <v>0.09</v>
      </c>
      <c r="P134">
        <v>0.01</v>
      </c>
    </row>
    <row r="135" spans="1:19" hidden="1" x14ac:dyDescent="0.35">
      <c r="A135">
        <v>134</v>
      </c>
      <c r="B135" t="s">
        <v>506</v>
      </c>
      <c r="C135" t="s">
        <v>507</v>
      </c>
      <c r="D135" t="s">
        <v>14</v>
      </c>
      <c r="E135" t="s">
        <v>15</v>
      </c>
      <c r="F135">
        <v>1.75</v>
      </c>
      <c r="G135" s="2">
        <v>1</v>
      </c>
      <c r="H135" t="s">
        <v>472</v>
      </c>
      <c r="I135" t="s">
        <v>18</v>
      </c>
      <c r="J135" t="s">
        <v>354</v>
      </c>
      <c r="K135" t="s">
        <v>480</v>
      </c>
      <c r="L135" t="s">
        <v>601</v>
      </c>
      <c r="M135" s="1">
        <f t="shared" si="4"/>
        <v>0.01</v>
      </c>
      <c r="N135" s="1">
        <f t="shared" si="5"/>
        <v>1.9E-3</v>
      </c>
      <c r="O135" s="1">
        <v>0.01</v>
      </c>
      <c r="P135" s="1">
        <v>1.9E-3</v>
      </c>
    </row>
    <row r="136" spans="1:19" hidden="1" x14ac:dyDescent="0.35">
      <c r="A136">
        <v>135</v>
      </c>
      <c r="B136" t="s">
        <v>508</v>
      </c>
      <c r="C136" t="s">
        <v>509</v>
      </c>
      <c r="D136" t="s">
        <v>14</v>
      </c>
      <c r="E136" t="s">
        <v>15</v>
      </c>
      <c r="F136">
        <v>1.75</v>
      </c>
      <c r="G136" s="2">
        <v>1</v>
      </c>
      <c r="H136" t="s">
        <v>472</v>
      </c>
      <c r="I136" t="s">
        <v>18</v>
      </c>
      <c r="J136" t="s">
        <v>354</v>
      </c>
      <c r="K136" t="s">
        <v>480</v>
      </c>
      <c r="L136" t="s">
        <v>601</v>
      </c>
      <c r="M136" s="1">
        <f t="shared" si="4"/>
        <v>0.01</v>
      </c>
      <c r="N136" s="1">
        <f t="shared" si="5"/>
        <v>1.9E-3</v>
      </c>
      <c r="O136" s="1">
        <v>0.01</v>
      </c>
      <c r="P136" s="1">
        <v>1.9E-3</v>
      </c>
    </row>
    <row r="137" spans="1:19" hidden="1" x14ac:dyDescent="0.35">
      <c r="A137">
        <v>136</v>
      </c>
      <c r="B137" t="s">
        <v>258</v>
      </c>
      <c r="C137" t="s">
        <v>259</v>
      </c>
      <c r="D137" t="s">
        <v>14</v>
      </c>
      <c r="E137" t="s">
        <v>15</v>
      </c>
      <c r="F137">
        <v>71.739999999999995</v>
      </c>
      <c r="G137" s="2">
        <v>1</v>
      </c>
      <c r="H137" t="s">
        <v>510</v>
      </c>
      <c r="I137" t="s">
        <v>18</v>
      </c>
      <c r="J137" t="s">
        <v>45</v>
      </c>
      <c r="K137" t="s">
        <v>260</v>
      </c>
      <c r="L137" t="s">
        <v>591</v>
      </c>
      <c r="M137" s="1">
        <f t="shared" si="4"/>
        <v>1.7000000000000001E-10</v>
      </c>
      <c r="N137" s="1">
        <f t="shared" si="5"/>
        <v>2.3000000000000001E-11</v>
      </c>
      <c r="O137" s="1">
        <v>1.7000000000000001E-10</v>
      </c>
      <c r="P137" s="1">
        <v>2.3000000000000001E-11</v>
      </c>
      <c r="S137" s="1"/>
    </row>
    <row r="138" spans="1:19" hidden="1" x14ac:dyDescent="0.35">
      <c r="A138">
        <v>137</v>
      </c>
      <c r="B138" t="s">
        <v>511</v>
      </c>
      <c r="C138" t="s">
        <v>512</v>
      </c>
      <c r="D138" t="s">
        <v>14</v>
      </c>
      <c r="E138" t="s">
        <v>15</v>
      </c>
      <c r="F138" s="3">
        <v>1793.62</v>
      </c>
      <c r="G138" s="2">
        <v>1</v>
      </c>
      <c r="H138" t="s">
        <v>510</v>
      </c>
      <c r="I138" t="s">
        <v>18</v>
      </c>
      <c r="J138" t="s">
        <v>45</v>
      </c>
      <c r="K138" t="s">
        <v>513</v>
      </c>
      <c r="L138" t="s">
        <v>602</v>
      </c>
      <c r="M138" s="1">
        <f t="shared" si="4"/>
        <v>0.04</v>
      </c>
      <c r="N138" s="1">
        <f t="shared" si="5"/>
        <v>5.1999999999999998E-3</v>
      </c>
      <c r="O138" s="1">
        <v>0.04</v>
      </c>
      <c r="P138" s="1">
        <v>5.1999999999999998E-3</v>
      </c>
    </row>
    <row r="139" spans="1:19" hidden="1" x14ac:dyDescent="0.35">
      <c r="A139">
        <v>138</v>
      </c>
      <c r="B139" t="s">
        <v>70</v>
      </c>
      <c r="C139" t="s">
        <v>515</v>
      </c>
      <c r="D139" t="s">
        <v>14</v>
      </c>
      <c r="E139" t="s">
        <v>15</v>
      </c>
      <c r="F139">
        <v>2.69</v>
      </c>
      <c r="G139" s="2">
        <v>1</v>
      </c>
      <c r="H139" t="s">
        <v>510</v>
      </c>
      <c r="I139" t="s">
        <v>18</v>
      </c>
      <c r="J139" t="s">
        <v>70</v>
      </c>
      <c r="K139" t="s">
        <v>299</v>
      </c>
      <c r="L139" t="s">
        <v>567</v>
      </c>
      <c r="M139" s="1">
        <f t="shared" si="4"/>
        <v>6.4000000000000002E-9</v>
      </c>
      <c r="N139" s="1">
        <f t="shared" si="5"/>
        <v>8.6999999999999999E-10</v>
      </c>
      <c r="O139" s="1">
        <v>6.4000000000000002E-9</v>
      </c>
      <c r="P139" s="1">
        <v>8.6999999999999999E-10</v>
      </c>
      <c r="S139" s="1"/>
    </row>
    <row r="140" spans="1:19" hidden="1" x14ac:dyDescent="0.35">
      <c r="A140">
        <v>139</v>
      </c>
      <c r="B140" t="s">
        <v>70</v>
      </c>
      <c r="C140" t="s">
        <v>516</v>
      </c>
      <c r="D140" t="s">
        <v>14</v>
      </c>
      <c r="E140" t="s">
        <v>15</v>
      </c>
      <c r="F140">
        <v>2.69</v>
      </c>
      <c r="G140" s="2">
        <v>1</v>
      </c>
      <c r="H140" t="s">
        <v>510</v>
      </c>
      <c r="I140" t="s">
        <v>18</v>
      </c>
      <c r="J140" t="s">
        <v>70</v>
      </c>
      <c r="K140" t="s">
        <v>517</v>
      </c>
      <c r="L140" t="s">
        <v>595</v>
      </c>
      <c r="M140" s="1">
        <f t="shared" si="4"/>
        <v>3.2000000000000002E-3</v>
      </c>
      <c r="N140" s="1">
        <f t="shared" si="5"/>
        <v>4.2999999999999999E-4</v>
      </c>
      <c r="O140" s="1">
        <v>3.2000000000000002E-3</v>
      </c>
      <c r="P140" s="1">
        <v>4.2999999999999999E-4</v>
      </c>
      <c r="S140" s="1"/>
    </row>
    <row r="141" spans="1:19" hidden="1" x14ac:dyDescent="0.35">
      <c r="A141">
        <v>140</v>
      </c>
      <c r="B141" t="s">
        <v>518</v>
      </c>
      <c r="C141" t="s">
        <v>519</v>
      </c>
      <c r="D141" t="s">
        <v>14</v>
      </c>
      <c r="E141" t="s">
        <v>15</v>
      </c>
      <c r="F141">
        <v>717.45</v>
      </c>
      <c r="G141" s="2">
        <v>1</v>
      </c>
      <c r="H141" t="s">
        <v>510</v>
      </c>
      <c r="I141" t="s">
        <v>18</v>
      </c>
      <c r="J141" t="s">
        <v>45</v>
      </c>
      <c r="K141" t="s">
        <v>513</v>
      </c>
      <c r="L141" t="s">
        <v>603</v>
      </c>
      <c r="M141" s="1">
        <f t="shared" si="4"/>
        <v>0.02</v>
      </c>
      <c r="N141" s="1">
        <f t="shared" si="5"/>
        <v>2.0999999999999999E-3</v>
      </c>
      <c r="O141" s="1">
        <v>0.02</v>
      </c>
      <c r="P141" s="1">
        <v>2.0999999999999999E-3</v>
      </c>
    </row>
    <row r="142" spans="1:19" hidden="1" x14ac:dyDescent="0.35">
      <c r="A142">
        <v>141</v>
      </c>
      <c r="B142" t="s">
        <v>312</v>
      </c>
      <c r="C142" t="s">
        <v>313</v>
      </c>
      <c r="D142" t="s">
        <v>14</v>
      </c>
      <c r="E142" t="s">
        <v>15</v>
      </c>
      <c r="F142">
        <v>23.91</v>
      </c>
      <c r="G142" s="2">
        <v>1</v>
      </c>
      <c r="H142" t="s">
        <v>510</v>
      </c>
      <c r="I142" t="s">
        <v>18</v>
      </c>
      <c r="J142" t="s">
        <v>314</v>
      </c>
      <c r="L142" t="s">
        <v>604</v>
      </c>
      <c r="M142" s="1">
        <f t="shared" si="4"/>
        <v>0.86</v>
      </c>
      <c r="N142" s="1">
        <f t="shared" si="5"/>
        <v>0.12</v>
      </c>
      <c r="O142">
        <v>0.86</v>
      </c>
      <c r="P142">
        <v>0.12</v>
      </c>
    </row>
    <row r="143" spans="1:19" hidden="1" x14ac:dyDescent="0.35">
      <c r="A143">
        <v>142</v>
      </c>
      <c r="B143" t="s">
        <v>522</v>
      </c>
      <c r="C143" t="s">
        <v>523</v>
      </c>
      <c r="D143" t="s">
        <v>14</v>
      </c>
      <c r="E143" t="s">
        <v>15</v>
      </c>
      <c r="F143">
        <v>717.45</v>
      </c>
      <c r="G143" s="2">
        <v>1</v>
      </c>
      <c r="H143" t="s">
        <v>524</v>
      </c>
      <c r="I143" t="s">
        <v>18</v>
      </c>
      <c r="J143" t="s">
        <v>45</v>
      </c>
      <c r="K143" t="s">
        <v>525</v>
      </c>
      <c r="L143" t="s">
        <v>605</v>
      </c>
      <c r="M143" s="1">
        <f t="shared" si="4"/>
        <v>1.4E-3</v>
      </c>
      <c r="N143" s="1">
        <f t="shared" si="5"/>
        <v>1.9000000000000001E-4</v>
      </c>
      <c r="O143" s="1">
        <v>1.4E-3</v>
      </c>
      <c r="P143" s="1">
        <v>1.9000000000000001E-4</v>
      </c>
      <c r="S143" s="1"/>
    </row>
    <row r="144" spans="1:19" hidden="1" x14ac:dyDescent="0.35">
      <c r="A144">
        <v>143</v>
      </c>
      <c r="B144" t="s">
        <v>527</v>
      </c>
      <c r="C144" t="s">
        <v>528</v>
      </c>
      <c r="D144" t="s">
        <v>14</v>
      </c>
      <c r="E144" t="s">
        <v>15</v>
      </c>
      <c r="F144">
        <v>1.75</v>
      </c>
      <c r="G144" s="2">
        <v>1</v>
      </c>
      <c r="H144" t="s">
        <v>524</v>
      </c>
      <c r="I144" t="s">
        <v>18</v>
      </c>
      <c r="J144" t="s">
        <v>354</v>
      </c>
      <c r="K144" t="s">
        <v>529</v>
      </c>
      <c r="L144" t="s">
        <v>601</v>
      </c>
      <c r="M144" s="1">
        <f t="shared" si="4"/>
        <v>5.7000000000000002E-3</v>
      </c>
      <c r="N144" s="1">
        <f t="shared" si="5"/>
        <v>7.6999999999999996E-4</v>
      </c>
      <c r="O144" s="1">
        <v>5.7000000000000002E-3</v>
      </c>
      <c r="P144" s="1">
        <v>7.6999999999999996E-4</v>
      </c>
    </row>
    <row r="145" spans="1:19" hidden="1" x14ac:dyDescent="0.35">
      <c r="A145">
        <v>144</v>
      </c>
      <c r="B145" t="s">
        <v>527</v>
      </c>
      <c r="C145" t="s">
        <v>528</v>
      </c>
      <c r="D145" t="s">
        <v>14</v>
      </c>
      <c r="E145" t="s">
        <v>15</v>
      </c>
      <c r="F145">
        <v>1.75</v>
      </c>
      <c r="G145" s="2">
        <v>1</v>
      </c>
      <c r="H145" t="s">
        <v>524</v>
      </c>
      <c r="I145" t="s">
        <v>18</v>
      </c>
      <c r="J145" t="s">
        <v>354</v>
      </c>
      <c r="K145" t="s">
        <v>529</v>
      </c>
      <c r="L145" t="s">
        <v>601</v>
      </c>
      <c r="M145" s="1">
        <f t="shared" si="4"/>
        <v>5.7000000000000002E-3</v>
      </c>
      <c r="N145" s="1">
        <f t="shared" si="5"/>
        <v>7.6999999999999996E-4</v>
      </c>
      <c r="O145" s="1">
        <v>5.7000000000000002E-3</v>
      </c>
      <c r="P145" s="1">
        <v>7.6999999999999996E-4</v>
      </c>
    </row>
    <row r="146" spans="1:19" hidden="1" x14ac:dyDescent="0.35">
      <c r="A146">
        <v>145</v>
      </c>
      <c r="B146" t="s">
        <v>530</v>
      </c>
      <c r="C146" t="s">
        <v>531</v>
      </c>
      <c r="D146" t="s">
        <v>14</v>
      </c>
      <c r="E146" t="s">
        <v>15</v>
      </c>
      <c r="F146">
        <v>1.75</v>
      </c>
      <c r="G146" s="2">
        <v>1</v>
      </c>
      <c r="H146" t="s">
        <v>524</v>
      </c>
      <c r="I146" t="s">
        <v>18</v>
      </c>
      <c r="J146" t="s">
        <v>354</v>
      </c>
      <c r="K146" t="s">
        <v>529</v>
      </c>
      <c r="L146" t="s">
        <v>601</v>
      </c>
      <c r="M146" s="1">
        <f t="shared" si="4"/>
        <v>5.7000000000000002E-3</v>
      </c>
      <c r="N146" s="1">
        <f t="shared" si="5"/>
        <v>7.6999999999999996E-4</v>
      </c>
      <c r="O146" s="1">
        <v>5.7000000000000002E-3</v>
      </c>
      <c r="P146" s="1">
        <v>7.6999999999999996E-4</v>
      </c>
    </row>
    <row r="147" spans="1:19" hidden="1" x14ac:dyDescent="0.35">
      <c r="A147">
        <v>146</v>
      </c>
      <c r="B147" t="s">
        <v>532</v>
      </c>
      <c r="C147" t="s">
        <v>533</v>
      </c>
      <c r="D147" t="s">
        <v>14</v>
      </c>
      <c r="E147" t="s">
        <v>15</v>
      </c>
      <c r="F147">
        <v>1.75</v>
      </c>
      <c r="G147" s="2">
        <v>1</v>
      </c>
      <c r="H147" t="s">
        <v>524</v>
      </c>
      <c r="I147" t="s">
        <v>18</v>
      </c>
      <c r="J147" t="s">
        <v>354</v>
      </c>
      <c r="K147" t="s">
        <v>529</v>
      </c>
      <c r="L147" t="s">
        <v>601</v>
      </c>
      <c r="M147" s="1">
        <f t="shared" si="4"/>
        <v>5.7000000000000002E-3</v>
      </c>
      <c r="N147" s="1">
        <f t="shared" si="5"/>
        <v>7.6999999999999996E-4</v>
      </c>
      <c r="O147" s="1">
        <v>5.7000000000000002E-3</v>
      </c>
      <c r="P147" s="1">
        <v>7.6999999999999996E-4</v>
      </c>
    </row>
    <row r="148" spans="1:19" hidden="1" x14ac:dyDescent="0.35">
      <c r="A148">
        <v>147</v>
      </c>
      <c r="B148" t="s">
        <v>534</v>
      </c>
      <c r="C148" t="s">
        <v>535</v>
      </c>
      <c r="D148" t="s">
        <v>14</v>
      </c>
      <c r="E148" t="s">
        <v>15</v>
      </c>
      <c r="F148">
        <v>1.75</v>
      </c>
      <c r="G148" s="2">
        <v>1</v>
      </c>
      <c r="H148" t="s">
        <v>524</v>
      </c>
      <c r="I148" t="s">
        <v>18</v>
      </c>
      <c r="J148" t="s">
        <v>354</v>
      </c>
      <c r="K148" t="s">
        <v>529</v>
      </c>
      <c r="L148" t="s">
        <v>601</v>
      </c>
      <c r="M148" s="1">
        <f t="shared" si="4"/>
        <v>5.7000000000000002E-3</v>
      </c>
      <c r="N148" s="1">
        <f t="shared" si="5"/>
        <v>7.6999999999999996E-4</v>
      </c>
      <c r="O148" s="1">
        <v>5.7000000000000002E-3</v>
      </c>
      <c r="P148" s="1">
        <v>7.6999999999999996E-4</v>
      </c>
    </row>
    <row r="149" spans="1:19" hidden="1" x14ac:dyDescent="0.35">
      <c r="A149">
        <v>148</v>
      </c>
      <c r="B149" t="s">
        <v>536</v>
      </c>
      <c r="C149" t="s">
        <v>537</v>
      </c>
      <c r="D149" t="s">
        <v>14</v>
      </c>
      <c r="E149" t="s">
        <v>15</v>
      </c>
      <c r="F149">
        <v>1.75</v>
      </c>
      <c r="G149" s="2">
        <v>1</v>
      </c>
      <c r="H149" t="s">
        <v>524</v>
      </c>
      <c r="I149" t="s">
        <v>18</v>
      </c>
      <c r="J149" t="s">
        <v>354</v>
      </c>
      <c r="K149" t="s">
        <v>529</v>
      </c>
      <c r="L149" t="s">
        <v>601</v>
      </c>
      <c r="M149" s="1">
        <f t="shared" si="4"/>
        <v>5.7000000000000002E-3</v>
      </c>
      <c r="N149" s="1">
        <f t="shared" si="5"/>
        <v>7.6999999999999996E-4</v>
      </c>
      <c r="O149" s="1">
        <v>5.7000000000000002E-3</v>
      </c>
      <c r="P149" s="1">
        <v>7.6999999999999996E-4</v>
      </c>
    </row>
    <row r="150" spans="1:19" hidden="1" x14ac:dyDescent="0.35">
      <c r="A150">
        <v>149</v>
      </c>
      <c r="B150" t="s">
        <v>538</v>
      </c>
      <c r="C150" t="s">
        <v>539</v>
      </c>
      <c r="D150" t="s">
        <v>14</v>
      </c>
      <c r="E150" t="s">
        <v>15</v>
      </c>
      <c r="F150" s="3">
        <v>1793.62</v>
      </c>
      <c r="G150" s="2">
        <v>1</v>
      </c>
      <c r="H150" t="s">
        <v>540</v>
      </c>
      <c r="I150" t="s">
        <v>18</v>
      </c>
      <c r="J150" t="s">
        <v>45</v>
      </c>
      <c r="K150" t="s">
        <v>541</v>
      </c>
      <c r="L150" t="s">
        <v>593</v>
      </c>
      <c r="M150" s="1">
        <f t="shared" si="4"/>
        <v>3.8000000000000002E-4</v>
      </c>
      <c r="N150" s="1">
        <f t="shared" si="5"/>
        <v>5.1E-5</v>
      </c>
      <c r="O150" s="1">
        <v>3.8000000000000002E-4</v>
      </c>
      <c r="P150" s="1">
        <v>5.1E-5</v>
      </c>
      <c r="S150" s="1"/>
    </row>
    <row r="151" spans="1:19" hidden="1" x14ac:dyDescent="0.35">
      <c r="A151">
        <v>150</v>
      </c>
      <c r="B151" t="s">
        <v>542</v>
      </c>
      <c r="C151" t="s">
        <v>543</v>
      </c>
      <c r="D151" t="s">
        <v>14</v>
      </c>
      <c r="E151" t="s">
        <v>15</v>
      </c>
      <c r="F151">
        <v>717.45</v>
      </c>
      <c r="G151" s="2">
        <v>1</v>
      </c>
      <c r="H151" t="s">
        <v>540</v>
      </c>
      <c r="I151" t="s">
        <v>18</v>
      </c>
      <c r="J151" t="s">
        <v>45</v>
      </c>
      <c r="K151" t="s">
        <v>544</v>
      </c>
      <c r="L151" t="s">
        <v>605</v>
      </c>
      <c r="M151" s="1">
        <f t="shared" si="4"/>
        <v>1.4E-3</v>
      </c>
      <c r="N151" s="1">
        <f t="shared" si="5"/>
        <v>1.9000000000000001E-4</v>
      </c>
      <c r="O151" s="1">
        <v>1.4E-3</v>
      </c>
      <c r="P151" s="1">
        <v>1.9000000000000001E-4</v>
      </c>
      <c r="S151" s="1"/>
    </row>
    <row r="152" spans="1:19" hidden="1" x14ac:dyDescent="0.35">
      <c r="A152">
        <v>151</v>
      </c>
      <c r="B152" t="s">
        <v>545</v>
      </c>
      <c r="C152" t="s">
        <v>546</v>
      </c>
      <c r="D152" t="s">
        <v>14</v>
      </c>
      <c r="E152" t="s">
        <v>15</v>
      </c>
      <c r="F152">
        <v>1.75</v>
      </c>
      <c r="G152" s="2">
        <v>1</v>
      </c>
      <c r="H152" t="s">
        <v>540</v>
      </c>
      <c r="I152" t="s">
        <v>18</v>
      </c>
      <c r="J152" t="s">
        <v>354</v>
      </c>
      <c r="L152" t="s">
        <v>606</v>
      </c>
      <c r="M152" s="1">
        <f t="shared" si="4"/>
        <v>0.16</v>
      </c>
      <c r="N152" s="1">
        <f t="shared" si="5"/>
        <v>0.02</v>
      </c>
      <c r="O152">
        <v>0.16</v>
      </c>
      <c r="P152">
        <v>0.02</v>
      </c>
    </row>
    <row r="153" spans="1:19" hidden="1" x14ac:dyDescent="0.35">
      <c r="A153">
        <v>152</v>
      </c>
      <c r="B153" t="s">
        <v>545</v>
      </c>
      <c r="C153" t="s">
        <v>546</v>
      </c>
      <c r="D153" t="s">
        <v>14</v>
      </c>
      <c r="E153" t="s">
        <v>15</v>
      </c>
      <c r="F153">
        <v>1.75</v>
      </c>
      <c r="G153" s="2">
        <v>1</v>
      </c>
      <c r="H153" t="s">
        <v>540</v>
      </c>
      <c r="I153" t="s">
        <v>18</v>
      </c>
      <c r="J153" t="s">
        <v>354</v>
      </c>
      <c r="L153" t="s">
        <v>606</v>
      </c>
      <c r="M153" s="1">
        <f t="shared" si="4"/>
        <v>0.16</v>
      </c>
      <c r="N153" s="1">
        <f t="shared" si="5"/>
        <v>0.02</v>
      </c>
      <c r="O153">
        <v>0.16</v>
      </c>
      <c r="P153">
        <v>0.02</v>
      </c>
    </row>
    <row r="154" spans="1:19" hidden="1" x14ac:dyDescent="0.35">
      <c r="A154">
        <v>153</v>
      </c>
      <c r="B154" t="s">
        <v>548</v>
      </c>
      <c r="C154" t="s">
        <v>549</v>
      </c>
      <c r="D154" t="s">
        <v>14</v>
      </c>
      <c r="E154" t="s">
        <v>15</v>
      </c>
      <c r="F154">
        <v>1.75</v>
      </c>
      <c r="G154" s="2">
        <v>1</v>
      </c>
      <c r="H154" t="s">
        <v>540</v>
      </c>
      <c r="I154" t="s">
        <v>18</v>
      </c>
      <c r="J154" t="s">
        <v>354</v>
      </c>
      <c r="L154" t="s">
        <v>606</v>
      </c>
      <c r="M154" s="1">
        <f t="shared" si="4"/>
        <v>0.16</v>
      </c>
      <c r="N154" s="1">
        <f t="shared" si="5"/>
        <v>0.02</v>
      </c>
      <c r="O154">
        <v>0.16</v>
      </c>
      <c r="P154">
        <v>0.02</v>
      </c>
    </row>
    <row r="155" spans="1:19" hidden="1" x14ac:dyDescent="0.35">
      <c r="A155">
        <v>154</v>
      </c>
      <c r="B155" t="s">
        <v>550</v>
      </c>
      <c r="C155" t="s">
        <v>551</v>
      </c>
      <c r="D155" t="s">
        <v>14</v>
      </c>
      <c r="E155" t="s">
        <v>15</v>
      </c>
      <c r="F155" s="3">
        <v>1793.62</v>
      </c>
      <c r="G155" s="2">
        <v>1</v>
      </c>
      <c r="H155" t="s">
        <v>552</v>
      </c>
      <c r="I155" t="s">
        <v>18</v>
      </c>
      <c r="J155" t="s">
        <v>45</v>
      </c>
      <c r="L155" t="s">
        <v>607</v>
      </c>
      <c r="M155" s="1">
        <f t="shared" si="4"/>
        <v>0.03</v>
      </c>
      <c r="N155" s="1">
        <f t="shared" si="5"/>
        <v>4.3E-3</v>
      </c>
      <c r="O155">
        <v>0.03</v>
      </c>
      <c r="P155" s="1">
        <v>4.3E-3</v>
      </c>
    </row>
    <row r="156" spans="1:19" hidden="1" x14ac:dyDescent="0.35">
      <c r="A156">
        <v>155</v>
      </c>
      <c r="B156" t="s">
        <v>366</v>
      </c>
      <c r="C156" t="s">
        <v>367</v>
      </c>
      <c r="D156" t="s">
        <v>14</v>
      </c>
      <c r="E156" t="s">
        <v>15</v>
      </c>
      <c r="F156">
        <v>17.940000000000001</v>
      </c>
      <c r="G156" s="2">
        <v>1</v>
      </c>
      <c r="H156" t="s">
        <v>552</v>
      </c>
      <c r="I156" t="s">
        <v>18</v>
      </c>
      <c r="J156" t="s">
        <v>368</v>
      </c>
      <c r="K156" t="s">
        <v>369</v>
      </c>
      <c r="L156" t="s">
        <v>608</v>
      </c>
      <c r="M156" s="1">
        <f t="shared" si="4"/>
        <v>2.3000000000000001E-4</v>
      </c>
      <c r="N156" s="1">
        <f t="shared" si="5"/>
        <v>3.1999999999999999E-5</v>
      </c>
      <c r="O156" s="1">
        <v>2.3000000000000001E-4</v>
      </c>
      <c r="P156" s="1">
        <v>3.1999999999999999E-5</v>
      </c>
      <c r="S156" s="1"/>
    </row>
    <row r="157" spans="1:19" hidden="1" x14ac:dyDescent="0.35">
      <c r="A157">
        <v>156</v>
      </c>
      <c r="B157" t="s">
        <v>312</v>
      </c>
      <c r="C157" t="s">
        <v>313</v>
      </c>
      <c r="D157" t="s">
        <v>14</v>
      </c>
      <c r="E157" t="s">
        <v>15</v>
      </c>
      <c r="F157">
        <v>23.91</v>
      </c>
      <c r="G157" s="2">
        <v>1</v>
      </c>
      <c r="H157" t="s">
        <v>552</v>
      </c>
      <c r="I157" t="s">
        <v>18</v>
      </c>
      <c r="J157" t="s">
        <v>314</v>
      </c>
      <c r="L157" t="s">
        <v>604</v>
      </c>
      <c r="M157" s="1">
        <f t="shared" si="4"/>
        <v>2.0999999999999999E-3</v>
      </c>
      <c r="N157" s="1">
        <f t="shared" si="5"/>
        <v>2.9E-4</v>
      </c>
      <c r="O157" s="1">
        <v>2.0999999999999999E-3</v>
      </c>
      <c r="P157" s="1">
        <v>2.9E-4</v>
      </c>
      <c r="S157" s="1"/>
    </row>
    <row r="158" spans="1:19" hidden="1" x14ac:dyDescent="0.35">
      <c r="A158">
        <v>157</v>
      </c>
      <c r="B158" t="s">
        <v>555</v>
      </c>
      <c r="C158" t="s">
        <v>556</v>
      </c>
      <c r="D158" t="s">
        <v>14</v>
      </c>
      <c r="E158" t="s">
        <v>15</v>
      </c>
      <c r="F158">
        <v>1.75</v>
      </c>
      <c r="G158" s="2">
        <v>1</v>
      </c>
      <c r="H158" t="s">
        <v>552</v>
      </c>
      <c r="I158" t="s">
        <v>18</v>
      </c>
      <c r="J158" t="s">
        <v>354</v>
      </c>
      <c r="L158" t="s">
        <v>606</v>
      </c>
      <c r="M158" s="1">
        <f t="shared" si="4"/>
        <v>1.6000000000000001E-4</v>
      </c>
      <c r="N158" s="1">
        <f t="shared" si="5"/>
        <v>2.0999999999999999E-5</v>
      </c>
      <c r="O158" s="1">
        <v>1.6000000000000001E-4</v>
      </c>
      <c r="P158" s="1">
        <v>2.0999999999999999E-5</v>
      </c>
      <c r="S158" s="1"/>
    </row>
    <row r="159" spans="1:19" hidden="1" x14ac:dyDescent="0.35">
      <c r="A159">
        <v>158</v>
      </c>
      <c r="B159" t="s">
        <v>557</v>
      </c>
      <c r="C159" t="s">
        <v>558</v>
      </c>
      <c r="D159" t="s">
        <v>14</v>
      </c>
      <c r="E159" t="s">
        <v>15</v>
      </c>
      <c r="F159">
        <v>1.75</v>
      </c>
      <c r="G159" s="2">
        <v>1</v>
      </c>
      <c r="H159" t="s">
        <v>552</v>
      </c>
      <c r="I159" t="s">
        <v>18</v>
      </c>
      <c r="J159" t="s">
        <v>354</v>
      </c>
      <c r="L159" t="s">
        <v>606</v>
      </c>
      <c r="M159" s="1">
        <f t="shared" si="4"/>
        <v>1.6000000000000001E-4</v>
      </c>
      <c r="N159" s="1">
        <f t="shared" si="5"/>
        <v>2.0999999999999999E-5</v>
      </c>
      <c r="O159" s="1">
        <v>1.6000000000000001E-4</v>
      </c>
      <c r="P159" s="1">
        <v>2.0999999999999999E-5</v>
      </c>
      <c r="S159" s="1"/>
    </row>
    <row r="160" spans="1:19" hidden="1" x14ac:dyDescent="0.35">
      <c r="A160">
        <v>159</v>
      </c>
      <c r="B160" t="s">
        <v>559</v>
      </c>
      <c r="C160" t="s">
        <v>560</v>
      </c>
      <c r="D160" t="s">
        <v>14</v>
      </c>
      <c r="E160" t="s">
        <v>15</v>
      </c>
      <c r="F160">
        <v>1.75</v>
      </c>
      <c r="G160" s="2">
        <v>1</v>
      </c>
      <c r="H160" t="s">
        <v>552</v>
      </c>
      <c r="I160" t="s">
        <v>18</v>
      </c>
      <c r="J160" t="s">
        <v>354</v>
      </c>
      <c r="L160" t="s">
        <v>606</v>
      </c>
      <c r="M160" s="1">
        <f t="shared" si="4"/>
        <v>1.6000000000000001E-4</v>
      </c>
      <c r="N160" s="1">
        <f t="shared" si="5"/>
        <v>2.0999999999999999E-5</v>
      </c>
      <c r="O160" s="1">
        <v>1.6000000000000001E-4</v>
      </c>
      <c r="P160" s="1">
        <v>2.0999999999999999E-5</v>
      </c>
      <c r="S160" s="1"/>
    </row>
    <row r="161" spans="1:19" hidden="1" x14ac:dyDescent="0.35">
      <c r="A161">
        <v>160</v>
      </c>
      <c r="B161" t="s">
        <v>373</v>
      </c>
      <c r="C161" t="s">
        <v>373</v>
      </c>
      <c r="D161" t="s">
        <v>14</v>
      </c>
      <c r="E161" t="s">
        <v>15</v>
      </c>
      <c r="F161">
        <v>17.940000000000001</v>
      </c>
      <c r="G161" s="2">
        <v>1</v>
      </c>
      <c r="H161" t="s">
        <v>552</v>
      </c>
      <c r="I161" t="s">
        <v>18</v>
      </c>
      <c r="J161" t="s">
        <v>368</v>
      </c>
      <c r="K161" t="s">
        <v>369</v>
      </c>
      <c r="L161" t="s">
        <v>608</v>
      </c>
      <c r="M161" s="1">
        <f t="shared" si="4"/>
        <v>2.3000000000000001E-4</v>
      </c>
      <c r="N161" s="1">
        <f t="shared" si="5"/>
        <v>3.1999999999999999E-5</v>
      </c>
      <c r="O161" s="1">
        <v>2.3000000000000001E-4</v>
      </c>
      <c r="P161" s="1">
        <v>3.1999999999999999E-5</v>
      </c>
      <c r="S161" s="1"/>
    </row>
    <row r="162" spans="1:19" hidden="1" x14ac:dyDescent="0.35">
      <c r="A162">
        <v>161</v>
      </c>
      <c r="B162" t="s">
        <v>379</v>
      </c>
      <c r="C162" t="s">
        <v>380</v>
      </c>
      <c r="D162" t="s">
        <v>14</v>
      </c>
      <c r="E162" t="s">
        <v>15</v>
      </c>
      <c r="F162">
        <v>71.739999999999995</v>
      </c>
      <c r="G162" s="2">
        <v>1</v>
      </c>
      <c r="H162" t="s">
        <v>561</v>
      </c>
      <c r="I162" t="s">
        <v>18</v>
      </c>
      <c r="J162" t="s">
        <v>45</v>
      </c>
      <c r="K162" t="s">
        <v>381</v>
      </c>
      <c r="L162" t="s">
        <v>591</v>
      </c>
      <c r="M162" s="1">
        <f t="shared" si="4"/>
        <v>1.7000000000000001E-10</v>
      </c>
      <c r="N162" s="1">
        <f t="shared" si="5"/>
        <v>2.3000000000000001E-11</v>
      </c>
      <c r="O162" s="1">
        <v>1.7000000000000001E-10</v>
      </c>
      <c r="P162" s="1">
        <v>2.3000000000000001E-11</v>
      </c>
      <c r="S162" s="1"/>
    </row>
    <row r="163" spans="1:19" hidden="1" x14ac:dyDescent="0.35">
      <c r="A163">
        <v>162</v>
      </c>
      <c r="B163" t="s">
        <v>70</v>
      </c>
      <c r="C163" t="s">
        <v>562</v>
      </c>
      <c r="D163" t="s">
        <v>14</v>
      </c>
      <c r="E163" t="s">
        <v>15</v>
      </c>
      <c r="F163">
        <v>2.69</v>
      </c>
      <c r="G163" s="2">
        <v>1</v>
      </c>
      <c r="H163" t="s">
        <v>561</v>
      </c>
      <c r="I163" t="s">
        <v>18</v>
      </c>
      <c r="J163" t="s">
        <v>70</v>
      </c>
      <c r="K163" t="s">
        <v>563</v>
      </c>
      <c r="L163" t="s">
        <v>595</v>
      </c>
      <c r="M163" s="1">
        <f t="shared" si="4"/>
        <v>3.1999999999999999E-6</v>
      </c>
      <c r="N163" s="1">
        <f t="shared" si="5"/>
        <v>4.3000000000000001E-7</v>
      </c>
      <c r="O163" s="1">
        <v>3.1999999999999999E-6</v>
      </c>
      <c r="P163" s="1">
        <v>4.3000000000000001E-7</v>
      </c>
      <c r="S163" s="1"/>
    </row>
    <row r="164" spans="1:19" hidden="1" x14ac:dyDescent="0.35">
      <c r="A164">
        <v>163</v>
      </c>
      <c r="B164" t="s">
        <v>70</v>
      </c>
      <c r="C164" t="s">
        <v>564</v>
      </c>
      <c r="D164" t="s">
        <v>14</v>
      </c>
      <c r="E164" t="s">
        <v>15</v>
      </c>
      <c r="F164">
        <v>2.69</v>
      </c>
      <c r="G164" s="2">
        <v>1</v>
      </c>
      <c r="H164" t="s">
        <v>561</v>
      </c>
      <c r="I164" t="s">
        <v>18</v>
      </c>
      <c r="J164" t="s">
        <v>70</v>
      </c>
      <c r="K164" t="s">
        <v>565</v>
      </c>
      <c r="L164" t="s">
        <v>594</v>
      </c>
      <c r="M164" s="1">
        <f t="shared" si="4"/>
        <v>4.7999999999999996E-3</v>
      </c>
      <c r="N164" s="1">
        <f t="shared" si="5"/>
        <v>6.4999999999999997E-4</v>
      </c>
      <c r="O164" s="1">
        <v>4.7999999999999996E-3</v>
      </c>
      <c r="P164" s="1">
        <v>6.4999999999999997E-4</v>
      </c>
    </row>
    <row r="165" spans="1:19" x14ac:dyDescent="0.35">
      <c r="A165">
        <v>164</v>
      </c>
      <c r="B165" t="s">
        <v>12</v>
      </c>
      <c r="C165" t="s">
        <v>13</v>
      </c>
      <c r="D165" t="s">
        <v>14</v>
      </c>
      <c r="E165" t="s">
        <v>15</v>
      </c>
      <c r="F165">
        <v>683.28</v>
      </c>
      <c r="G165" t="s">
        <v>16</v>
      </c>
      <c r="H165" t="s">
        <v>17</v>
      </c>
      <c r="I165" t="s">
        <v>18</v>
      </c>
      <c r="J165" t="s">
        <v>19</v>
      </c>
      <c r="K165" t="s">
        <v>20</v>
      </c>
      <c r="L165" t="s">
        <v>186</v>
      </c>
      <c r="M165" s="1">
        <f t="shared" si="4"/>
        <v>2E-3</v>
      </c>
      <c r="N165" s="1">
        <f t="shared" si="5"/>
        <v>2.7E-4</v>
      </c>
      <c r="O165" s="1">
        <v>2E-3</v>
      </c>
      <c r="P165" s="1">
        <v>2.7E-4</v>
      </c>
      <c r="S165" s="1"/>
    </row>
    <row r="166" spans="1:19" x14ac:dyDescent="0.35">
      <c r="A166">
        <v>165</v>
      </c>
      <c r="B166" t="s">
        <v>22</v>
      </c>
      <c r="C166" t="s">
        <v>13</v>
      </c>
      <c r="D166" t="s">
        <v>14</v>
      </c>
      <c r="E166" t="s">
        <v>15</v>
      </c>
      <c r="F166">
        <v>683.28</v>
      </c>
      <c r="G166" t="s">
        <v>16</v>
      </c>
      <c r="H166" t="s">
        <v>17</v>
      </c>
      <c r="I166" t="s">
        <v>18</v>
      </c>
      <c r="J166" t="s">
        <v>19</v>
      </c>
      <c r="K166" t="s">
        <v>23</v>
      </c>
      <c r="L166" t="s">
        <v>186</v>
      </c>
      <c r="M166" s="1">
        <f t="shared" si="4"/>
        <v>0</v>
      </c>
      <c r="N166" s="1">
        <f t="shared" si="5"/>
        <v>0</v>
      </c>
      <c r="O166">
        <v>0</v>
      </c>
      <c r="P166">
        <v>0</v>
      </c>
      <c r="S166" s="1"/>
    </row>
    <row r="167" spans="1:19" x14ac:dyDescent="0.35">
      <c r="A167">
        <v>166</v>
      </c>
      <c r="B167" t="s">
        <v>24</v>
      </c>
      <c r="C167" t="s">
        <v>25</v>
      </c>
      <c r="D167" t="s">
        <v>14</v>
      </c>
      <c r="E167" t="s">
        <v>15</v>
      </c>
      <c r="F167">
        <v>683.28</v>
      </c>
      <c r="G167" t="s">
        <v>16</v>
      </c>
      <c r="H167" t="s">
        <v>17</v>
      </c>
      <c r="I167" t="s">
        <v>18</v>
      </c>
      <c r="J167" t="s">
        <v>19</v>
      </c>
      <c r="K167" t="s">
        <v>26</v>
      </c>
      <c r="L167" t="s">
        <v>186</v>
      </c>
      <c r="M167" s="1">
        <f t="shared" si="4"/>
        <v>2E-3</v>
      </c>
      <c r="N167" s="1">
        <f t="shared" si="5"/>
        <v>2.7E-4</v>
      </c>
      <c r="O167" s="1">
        <v>2E-3</v>
      </c>
      <c r="P167" s="1">
        <v>2.7E-4</v>
      </c>
      <c r="S167" s="1"/>
    </row>
    <row r="168" spans="1:19" x14ac:dyDescent="0.35">
      <c r="A168">
        <v>167</v>
      </c>
      <c r="B168" t="s">
        <v>27</v>
      </c>
      <c r="C168" t="s">
        <v>25</v>
      </c>
      <c r="D168" t="s">
        <v>14</v>
      </c>
      <c r="E168" t="s">
        <v>15</v>
      </c>
      <c r="F168">
        <v>683.28</v>
      </c>
      <c r="G168" t="s">
        <v>16</v>
      </c>
      <c r="H168" t="s">
        <v>17</v>
      </c>
      <c r="I168" t="s">
        <v>18</v>
      </c>
      <c r="J168" t="s">
        <v>19</v>
      </c>
      <c r="K168" t="s">
        <v>20</v>
      </c>
      <c r="L168" t="s">
        <v>186</v>
      </c>
      <c r="M168" s="1">
        <f t="shared" si="4"/>
        <v>2E-3</v>
      </c>
      <c r="N168" s="1">
        <f t="shared" si="5"/>
        <v>2.7E-4</v>
      </c>
      <c r="O168" s="1">
        <v>2E-3</v>
      </c>
      <c r="P168" s="1">
        <v>2.7E-4</v>
      </c>
      <c r="S168" s="1"/>
    </row>
    <row r="169" spans="1:19" x14ac:dyDescent="0.35">
      <c r="A169">
        <v>168</v>
      </c>
      <c r="B169" t="s">
        <v>28</v>
      </c>
      <c r="C169" t="s">
        <v>25</v>
      </c>
      <c r="D169" t="s">
        <v>14</v>
      </c>
      <c r="E169" t="s">
        <v>15</v>
      </c>
      <c r="F169">
        <v>683.28</v>
      </c>
      <c r="G169" t="s">
        <v>16</v>
      </c>
      <c r="H169" t="s">
        <v>17</v>
      </c>
      <c r="I169" t="s">
        <v>18</v>
      </c>
      <c r="J169" t="s">
        <v>19</v>
      </c>
      <c r="K169" t="s">
        <v>23</v>
      </c>
      <c r="L169" t="s">
        <v>186</v>
      </c>
      <c r="M169" s="1">
        <f t="shared" si="4"/>
        <v>0</v>
      </c>
      <c r="N169" s="1">
        <f t="shared" si="5"/>
        <v>0</v>
      </c>
      <c r="O169">
        <v>0</v>
      </c>
      <c r="P169">
        <v>0</v>
      </c>
      <c r="S169" s="1"/>
    </row>
    <row r="170" spans="1:19" x14ac:dyDescent="0.35">
      <c r="A170">
        <v>169</v>
      </c>
      <c r="B170" t="s">
        <v>29</v>
      </c>
      <c r="C170" t="s">
        <v>30</v>
      </c>
      <c r="D170" t="s">
        <v>14</v>
      </c>
      <c r="E170" t="s">
        <v>15</v>
      </c>
      <c r="F170">
        <v>683.28</v>
      </c>
      <c r="G170" s="2">
        <v>0.1</v>
      </c>
      <c r="H170" t="s">
        <v>17</v>
      </c>
      <c r="I170" t="s">
        <v>18</v>
      </c>
      <c r="J170" t="s">
        <v>19</v>
      </c>
      <c r="L170" t="s">
        <v>206</v>
      </c>
      <c r="M170" s="1">
        <f t="shared" si="4"/>
        <v>0.01</v>
      </c>
      <c r="N170" s="1">
        <f t="shared" si="5"/>
        <v>1.8E-3</v>
      </c>
      <c r="O170" s="1">
        <v>0.01</v>
      </c>
      <c r="P170" s="1">
        <v>1.8E-3</v>
      </c>
    </row>
    <row r="171" spans="1:19" x14ac:dyDescent="0.35">
      <c r="A171">
        <v>170</v>
      </c>
      <c r="B171" t="s">
        <v>32</v>
      </c>
      <c r="C171" t="s">
        <v>33</v>
      </c>
      <c r="D171" t="s">
        <v>14</v>
      </c>
      <c r="E171" t="s">
        <v>15</v>
      </c>
      <c r="F171">
        <v>683.28</v>
      </c>
      <c r="G171" s="2">
        <v>0.1</v>
      </c>
      <c r="H171" t="s">
        <v>17</v>
      </c>
      <c r="I171" t="s">
        <v>18</v>
      </c>
      <c r="J171" t="s">
        <v>19</v>
      </c>
      <c r="L171" t="s">
        <v>206</v>
      </c>
      <c r="M171" s="1">
        <f t="shared" si="4"/>
        <v>0.01</v>
      </c>
      <c r="N171" s="1">
        <f t="shared" si="5"/>
        <v>1.8E-3</v>
      </c>
      <c r="O171" s="1">
        <v>0.01</v>
      </c>
      <c r="P171" s="1">
        <v>1.8E-3</v>
      </c>
    </row>
    <row r="172" spans="1:19" x14ac:dyDescent="0.35">
      <c r="A172">
        <v>171</v>
      </c>
      <c r="B172" t="s">
        <v>34</v>
      </c>
      <c r="C172" t="s">
        <v>35</v>
      </c>
      <c r="D172" t="s">
        <v>14</v>
      </c>
      <c r="E172" t="s">
        <v>15</v>
      </c>
      <c r="F172" s="3">
        <v>2391.4899999999998</v>
      </c>
      <c r="G172" t="s">
        <v>16</v>
      </c>
      <c r="H172" t="s">
        <v>17</v>
      </c>
      <c r="I172" t="s">
        <v>18</v>
      </c>
      <c r="J172" t="s">
        <v>19</v>
      </c>
      <c r="K172" t="s">
        <v>26</v>
      </c>
      <c r="L172" t="s">
        <v>222</v>
      </c>
      <c r="M172" s="1">
        <f t="shared" si="4"/>
        <v>7.0000000000000001E-3</v>
      </c>
      <c r="N172" s="1">
        <f t="shared" si="5"/>
        <v>9.5E-4</v>
      </c>
      <c r="O172" s="1">
        <v>7.0000000000000001E-3</v>
      </c>
      <c r="P172" s="1">
        <v>9.5E-4</v>
      </c>
    </row>
    <row r="173" spans="1:19" x14ac:dyDescent="0.35">
      <c r="A173">
        <v>172</v>
      </c>
      <c r="B173" t="s">
        <v>36</v>
      </c>
      <c r="C173" t="s">
        <v>37</v>
      </c>
      <c r="D173" t="s">
        <v>14</v>
      </c>
      <c r="E173" t="s">
        <v>15</v>
      </c>
      <c r="F173" s="3">
        <v>2391.4899999999998</v>
      </c>
      <c r="G173" t="s">
        <v>16</v>
      </c>
      <c r="H173" t="s">
        <v>17</v>
      </c>
      <c r="I173" t="s">
        <v>18</v>
      </c>
      <c r="J173" t="s">
        <v>19</v>
      </c>
      <c r="K173" t="s">
        <v>26</v>
      </c>
      <c r="L173" t="s">
        <v>222</v>
      </c>
      <c r="M173" s="1">
        <f t="shared" si="4"/>
        <v>7.0000000000000001E-3</v>
      </c>
      <c r="N173" s="1">
        <f t="shared" si="5"/>
        <v>9.5E-4</v>
      </c>
      <c r="O173" s="1">
        <v>7.0000000000000001E-3</v>
      </c>
      <c r="P173" s="1">
        <v>9.5E-4</v>
      </c>
    </row>
    <row r="174" spans="1:19" x14ac:dyDescent="0.35">
      <c r="A174">
        <v>173</v>
      </c>
      <c r="B174" t="s">
        <v>38</v>
      </c>
      <c r="C174" t="s">
        <v>39</v>
      </c>
      <c r="D174" t="s">
        <v>14</v>
      </c>
      <c r="E174" t="s">
        <v>15</v>
      </c>
      <c r="F174">
        <v>17.940000000000001</v>
      </c>
      <c r="G174" s="2">
        <v>0.1</v>
      </c>
      <c r="H174" t="s">
        <v>17</v>
      </c>
      <c r="I174" t="s">
        <v>18</v>
      </c>
      <c r="J174" t="s">
        <v>40</v>
      </c>
      <c r="K174" t="s">
        <v>41</v>
      </c>
      <c r="L174" t="s">
        <v>42</v>
      </c>
      <c r="M174" s="1">
        <f t="shared" si="4"/>
        <v>4.3999999999999997E-8</v>
      </c>
      <c r="N174" s="1">
        <f t="shared" si="5"/>
        <v>6E-9</v>
      </c>
      <c r="O174" s="1">
        <v>4.3999999999999997E-8</v>
      </c>
      <c r="P174" s="1">
        <v>6E-9</v>
      </c>
      <c r="S174" s="1"/>
    </row>
    <row r="175" spans="1:19" x14ac:dyDescent="0.35">
      <c r="A175">
        <v>174</v>
      </c>
      <c r="B175" t="s">
        <v>43</v>
      </c>
      <c r="C175" t="s">
        <v>44</v>
      </c>
      <c r="D175" t="s">
        <v>14</v>
      </c>
      <c r="E175" t="s">
        <v>15</v>
      </c>
      <c r="F175">
        <v>43.05</v>
      </c>
      <c r="G175" s="2">
        <v>0.1</v>
      </c>
      <c r="H175" t="s">
        <v>17</v>
      </c>
      <c r="I175" t="s">
        <v>18</v>
      </c>
      <c r="J175" t="s">
        <v>45</v>
      </c>
      <c r="K175" t="s">
        <v>46</v>
      </c>
      <c r="L175" t="s">
        <v>223</v>
      </c>
      <c r="M175" s="1">
        <f t="shared" si="4"/>
        <v>2.0999999999999999E-5</v>
      </c>
      <c r="N175" s="1">
        <f t="shared" si="5"/>
        <v>2.9000000000000002E-6</v>
      </c>
      <c r="O175" s="1">
        <v>2.0999999999999999E-5</v>
      </c>
      <c r="P175" s="1">
        <v>2.9000000000000002E-6</v>
      </c>
      <c r="S175" s="1"/>
    </row>
    <row r="176" spans="1:19" x14ac:dyDescent="0.35">
      <c r="A176">
        <v>175</v>
      </c>
      <c r="B176" t="s">
        <v>48</v>
      </c>
      <c r="C176" t="s">
        <v>49</v>
      </c>
      <c r="D176" t="s">
        <v>14</v>
      </c>
      <c r="E176" t="s">
        <v>15</v>
      </c>
      <c r="F176">
        <v>43.05</v>
      </c>
      <c r="G176" s="2">
        <v>0.1</v>
      </c>
      <c r="H176" t="s">
        <v>17</v>
      </c>
      <c r="I176" t="s">
        <v>18</v>
      </c>
      <c r="J176" t="s">
        <v>45</v>
      </c>
      <c r="K176" t="s">
        <v>50</v>
      </c>
      <c r="L176" t="s">
        <v>223</v>
      </c>
      <c r="M176" s="1">
        <f t="shared" si="4"/>
        <v>4.1999999999999998E-5</v>
      </c>
      <c r="N176" s="1">
        <f t="shared" si="5"/>
        <v>5.6999999999999996E-6</v>
      </c>
      <c r="O176" s="1">
        <v>4.1999999999999998E-5</v>
      </c>
      <c r="P176" s="1">
        <v>5.6999999999999996E-6</v>
      </c>
      <c r="S176" s="1"/>
    </row>
    <row r="177" spans="1:19" x14ac:dyDescent="0.35">
      <c r="A177">
        <v>176</v>
      </c>
      <c r="B177" t="s">
        <v>51</v>
      </c>
      <c r="C177" t="s">
        <v>52</v>
      </c>
      <c r="D177" t="s">
        <v>14</v>
      </c>
      <c r="E177" t="s">
        <v>15</v>
      </c>
      <c r="F177">
        <v>3.07</v>
      </c>
      <c r="G177" s="2">
        <v>0.1</v>
      </c>
      <c r="H177" t="s">
        <v>17</v>
      </c>
      <c r="I177" t="s">
        <v>18</v>
      </c>
      <c r="J177" t="s">
        <v>51</v>
      </c>
      <c r="K177" t="s">
        <v>53</v>
      </c>
      <c r="L177" t="s">
        <v>42</v>
      </c>
      <c r="M177" s="1">
        <f t="shared" si="4"/>
        <v>9.7999999999999993E-7</v>
      </c>
      <c r="N177" s="1">
        <f t="shared" si="5"/>
        <v>1.3E-7</v>
      </c>
      <c r="O177" s="1">
        <v>9.7999999999999993E-7</v>
      </c>
      <c r="P177" s="1">
        <v>1.3E-7</v>
      </c>
      <c r="S177" s="1"/>
    </row>
    <row r="178" spans="1:19" x14ac:dyDescent="0.35">
      <c r="A178">
        <v>177</v>
      </c>
      <c r="B178" t="s">
        <v>51</v>
      </c>
      <c r="C178" t="s">
        <v>54</v>
      </c>
      <c r="D178" t="s">
        <v>14</v>
      </c>
      <c r="E178" t="s">
        <v>15</v>
      </c>
      <c r="F178">
        <v>3.07</v>
      </c>
      <c r="G178" s="2">
        <v>0.1</v>
      </c>
      <c r="H178" t="s">
        <v>17</v>
      </c>
      <c r="I178" t="s">
        <v>18</v>
      </c>
      <c r="J178" t="s">
        <v>51</v>
      </c>
      <c r="L178" t="s">
        <v>42</v>
      </c>
      <c r="M178" s="1">
        <f t="shared" si="4"/>
        <v>6.0000000000000002E-5</v>
      </c>
      <c r="N178" s="1">
        <f t="shared" si="5"/>
        <v>8.1999999999999994E-6</v>
      </c>
      <c r="O178" s="1">
        <v>6.0000000000000002E-5</v>
      </c>
      <c r="P178" s="1">
        <v>8.1999999999999994E-6</v>
      </c>
      <c r="S178" s="1"/>
    </row>
    <row r="179" spans="1:19" x14ac:dyDescent="0.35">
      <c r="A179">
        <v>178</v>
      </c>
      <c r="B179" t="s">
        <v>51</v>
      </c>
      <c r="C179" t="s">
        <v>55</v>
      </c>
      <c r="D179" t="s">
        <v>14</v>
      </c>
      <c r="E179" t="s">
        <v>15</v>
      </c>
      <c r="F179">
        <v>1.43</v>
      </c>
      <c r="G179" s="2">
        <v>0.1</v>
      </c>
      <c r="H179" t="s">
        <v>17</v>
      </c>
      <c r="I179" t="s">
        <v>18</v>
      </c>
      <c r="J179" t="s">
        <v>51</v>
      </c>
      <c r="K179" t="s">
        <v>56</v>
      </c>
      <c r="L179" t="s">
        <v>42</v>
      </c>
      <c r="M179" s="1">
        <f t="shared" si="4"/>
        <v>2.8000000000000002E-7</v>
      </c>
      <c r="N179" s="1">
        <f t="shared" si="5"/>
        <v>3.8000000000000003E-8</v>
      </c>
      <c r="O179" s="1">
        <v>2.8000000000000002E-7</v>
      </c>
      <c r="P179" s="1">
        <v>3.8000000000000003E-8</v>
      </c>
      <c r="S179" s="1"/>
    </row>
    <row r="180" spans="1:19" x14ac:dyDescent="0.35">
      <c r="A180">
        <v>179</v>
      </c>
      <c r="B180" t="s">
        <v>51</v>
      </c>
      <c r="C180" t="s">
        <v>55</v>
      </c>
      <c r="D180" t="s">
        <v>14</v>
      </c>
      <c r="E180" t="s">
        <v>15</v>
      </c>
      <c r="F180">
        <v>1.43</v>
      </c>
      <c r="G180" s="2">
        <v>0.1</v>
      </c>
      <c r="H180" t="s">
        <v>17</v>
      </c>
      <c r="I180" t="s">
        <v>18</v>
      </c>
      <c r="J180" t="s">
        <v>51</v>
      </c>
      <c r="K180" t="s">
        <v>56</v>
      </c>
      <c r="L180" t="s">
        <v>42</v>
      </c>
      <c r="M180" s="1">
        <f t="shared" si="4"/>
        <v>2.8000000000000002E-7</v>
      </c>
      <c r="N180" s="1">
        <f t="shared" si="5"/>
        <v>3.8000000000000003E-8</v>
      </c>
      <c r="O180" s="1">
        <v>2.8000000000000002E-7</v>
      </c>
      <c r="P180" s="1">
        <v>3.8000000000000003E-8</v>
      </c>
      <c r="S180" s="1"/>
    </row>
    <row r="181" spans="1:19" x14ac:dyDescent="0.35">
      <c r="A181">
        <v>180</v>
      </c>
      <c r="B181" t="s">
        <v>57</v>
      </c>
      <c r="C181" t="s">
        <v>58</v>
      </c>
      <c r="D181" t="s">
        <v>14</v>
      </c>
      <c r="E181" t="s">
        <v>15</v>
      </c>
      <c r="F181">
        <v>597.87</v>
      </c>
      <c r="G181" s="2">
        <v>0.1</v>
      </c>
      <c r="H181" t="s">
        <v>17</v>
      </c>
      <c r="I181" t="s">
        <v>18</v>
      </c>
      <c r="J181" t="s">
        <v>45</v>
      </c>
      <c r="K181" t="s">
        <v>59</v>
      </c>
      <c r="L181" t="s">
        <v>204</v>
      </c>
      <c r="M181" s="1">
        <f t="shared" si="4"/>
        <v>1.8000000000000001E-4</v>
      </c>
      <c r="N181" s="1">
        <f t="shared" si="5"/>
        <v>2.4000000000000001E-5</v>
      </c>
      <c r="O181" s="1">
        <v>1.8000000000000001E-4</v>
      </c>
      <c r="P181" s="1">
        <v>2.4000000000000001E-5</v>
      </c>
      <c r="S181" s="1"/>
    </row>
    <row r="182" spans="1:19" x14ac:dyDescent="0.35">
      <c r="A182">
        <v>181</v>
      </c>
      <c r="B182" t="s">
        <v>61</v>
      </c>
      <c r="C182" t="s">
        <v>62</v>
      </c>
      <c r="D182" t="s">
        <v>14</v>
      </c>
      <c r="E182" t="s">
        <v>15</v>
      </c>
      <c r="F182">
        <v>418.51</v>
      </c>
      <c r="G182" s="2">
        <v>0.1</v>
      </c>
      <c r="H182" t="s">
        <v>17</v>
      </c>
      <c r="I182" t="s">
        <v>18</v>
      </c>
      <c r="J182" t="s">
        <v>45</v>
      </c>
      <c r="K182" t="s">
        <v>59</v>
      </c>
      <c r="L182" t="s">
        <v>224</v>
      </c>
      <c r="M182" s="1">
        <f t="shared" si="4"/>
        <v>1.2E-4</v>
      </c>
      <c r="N182" s="1">
        <f t="shared" si="5"/>
        <v>1.7E-5</v>
      </c>
      <c r="O182" s="1">
        <v>1.2E-4</v>
      </c>
      <c r="P182" s="1">
        <v>1.7E-5</v>
      </c>
      <c r="S182" s="1"/>
    </row>
    <row r="183" spans="1:19" x14ac:dyDescent="0.35">
      <c r="A183">
        <v>182</v>
      </c>
      <c r="B183" t="s">
        <v>64</v>
      </c>
      <c r="C183" t="s">
        <v>65</v>
      </c>
      <c r="D183" t="s">
        <v>14</v>
      </c>
      <c r="E183" t="s">
        <v>15</v>
      </c>
      <c r="F183">
        <v>418.51</v>
      </c>
      <c r="G183" s="2">
        <v>0.1</v>
      </c>
      <c r="H183" t="s">
        <v>17</v>
      </c>
      <c r="I183" t="s">
        <v>18</v>
      </c>
      <c r="J183" t="s">
        <v>45</v>
      </c>
      <c r="K183" t="s">
        <v>59</v>
      </c>
      <c r="L183" t="s">
        <v>224</v>
      </c>
      <c r="M183" s="1">
        <f t="shared" si="4"/>
        <v>1.2E-4</v>
      </c>
      <c r="N183" s="1">
        <f t="shared" si="5"/>
        <v>1.7E-5</v>
      </c>
      <c r="O183" s="1">
        <v>1.2E-4</v>
      </c>
      <c r="P183" s="1">
        <v>1.7E-5</v>
      </c>
      <c r="S183" s="1"/>
    </row>
    <row r="184" spans="1:19" x14ac:dyDescent="0.35">
      <c r="A184">
        <v>183</v>
      </c>
      <c r="B184" t="s">
        <v>66</v>
      </c>
      <c r="C184" t="s">
        <v>67</v>
      </c>
      <c r="D184" t="s">
        <v>14</v>
      </c>
      <c r="E184" t="s">
        <v>15</v>
      </c>
      <c r="F184">
        <v>179.36</v>
      </c>
      <c r="G184" s="2">
        <v>0.1</v>
      </c>
      <c r="H184" t="s">
        <v>17</v>
      </c>
      <c r="I184" t="s">
        <v>18</v>
      </c>
      <c r="J184" t="s">
        <v>45</v>
      </c>
      <c r="K184" t="s">
        <v>59</v>
      </c>
      <c r="L184" t="s">
        <v>225</v>
      </c>
      <c r="M184" s="1">
        <f t="shared" si="4"/>
        <v>5.3000000000000001E-5</v>
      </c>
      <c r="N184" s="1">
        <f t="shared" si="5"/>
        <v>7.0999999999999998E-6</v>
      </c>
      <c r="O184" s="1">
        <v>5.3000000000000001E-5</v>
      </c>
      <c r="P184" s="1">
        <v>7.0999999999999998E-6</v>
      </c>
      <c r="S184" s="1"/>
    </row>
    <row r="185" spans="1:19" x14ac:dyDescent="0.35">
      <c r="A185">
        <v>184</v>
      </c>
      <c r="B185" t="s">
        <v>68</v>
      </c>
      <c r="C185" t="s">
        <v>69</v>
      </c>
      <c r="D185" t="s">
        <v>14</v>
      </c>
      <c r="E185" t="s">
        <v>15</v>
      </c>
      <c r="F185">
        <v>179.36</v>
      </c>
      <c r="G185" s="2">
        <v>0.1</v>
      </c>
      <c r="H185" t="s">
        <v>17</v>
      </c>
      <c r="I185" t="s">
        <v>18</v>
      </c>
      <c r="J185" t="s">
        <v>45</v>
      </c>
      <c r="K185" t="s">
        <v>59</v>
      </c>
      <c r="L185" t="s">
        <v>225</v>
      </c>
      <c r="M185" s="1">
        <f t="shared" si="4"/>
        <v>5.3000000000000001E-5</v>
      </c>
      <c r="N185" s="1">
        <f t="shared" si="5"/>
        <v>7.0999999999999998E-6</v>
      </c>
      <c r="O185" s="1">
        <v>5.3000000000000001E-5</v>
      </c>
      <c r="P185" s="1">
        <v>7.0999999999999998E-6</v>
      </c>
      <c r="S185" s="1"/>
    </row>
    <row r="186" spans="1:19" x14ac:dyDescent="0.35">
      <c r="A186">
        <v>185</v>
      </c>
      <c r="B186" t="s">
        <v>70</v>
      </c>
      <c r="C186" t="s">
        <v>71</v>
      </c>
      <c r="D186" t="s">
        <v>14</v>
      </c>
      <c r="E186" t="s">
        <v>15</v>
      </c>
      <c r="F186">
        <v>1.2</v>
      </c>
      <c r="G186" s="2">
        <v>0.1</v>
      </c>
      <c r="H186" t="s">
        <v>17</v>
      </c>
      <c r="I186" t="s">
        <v>18</v>
      </c>
      <c r="J186" t="s">
        <v>70</v>
      </c>
      <c r="K186" t="s">
        <v>72</v>
      </c>
      <c r="L186" t="s">
        <v>42</v>
      </c>
      <c r="M186" s="1">
        <f t="shared" si="4"/>
        <v>2.9000000000000002E-6</v>
      </c>
      <c r="N186" s="1">
        <f t="shared" si="5"/>
        <v>3.9999999999999998E-7</v>
      </c>
      <c r="O186" s="1">
        <v>2.9000000000000002E-6</v>
      </c>
      <c r="P186" s="1">
        <v>3.9999999999999998E-7</v>
      </c>
      <c r="S186" s="1"/>
    </row>
    <row r="187" spans="1:19" x14ac:dyDescent="0.35">
      <c r="A187">
        <v>186</v>
      </c>
      <c r="B187" t="s">
        <v>70</v>
      </c>
      <c r="C187" t="s">
        <v>73</v>
      </c>
      <c r="D187" t="s">
        <v>14</v>
      </c>
      <c r="E187" t="s">
        <v>15</v>
      </c>
      <c r="F187">
        <v>1.2</v>
      </c>
      <c r="G187" s="2">
        <v>0.1</v>
      </c>
      <c r="H187" t="s">
        <v>17</v>
      </c>
      <c r="I187" t="s">
        <v>18</v>
      </c>
      <c r="J187" t="s">
        <v>70</v>
      </c>
      <c r="K187" t="s">
        <v>74</v>
      </c>
      <c r="L187" t="s">
        <v>42</v>
      </c>
      <c r="M187" s="1">
        <f t="shared" si="4"/>
        <v>2.8999999999999998E-7</v>
      </c>
      <c r="N187" s="1">
        <f t="shared" si="5"/>
        <v>4.0000000000000001E-8</v>
      </c>
      <c r="O187" s="1">
        <v>2.8999999999999998E-7</v>
      </c>
      <c r="P187" s="1">
        <v>4.0000000000000001E-8</v>
      </c>
      <c r="S187" s="1"/>
    </row>
    <row r="188" spans="1:19" x14ac:dyDescent="0.35">
      <c r="A188">
        <v>187</v>
      </c>
      <c r="B188" t="s">
        <v>70</v>
      </c>
      <c r="C188" t="s">
        <v>75</v>
      </c>
      <c r="D188" t="s">
        <v>14</v>
      </c>
      <c r="E188" t="s">
        <v>15</v>
      </c>
      <c r="F188">
        <v>1.2</v>
      </c>
      <c r="G188" s="2">
        <v>0.1</v>
      </c>
      <c r="H188" t="s">
        <v>17</v>
      </c>
      <c r="I188" t="s">
        <v>18</v>
      </c>
      <c r="J188" t="s">
        <v>70</v>
      </c>
      <c r="K188" t="s">
        <v>76</v>
      </c>
      <c r="L188" t="s">
        <v>42</v>
      </c>
      <c r="M188" s="1">
        <f t="shared" si="4"/>
        <v>5.8999999999999996E-7</v>
      </c>
      <c r="N188" s="1">
        <f t="shared" si="5"/>
        <v>8.0000000000000002E-8</v>
      </c>
      <c r="O188" s="1">
        <v>5.8999999999999996E-7</v>
      </c>
      <c r="P188" s="1">
        <v>8.0000000000000002E-8</v>
      </c>
      <c r="S188" s="1"/>
    </row>
    <row r="189" spans="1:19" x14ac:dyDescent="0.35">
      <c r="A189">
        <v>188</v>
      </c>
      <c r="B189" t="s">
        <v>70</v>
      </c>
      <c r="C189" t="s">
        <v>77</v>
      </c>
      <c r="D189" t="s">
        <v>14</v>
      </c>
      <c r="E189" t="s">
        <v>15</v>
      </c>
      <c r="F189">
        <v>1.2</v>
      </c>
      <c r="G189" s="2">
        <v>0.1</v>
      </c>
      <c r="H189" t="s">
        <v>17</v>
      </c>
      <c r="I189" t="s">
        <v>18</v>
      </c>
      <c r="J189" t="s">
        <v>70</v>
      </c>
      <c r="K189" t="s">
        <v>78</v>
      </c>
      <c r="L189" t="s">
        <v>42</v>
      </c>
      <c r="M189" s="1">
        <f t="shared" si="4"/>
        <v>1.4999999999999999E-7</v>
      </c>
      <c r="N189" s="1">
        <f t="shared" si="5"/>
        <v>2E-8</v>
      </c>
      <c r="O189" s="1">
        <v>1.4999999999999999E-7</v>
      </c>
      <c r="P189" s="1">
        <v>2E-8</v>
      </c>
      <c r="S189" s="1"/>
    </row>
    <row r="190" spans="1:19" x14ac:dyDescent="0.35">
      <c r="A190">
        <v>189</v>
      </c>
      <c r="B190" t="s">
        <v>70</v>
      </c>
      <c r="C190" t="s">
        <v>79</v>
      </c>
      <c r="D190" t="s">
        <v>14</v>
      </c>
      <c r="E190" t="s">
        <v>15</v>
      </c>
      <c r="F190">
        <v>1.2</v>
      </c>
      <c r="G190" s="2">
        <v>0.1</v>
      </c>
      <c r="H190" t="s">
        <v>17</v>
      </c>
      <c r="I190" t="s">
        <v>18</v>
      </c>
      <c r="J190" t="s">
        <v>70</v>
      </c>
      <c r="K190" t="s">
        <v>80</v>
      </c>
      <c r="L190" t="s">
        <v>42</v>
      </c>
      <c r="M190" s="1">
        <f t="shared" si="4"/>
        <v>5.8999999999999999E-8</v>
      </c>
      <c r="N190" s="1">
        <f t="shared" si="5"/>
        <v>8.0000000000000005E-9</v>
      </c>
      <c r="O190" s="1">
        <v>5.8999999999999999E-8</v>
      </c>
      <c r="P190" s="1">
        <v>8.0000000000000005E-9</v>
      </c>
      <c r="S190" s="1"/>
    </row>
    <row r="191" spans="1:19" x14ac:dyDescent="0.35">
      <c r="A191">
        <v>190</v>
      </c>
      <c r="B191" t="s">
        <v>70</v>
      </c>
      <c r="C191" t="s">
        <v>79</v>
      </c>
      <c r="D191" t="s">
        <v>14</v>
      </c>
      <c r="E191" t="s">
        <v>15</v>
      </c>
      <c r="F191">
        <v>1.2</v>
      </c>
      <c r="G191" s="2">
        <v>0.1</v>
      </c>
      <c r="H191" t="s">
        <v>17</v>
      </c>
      <c r="I191" t="s">
        <v>18</v>
      </c>
      <c r="J191" t="s">
        <v>70</v>
      </c>
      <c r="K191" t="s">
        <v>81</v>
      </c>
      <c r="L191" t="s">
        <v>42</v>
      </c>
      <c r="M191" s="1">
        <f t="shared" si="4"/>
        <v>1.1999999999999999E-7</v>
      </c>
      <c r="N191" s="1">
        <f t="shared" si="5"/>
        <v>1.6000000000000001E-8</v>
      </c>
      <c r="O191" s="1">
        <v>1.1999999999999999E-7</v>
      </c>
      <c r="P191" s="1">
        <v>1.6000000000000001E-8</v>
      </c>
      <c r="S191" s="1"/>
    </row>
    <row r="192" spans="1:19" x14ac:dyDescent="0.35">
      <c r="A192">
        <v>191</v>
      </c>
      <c r="B192" t="s">
        <v>70</v>
      </c>
      <c r="C192" t="s">
        <v>82</v>
      </c>
      <c r="D192" t="s">
        <v>14</v>
      </c>
      <c r="E192" t="s">
        <v>15</v>
      </c>
      <c r="F192">
        <v>1.2</v>
      </c>
      <c r="G192" s="2">
        <v>0.1</v>
      </c>
      <c r="H192" t="s">
        <v>17</v>
      </c>
      <c r="I192" t="s">
        <v>18</v>
      </c>
      <c r="J192" t="s">
        <v>70</v>
      </c>
      <c r="K192" t="s">
        <v>83</v>
      </c>
      <c r="L192" t="s">
        <v>42</v>
      </c>
      <c r="M192" s="1">
        <f t="shared" si="4"/>
        <v>1.2000000000000001E-11</v>
      </c>
      <c r="N192" s="1">
        <f t="shared" si="5"/>
        <v>1.6E-12</v>
      </c>
      <c r="O192" s="1">
        <v>1.2000000000000001E-11</v>
      </c>
      <c r="P192" s="1">
        <v>1.6E-12</v>
      </c>
      <c r="S192" s="1"/>
    </row>
    <row r="193" spans="1:19" x14ac:dyDescent="0.35">
      <c r="A193">
        <v>192</v>
      </c>
      <c r="B193" t="s">
        <v>70</v>
      </c>
      <c r="C193" t="s">
        <v>84</v>
      </c>
      <c r="D193" t="s">
        <v>14</v>
      </c>
      <c r="E193" t="s">
        <v>15</v>
      </c>
      <c r="F193">
        <v>1.2</v>
      </c>
      <c r="G193" s="2">
        <v>0.1</v>
      </c>
      <c r="H193" t="s">
        <v>17</v>
      </c>
      <c r="I193" t="s">
        <v>18</v>
      </c>
      <c r="J193" t="s">
        <v>70</v>
      </c>
      <c r="K193" t="s">
        <v>85</v>
      </c>
      <c r="L193" t="s">
        <v>42</v>
      </c>
      <c r="M193" s="1">
        <f t="shared" si="4"/>
        <v>2.8999999999999998E-7</v>
      </c>
      <c r="N193" s="1">
        <f t="shared" si="5"/>
        <v>4.0000000000000001E-8</v>
      </c>
      <c r="O193" s="1">
        <v>2.8999999999999998E-7</v>
      </c>
      <c r="P193" s="1">
        <v>4.0000000000000001E-8</v>
      </c>
      <c r="S193" s="1"/>
    </row>
    <row r="194" spans="1:19" x14ac:dyDescent="0.35">
      <c r="A194">
        <v>193</v>
      </c>
      <c r="B194" t="s">
        <v>70</v>
      </c>
      <c r="C194" t="s">
        <v>86</v>
      </c>
      <c r="D194" t="s">
        <v>14</v>
      </c>
      <c r="E194" t="s">
        <v>15</v>
      </c>
      <c r="F194">
        <v>1.2</v>
      </c>
      <c r="G194" s="2">
        <v>0.1</v>
      </c>
      <c r="H194" t="s">
        <v>17</v>
      </c>
      <c r="I194" t="s">
        <v>18</v>
      </c>
      <c r="J194" t="s">
        <v>70</v>
      </c>
      <c r="K194" t="s">
        <v>87</v>
      </c>
      <c r="L194" t="s">
        <v>42</v>
      </c>
      <c r="M194" s="1">
        <f t="shared" si="4"/>
        <v>1.4999999999999999E-7</v>
      </c>
      <c r="N194" s="1">
        <f t="shared" si="5"/>
        <v>2E-8</v>
      </c>
      <c r="O194" s="1">
        <v>1.4999999999999999E-7</v>
      </c>
      <c r="P194" s="1">
        <v>2E-8</v>
      </c>
      <c r="S194" s="1"/>
    </row>
    <row r="195" spans="1:19" x14ac:dyDescent="0.35">
      <c r="A195">
        <v>194</v>
      </c>
      <c r="B195" t="s">
        <v>70</v>
      </c>
      <c r="C195" t="s">
        <v>88</v>
      </c>
      <c r="D195" t="s">
        <v>14</v>
      </c>
      <c r="E195" t="s">
        <v>15</v>
      </c>
      <c r="F195">
        <v>1.2</v>
      </c>
      <c r="G195" s="2">
        <v>0.1</v>
      </c>
      <c r="H195" t="s">
        <v>17</v>
      </c>
      <c r="I195" t="s">
        <v>18</v>
      </c>
      <c r="J195" t="s">
        <v>70</v>
      </c>
      <c r="K195" t="s">
        <v>89</v>
      </c>
      <c r="L195" t="s">
        <v>42</v>
      </c>
      <c r="M195" s="1">
        <f t="shared" ref="M195:M258" si="6">O195*$W$290</f>
        <v>2.3999999999999998E-7</v>
      </c>
      <c r="N195" s="1">
        <f t="shared" ref="N195:N204" si="7">P195*$W$290</f>
        <v>3.2000000000000002E-8</v>
      </c>
      <c r="O195" s="1">
        <v>2.3999999999999998E-7</v>
      </c>
      <c r="P195" s="1">
        <v>3.2000000000000002E-8</v>
      </c>
      <c r="S195" s="1"/>
    </row>
    <row r="196" spans="1:19" x14ac:dyDescent="0.35">
      <c r="A196">
        <v>195</v>
      </c>
      <c r="B196" t="s">
        <v>70</v>
      </c>
      <c r="C196" t="s">
        <v>90</v>
      </c>
      <c r="D196" t="s">
        <v>14</v>
      </c>
      <c r="E196" t="s">
        <v>15</v>
      </c>
      <c r="F196">
        <v>1.2</v>
      </c>
      <c r="G196" s="2">
        <v>0.1</v>
      </c>
      <c r="H196" t="s">
        <v>17</v>
      </c>
      <c r="I196" t="s">
        <v>18</v>
      </c>
      <c r="J196" t="s">
        <v>70</v>
      </c>
      <c r="K196" t="s">
        <v>91</v>
      </c>
      <c r="L196" t="s">
        <v>42</v>
      </c>
      <c r="M196" s="1">
        <f t="shared" si="6"/>
        <v>2.3999999999999998E-7</v>
      </c>
      <c r="N196" s="1">
        <f t="shared" si="7"/>
        <v>3.2000000000000002E-8</v>
      </c>
      <c r="O196" s="1">
        <v>2.3999999999999998E-7</v>
      </c>
      <c r="P196" s="1">
        <v>3.2000000000000002E-8</v>
      </c>
      <c r="S196" s="1"/>
    </row>
    <row r="197" spans="1:19" x14ac:dyDescent="0.35">
      <c r="A197">
        <v>196</v>
      </c>
      <c r="B197" t="s">
        <v>70</v>
      </c>
      <c r="C197" t="s">
        <v>92</v>
      </c>
      <c r="D197" t="s">
        <v>14</v>
      </c>
      <c r="E197" t="s">
        <v>15</v>
      </c>
      <c r="F197">
        <v>1.2</v>
      </c>
      <c r="G197" s="2">
        <v>0.1</v>
      </c>
      <c r="H197" t="s">
        <v>17</v>
      </c>
      <c r="I197" t="s">
        <v>18</v>
      </c>
      <c r="J197" t="s">
        <v>70</v>
      </c>
      <c r="K197" t="s">
        <v>93</v>
      </c>
      <c r="L197" t="s">
        <v>42</v>
      </c>
      <c r="M197" s="1">
        <f t="shared" si="6"/>
        <v>5.8999999999999999E-8</v>
      </c>
      <c r="N197" s="1">
        <f t="shared" si="7"/>
        <v>8.0000000000000005E-9</v>
      </c>
      <c r="O197" s="1">
        <v>5.8999999999999999E-8</v>
      </c>
      <c r="P197" s="1">
        <v>8.0000000000000005E-9</v>
      </c>
      <c r="S197" s="1"/>
    </row>
    <row r="198" spans="1:19" x14ac:dyDescent="0.35">
      <c r="A198">
        <v>197</v>
      </c>
      <c r="B198" t="s">
        <v>70</v>
      </c>
      <c r="C198" t="s">
        <v>94</v>
      </c>
      <c r="D198" t="s">
        <v>14</v>
      </c>
      <c r="E198" t="s">
        <v>15</v>
      </c>
      <c r="F198">
        <v>1.2</v>
      </c>
      <c r="G198" s="2">
        <v>0.1</v>
      </c>
      <c r="H198" t="s">
        <v>17</v>
      </c>
      <c r="I198" t="s">
        <v>18</v>
      </c>
      <c r="J198" t="s">
        <v>70</v>
      </c>
      <c r="K198" t="s">
        <v>95</v>
      </c>
      <c r="L198" t="s">
        <v>42</v>
      </c>
      <c r="M198" s="1">
        <f t="shared" si="6"/>
        <v>5.8999999999999996E-7</v>
      </c>
      <c r="N198" s="1">
        <f t="shared" si="7"/>
        <v>8.0000000000000002E-8</v>
      </c>
      <c r="O198" s="1">
        <v>5.8999999999999996E-7</v>
      </c>
      <c r="P198" s="1">
        <v>8.0000000000000002E-8</v>
      </c>
      <c r="S198" s="1"/>
    </row>
    <row r="199" spans="1:19" x14ac:dyDescent="0.35">
      <c r="A199">
        <v>198</v>
      </c>
      <c r="B199" t="s">
        <v>96</v>
      </c>
      <c r="C199" t="s">
        <v>97</v>
      </c>
      <c r="D199" t="s">
        <v>14</v>
      </c>
      <c r="E199" t="s">
        <v>15</v>
      </c>
      <c r="F199">
        <v>8.9700000000000006</v>
      </c>
      <c r="G199" s="2">
        <v>0.1</v>
      </c>
      <c r="H199" t="s">
        <v>17</v>
      </c>
      <c r="I199" t="s">
        <v>18</v>
      </c>
      <c r="J199" t="s">
        <v>98</v>
      </c>
      <c r="K199" t="s">
        <v>99</v>
      </c>
      <c r="L199" t="s">
        <v>42</v>
      </c>
      <c r="M199" s="1">
        <f t="shared" si="6"/>
        <v>2.6000000000000001E-6</v>
      </c>
      <c r="N199" s="1">
        <f t="shared" si="7"/>
        <v>3.5999999999999999E-7</v>
      </c>
      <c r="O199" s="1">
        <v>2.6000000000000001E-6</v>
      </c>
      <c r="P199" s="1">
        <v>3.5999999999999999E-7</v>
      </c>
      <c r="S199" s="1"/>
    </row>
    <row r="200" spans="1:19" x14ac:dyDescent="0.35">
      <c r="A200">
        <v>199</v>
      </c>
      <c r="B200" t="s">
        <v>100</v>
      </c>
      <c r="C200" t="s">
        <v>101</v>
      </c>
      <c r="D200" t="s">
        <v>14</v>
      </c>
      <c r="E200" t="s">
        <v>15</v>
      </c>
      <c r="F200">
        <v>4.8899999999999997</v>
      </c>
      <c r="G200" s="2">
        <v>0.1</v>
      </c>
      <c r="H200" t="s">
        <v>17</v>
      </c>
      <c r="I200" t="s">
        <v>18</v>
      </c>
      <c r="J200" t="s">
        <v>98</v>
      </c>
      <c r="K200" t="s">
        <v>99</v>
      </c>
      <c r="L200" t="s">
        <v>42</v>
      </c>
      <c r="M200" s="1">
        <f t="shared" si="6"/>
        <v>1.3999999999999999E-6</v>
      </c>
      <c r="N200" s="1">
        <f t="shared" si="7"/>
        <v>1.9000000000000001E-7</v>
      </c>
      <c r="O200" s="1">
        <v>1.3999999999999999E-6</v>
      </c>
      <c r="P200" s="1">
        <v>1.9000000000000001E-7</v>
      </c>
      <c r="S200" s="1"/>
    </row>
    <row r="201" spans="1:19" x14ac:dyDescent="0.35">
      <c r="A201">
        <v>200</v>
      </c>
      <c r="B201" t="s">
        <v>102</v>
      </c>
      <c r="C201" t="s">
        <v>103</v>
      </c>
      <c r="D201" t="s">
        <v>14</v>
      </c>
      <c r="E201" t="s">
        <v>15</v>
      </c>
      <c r="F201">
        <v>4.8899999999999997</v>
      </c>
      <c r="G201" s="2">
        <v>0.1</v>
      </c>
      <c r="H201" t="s">
        <v>17</v>
      </c>
      <c r="I201" t="s">
        <v>18</v>
      </c>
      <c r="J201" t="s">
        <v>98</v>
      </c>
      <c r="K201" t="s">
        <v>99</v>
      </c>
      <c r="L201" t="s">
        <v>42</v>
      </c>
      <c r="M201" s="1">
        <f t="shared" si="6"/>
        <v>1.3999999999999999E-6</v>
      </c>
      <c r="N201" s="1">
        <f t="shared" si="7"/>
        <v>1.9000000000000001E-7</v>
      </c>
      <c r="O201" s="1">
        <v>1.3999999999999999E-6</v>
      </c>
      <c r="P201" s="1">
        <v>1.9000000000000001E-7</v>
      </c>
      <c r="S201" s="1"/>
    </row>
    <row r="202" spans="1:19" x14ac:dyDescent="0.35">
      <c r="A202">
        <v>201</v>
      </c>
      <c r="B202" t="s">
        <v>104</v>
      </c>
      <c r="C202" t="s">
        <v>105</v>
      </c>
      <c r="D202" t="s">
        <v>14</v>
      </c>
      <c r="E202" t="s">
        <v>15</v>
      </c>
      <c r="F202">
        <v>4.8899999999999997</v>
      </c>
      <c r="G202" s="2">
        <v>0.1</v>
      </c>
      <c r="H202" t="s">
        <v>17</v>
      </c>
      <c r="I202" t="s">
        <v>18</v>
      </c>
      <c r="J202" t="s">
        <v>98</v>
      </c>
      <c r="K202" t="s">
        <v>99</v>
      </c>
      <c r="L202" t="s">
        <v>42</v>
      </c>
      <c r="M202" s="1">
        <f t="shared" si="6"/>
        <v>1.3999999999999999E-6</v>
      </c>
      <c r="N202" s="1">
        <f t="shared" si="7"/>
        <v>1.9000000000000001E-7</v>
      </c>
      <c r="O202" s="1">
        <v>1.3999999999999999E-6</v>
      </c>
      <c r="P202" s="1">
        <v>1.9000000000000001E-7</v>
      </c>
      <c r="S202" s="1"/>
    </row>
    <row r="203" spans="1:19" x14ac:dyDescent="0.35">
      <c r="A203">
        <v>202</v>
      </c>
      <c r="B203" t="s">
        <v>106</v>
      </c>
      <c r="C203" t="s">
        <v>107</v>
      </c>
      <c r="D203" t="s">
        <v>14</v>
      </c>
      <c r="E203" t="s">
        <v>15</v>
      </c>
      <c r="F203">
        <v>4.8899999999999997</v>
      </c>
      <c r="G203" s="2">
        <v>0.1</v>
      </c>
      <c r="H203" t="s">
        <v>17</v>
      </c>
      <c r="I203" t="s">
        <v>18</v>
      </c>
      <c r="J203" t="s">
        <v>98</v>
      </c>
      <c r="K203" t="s">
        <v>99</v>
      </c>
      <c r="L203" t="s">
        <v>42</v>
      </c>
      <c r="M203" s="1">
        <f t="shared" si="6"/>
        <v>1.3999999999999999E-6</v>
      </c>
      <c r="N203" s="1">
        <f t="shared" si="7"/>
        <v>1.9000000000000001E-7</v>
      </c>
      <c r="O203" s="1">
        <v>1.3999999999999999E-6</v>
      </c>
      <c r="P203" s="1">
        <v>1.9000000000000001E-7</v>
      </c>
      <c r="S203" s="1"/>
    </row>
    <row r="204" spans="1:19" x14ac:dyDescent="0.35">
      <c r="A204">
        <v>203</v>
      </c>
      <c r="B204" t="s">
        <v>108</v>
      </c>
      <c r="C204" t="s">
        <v>109</v>
      </c>
      <c r="D204" t="s">
        <v>14</v>
      </c>
      <c r="E204" t="s">
        <v>15</v>
      </c>
      <c r="F204">
        <v>4.8899999999999997</v>
      </c>
      <c r="G204" s="2">
        <v>0.1</v>
      </c>
      <c r="H204" t="s">
        <v>17</v>
      </c>
      <c r="I204" t="s">
        <v>18</v>
      </c>
      <c r="J204" t="s">
        <v>98</v>
      </c>
      <c r="K204" t="s">
        <v>99</v>
      </c>
      <c r="L204" t="s">
        <v>42</v>
      </c>
      <c r="M204" s="1">
        <f t="shared" si="6"/>
        <v>1.3999999999999999E-6</v>
      </c>
      <c r="N204" s="1">
        <f t="shared" si="7"/>
        <v>1.9000000000000001E-7</v>
      </c>
      <c r="O204" s="1">
        <v>1.3999999999999999E-6</v>
      </c>
      <c r="P204" s="1">
        <v>1.9000000000000001E-7</v>
      </c>
      <c r="S204" s="1"/>
    </row>
    <row r="205" spans="1:19" hidden="1" x14ac:dyDescent="0.35">
      <c r="A205">
        <v>204</v>
      </c>
      <c r="B205" t="s">
        <v>110</v>
      </c>
      <c r="C205" t="s">
        <v>111</v>
      </c>
      <c r="D205" t="s">
        <v>14</v>
      </c>
      <c r="E205" t="s">
        <v>15</v>
      </c>
      <c r="F205">
        <v>59.79</v>
      </c>
      <c r="G205" s="2">
        <v>0.1</v>
      </c>
      <c r="H205" t="s">
        <v>17</v>
      </c>
      <c r="J205" t="s">
        <v>45</v>
      </c>
      <c r="L205" t="s">
        <v>63</v>
      </c>
      <c r="M205" s="1">
        <f t="shared" si="6"/>
        <v>0</v>
      </c>
      <c r="S205" s="1"/>
    </row>
    <row r="206" spans="1:19" hidden="1" x14ac:dyDescent="0.35">
      <c r="A206">
        <v>205</v>
      </c>
      <c r="B206" t="s">
        <v>112</v>
      </c>
      <c r="C206" t="s">
        <v>113</v>
      </c>
      <c r="D206" t="s">
        <v>14</v>
      </c>
      <c r="E206" t="s">
        <v>15</v>
      </c>
      <c r="F206">
        <v>153.74</v>
      </c>
      <c r="G206" s="2">
        <v>0.1</v>
      </c>
      <c r="H206" t="s">
        <v>17</v>
      </c>
      <c r="J206" t="s">
        <v>45</v>
      </c>
      <c r="K206" t="s">
        <v>114</v>
      </c>
      <c r="L206" t="s">
        <v>226</v>
      </c>
      <c r="M206" s="1">
        <f t="shared" si="6"/>
        <v>0</v>
      </c>
      <c r="S206" s="1"/>
    </row>
    <row r="207" spans="1:19" x14ac:dyDescent="0.35">
      <c r="A207">
        <v>206</v>
      </c>
      <c r="B207" t="s">
        <v>115</v>
      </c>
      <c r="C207" t="s">
        <v>116</v>
      </c>
      <c r="D207" t="s">
        <v>14</v>
      </c>
      <c r="E207" t="s">
        <v>15</v>
      </c>
      <c r="F207" s="3">
        <v>1195.74</v>
      </c>
      <c r="G207" t="s">
        <v>566</v>
      </c>
      <c r="H207" t="s">
        <v>17</v>
      </c>
      <c r="I207" t="s">
        <v>18</v>
      </c>
      <c r="J207" t="s">
        <v>45</v>
      </c>
      <c r="K207" t="s">
        <v>117</v>
      </c>
      <c r="L207" t="s">
        <v>609</v>
      </c>
      <c r="M207" s="1">
        <f t="shared" si="6"/>
        <v>4.7000000000000002E-3</v>
      </c>
      <c r="N207" s="1">
        <f t="shared" ref="N207:N212" si="8">P207*$W$290</f>
        <v>6.3000000000000003E-4</v>
      </c>
      <c r="O207" s="1">
        <v>4.7000000000000002E-3</v>
      </c>
      <c r="P207" s="1">
        <v>6.3000000000000003E-4</v>
      </c>
    </row>
    <row r="208" spans="1:19" x14ac:dyDescent="0.35">
      <c r="A208">
        <v>207</v>
      </c>
      <c r="B208" t="s">
        <v>118</v>
      </c>
      <c r="C208" t="s">
        <v>116</v>
      </c>
      <c r="D208" t="s">
        <v>14</v>
      </c>
      <c r="E208" t="s">
        <v>15</v>
      </c>
      <c r="F208" s="3">
        <v>1195.74</v>
      </c>
      <c r="G208" t="s">
        <v>566</v>
      </c>
      <c r="H208" t="s">
        <v>17</v>
      </c>
      <c r="I208" t="s">
        <v>18</v>
      </c>
      <c r="J208" t="s">
        <v>45</v>
      </c>
      <c r="K208" t="s">
        <v>119</v>
      </c>
      <c r="L208" t="s">
        <v>609</v>
      </c>
      <c r="M208" s="1">
        <f t="shared" si="6"/>
        <v>4.7000000000000002E-3</v>
      </c>
      <c r="N208" s="1">
        <f t="shared" si="8"/>
        <v>6.3000000000000003E-4</v>
      </c>
      <c r="O208" s="1">
        <v>4.7000000000000002E-3</v>
      </c>
      <c r="P208" s="1">
        <v>6.3000000000000003E-4</v>
      </c>
    </row>
    <row r="209" spans="1:19" x14ac:dyDescent="0.35">
      <c r="A209">
        <v>208</v>
      </c>
      <c r="B209" t="s">
        <v>120</v>
      </c>
      <c r="C209" t="s">
        <v>116</v>
      </c>
      <c r="D209" t="s">
        <v>14</v>
      </c>
      <c r="E209" t="s">
        <v>15</v>
      </c>
      <c r="F209" s="3">
        <v>1195.74</v>
      </c>
      <c r="G209" t="s">
        <v>566</v>
      </c>
      <c r="H209" t="s">
        <v>17</v>
      </c>
      <c r="I209" t="s">
        <v>18</v>
      </c>
      <c r="J209" t="s">
        <v>45</v>
      </c>
      <c r="K209" t="s">
        <v>121</v>
      </c>
      <c r="L209" t="s">
        <v>609</v>
      </c>
      <c r="M209" s="1">
        <f t="shared" si="6"/>
        <v>4.7000000000000002E-3</v>
      </c>
      <c r="N209" s="1">
        <f t="shared" si="8"/>
        <v>6.3000000000000003E-4</v>
      </c>
      <c r="O209" s="1">
        <v>4.7000000000000002E-3</v>
      </c>
      <c r="P209" s="1">
        <v>6.3000000000000003E-4</v>
      </c>
    </row>
    <row r="210" spans="1:19" x14ac:dyDescent="0.35">
      <c r="A210">
        <v>209</v>
      </c>
      <c r="B210" t="s">
        <v>122</v>
      </c>
      <c r="C210" t="s">
        <v>123</v>
      </c>
      <c r="D210" t="s">
        <v>14</v>
      </c>
      <c r="E210" t="s">
        <v>15</v>
      </c>
      <c r="F210" s="3">
        <v>1195.74</v>
      </c>
      <c r="G210" t="s">
        <v>566</v>
      </c>
      <c r="H210" t="s">
        <v>17</v>
      </c>
      <c r="I210" t="s">
        <v>18</v>
      </c>
      <c r="J210" t="s">
        <v>45</v>
      </c>
      <c r="K210" t="s">
        <v>117</v>
      </c>
      <c r="L210" t="s">
        <v>609</v>
      </c>
      <c r="M210" s="1">
        <f t="shared" si="6"/>
        <v>4.7000000000000002E-3</v>
      </c>
      <c r="N210" s="1">
        <f t="shared" si="8"/>
        <v>6.3000000000000003E-4</v>
      </c>
      <c r="O210" s="1">
        <v>4.7000000000000002E-3</v>
      </c>
      <c r="P210" s="1">
        <v>6.3000000000000003E-4</v>
      </c>
    </row>
    <row r="211" spans="1:19" x14ac:dyDescent="0.35">
      <c r="A211">
        <v>210</v>
      </c>
      <c r="B211" t="s">
        <v>124</v>
      </c>
      <c r="C211" t="s">
        <v>123</v>
      </c>
      <c r="D211" t="s">
        <v>14</v>
      </c>
      <c r="E211" t="s">
        <v>15</v>
      </c>
      <c r="F211" s="3">
        <v>1195.74</v>
      </c>
      <c r="G211" t="s">
        <v>566</v>
      </c>
      <c r="H211" t="s">
        <v>17</v>
      </c>
      <c r="I211" t="s">
        <v>18</v>
      </c>
      <c r="J211" t="s">
        <v>45</v>
      </c>
      <c r="K211" t="s">
        <v>119</v>
      </c>
      <c r="L211" t="s">
        <v>609</v>
      </c>
      <c r="M211" s="1">
        <f t="shared" si="6"/>
        <v>4.7000000000000002E-3</v>
      </c>
      <c r="N211" s="1">
        <f t="shared" si="8"/>
        <v>6.3000000000000003E-4</v>
      </c>
      <c r="O211" s="1">
        <v>4.7000000000000002E-3</v>
      </c>
      <c r="P211" s="1">
        <v>6.3000000000000003E-4</v>
      </c>
    </row>
    <row r="212" spans="1:19" x14ac:dyDescent="0.35">
      <c r="A212">
        <v>211</v>
      </c>
      <c r="B212" t="s">
        <v>125</v>
      </c>
      <c r="C212" t="s">
        <v>123</v>
      </c>
      <c r="D212" t="s">
        <v>14</v>
      </c>
      <c r="E212" t="s">
        <v>15</v>
      </c>
      <c r="F212" s="3">
        <v>1195.74</v>
      </c>
      <c r="G212" t="s">
        <v>566</v>
      </c>
      <c r="H212" t="s">
        <v>17</v>
      </c>
      <c r="I212" t="s">
        <v>18</v>
      </c>
      <c r="J212" t="s">
        <v>45</v>
      </c>
      <c r="K212" t="s">
        <v>121</v>
      </c>
      <c r="L212" t="s">
        <v>609</v>
      </c>
      <c r="M212" s="1">
        <f t="shared" si="6"/>
        <v>4.7000000000000002E-3</v>
      </c>
      <c r="N212" s="1">
        <f t="shared" si="8"/>
        <v>6.3000000000000003E-4</v>
      </c>
      <c r="O212" s="1">
        <v>4.7000000000000002E-3</v>
      </c>
      <c r="P212" s="1">
        <v>6.3000000000000003E-4</v>
      </c>
    </row>
    <row r="213" spans="1:19" hidden="1" x14ac:dyDescent="0.35">
      <c r="A213">
        <v>212</v>
      </c>
      <c r="B213" t="s">
        <v>110</v>
      </c>
      <c r="C213" t="s">
        <v>111</v>
      </c>
      <c r="D213" t="s">
        <v>14</v>
      </c>
      <c r="E213" t="s">
        <v>15</v>
      </c>
      <c r="F213">
        <v>59.79</v>
      </c>
      <c r="G213" s="2">
        <v>0.1</v>
      </c>
      <c r="H213" t="s">
        <v>126</v>
      </c>
      <c r="J213" t="s">
        <v>45</v>
      </c>
      <c r="L213" t="s">
        <v>63</v>
      </c>
      <c r="M213" s="1">
        <f t="shared" si="6"/>
        <v>0</v>
      </c>
      <c r="S213" s="1"/>
    </row>
    <row r="214" spans="1:19" hidden="1" x14ac:dyDescent="0.35">
      <c r="A214">
        <v>213</v>
      </c>
      <c r="B214" t="s">
        <v>112</v>
      </c>
      <c r="C214" t="s">
        <v>113</v>
      </c>
      <c r="D214" t="s">
        <v>14</v>
      </c>
      <c r="E214" t="s">
        <v>15</v>
      </c>
      <c r="F214">
        <v>153.74</v>
      </c>
      <c r="G214" s="2">
        <v>0.1</v>
      </c>
      <c r="H214" t="s">
        <v>126</v>
      </c>
      <c r="J214" t="s">
        <v>45</v>
      </c>
      <c r="K214" t="s">
        <v>114</v>
      </c>
      <c r="L214" t="s">
        <v>226</v>
      </c>
      <c r="M214" s="1">
        <f t="shared" si="6"/>
        <v>0</v>
      </c>
      <c r="S214" s="1"/>
    </row>
    <row r="215" spans="1:19" x14ac:dyDescent="0.35">
      <c r="A215">
        <v>214</v>
      </c>
      <c r="B215" t="s">
        <v>51</v>
      </c>
      <c r="C215" t="s">
        <v>52</v>
      </c>
      <c r="D215" t="s">
        <v>14</v>
      </c>
      <c r="E215" t="s">
        <v>15</v>
      </c>
      <c r="F215">
        <v>3.07</v>
      </c>
      <c r="G215" s="2">
        <v>0.1</v>
      </c>
      <c r="H215" t="s">
        <v>127</v>
      </c>
      <c r="I215" t="s">
        <v>18</v>
      </c>
      <c r="J215" t="s">
        <v>51</v>
      </c>
      <c r="K215" t="s">
        <v>128</v>
      </c>
      <c r="L215" t="s">
        <v>42</v>
      </c>
      <c r="M215" s="1">
        <f t="shared" si="6"/>
        <v>9.7999999999999993E-7</v>
      </c>
      <c r="N215" s="1">
        <f t="shared" ref="N215:N247" si="9">P215*$W$290</f>
        <v>1.3E-7</v>
      </c>
      <c r="O215" s="1">
        <v>9.7999999999999993E-7</v>
      </c>
      <c r="P215" s="1">
        <v>1.3E-7</v>
      </c>
      <c r="S215" s="1"/>
    </row>
    <row r="216" spans="1:19" x14ac:dyDescent="0.35">
      <c r="A216">
        <v>215</v>
      </c>
      <c r="B216" t="s">
        <v>51</v>
      </c>
      <c r="C216" t="s">
        <v>54</v>
      </c>
      <c r="D216" t="s">
        <v>14</v>
      </c>
      <c r="E216" t="s">
        <v>15</v>
      </c>
      <c r="F216">
        <v>3.07</v>
      </c>
      <c r="G216" s="2">
        <v>0.1</v>
      </c>
      <c r="H216" t="s">
        <v>127</v>
      </c>
      <c r="I216" t="s">
        <v>18</v>
      </c>
      <c r="J216" t="s">
        <v>51</v>
      </c>
      <c r="L216" t="s">
        <v>42</v>
      </c>
      <c r="M216" s="1">
        <f t="shared" si="6"/>
        <v>5.9999999999999997E-7</v>
      </c>
      <c r="N216" s="1">
        <f t="shared" si="9"/>
        <v>8.2000000000000006E-8</v>
      </c>
      <c r="O216" s="1">
        <v>5.9999999999999997E-7</v>
      </c>
      <c r="P216" s="1">
        <v>8.2000000000000006E-8</v>
      </c>
      <c r="S216" s="1"/>
    </row>
    <row r="217" spans="1:19" x14ac:dyDescent="0.35">
      <c r="A217">
        <v>216</v>
      </c>
      <c r="B217" t="s">
        <v>51</v>
      </c>
      <c r="C217" t="s">
        <v>55</v>
      </c>
      <c r="D217" t="s">
        <v>14</v>
      </c>
      <c r="E217" t="s">
        <v>15</v>
      </c>
      <c r="F217">
        <v>1.43</v>
      </c>
      <c r="G217" s="2">
        <v>0.1</v>
      </c>
      <c r="H217" t="s">
        <v>127</v>
      </c>
      <c r="I217" t="s">
        <v>18</v>
      </c>
      <c r="J217" t="s">
        <v>51</v>
      </c>
      <c r="K217" t="s">
        <v>129</v>
      </c>
      <c r="L217" t="s">
        <v>42</v>
      </c>
      <c r="M217" s="1">
        <f t="shared" si="6"/>
        <v>2.8000000000000002E-7</v>
      </c>
      <c r="N217" s="1">
        <f t="shared" si="9"/>
        <v>3.8000000000000003E-8</v>
      </c>
      <c r="O217" s="1">
        <v>2.8000000000000002E-7</v>
      </c>
      <c r="P217" s="1">
        <v>3.8000000000000003E-8</v>
      </c>
      <c r="S217" s="1"/>
    </row>
    <row r="218" spans="1:19" x14ac:dyDescent="0.35">
      <c r="A218">
        <v>217</v>
      </c>
      <c r="B218" t="s">
        <v>57</v>
      </c>
      <c r="C218" t="s">
        <v>58</v>
      </c>
      <c r="D218" t="s">
        <v>14</v>
      </c>
      <c r="E218" t="s">
        <v>15</v>
      </c>
      <c r="F218">
        <v>597.87</v>
      </c>
      <c r="G218" s="2">
        <v>0.1</v>
      </c>
      <c r="H218" t="s">
        <v>127</v>
      </c>
      <c r="I218" t="s">
        <v>18</v>
      </c>
      <c r="J218" t="s">
        <v>45</v>
      </c>
      <c r="K218" t="s">
        <v>130</v>
      </c>
      <c r="L218" t="s">
        <v>204</v>
      </c>
      <c r="M218" s="1">
        <f t="shared" si="6"/>
        <v>1.8000000000000001E-4</v>
      </c>
      <c r="N218" s="1">
        <f t="shared" si="9"/>
        <v>2.4000000000000001E-5</v>
      </c>
      <c r="O218" s="1">
        <v>1.8000000000000001E-4</v>
      </c>
      <c r="P218" s="1">
        <v>2.4000000000000001E-5</v>
      </c>
      <c r="S218" s="1"/>
    </row>
    <row r="219" spans="1:19" x14ac:dyDescent="0.35">
      <c r="A219">
        <v>218</v>
      </c>
      <c r="B219" t="s">
        <v>61</v>
      </c>
      <c r="C219" t="s">
        <v>62</v>
      </c>
      <c r="D219" t="s">
        <v>14</v>
      </c>
      <c r="E219" t="s">
        <v>15</v>
      </c>
      <c r="F219">
        <v>418.51</v>
      </c>
      <c r="G219" s="2">
        <v>0.1</v>
      </c>
      <c r="H219" t="s">
        <v>127</v>
      </c>
      <c r="I219" t="s">
        <v>18</v>
      </c>
      <c r="J219" t="s">
        <v>45</v>
      </c>
      <c r="K219" t="s">
        <v>130</v>
      </c>
      <c r="L219" t="s">
        <v>224</v>
      </c>
      <c r="M219" s="1">
        <f t="shared" si="6"/>
        <v>1.2E-4</v>
      </c>
      <c r="N219" s="1">
        <f t="shared" si="9"/>
        <v>1.7E-5</v>
      </c>
      <c r="O219" s="1">
        <v>1.2E-4</v>
      </c>
      <c r="P219" s="1">
        <v>1.7E-5</v>
      </c>
      <c r="S219" s="1"/>
    </row>
    <row r="220" spans="1:19" x14ac:dyDescent="0.35">
      <c r="A220">
        <v>219</v>
      </c>
      <c r="B220" t="s">
        <v>64</v>
      </c>
      <c r="C220" t="s">
        <v>65</v>
      </c>
      <c r="D220" t="s">
        <v>14</v>
      </c>
      <c r="E220" t="s">
        <v>15</v>
      </c>
      <c r="F220">
        <v>418.51</v>
      </c>
      <c r="G220" s="2">
        <v>0.1</v>
      </c>
      <c r="H220" t="s">
        <v>127</v>
      </c>
      <c r="I220" t="s">
        <v>18</v>
      </c>
      <c r="J220" t="s">
        <v>45</v>
      </c>
      <c r="K220" t="s">
        <v>130</v>
      </c>
      <c r="L220" t="s">
        <v>224</v>
      </c>
      <c r="M220" s="1">
        <f t="shared" si="6"/>
        <v>1.2E-4</v>
      </c>
      <c r="N220" s="1">
        <f t="shared" si="9"/>
        <v>1.7E-5</v>
      </c>
      <c r="O220" s="1">
        <v>1.2E-4</v>
      </c>
      <c r="P220" s="1">
        <v>1.7E-5</v>
      </c>
      <c r="S220" s="1"/>
    </row>
    <row r="221" spans="1:19" x14ac:dyDescent="0.35">
      <c r="A221">
        <v>220</v>
      </c>
      <c r="B221" t="s">
        <v>66</v>
      </c>
      <c r="C221" t="s">
        <v>67</v>
      </c>
      <c r="D221" t="s">
        <v>14</v>
      </c>
      <c r="E221" t="s">
        <v>15</v>
      </c>
      <c r="F221">
        <v>179.36</v>
      </c>
      <c r="G221" s="2">
        <v>0.1</v>
      </c>
      <c r="H221" t="s">
        <v>127</v>
      </c>
      <c r="I221" t="s">
        <v>18</v>
      </c>
      <c r="J221" t="s">
        <v>45</v>
      </c>
      <c r="K221" t="s">
        <v>130</v>
      </c>
      <c r="L221" t="s">
        <v>225</v>
      </c>
      <c r="M221" s="1">
        <f t="shared" si="6"/>
        <v>5.3000000000000001E-5</v>
      </c>
      <c r="N221" s="1">
        <f t="shared" si="9"/>
        <v>7.0999999999999998E-6</v>
      </c>
      <c r="O221" s="1">
        <v>5.3000000000000001E-5</v>
      </c>
      <c r="P221" s="1">
        <v>7.0999999999999998E-6</v>
      </c>
      <c r="S221" s="1"/>
    </row>
    <row r="222" spans="1:19" x14ac:dyDescent="0.35">
      <c r="A222">
        <v>221</v>
      </c>
      <c r="B222" t="s">
        <v>68</v>
      </c>
      <c r="C222" t="s">
        <v>69</v>
      </c>
      <c r="D222" t="s">
        <v>14</v>
      </c>
      <c r="E222" t="s">
        <v>15</v>
      </c>
      <c r="F222">
        <v>179.36</v>
      </c>
      <c r="G222" s="2">
        <v>0.1</v>
      </c>
      <c r="H222" t="s">
        <v>127</v>
      </c>
      <c r="I222" t="s">
        <v>18</v>
      </c>
      <c r="J222" t="s">
        <v>45</v>
      </c>
      <c r="K222" t="s">
        <v>130</v>
      </c>
      <c r="L222" t="s">
        <v>225</v>
      </c>
      <c r="M222" s="1">
        <f t="shared" si="6"/>
        <v>5.3000000000000001E-5</v>
      </c>
      <c r="N222" s="1">
        <f t="shared" si="9"/>
        <v>7.0999999999999998E-6</v>
      </c>
      <c r="O222" s="1">
        <v>5.3000000000000001E-5</v>
      </c>
      <c r="P222" s="1">
        <v>7.0999999999999998E-6</v>
      </c>
      <c r="S222" s="1"/>
    </row>
    <row r="223" spans="1:19" x14ac:dyDescent="0.35">
      <c r="A223">
        <v>222</v>
      </c>
      <c r="B223" t="s">
        <v>96</v>
      </c>
      <c r="C223" t="s">
        <v>97</v>
      </c>
      <c r="D223" t="s">
        <v>14</v>
      </c>
      <c r="E223" t="s">
        <v>15</v>
      </c>
      <c r="F223">
        <v>8.9700000000000006</v>
      </c>
      <c r="G223" s="2">
        <v>0.1</v>
      </c>
      <c r="H223" t="s">
        <v>127</v>
      </c>
      <c r="I223" t="s">
        <v>18</v>
      </c>
      <c r="J223" t="s">
        <v>98</v>
      </c>
      <c r="K223" t="s">
        <v>131</v>
      </c>
      <c r="L223" t="s">
        <v>42</v>
      </c>
      <c r="M223" s="1">
        <f t="shared" si="6"/>
        <v>2.6000000000000001E-6</v>
      </c>
      <c r="N223" s="1">
        <f t="shared" si="9"/>
        <v>3.5999999999999999E-7</v>
      </c>
      <c r="O223" s="1">
        <v>2.6000000000000001E-6</v>
      </c>
      <c r="P223" s="1">
        <v>3.5999999999999999E-7</v>
      </c>
      <c r="S223" s="1"/>
    </row>
    <row r="224" spans="1:19" x14ac:dyDescent="0.35">
      <c r="A224">
        <v>223</v>
      </c>
      <c r="B224" t="s">
        <v>100</v>
      </c>
      <c r="C224" t="s">
        <v>101</v>
      </c>
      <c r="D224" t="s">
        <v>14</v>
      </c>
      <c r="E224" t="s">
        <v>15</v>
      </c>
      <c r="F224">
        <v>4.8899999999999997</v>
      </c>
      <c r="G224" s="2">
        <v>0.1</v>
      </c>
      <c r="H224" t="s">
        <v>127</v>
      </c>
      <c r="I224" t="s">
        <v>18</v>
      </c>
      <c r="J224" t="s">
        <v>98</v>
      </c>
      <c r="K224" t="s">
        <v>131</v>
      </c>
      <c r="L224" t="s">
        <v>42</v>
      </c>
      <c r="M224" s="1">
        <f t="shared" si="6"/>
        <v>1.3999999999999999E-6</v>
      </c>
      <c r="N224" s="1">
        <f t="shared" si="9"/>
        <v>1.9000000000000001E-7</v>
      </c>
      <c r="O224" s="1">
        <v>1.3999999999999999E-6</v>
      </c>
      <c r="P224" s="1">
        <v>1.9000000000000001E-7</v>
      </c>
      <c r="S224" s="1"/>
    </row>
    <row r="225" spans="1:19" x14ac:dyDescent="0.35">
      <c r="A225">
        <v>224</v>
      </c>
      <c r="B225" t="s">
        <v>102</v>
      </c>
      <c r="C225" t="s">
        <v>103</v>
      </c>
      <c r="D225" t="s">
        <v>14</v>
      </c>
      <c r="E225" t="s">
        <v>15</v>
      </c>
      <c r="F225">
        <v>4.8899999999999997</v>
      </c>
      <c r="G225" s="2">
        <v>0.1</v>
      </c>
      <c r="H225" t="s">
        <v>127</v>
      </c>
      <c r="I225" t="s">
        <v>18</v>
      </c>
      <c r="J225" t="s">
        <v>98</v>
      </c>
      <c r="K225" t="s">
        <v>131</v>
      </c>
      <c r="L225" t="s">
        <v>42</v>
      </c>
      <c r="M225" s="1">
        <f t="shared" si="6"/>
        <v>1.3999999999999999E-6</v>
      </c>
      <c r="N225" s="1">
        <f t="shared" si="9"/>
        <v>1.9000000000000001E-7</v>
      </c>
      <c r="O225" s="1">
        <v>1.3999999999999999E-6</v>
      </c>
      <c r="P225" s="1">
        <v>1.9000000000000001E-7</v>
      </c>
      <c r="S225" s="1"/>
    </row>
    <row r="226" spans="1:19" x14ac:dyDescent="0.35">
      <c r="A226">
        <v>225</v>
      </c>
      <c r="B226" t="s">
        <v>132</v>
      </c>
      <c r="C226" t="s">
        <v>133</v>
      </c>
      <c r="D226" t="s">
        <v>14</v>
      </c>
      <c r="E226" t="s">
        <v>15</v>
      </c>
      <c r="F226">
        <v>4.8899999999999997</v>
      </c>
      <c r="G226" s="2">
        <v>0.1</v>
      </c>
      <c r="H226" t="s">
        <v>127</v>
      </c>
      <c r="I226" t="s">
        <v>18</v>
      </c>
      <c r="J226" t="s">
        <v>98</v>
      </c>
      <c r="K226" t="s">
        <v>131</v>
      </c>
      <c r="L226" t="s">
        <v>42</v>
      </c>
      <c r="M226" s="1">
        <f t="shared" si="6"/>
        <v>1.3999999999999999E-6</v>
      </c>
      <c r="N226" s="1">
        <f t="shared" si="9"/>
        <v>1.9000000000000001E-7</v>
      </c>
      <c r="O226" s="1">
        <v>1.3999999999999999E-6</v>
      </c>
      <c r="P226" s="1">
        <v>1.9000000000000001E-7</v>
      </c>
      <c r="S226" s="1"/>
    </row>
    <row r="227" spans="1:19" x14ac:dyDescent="0.35">
      <c r="A227">
        <v>226</v>
      </c>
      <c r="B227" t="s">
        <v>104</v>
      </c>
      <c r="C227" t="s">
        <v>105</v>
      </c>
      <c r="D227" t="s">
        <v>14</v>
      </c>
      <c r="E227" t="s">
        <v>15</v>
      </c>
      <c r="F227">
        <v>4.8899999999999997</v>
      </c>
      <c r="G227" s="2">
        <v>0.1</v>
      </c>
      <c r="H227" t="s">
        <v>127</v>
      </c>
      <c r="I227" t="s">
        <v>18</v>
      </c>
      <c r="J227" t="s">
        <v>98</v>
      </c>
      <c r="K227" t="s">
        <v>131</v>
      </c>
      <c r="L227" t="s">
        <v>42</v>
      </c>
      <c r="M227" s="1">
        <f t="shared" si="6"/>
        <v>1.3999999999999999E-6</v>
      </c>
      <c r="N227" s="1">
        <f t="shared" si="9"/>
        <v>1.9000000000000001E-7</v>
      </c>
      <c r="O227" s="1">
        <v>1.3999999999999999E-6</v>
      </c>
      <c r="P227" s="1">
        <v>1.9000000000000001E-7</v>
      </c>
      <c r="S227" s="1"/>
    </row>
    <row r="228" spans="1:19" x14ac:dyDescent="0.35">
      <c r="A228">
        <v>227</v>
      </c>
      <c r="B228" t="s">
        <v>106</v>
      </c>
      <c r="C228" t="s">
        <v>107</v>
      </c>
      <c r="D228" t="s">
        <v>14</v>
      </c>
      <c r="E228" t="s">
        <v>15</v>
      </c>
      <c r="F228">
        <v>4.8899999999999997</v>
      </c>
      <c r="G228" s="2">
        <v>0.1</v>
      </c>
      <c r="H228" t="s">
        <v>127</v>
      </c>
      <c r="I228" t="s">
        <v>18</v>
      </c>
      <c r="J228" t="s">
        <v>98</v>
      </c>
      <c r="K228" t="s">
        <v>131</v>
      </c>
      <c r="L228" t="s">
        <v>42</v>
      </c>
      <c r="M228" s="1">
        <f t="shared" si="6"/>
        <v>1.3999999999999999E-6</v>
      </c>
      <c r="N228" s="1">
        <f t="shared" si="9"/>
        <v>1.9000000000000001E-7</v>
      </c>
      <c r="O228" s="1">
        <v>1.3999999999999999E-6</v>
      </c>
      <c r="P228" s="1">
        <v>1.9000000000000001E-7</v>
      </c>
      <c r="S228" s="1"/>
    </row>
    <row r="229" spans="1:19" x14ac:dyDescent="0.35">
      <c r="A229">
        <v>228</v>
      </c>
      <c r="B229" t="s">
        <v>108</v>
      </c>
      <c r="C229" t="s">
        <v>109</v>
      </c>
      <c r="D229" t="s">
        <v>14</v>
      </c>
      <c r="E229" t="s">
        <v>15</v>
      </c>
      <c r="F229">
        <v>4.8899999999999997</v>
      </c>
      <c r="G229" s="2">
        <v>0.1</v>
      </c>
      <c r="H229" t="s">
        <v>127</v>
      </c>
      <c r="I229" t="s">
        <v>18</v>
      </c>
      <c r="J229" t="s">
        <v>98</v>
      </c>
      <c r="K229" t="s">
        <v>131</v>
      </c>
      <c r="L229" t="s">
        <v>42</v>
      </c>
      <c r="M229" s="1">
        <f t="shared" si="6"/>
        <v>1.3999999999999999E-6</v>
      </c>
      <c r="N229" s="1">
        <f t="shared" si="9"/>
        <v>1.9000000000000001E-7</v>
      </c>
      <c r="O229" s="1">
        <v>1.3999999999999999E-6</v>
      </c>
      <c r="P229" s="1">
        <v>1.9000000000000001E-7</v>
      </c>
      <c r="S229" s="1"/>
    </row>
    <row r="230" spans="1:19" x14ac:dyDescent="0.35">
      <c r="A230">
        <v>229</v>
      </c>
      <c r="B230" t="s">
        <v>38</v>
      </c>
      <c r="C230" t="s">
        <v>39</v>
      </c>
      <c r="D230" t="s">
        <v>14</v>
      </c>
      <c r="E230" t="s">
        <v>15</v>
      </c>
      <c r="F230">
        <v>17.940000000000001</v>
      </c>
      <c r="G230" s="2">
        <v>0.1</v>
      </c>
      <c r="H230" t="s">
        <v>134</v>
      </c>
      <c r="I230" t="s">
        <v>18</v>
      </c>
      <c r="J230" t="s">
        <v>40</v>
      </c>
      <c r="K230" t="s">
        <v>41</v>
      </c>
      <c r="L230" t="s">
        <v>42</v>
      </c>
      <c r="M230" s="1">
        <f t="shared" si="6"/>
        <v>4.3999999999999997E-8</v>
      </c>
      <c r="N230" s="1">
        <f t="shared" si="9"/>
        <v>6E-9</v>
      </c>
      <c r="O230" s="1">
        <v>4.3999999999999997E-8</v>
      </c>
      <c r="P230" s="1">
        <v>6E-9</v>
      </c>
      <c r="S230" s="1"/>
    </row>
    <row r="231" spans="1:19" x14ac:dyDescent="0.35">
      <c r="A231">
        <v>230</v>
      </c>
      <c r="B231" t="s">
        <v>43</v>
      </c>
      <c r="C231" t="s">
        <v>44</v>
      </c>
      <c r="D231" t="s">
        <v>14</v>
      </c>
      <c r="E231" t="s">
        <v>15</v>
      </c>
      <c r="F231">
        <v>43.05</v>
      </c>
      <c r="G231" s="2">
        <v>0.1</v>
      </c>
      <c r="H231" t="s">
        <v>134</v>
      </c>
      <c r="I231" t="s">
        <v>18</v>
      </c>
      <c r="J231" t="s">
        <v>45</v>
      </c>
      <c r="K231" t="s">
        <v>46</v>
      </c>
      <c r="L231" t="s">
        <v>223</v>
      </c>
      <c r="M231" s="1">
        <f t="shared" si="6"/>
        <v>2.0999999999999999E-5</v>
      </c>
      <c r="N231" s="1">
        <f t="shared" si="9"/>
        <v>2.9000000000000002E-6</v>
      </c>
      <c r="O231" s="1">
        <v>2.0999999999999999E-5</v>
      </c>
      <c r="P231" s="1">
        <v>2.9000000000000002E-6</v>
      </c>
      <c r="S231" s="1"/>
    </row>
    <row r="232" spans="1:19" x14ac:dyDescent="0.35">
      <c r="A232">
        <v>231</v>
      </c>
      <c r="B232" t="s">
        <v>51</v>
      </c>
      <c r="C232" t="s">
        <v>52</v>
      </c>
      <c r="D232" t="s">
        <v>14</v>
      </c>
      <c r="E232" t="s">
        <v>15</v>
      </c>
      <c r="F232">
        <v>3.07</v>
      </c>
      <c r="G232" s="2">
        <v>0.1</v>
      </c>
      <c r="H232" t="s">
        <v>134</v>
      </c>
      <c r="I232" t="s">
        <v>18</v>
      </c>
      <c r="J232" t="s">
        <v>51</v>
      </c>
      <c r="L232" t="s">
        <v>42</v>
      </c>
      <c r="M232" s="1">
        <f t="shared" si="6"/>
        <v>6.0000000000000002E-5</v>
      </c>
      <c r="N232" s="1">
        <f t="shared" si="9"/>
        <v>8.1999999999999994E-6</v>
      </c>
      <c r="O232" s="1">
        <v>6.0000000000000002E-5</v>
      </c>
      <c r="P232" s="1">
        <v>8.1999999999999994E-6</v>
      </c>
      <c r="S232" s="1"/>
    </row>
    <row r="233" spans="1:19" x14ac:dyDescent="0.35">
      <c r="A233">
        <v>232</v>
      </c>
      <c r="B233" t="s">
        <v>51</v>
      </c>
      <c r="C233" t="s">
        <v>55</v>
      </c>
      <c r="D233" t="s">
        <v>14</v>
      </c>
      <c r="E233" t="s">
        <v>15</v>
      </c>
      <c r="F233">
        <v>1.43</v>
      </c>
      <c r="G233" s="2">
        <v>0.1</v>
      </c>
      <c r="H233" t="s">
        <v>134</v>
      </c>
      <c r="I233" t="s">
        <v>18</v>
      </c>
      <c r="J233" t="s">
        <v>51</v>
      </c>
      <c r="L233" t="s">
        <v>42</v>
      </c>
      <c r="M233" s="1">
        <f t="shared" si="6"/>
        <v>2.8E-5</v>
      </c>
      <c r="N233" s="1">
        <f t="shared" si="9"/>
        <v>3.8E-6</v>
      </c>
      <c r="O233" s="1">
        <v>2.8E-5</v>
      </c>
      <c r="P233" s="1">
        <v>3.8E-6</v>
      </c>
      <c r="S233" s="1"/>
    </row>
    <row r="234" spans="1:19" x14ac:dyDescent="0.35">
      <c r="A234">
        <v>233</v>
      </c>
      <c r="B234" t="s">
        <v>135</v>
      </c>
      <c r="C234" t="s">
        <v>136</v>
      </c>
      <c r="D234" t="s">
        <v>14</v>
      </c>
      <c r="E234" t="s">
        <v>15</v>
      </c>
      <c r="F234">
        <v>597.87</v>
      </c>
      <c r="G234" s="2">
        <v>0.1</v>
      </c>
      <c r="H234" t="s">
        <v>134</v>
      </c>
      <c r="I234" t="s">
        <v>18</v>
      </c>
      <c r="J234" t="s">
        <v>45</v>
      </c>
      <c r="K234" t="s">
        <v>137</v>
      </c>
      <c r="L234" t="s">
        <v>204</v>
      </c>
      <c r="M234" s="1">
        <f t="shared" si="6"/>
        <v>1.8000000000000001E-4</v>
      </c>
      <c r="N234" s="1">
        <f t="shared" si="9"/>
        <v>2.4000000000000001E-5</v>
      </c>
      <c r="O234" s="1">
        <v>1.8000000000000001E-4</v>
      </c>
      <c r="P234" s="1">
        <v>2.4000000000000001E-5</v>
      </c>
      <c r="S234" s="1"/>
    </row>
    <row r="235" spans="1:19" x14ac:dyDescent="0.35">
      <c r="A235">
        <v>234</v>
      </c>
      <c r="B235" t="s">
        <v>138</v>
      </c>
      <c r="C235" t="s">
        <v>139</v>
      </c>
      <c r="D235" t="s">
        <v>14</v>
      </c>
      <c r="E235" t="s">
        <v>15</v>
      </c>
      <c r="F235">
        <v>418.51</v>
      </c>
      <c r="G235" s="2">
        <v>0.1</v>
      </c>
      <c r="H235" t="s">
        <v>134</v>
      </c>
      <c r="I235" t="s">
        <v>18</v>
      </c>
      <c r="J235" t="s">
        <v>45</v>
      </c>
      <c r="K235" t="s">
        <v>137</v>
      </c>
      <c r="L235" t="s">
        <v>224</v>
      </c>
      <c r="M235" s="1">
        <f t="shared" si="6"/>
        <v>1.2E-4</v>
      </c>
      <c r="N235" s="1">
        <f t="shared" si="9"/>
        <v>1.7E-5</v>
      </c>
      <c r="O235" s="1">
        <v>1.2E-4</v>
      </c>
      <c r="P235" s="1">
        <v>1.7E-5</v>
      </c>
      <c r="S235" s="1"/>
    </row>
    <row r="236" spans="1:19" x14ac:dyDescent="0.35">
      <c r="A236">
        <v>235</v>
      </c>
      <c r="B236" t="s">
        <v>140</v>
      </c>
      <c r="C236" t="s">
        <v>141</v>
      </c>
      <c r="D236" t="s">
        <v>14</v>
      </c>
      <c r="E236" t="s">
        <v>15</v>
      </c>
      <c r="F236">
        <v>418.51</v>
      </c>
      <c r="G236" s="2">
        <v>0.1</v>
      </c>
      <c r="H236" t="s">
        <v>134</v>
      </c>
      <c r="I236" t="s">
        <v>18</v>
      </c>
      <c r="J236" t="s">
        <v>45</v>
      </c>
      <c r="K236" t="s">
        <v>137</v>
      </c>
      <c r="L236" t="s">
        <v>224</v>
      </c>
      <c r="M236" s="1">
        <f t="shared" si="6"/>
        <v>1.2E-4</v>
      </c>
      <c r="N236" s="1">
        <f t="shared" si="9"/>
        <v>1.7E-5</v>
      </c>
      <c r="O236" s="1">
        <v>1.2E-4</v>
      </c>
      <c r="P236" s="1">
        <v>1.7E-5</v>
      </c>
      <c r="S236" s="1"/>
    </row>
    <row r="237" spans="1:19" x14ac:dyDescent="0.35">
      <c r="A237">
        <v>236</v>
      </c>
      <c r="B237" t="s">
        <v>142</v>
      </c>
      <c r="C237" t="s">
        <v>143</v>
      </c>
      <c r="D237" t="s">
        <v>14</v>
      </c>
      <c r="E237" t="s">
        <v>15</v>
      </c>
      <c r="F237">
        <v>179.36</v>
      </c>
      <c r="G237" s="2">
        <v>0.1</v>
      </c>
      <c r="H237" t="s">
        <v>134</v>
      </c>
      <c r="I237" t="s">
        <v>18</v>
      </c>
      <c r="J237" t="s">
        <v>45</v>
      </c>
      <c r="K237" t="s">
        <v>137</v>
      </c>
      <c r="L237" t="s">
        <v>225</v>
      </c>
      <c r="M237" s="1">
        <f t="shared" si="6"/>
        <v>5.3000000000000001E-5</v>
      </c>
      <c r="N237" s="1">
        <f t="shared" si="9"/>
        <v>7.0999999999999998E-6</v>
      </c>
      <c r="O237" s="1">
        <v>5.3000000000000001E-5</v>
      </c>
      <c r="P237" s="1">
        <v>7.0999999999999998E-6</v>
      </c>
      <c r="S237" s="1"/>
    </row>
    <row r="238" spans="1:19" x14ac:dyDescent="0.35">
      <c r="A238">
        <v>237</v>
      </c>
      <c r="B238" t="s">
        <v>144</v>
      </c>
      <c r="C238" t="s">
        <v>145</v>
      </c>
      <c r="D238" t="s">
        <v>14</v>
      </c>
      <c r="E238" t="s">
        <v>15</v>
      </c>
      <c r="F238">
        <v>179.36</v>
      </c>
      <c r="G238" s="2">
        <v>0.1</v>
      </c>
      <c r="H238" t="s">
        <v>134</v>
      </c>
      <c r="I238" t="s">
        <v>18</v>
      </c>
      <c r="J238" t="s">
        <v>45</v>
      </c>
      <c r="K238" t="s">
        <v>137</v>
      </c>
      <c r="L238" t="s">
        <v>225</v>
      </c>
      <c r="M238" s="1">
        <f t="shared" si="6"/>
        <v>5.3000000000000001E-5</v>
      </c>
      <c r="N238" s="1">
        <f t="shared" si="9"/>
        <v>7.0999999999999998E-6</v>
      </c>
      <c r="O238" s="1">
        <v>5.3000000000000001E-5</v>
      </c>
      <c r="P238" s="1">
        <v>7.0999999999999998E-6</v>
      </c>
      <c r="S238" s="1"/>
    </row>
    <row r="239" spans="1:19" x14ac:dyDescent="0.35">
      <c r="A239">
        <v>238</v>
      </c>
      <c r="B239" t="s">
        <v>70</v>
      </c>
      <c r="C239" t="s">
        <v>146</v>
      </c>
      <c r="D239" t="s">
        <v>14</v>
      </c>
      <c r="E239" t="s">
        <v>15</v>
      </c>
      <c r="F239">
        <v>1.2</v>
      </c>
      <c r="G239" s="2">
        <v>0.1</v>
      </c>
      <c r="H239" t="s">
        <v>134</v>
      </c>
      <c r="I239" t="s">
        <v>18</v>
      </c>
      <c r="J239" t="s">
        <v>70</v>
      </c>
      <c r="L239" t="s">
        <v>42</v>
      </c>
      <c r="M239" s="1">
        <f t="shared" si="6"/>
        <v>2.4000000000000001E-5</v>
      </c>
      <c r="N239" s="1">
        <f t="shared" si="9"/>
        <v>3.1999999999999999E-6</v>
      </c>
      <c r="O239" s="1">
        <v>2.4000000000000001E-5</v>
      </c>
      <c r="P239" s="1">
        <v>3.1999999999999999E-6</v>
      </c>
      <c r="S239" s="1"/>
    </row>
    <row r="240" spans="1:19" x14ac:dyDescent="0.35">
      <c r="A240">
        <v>239</v>
      </c>
      <c r="B240" t="s">
        <v>70</v>
      </c>
      <c r="C240" t="s">
        <v>147</v>
      </c>
      <c r="D240" t="s">
        <v>14</v>
      </c>
      <c r="E240" t="s">
        <v>15</v>
      </c>
      <c r="F240">
        <v>1.2</v>
      </c>
      <c r="G240" s="2">
        <v>0.1</v>
      </c>
      <c r="H240" t="s">
        <v>134</v>
      </c>
      <c r="I240" t="s">
        <v>18</v>
      </c>
      <c r="J240" t="s">
        <v>70</v>
      </c>
      <c r="K240" t="s">
        <v>148</v>
      </c>
      <c r="L240" t="s">
        <v>42</v>
      </c>
      <c r="M240" s="1">
        <f t="shared" si="6"/>
        <v>5.8999999999999999E-8</v>
      </c>
      <c r="N240" s="1">
        <f t="shared" si="9"/>
        <v>8.0000000000000005E-9</v>
      </c>
      <c r="O240" s="1">
        <v>5.8999999999999999E-8</v>
      </c>
      <c r="P240" s="1">
        <v>8.0000000000000005E-9</v>
      </c>
      <c r="S240" s="1"/>
    </row>
    <row r="241" spans="1:19" x14ac:dyDescent="0.35">
      <c r="A241">
        <v>240</v>
      </c>
      <c r="B241" t="s">
        <v>70</v>
      </c>
      <c r="C241" t="s">
        <v>149</v>
      </c>
      <c r="D241" t="s">
        <v>14</v>
      </c>
      <c r="E241" t="s">
        <v>15</v>
      </c>
      <c r="F241">
        <v>1.2</v>
      </c>
      <c r="G241" s="2">
        <v>0.1</v>
      </c>
      <c r="H241" t="s">
        <v>134</v>
      </c>
      <c r="I241" t="s">
        <v>18</v>
      </c>
      <c r="J241" t="s">
        <v>70</v>
      </c>
      <c r="K241" t="s">
        <v>150</v>
      </c>
      <c r="L241" t="s">
        <v>42</v>
      </c>
      <c r="M241" s="1">
        <f t="shared" si="6"/>
        <v>2.3999999999999998E-7</v>
      </c>
      <c r="N241" s="1">
        <f t="shared" si="9"/>
        <v>3.2000000000000002E-8</v>
      </c>
      <c r="O241" s="1">
        <v>2.3999999999999998E-7</v>
      </c>
      <c r="P241" s="1">
        <v>3.2000000000000002E-8</v>
      </c>
      <c r="S241" s="1"/>
    </row>
    <row r="242" spans="1:19" x14ac:dyDescent="0.35">
      <c r="A242">
        <v>241</v>
      </c>
      <c r="B242" t="s">
        <v>96</v>
      </c>
      <c r="C242" t="s">
        <v>97</v>
      </c>
      <c r="D242" t="s">
        <v>14</v>
      </c>
      <c r="E242" t="s">
        <v>15</v>
      </c>
      <c r="F242">
        <v>8.9700000000000006</v>
      </c>
      <c r="G242" s="2">
        <v>0.1</v>
      </c>
      <c r="H242" t="s">
        <v>134</v>
      </c>
      <c r="I242" t="s">
        <v>18</v>
      </c>
      <c r="J242" t="s">
        <v>151</v>
      </c>
      <c r="K242" t="s">
        <v>152</v>
      </c>
      <c r="L242" t="s">
        <v>42</v>
      </c>
      <c r="M242" s="1">
        <f t="shared" si="6"/>
        <v>1.7999999999999999E-6</v>
      </c>
      <c r="N242" s="1">
        <f t="shared" si="9"/>
        <v>2.3999999999999998E-7</v>
      </c>
      <c r="O242" s="1">
        <v>1.7999999999999999E-6</v>
      </c>
      <c r="P242" s="1">
        <v>2.3999999999999998E-7</v>
      </c>
      <c r="S242" s="1"/>
    </row>
    <row r="243" spans="1:19" x14ac:dyDescent="0.35">
      <c r="A243">
        <v>242</v>
      </c>
      <c r="B243" t="s">
        <v>153</v>
      </c>
      <c r="C243" t="s">
        <v>154</v>
      </c>
      <c r="D243" t="s">
        <v>14</v>
      </c>
      <c r="E243" t="s">
        <v>15</v>
      </c>
      <c r="F243">
        <v>4.8899999999999997</v>
      </c>
      <c r="G243" s="2">
        <v>0.1</v>
      </c>
      <c r="H243" t="s">
        <v>134</v>
      </c>
      <c r="I243" t="s">
        <v>18</v>
      </c>
      <c r="J243" t="s">
        <v>151</v>
      </c>
      <c r="K243" t="s">
        <v>152</v>
      </c>
      <c r="L243" t="s">
        <v>42</v>
      </c>
      <c r="M243" s="1">
        <f t="shared" si="6"/>
        <v>9.5999999999999991E-7</v>
      </c>
      <c r="N243" s="1">
        <f t="shared" si="9"/>
        <v>1.3E-7</v>
      </c>
      <c r="O243" s="1">
        <v>9.5999999999999991E-7</v>
      </c>
      <c r="P243" s="1">
        <v>1.3E-7</v>
      </c>
      <c r="S243" s="1"/>
    </row>
    <row r="244" spans="1:19" x14ac:dyDescent="0.35">
      <c r="A244">
        <v>243</v>
      </c>
      <c r="B244" t="s">
        <v>102</v>
      </c>
      <c r="C244" t="s">
        <v>103</v>
      </c>
      <c r="D244" t="s">
        <v>14</v>
      </c>
      <c r="E244" t="s">
        <v>15</v>
      </c>
      <c r="F244">
        <v>4.8899999999999997</v>
      </c>
      <c r="G244" s="2">
        <v>0.1</v>
      </c>
      <c r="H244" t="s">
        <v>134</v>
      </c>
      <c r="I244" t="s">
        <v>18</v>
      </c>
      <c r="J244" t="s">
        <v>151</v>
      </c>
      <c r="K244" t="s">
        <v>152</v>
      </c>
      <c r="L244" t="s">
        <v>42</v>
      </c>
      <c r="M244" s="1">
        <f t="shared" si="6"/>
        <v>9.5999999999999991E-7</v>
      </c>
      <c r="N244" s="1">
        <f t="shared" si="9"/>
        <v>1.3E-7</v>
      </c>
      <c r="O244" s="1">
        <v>9.5999999999999991E-7</v>
      </c>
      <c r="P244" s="1">
        <v>1.3E-7</v>
      </c>
      <c r="S244" s="1"/>
    </row>
    <row r="245" spans="1:19" x14ac:dyDescent="0.35">
      <c r="A245">
        <v>244</v>
      </c>
      <c r="B245" t="s">
        <v>104</v>
      </c>
      <c r="C245" t="s">
        <v>105</v>
      </c>
      <c r="D245" t="s">
        <v>14</v>
      </c>
      <c r="E245" t="s">
        <v>15</v>
      </c>
      <c r="F245">
        <v>4.8899999999999997</v>
      </c>
      <c r="G245" s="2">
        <v>0.1</v>
      </c>
      <c r="H245" t="s">
        <v>134</v>
      </c>
      <c r="I245" t="s">
        <v>18</v>
      </c>
      <c r="J245" t="s">
        <v>151</v>
      </c>
      <c r="K245" t="s">
        <v>152</v>
      </c>
      <c r="L245" t="s">
        <v>42</v>
      </c>
      <c r="M245" s="1">
        <f t="shared" si="6"/>
        <v>9.5999999999999991E-7</v>
      </c>
      <c r="N245" s="1">
        <f t="shared" si="9"/>
        <v>1.3E-7</v>
      </c>
      <c r="O245" s="1">
        <v>9.5999999999999991E-7</v>
      </c>
      <c r="P245" s="1">
        <v>1.3E-7</v>
      </c>
      <c r="S245" s="1"/>
    </row>
    <row r="246" spans="1:19" x14ac:dyDescent="0.35">
      <c r="A246">
        <v>245</v>
      </c>
      <c r="B246" t="s">
        <v>106</v>
      </c>
      <c r="C246" t="s">
        <v>107</v>
      </c>
      <c r="D246" t="s">
        <v>14</v>
      </c>
      <c r="E246" t="s">
        <v>15</v>
      </c>
      <c r="F246">
        <v>4.8899999999999997</v>
      </c>
      <c r="G246" s="2">
        <v>0.1</v>
      </c>
      <c r="H246" t="s">
        <v>134</v>
      </c>
      <c r="I246" t="s">
        <v>18</v>
      </c>
      <c r="J246" t="s">
        <v>151</v>
      </c>
      <c r="K246" t="s">
        <v>152</v>
      </c>
      <c r="L246" t="s">
        <v>42</v>
      </c>
      <c r="M246" s="1">
        <f t="shared" si="6"/>
        <v>9.5999999999999991E-7</v>
      </c>
      <c r="N246" s="1">
        <f t="shared" si="9"/>
        <v>1.3E-7</v>
      </c>
      <c r="O246" s="1">
        <v>9.5999999999999991E-7</v>
      </c>
      <c r="P246" s="1">
        <v>1.3E-7</v>
      </c>
      <c r="S246" s="1"/>
    </row>
    <row r="247" spans="1:19" x14ac:dyDescent="0.35">
      <c r="A247">
        <v>246</v>
      </c>
      <c r="B247" t="s">
        <v>108</v>
      </c>
      <c r="C247" t="s">
        <v>109</v>
      </c>
      <c r="D247" t="s">
        <v>14</v>
      </c>
      <c r="E247" t="s">
        <v>15</v>
      </c>
      <c r="F247">
        <v>4.8899999999999997</v>
      </c>
      <c r="G247" s="2">
        <v>0.1</v>
      </c>
      <c r="H247" t="s">
        <v>134</v>
      </c>
      <c r="I247" t="s">
        <v>18</v>
      </c>
      <c r="J247" t="s">
        <v>151</v>
      </c>
      <c r="K247" t="s">
        <v>152</v>
      </c>
      <c r="L247" t="s">
        <v>42</v>
      </c>
      <c r="M247" s="1">
        <f t="shared" si="6"/>
        <v>9.5999999999999991E-7</v>
      </c>
      <c r="N247" s="1">
        <f t="shared" si="9"/>
        <v>1.3E-7</v>
      </c>
      <c r="O247" s="1">
        <v>9.5999999999999991E-7</v>
      </c>
      <c r="P247" s="1">
        <v>1.3E-7</v>
      </c>
      <c r="S247" s="1"/>
    </row>
    <row r="248" spans="1:19" hidden="1" x14ac:dyDescent="0.35">
      <c r="A248">
        <v>247</v>
      </c>
      <c r="B248" t="s">
        <v>110</v>
      </c>
      <c r="C248" t="s">
        <v>111</v>
      </c>
      <c r="D248" t="s">
        <v>14</v>
      </c>
      <c r="E248" t="s">
        <v>15</v>
      </c>
      <c r="F248">
        <v>59.79</v>
      </c>
      <c r="G248" s="2">
        <v>0.1</v>
      </c>
      <c r="H248" t="s">
        <v>134</v>
      </c>
      <c r="J248" t="s">
        <v>45</v>
      </c>
      <c r="L248" t="s">
        <v>63</v>
      </c>
      <c r="M248" s="1">
        <f t="shared" si="6"/>
        <v>0</v>
      </c>
      <c r="S248" s="1"/>
    </row>
    <row r="249" spans="1:19" hidden="1" x14ac:dyDescent="0.35">
      <c r="A249">
        <v>248</v>
      </c>
      <c r="B249" t="s">
        <v>112</v>
      </c>
      <c r="C249" t="s">
        <v>113</v>
      </c>
      <c r="D249" t="s">
        <v>14</v>
      </c>
      <c r="E249" t="s">
        <v>15</v>
      </c>
      <c r="F249">
        <v>153.74</v>
      </c>
      <c r="G249" s="2">
        <v>0.1</v>
      </c>
      <c r="H249" t="s">
        <v>134</v>
      </c>
      <c r="J249" t="s">
        <v>45</v>
      </c>
      <c r="K249" t="s">
        <v>114</v>
      </c>
      <c r="L249" t="s">
        <v>226</v>
      </c>
      <c r="M249" s="1">
        <f t="shared" si="6"/>
        <v>0</v>
      </c>
      <c r="S249" s="1"/>
    </row>
    <row r="250" spans="1:19" hidden="1" x14ac:dyDescent="0.35">
      <c r="A250">
        <v>249</v>
      </c>
      <c r="B250" t="s">
        <v>155</v>
      </c>
      <c r="C250" t="s">
        <v>156</v>
      </c>
      <c r="D250" t="s">
        <v>14</v>
      </c>
      <c r="E250" t="s">
        <v>15</v>
      </c>
      <c r="F250" s="3">
        <v>1255.53</v>
      </c>
      <c r="G250" s="2">
        <v>0.1</v>
      </c>
      <c r="H250" t="s">
        <v>134</v>
      </c>
      <c r="J250" t="s">
        <v>45</v>
      </c>
      <c r="K250" t="s">
        <v>157</v>
      </c>
      <c r="L250" t="s">
        <v>227</v>
      </c>
      <c r="M250" s="1">
        <f t="shared" si="6"/>
        <v>0</v>
      </c>
      <c r="S250" s="1"/>
    </row>
    <row r="251" spans="1:19" hidden="1" x14ac:dyDescent="0.35">
      <c r="A251">
        <v>250</v>
      </c>
      <c r="B251" t="s">
        <v>159</v>
      </c>
      <c r="C251" t="s">
        <v>160</v>
      </c>
      <c r="D251" t="s">
        <v>14</v>
      </c>
      <c r="E251" t="s">
        <v>15</v>
      </c>
      <c r="F251" s="3">
        <v>1255.53</v>
      </c>
      <c r="G251" s="2">
        <v>0.1</v>
      </c>
      <c r="H251" t="s">
        <v>134</v>
      </c>
      <c r="J251" t="s">
        <v>45</v>
      </c>
      <c r="K251" t="s">
        <v>161</v>
      </c>
      <c r="L251" t="s">
        <v>227</v>
      </c>
      <c r="M251" s="1">
        <f t="shared" si="6"/>
        <v>0</v>
      </c>
      <c r="S251" s="1"/>
    </row>
    <row r="252" spans="1:19" hidden="1" x14ac:dyDescent="0.35">
      <c r="A252">
        <v>251</v>
      </c>
      <c r="B252" t="s">
        <v>162</v>
      </c>
      <c r="C252" t="s">
        <v>163</v>
      </c>
      <c r="D252" t="s">
        <v>14</v>
      </c>
      <c r="E252" t="s">
        <v>15</v>
      </c>
      <c r="F252">
        <v>538.08000000000004</v>
      </c>
      <c r="G252" s="2">
        <v>0.1</v>
      </c>
      <c r="H252" t="s">
        <v>134</v>
      </c>
      <c r="J252" t="s">
        <v>164</v>
      </c>
      <c r="K252" t="s">
        <v>165</v>
      </c>
      <c r="L252" t="s">
        <v>205</v>
      </c>
      <c r="M252" s="1">
        <f t="shared" si="6"/>
        <v>0</v>
      </c>
      <c r="S252" s="1"/>
    </row>
    <row r="253" spans="1:19" hidden="1" x14ac:dyDescent="0.35">
      <c r="A253">
        <v>252</v>
      </c>
      <c r="B253" t="s">
        <v>166</v>
      </c>
      <c r="C253" t="s">
        <v>167</v>
      </c>
      <c r="D253" t="s">
        <v>14</v>
      </c>
      <c r="E253" t="s">
        <v>15</v>
      </c>
      <c r="F253">
        <v>538.08000000000004</v>
      </c>
      <c r="G253" s="2">
        <v>0.1</v>
      </c>
      <c r="H253" t="s">
        <v>134</v>
      </c>
      <c r="J253" t="s">
        <v>164</v>
      </c>
      <c r="K253" t="s">
        <v>165</v>
      </c>
      <c r="L253" t="s">
        <v>205</v>
      </c>
      <c r="M253" s="1">
        <f t="shared" si="6"/>
        <v>0</v>
      </c>
      <c r="S253" s="1"/>
    </row>
    <row r="254" spans="1:19" x14ac:dyDescent="0.35">
      <c r="A254">
        <v>253</v>
      </c>
      <c r="B254" t="s">
        <v>70</v>
      </c>
      <c r="C254" t="s">
        <v>168</v>
      </c>
      <c r="D254" t="s">
        <v>14</v>
      </c>
      <c r="E254" t="s">
        <v>15</v>
      </c>
      <c r="F254">
        <v>1.2</v>
      </c>
      <c r="G254" s="2">
        <v>0.1</v>
      </c>
      <c r="H254" t="s">
        <v>169</v>
      </c>
      <c r="I254" t="s">
        <v>18</v>
      </c>
      <c r="J254" t="s">
        <v>70</v>
      </c>
      <c r="K254" t="s">
        <v>170</v>
      </c>
      <c r="L254" t="s">
        <v>42</v>
      </c>
      <c r="M254" s="1">
        <f t="shared" si="6"/>
        <v>1.1999999999999999E-7</v>
      </c>
      <c r="N254" s="1">
        <f>P254*$W$290</f>
        <v>1.6000000000000001E-8</v>
      </c>
      <c r="O254" s="1">
        <v>1.1999999999999999E-7</v>
      </c>
      <c r="P254" s="1">
        <v>1.6000000000000001E-8</v>
      </c>
      <c r="S254" s="1"/>
    </row>
    <row r="255" spans="1:19" hidden="1" x14ac:dyDescent="0.35">
      <c r="A255">
        <v>254</v>
      </c>
      <c r="B255" t="s">
        <v>110</v>
      </c>
      <c r="C255" t="s">
        <v>111</v>
      </c>
      <c r="D255" t="s">
        <v>14</v>
      </c>
      <c r="E255" t="s">
        <v>15</v>
      </c>
      <c r="F255">
        <v>59.79</v>
      </c>
      <c r="G255" s="2">
        <v>0.1</v>
      </c>
      <c r="H255" t="s">
        <v>169</v>
      </c>
      <c r="J255" t="s">
        <v>45</v>
      </c>
      <c r="K255" t="s">
        <v>171</v>
      </c>
      <c r="L255" t="s">
        <v>63</v>
      </c>
      <c r="M255" s="1">
        <f t="shared" si="6"/>
        <v>0</v>
      </c>
      <c r="S255" s="1"/>
    </row>
    <row r="256" spans="1:19" hidden="1" x14ac:dyDescent="0.35">
      <c r="A256">
        <v>255</v>
      </c>
      <c r="B256" t="s">
        <v>110</v>
      </c>
      <c r="C256" t="s">
        <v>111</v>
      </c>
      <c r="D256" t="s">
        <v>14</v>
      </c>
      <c r="E256" t="s">
        <v>15</v>
      </c>
      <c r="F256">
        <v>59.79</v>
      </c>
      <c r="G256" s="2">
        <v>0.1</v>
      </c>
      <c r="H256" t="s">
        <v>169</v>
      </c>
      <c r="J256" t="s">
        <v>45</v>
      </c>
      <c r="K256" t="s">
        <v>172</v>
      </c>
      <c r="L256" t="s">
        <v>63</v>
      </c>
      <c r="M256" s="1">
        <f t="shared" si="6"/>
        <v>0</v>
      </c>
      <c r="S256" s="1"/>
    </row>
    <row r="257" spans="1:19" hidden="1" x14ac:dyDescent="0.35">
      <c r="A257">
        <v>256</v>
      </c>
      <c r="B257" t="s">
        <v>110</v>
      </c>
      <c r="C257" t="s">
        <v>111</v>
      </c>
      <c r="D257" t="s">
        <v>14</v>
      </c>
      <c r="E257" t="s">
        <v>15</v>
      </c>
      <c r="F257">
        <v>59.79</v>
      </c>
      <c r="G257" s="2">
        <v>0.1</v>
      </c>
      <c r="H257" t="s">
        <v>169</v>
      </c>
      <c r="J257" t="s">
        <v>45</v>
      </c>
      <c r="K257" t="s">
        <v>173</v>
      </c>
      <c r="L257" t="s">
        <v>63</v>
      </c>
      <c r="M257" s="1">
        <f t="shared" si="6"/>
        <v>0</v>
      </c>
      <c r="S257" s="1"/>
    </row>
    <row r="258" spans="1:19" hidden="1" x14ac:dyDescent="0.35">
      <c r="A258">
        <v>257</v>
      </c>
      <c r="B258" t="s">
        <v>112</v>
      </c>
      <c r="C258" t="s">
        <v>113</v>
      </c>
      <c r="D258" t="s">
        <v>14</v>
      </c>
      <c r="E258" t="s">
        <v>15</v>
      </c>
      <c r="F258">
        <v>153.74</v>
      </c>
      <c r="G258" s="2">
        <v>0.1</v>
      </c>
      <c r="H258" t="s">
        <v>169</v>
      </c>
      <c r="J258" t="s">
        <v>45</v>
      </c>
      <c r="K258" t="s">
        <v>171</v>
      </c>
      <c r="L258" t="s">
        <v>226</v>
      </c>
      <c r="M258" s="1">
        <f t="shared" si="6"/>
        <v>0</v>
      </c>
      <c r="S258" s="1"/>
    </row>
    <row r="259" spans="1:19" hidden="1" x14ac:dyDescent="0.35">
      <c r="A259">
        <v>258</v>
      </c>
      <c r="B259" t="s">
        <v>112</v>
      </c>
      <c r="C259" t="s">
        <v>113</v>
      </c>
      <c r="D259" t="s">
        <v>14</v>
      </c>
      <c r="E259" t="s">
        <v>15</v>
      </c>
      <c r="F259">
        <v>153.74</v>
      </c>
      <c r="G259" s="2">
        <v>0.1</v>
      </c>
      <c r="H259" t="s">
        <v>169</v>
      </c>
      <c r="J259" t="s">
        <v>45</v>
      </c>
      <c r="K259" t="s">
        <v>172</v>
      </c>
      <c r="L259" t="s">
        <v>226</v>
      </c>
      <c r="M259" s="1">
        <f t="shared" ref="M259:M287" si="10">O259*$W$290</f>
        <v>0</v>
      </c>
      <c r="S259" s="1"/>
    </row>
    <row r="260" spans="1:19" hidden="1" x14ac:dyDescent="0.35">
      <c r="A260">
        <v>259</v>
      </c>
      <c r="B260" t="s">
        <v>112</v>
      </c>
      <c r="C260" t="s">
        <v>113</v>
      </c>
      <c r="D260" t="s">
        <v>14</v>
      </c>
      <c r="E260" t="s">
        <v>15</v>
      </c>
      <c r="F260">
        <v>153.74</v>
      </c>
      <c r="G260" s="2">
        <v>0.1</v>
      </c>
      <c r="H260" t="s">
        <v>169</v>
      </c>
      <c r="J260" t="s">
        <v>45</v>
      </c>
      <c r="K260" t="s">
        <v>174</v>
      </c>
      <c r="L260" t="s">
        <v>226</v>
      </c>
      <c r="M260" s="1">
        <f t="shared" si="10"/>
        <v>0</v>
      </c>
      <c r="S260" s="1"/>
    </row>
    <row r="261" spans="1:19" hidden="1" x14ac:dyDescent="0.35">
      <c r="A261">
        <v>260</v>
      </c>
      <c r="B261" t="s">
        <v>112</v>
      </c>
      <c r="C261" t="s">
        <v>113</v>
      </c>
      <c r="D261" t="s">
        <v>14</v>
      </c>
      <c r="E261" t="s">
        <v>15</v>
      </c>
      <c r="F261">
        <v>153.74</v>
      </c>
      <c r="G261" s="2">
        <v>0.1</v>
      </c>
      <c r="H261" t="s">
        <v>169</v>
      </c>
      <c r="J261" t="s">
        <v>45</v>
      </c>
      <c r="K261" t="s">
        <v>173</v>
      </c>
      <c r="L261" t="s">
        <v>226</v>
      </c>
      <c r="M261" s="1">
        <f t="shared" si="10"/>
        <v>0</v>
      </c>
      <c r="S261" s="1"/>
    </row>
    <row r="262" spans="1:19" x14ac:dyDescent="0.35">
      <c r="A262">
        <v>261</v>
      </c>
      <c r="B262" t="s">
        <v>51</v>
      </c>
      <c r="C262" t="s">
        <v>52</v>
      </c>
      <c r="D262" t="s">
        <v>14</v>
      </c>
      <c r="E262" t="s">
        <v>15</v>
      </c>
      <c r="F262">
        <v>3.07</v>
      </c>
      <c r="G262" s="2">
        <v>0.1</v>
      </c>
      <c r="H262" t="s">
        <v>175</v>
      </c>
      <c r="I262" t="s">
        <v>18</v>
      </c>
      <c r="J262" t="s">
        <v>51</v>
      </c>
      <c r="K262" t="s">
        <v>176</v>
      </c>
      <c r="L262" t="s">
        <v>42</v>
      </c>
      <c r="M262" s="1">
        <f t="shared" si="10"/>
        <v>9.7999999999999993E-7</v>
      </c>
      <c r="N262" s="1">
        <f t="shared" ref="N262:N287" si="11">P262*$W$290</f>
        <v>1.3E-7</v>
      </c>
      <c r="O262" s="1">
        <v>9.7999999999999993E-7</v>
      </c>
      <c r="P262" s="1">
        <v>1.3E-7</v>
      </c>
      <c r="S262" s="1"/>
    </row>
    <row r="263" spans="1:19" x14ac:dyDescent="0.35">
      <c r="A263">
        <v>262</v>
      </c>
      <c r="B263" t="s">
        <v>51</v>
      </c>
      <c r="C263" t="s">
        <v>54</v>
      </c>
      <c r="D263" t="s">
        <v>14</v>
      </c>
      <c r="E263" t="s">
        <v>15</v>
      </c>
      <c r="F263">
        <v>3.07</v>
      </c>
      <c r="G263" s="2">
        <v>0.1</v>
      </c>
      <c r="H263" t="s">
        <v>175</v>
      </c>
      <c r="I263" t="s">
        <v>18</v>
      </c>
      <c r="J263" t="s">
        <v>51</v>
      </c>
      <c r="L263" t="s">
        <v>42</v>
      </c>
      <c r="M263" s="1">
        <f t="shared" si="10"/>
        <v>5.9999999999999997E-7</v>
      </c>
      <c r="N263" s="1">
        <f t="shared" si="11"/>
        <v>8.2000000000000006E-8</v>
      </c>
      <c r="O263" s="1">
        <v>5.9999999999999997E-7</v>
      </c>
      <c r="P263" s="1">
        <v>8.2000000000000006E-8</v>
      </c>
      <c r="S263" s="1"/>
    </row>
    <row r="264" spans="1:19" x14ac:dyDescent="0.35">
      <c r="A264">
        <v>263</v>
      </c>
      <c r="B264" t="s">
        <v>51</v>
      </c>
      <c r="C264" t="s">
        <v>55</v>
      </c>
      <c r="D264" t="s">
        <v>14</v>
      </c>
      <c r="E264" t="s">
        <v>15</v>
      </c>
      <c r="F264">
        <v>1.43</v>
      </c>
      <c r="G264" s="2">
        <v>0.1</v>
      </c>
      <c r="H264" t="s">
        <v>175</v>
      </c>
      <c r="I264" t="s">
        <v>18</v>
      </c>
      <c r="J264" t="s">
        <v>51</v>
      </c>
      <c r="K264" t="s">
        <v>177</v>
      </c>
      <c r="L264" t="s">
        <v>42</v>
      </c>
      <c r="M264" s="1">
        <f t="shared" si="10"/>
        <v>2.8000000000000002E-7</v>
      </c>
      <c r="N264" s="1">
        <f t="shared" si="11"/>
        <v>3.8000000000000003E-8</v>
      </c>
      <c r="O264" s="1">
        <v>2.8000000000000002E-7</v>
      </c>
      <c r="P264" s="1">
        <v>3.8000000000000003E-8</v>
      </c>
      <c r="S264" s="1"/>
    </row>
    <row r="265" spans="1:19" x14ac:dyDescent="0.35">
      <c r="A265">
        <v>264</v>
      </c>
      <c r="B265" t="s">
        <v>135</v>
      </c>
      <c r="C265" t="s">
        <v>136</v>
      </c>
      <c r="D265" t="s">
        <v>14</v>
      </c>
      <c r="E265" t="s">
        <v>15</v>
      </c>
      <c r="F265">
        <v>597.87</v>
      </c>
      <c r="G265" s="2">
        <v>0.1</v>
      </c>
      <c r="H265" t="s">
        <v>175</v>
      </c>
      <c r="I265" t="s">
        <v>18</v>
      </c>
      <c r="J265" t="s">
        <v>45</v>
      </c>
      <c r="K265" t="s">
        <v>178</v>
      </c>
      <c r="L265" t="s">
        <v>204</v>
      </c>
      <c r="M265" s="1">
        <f t="shared" si="10"/>
        <v>1.8000000000000001E-4</v>
      </c>
      <c r="N265" s="1">
        <f t="shared" si="11"/>
        <v>2.4000000000000001E-5</v>
      </c>
      <c r="O265" s="1">
        <v>1.8000000000000001E-4</v>
      </c>
      <c r="P265" s="1">
        <v>2.4000000000000001E-5</v>
      </c>
      <c r="S265" s="1"/>
    </row>
    <row r="266" spans="1:19" x14ac:dyDescent="0.35">
      <c r="A266">
        <v>265</v>
      </c>
      <c r="B266" t="s">
        <v>138</v>
      </c>
      <c r="C266" t="s">
        <v>139</v>
      </c>
      <c r="D266" t="s">
        <v>14</v>
      </c>
      <c r="E266" t="s">
        <v>15</v>
      </c>
      <c r="F266">
        <v>418.51</v>
      </c>
      <c r="G266" s="2">
        <v>0.1</v>
      </c>
      <c r="H266" t="s">
        <v>175</v>
      </c>
      <c r="I266" t="s">
        <v>18</v>
      </c>
      <c r="J266" t="s">
        <v>45</v>
      </c>
      <c r="K266" t="s">
        <v>178</v>
      </c>
      <c r="L266" t="s">
        <v>224</v>
      </c>
      <c r="M266" s="1">
        <f t="shared" si="10"/>
        <v>1.2E-4</v>
      </c>
      <c r="N266" s="1">
        <f t="shared" si="11"/>
        <v>1.7E-5</v>
      </c>
      <c r="O266" s="1">
        <v>1.2E-4</v>
      </c>
      <c r="P266" s="1">
        <v>1.7E-5</v>
      </c>
      <c r="S266" s="1"/>
    </row>
    <row r="267" spans="1:19" x14ac:dyDescent="0.35">
      <c r="A267">
        <v>266</v>
      </c>
      <c r="B267" t="s">
        <v>140</v>
      </c>
      <c r="C267" t="s">
        <v>141</v>
      </c>
      <c r="D267" t="s">
        <v>14</v>
      </c>
      <c r="E267" t="s">
        <v>15</v>
      </c>
      <c r="F267">
        <v>418.51</v>
      </c>
      <c r="G267" s="2">
        <v>0.1</v>
      </c>
      <c r="H267" t="s">
        <v>175</v>
      </c>
      <c r="I267" t="s">
        <v>18</v>
      </c>
      <c r="J267" t="s">
        <v>45</v>
      </c>
      <c r="K267" t="s">
        <v>178</v>
      </c>
      <c r="L267" t="s">
        <v>224</v>
      </c>
      <c r="M267" s="1">
        <f t="shared" si="10"/>
        <v>1.2E-4</v>
      </c>
      <c r="N267" s="1">
        <f t="shared" si="11"/>
        <v>1.7E-5</v>
      </c>
      <c r="O267" s="1">
        <v>1.2E-4</v>
      </c>
      <c r="P267" s="1">
        <v>1.7E-5</v>
      </c>
      <c r="S267" s="1"/>
    </row>
    <row r="268" spans="1:19" x14ac:dyDescent="0.35">
      <c r="A268">
        <v>267</v>
      </c>
      <c r="B268" t="s">
        <v>142</v>
      </c>
      <c r="C268" t="s">
        <v>143</v>
      </c>
      <c r="D268" t="s">
        <v>14</v>
      </c>
      <c r="E268" t="s">
        <v>15</v>
      </c>
      <c r="F268">
        <v>179.36</v>
      </c>
      <c r="G268" s="2">
        <v>0.1</v>
      </c>
      <c r="H268" t="s">
        <v>175</v>
      </c>
      <c r="I268" t="s">
        <v>18</v>
      </c>
      <c r="J268" t="s">
        <v>45</v>
      </c>
      <c r="K268" t="s">
        <v>178</v>
      </c>
      <c r="L268" t="s">
        <v>225</v>
      </c>
      <c r="M268" s="1">
        <f t="shared" si="10"/>
        <v>5.3000000000000001E-5</v>
      </c>
      <c r="N268" s="1">
        <f t="shared" si="11"/>
        <v>7.0999999999999998E-6</v>
      </c>
      <c r="O268" s="1">
        <v>5.3000000000000001E-5</v>
      </c>
      <c r="P268" s="1">
        <v>7.0999999999999998E-6</v>
      </c>
      <c r="S268" s="1"/>
    </row>
    <row r="269" spans="1:19" x14ac:dyDescent="0.35">
      <c r="A269">
        <v>268</v>
      </c>
      <c r="B269" t="s">
        <v>144</v>
      </c>
      <c r="C269" t="s">
        <v>145</v>
      </c>
      <c r="D269" t="s">
        <v>14</v>
      </c>
      <c r="E269" t="s">
        <v>15</v>
      </c>
      <c r="F269">
        <v>179.36</v>
      </c>
      <c r="G269" s="2">
        <v>0.1</v>
      </c>
      <c r="H269" t="s">
        <v>175</v>
      </c>
      <c r="I269" t="s">
        <v>18</v>
      </c>
      <c r="J269" t="s">
        <v>45</v>
      </c>
      <c r="K269" t="s">
        <v>178</v>
      </c>
      <c r="L269" t="s">
        <v>225</v>
      </c>
      <c r="M269" s="1">
        <f t="shared" si="10"/>
        <v>5.3000000000000001E-5</v>
      </c>
      <c r="N269" s="1">
        <f t="shared" si="11"/>
        <v>7.0999999999999998E-6</v>
      </c>
      <c r="O269" s="1">
        <v>5.3000000000000001E-5</v>
      </c>
      <c r="P269" s="1">
        <v>7.0999999999999998E-6</v>
      </c>
      <c r="S269" s="1"/>
    </row>
    <row r="270" spans="1:19" x14ac:dyDescent="0.35">
      <c r="A270">
        <v>269</v>
      </c>
      <c r="B270" t="s">
        <v>70</v>
      </c>
      <c r="C270" t="s">
        <v>179</v>
      </c>
      <c r="D270" t="s">
        <v>14</v>
      </c>
      <c r="E270" t="s">
        <v>15</v>
      </c>
      <c r="F270">
        <v>1.2</v>
      </c>
      <c r="G270" s="2">
        <v>0.1</v>
      </c>
      <c r="H270" t="s">
        <v>175</v>
      </c>
      <c r="I270" t="s">
        <v>18</v>
      </c>
      <c r="J270" t="s">
        <v>70</v>
      </c>
      <c r="K270" t="s">
        <v>180</v>
      </c>
      <c r="L270" t="s">
        <v>42</v>
      </c>
      <c r="M270" s="1">
        <f t="shared" si="10"/>
        <v>2.3E-5</v>
      </c>
      <c r="N270" s="1">
        <f t="shared" si="11"/>
        <v>3.1999999999999999E-6</v>
      </c>
      <c r="O270" s="1">
        <v>2.3E-5</v>
      </c>
      <c r="P270" s="1">
        <v>3.1999999999999999E-6</v>
      </c>
      <c r="S270" s="1"/>
    </row>
    <row r="271" spans="1:19" x14ac:dyDescent="0.35">
      <c r="A271">
        <v>270</v>
      </c>
      <c r="B271" t="s">
        <v>96</v>
      </c>
      <c r="C271" t="s">
        <v>97</v>
      </c>
      <c r="D271" t="s">
        <v>14</v>
      </c>
      <c r="E271" t="s">
        <v>15</v>
      </c>
      <c r="F271">
        <v>8.9700000000000006</v>
      </c>
      <c r="G271" s="2">
        <v>0.1</v>
      </c>
      <c r="H271" t="s">
        <v>175</v>
      </c>
      <c r="I271" t="s">
        <v>18</v>
      </c>
      <c r="J271" t="s">
        <v>151</v>
      </c>
      <c r="K271" t="s">
        <v>181</v>
      </c>
      <c r="L271" t="s">
        <v>42</v>
      </c>
      <c r="M271" s="1">
        <f t="shared" si="10"/>
        <v>1.7999999999999999E-6</v>
      </c>
      <c r="N271" s="1">
        <f t="shared" si="11"/>
        <v>2.3999999999999998E-7</v>
      </c>
      <c r="O271" s="1">
        <v>1.7999999999999999E-6</v>
      </c>
      <c r="P271" s="1">
        <v>2.3999999999999998E-7</v>
      </c>
      <c r="S271" s="1"/>
    </row>
    <row r="272" spans="1:19" x14ac:dyDescent="0.35">
      <c r="A272">
        <v>271</v>
      </c>
      <c r="B272" t="s">
        <v>153</v>
      </c>
      <c r="C272" t="s">
        <v>154</v>
      </c>
      <c r="D272" t="s">
        <v>14</v>
      </c>
      <c r="E272" t="s">
        <v>15</v>
      </c>
      <c r="F272">
        <v>4.8899999999999997</v>
      </c>
      <c r="G272" s="2">
        <v>0.1</v>
      </c>
      <c r="H272" t="s">
        <v>175</v>
      </c>
      <c r="I272" t="s">
        <v>18</v>
      </c>
      <c r="J272" t="s">
        <v>151</v>
      </c>
      <c r="K272" t="s">
        <v>181</v>
      </c>
      <c r="L272" t="s">
        <v>42</v>
      </c>
      <c r="M272" s="1">
        <f t="shared" si="10"/>
        <v>9.5999999999999991E-7</v>
      </c>
      <c r="N272" s="1">
        <f t="shared" si="11"/>
        <v>1.3E-7</v>
      </c>
      <c r="O272" s="1">
        <v>9.5999999999999991E-7</v>
      </c>
      <c r="P272" s="1">
        <v>1.3E-7</v>
      </c>
      <c r="S272" s="1"/>
    </row>
    <row r="273" spans="1:19" x14ac:dyDescent="0.35">
      <c r="A273">
        <v>272</v>
      </c>
      <c r="B273" t="s">
        <v>102</v>
      </c>
      <c r="C273" t="s">
        <v>103</v>
      </c>
      <c r="D273" t="s">
        <v>14</v>
      </c>
      <c r="E273" t="s">
        <v>15</v>
      </c>
      <c r="F273">
        <v>4.8899999999999997</v>
      </c>
      <c r="G273" s="2">
        <v>0.1</v>
      </c>
      <c r="H273" t="s">
        <v>175</v>
      </c>
      <c r="I273" t="s">
        <v>18</v>
      </c>
      <c r="J273" t="s">
        <v>151</v>
      </c>
      <c r="K273" t="s">
        <v>181</v>
      </c>
      <c r="L273" t="s">
        <v>42</v>
      </c>
      <c r="M273" s="1">
        <f t="shared" si="10"/>
        <v>9.5999999999999991E-7</v>
      </c>
      <c r="N273" s="1">
        <f t="shared" si="11"/>
        <v>1.3E-7</v>
      </c>
      <c r="O273" s="1">
        <v>9.5999999999999991E-7</v>
      </c>
      <c r="P273" s="1">
        <v>1.3E-7</v>
      </c>
      <c r="S273" s="1"/>
    </row>
    <row r="274" spans="1:19" x14ac:dyDescent="0.35">
      <c r="A274">
        <v>273</v>
      </c>
      <c r="B274" t="s">
        <v>132</v>
      </c>
      <c r="C274" t="s">
        <v>133</v>
      </c>
      <c r="D274" t="s">
        <v>14</v>
      </c>
      <c r="E274" t="s">
        <v>15</v>
      </c>
      <c r="F274">
        <v>4.8899999999999997</v>
      </c>
      <c r="G274" s="2">
        <v>0.1</v>
      </c>
      <c r="H274" t="s">
        <v>175</v>
      </c>
      <c r="I274" t="s">
        <v>18</v>
      </c>
      <c r="J274" t="s">
        <v>151</v>
      </c>
      <c r="K274" t="s">
        <v>181</v>
      </c>
      <c r="L274" t="s">
        <v>42</v>
      </c>
      <c r="M274" s="1">
        <f t="shared" si="10"/>
        <v>9.5999999999999991E-7</v>
      </c>
      <c r="N274" s="1">
        <f t="shared" si="11"/>
        <v>1.3E-7</v>
      </c>
      <c r="O274" s="1">
        <v>9.5999999999999991E-7</v>
      </c>
      <c r="P274" s="1">
        <v>1.3E-7</v>
      </c>
      <c r="S274" s="1"/>
    </row>
    <row r="275" spans="1:19" x14ac:dyDescent="0.35">
      <c r="A275">
        <v>274</v>
      </c>
      <c r="B275" t="s">
        <v>104</v>
      </c>
      <c r="C275" t="s">
        <v>105</v>
      </c>
      <c r="D275" t="s">
        <v>14</v>
      </c>
      <c r="E275" t="s">
        <v>15</v>
      </c>
      <c r="F275">
        <v>4.8899999999999997</v>
      </c>
      <c r="G275" s="2">
        <v>0.1</v>
      </c>
      <c r="H275" t="s">
        <v>175</v>
      </c>
      <c r="I275" t="s">
        <v>18</v>
      </c>
      <c r="J275" t="s">
        <v>151</v>
      </c>
      <c r="K275" t="s">
        <v>181</v>
      </c>
      <c r="L275" t="s">
        <v>42</v>
      </c>
      <c r="M275" s="1">
        <f t="shared" si="10"/>
        <v>9.5999999999999991E-7</v>
      </c>
      <c r="N275" s="1">
        <f t="shared" si="11"/>
        <v>1.3E-7</v>
      </c>
      <c r="O275" s="1">
        <v>9.5999999999999991E-7</v>
      </c>
      <c r="P275" s="1">
        <v>1.3E-7</v>
      </c>
      <c r="S275" s="1"/>
    </row>
    <row r="276" spans="1:19" x14ac:dyDescent="0.35">
      <c r="A276">
        <v>275</v>
      </c>
      <c r="B276" t="s">
        <v>106</v>
      </c>
      <c r="C276" t="s">
        <v>107</v>
      </c>
      <c r="D276" t="s">
        <v>14</v>
      </c>
      <c r="E276" t="s">
        <v>15</v>
      </c>
      <c r="F276">
        <v>4.8899999999999997</v>
      </c>
      <c r="G276" s="2">
        <v>0.1</v>
      </c>
      <c r="H276" t="s">
        <v>175</v>
      </c>
      <c r="I276" t="s">
        <v>18</v>
      </c>
      <c r="J276" t="s">
        <v>151</v>
      </c>
      <c r="K276" t="s">
        <v>181</v>
      </c>
      <c r="L276" t="s">
        <v>42</v>
      </c>
      <c r="M276" s="1">
        <f t="shared" si="10"/>
        <v>9.5999999999999991E-7</v>
      </c>
      <c r="N276" s="1">
        <f t="shared" si="11"/>
        <v>1.3E-7</v>
      </c>
      <c r="O276" s="1">
        <v>9.5999999999999991E-7</v>
      </c>
      <c r="P276" s="1">
        <v>1.3E-7</v>
      </c>
      <c r="S276" s="1"/>
    </row>
    <row r="277" spans="1:19" x14ac:dyDescent="0.35">
      <c r="A277">
        <v>276</v>
      </c>
      <c r="B277" t="s">
        <v>108</v>
      </c>
      <c r="C277" t="s">
        <v>109</v>
      </c>
      <c r="D277" t="s">
        <v>14</v>
      </c>
      <c r="E277" t="s">
        <v>15</v>
      </c>
      <c r="F277">
        <v>4.8899999999999997</v>
      </c>
      <c r="G277" s="2">
        <v>0.1</v>
      </c>
      <c r="H277" t="s">
        <v>175</v>
      </c>
      <c r="I277" t="s">
        <v>18</v>
      </c>
      <c r="J277" t="s">
        <v>151</v>
      </c>
      <c r="K277" t="s">
        <v>181</v>
      </c>
      <c r="L277" t="s">
        <v>42</v>
      </c>
      <c r="M277" s="1">
        <f t="shared" si="10"/>
        <v>9.5999999999999991E-7</v>
      </c>
      <c r="N277" s="1">
        <f t="shared" si="11"/>
        <v>1.3E-7</v>
      </c>
      <c r="O277" s="1">
        <v>9.5999999999999991E-7</v>
      </c>
      <c r="P277" s="1">
        <v>1.3E-7</v>
      </c>
      <c r="S277" s="1"/>
    </row>
    <row r="278" spans="1:19" x14ac:dyDescent="0.35">
      <c r="A278">
        <v>277</v>
      </c>
      <c r="B278" t="s">
        <v>182</v>
      </c>
      <c r="C278" t="s">
        <v>183</v>
      </c>
      <c r="D278" t="s">
        <v>14</v>
      </c>
      <c r="E278" t="s">
        <v>15</v>
      </c>
      <c r="F278">
        <v>17.940000000000001</v>
      </c>
      <c r="G278" s="2">
        <v>0.1</v>
      </c>
      <c r="H278" t="s">
        <v>184</v>
      </c>
      <c r="I278" t="s">
        <v>18</v>
      </c>
      <c r="J278" t="s">
        <v>45</v>
      </c>
      <c r="K278" t="s">
        <v>185</v>
      </c>
      <c r="L278" t="s">
        <v>228</v>
      </c>
      <c r="M278" s="1">
        <f t="shared" si="10"/>
        <v>8.8000000000000004E-6</v>
      </c>
      <c r="N278" s="1">
        <f t="shared" si="11"/>
        <v>1.1999999999999999E-6</v>
      </c>
      <c r="O278" s="1">
        <v>8.8000000000000004E-6</v>
      </c>
      <c r="P278" s="1">
        <v>1.1999999999999999E-6</v>
      </c>
      <c r="S278" s="1"/>
    </row>
    <row r="279" spans="1:19" x14ac:dyDescent="0.35">
      <c r="A279">
        <v>278</v>
      </c>
      <c r="B279" t="s">
        <v>187</v>
      </c>
      <c r="C279" t="s">
        <v>188</v>
      </c>
      <c r="D279" t="s">
        <v>14</v>
      </c>
      <c r="E279" t="s">
        <v>15</v>
      </c>
      <c r="F279">
        <v>43.05</v>
      </c>
      <c r="G279" s="2">
        <v>0.1</v>
      </c>
      <c r="H279" t="s">
        <v>184</v>
      </c>
      <c r="I279" t="s">
        <v>18</v>
      </c>
      <c r="J279" t="s">
        <v>45</v>
      </c>
      <c r="K279" t="s">
        <v>189</v>
      </c>
      <c r="L279" t="s">
        <v>223</v>
      </c>
      <c r="M279" s="1">
        <f t="shared" si="10"/>
        <v>2.0999999999999999E-5</v>
      </c>
      <c r="N279" s="1">
        <f t="shared" si="11"/>
        <v>2.9000000000000002E-6</v>
      </c>
      <c r="O279" s="1">
        <v>2.0999999999999999E-5</v>
      </c>
      <c r="P279" s="1">
        <v>2.9000000000000002E-6</v>
      </c>
      <c r="S279" s="1"/>
    </row>
    <row r="280" spans="1:19" x14ac:dyDescent="0.35">
      <c r="A280">
        <v>279</v>
      </c>
      <c r="B280" t="s">
        <v>70</v>
      </c>
      <c r="C280" t="s">
        <v>190</v>
      </c>
      <c r="D280" t="s">
        <v>14</v>
      </c>
      <c r="E280" t="s">
        <v>15</v>
      </c>
      <c r="F280">
        <v>1.2</v>
      </c>
      <c r="G280" s="2">
        <v>0.1</v>
      </c>
      <c r="H280" t="s">
        <v>184</v>
      </c>
      <c r="I280" t="s">
        <v>18</v>
      </c>
      <c r="J280" t="s">
        <v>70</v>
      </c>
      <c r="K280" t="s">
        <v>191</v>
      </c>
      <c r="L280" t="s">
        <v>42</v>
      </c>
      <c r="M280" s="1">
        <f t="shared" si="10"/>
        <v>5.9000000000000003E-11</v>
      </c>
      <c r="N280" s="1">
        <f t="shared" si="11"/>
        <v>7.9999999999999998E-12</v>
      </c>
      <c r="O280" s="1">
        <v>5.9000000000000003E-11</v>
      </c>
      <c r="P280" s="1">
        <v>7.9999999999999998E-12</v>
      </c>
      <c r="S280" s="1"/>
    </row>
    <row r="281" spans="1:19" x14ac:dyDescent="0.35">
      <c r="A281">
        <v>280</v>
      </c>
      <c r="B281" t="s">
        <v>70</v>
      </c>
      <c r="C281" t="s">
        <v>192</v>
      </c>
      <c r="D281" t="s">
        <v>14</v>
      </c>
      <c r="E281" t="s">
        <v>15</v>
      </c>
      <c r="F281">
        <v>1.2</v>
      </c>
      <c r="G281" s="2">
        <v>0.1</v>
      </c>
      <c r="H281" t="s">
        <v>184</v>
      </c>
      <c r="I281" t="s">
        <v>18</v>
      </c>
      <c r="J281" t="s">
        <v>70</v>
      </c>
      <c r="K281" t="s">
        <v>193</v>
      </c>
      <c r="L281" t="s">
        <v>42</v>
      </c>
      <c r="M281" s="1">
        <f t="shared" si="10"/>
        <v>5.9000000000000003E-11</v>
      </c>
      <c r="N281" s="1">
        <f t="shared" si="11"/>
        <v>7.9999999999999998E-12</v>
      </c>
      <c r="O281" s="1">
        <v>5.9000000000000003E-11</v>
      </c>
      <c r="P281" s="1">
        <v>7.9999999999999998E-12</v>
      </c>
      <c r="S281" s="1"/>
    </row>
    <row r="282" spans="1:19" x14ac:dyDescent="0.35">
      <c r="A282">
        <v>281</v>
      </c>
      <c r="B282" t="s">
        <v>70</v>
      </c>
      <c r="C282" t="s">
        <v>194</v>
      </c>
      <c r="D282" t="s">
        <v>14</v>
      </c>
      <c r="E282" t="s">
        <v>15</v>
      </c>
      <c r="F282">
        <v>1.2</v>
      </c>
      <c r="G282" s="2">
        <v>0.1</v>
      </c>
      <c r="H282" t="s">
        <v>184</v>
      </c>
      <c r="I282" t="s">
        <v>18</v>
      </c>
      <c r="J282" t="s">
        <v>70</v>
      </c>
      <c r="K282" t="s">
        <v>195</v>
      </c>
      <c r="L282" t="s">
        <v>42</v>
      </c>
      <c r="M282" s="1">
        <f t="shared" si="10"/>
        <v>1.1999999999999999E-7</v>
      </c>
      <c r="N282" s="1">
        <f t="shared" si="11"/>
        <v>1.6000000000000001E-8</v>
      </c>
      <c r="O282" s="1">
        <v>1.1999999999999999E-7</v>
      </c>
      <c r="P282" s="1">
        <v>1.6000000000000001E-8</v>
      </c>
      <c r="S282" s="1"/>
    </row>
    <row r="283" spans="1:19" x14ac:dyDescent="0.35">
      <c r="A283">
        <v>282</v>
      </c>
      <c r="B283" t="s">
        <v>70</v>
      </c>
      <c r="C283" t="s">
        <v>196</v>
      </c>
      <c r="D283" t="s">
        <v>14</v>
      </c>
      <c r="E283" t="s">
        <v>15</v>
      </c>
      <c r="F283">
        <v>1.2</v>
      </c>
      <c r="G283" s="2">
        <v>0.1</v>
      </c>
      <c r="H283" t="s">
        <v>184</v>
      </c>
      <c r="I283" t="s">
        <v>18</v>
      </c>
      <c r="J283" t="s">
        <v>70</v>
      </c>
      <c r="K283" t="s">
        <v>197</v>
      </c>
      <c r="L283" t="s">
        <v>42</v>
      </c>
      <c r="M283" s="1">
        <f t="shared" si="10"/>
        <v>1.4999999999999999E-7</v>
      </c>
      <c r="N283" s="1">
        <f t="shared" si="11"/>
        <v>2E-8</v>
      </c>
      <c r="O283" s="1">
        <v>1.4999999999999999E-7</v>
      </c>
      <c r="P283" s="1">
        <v>2E-8</v>
      </c>
      <c r="S283" s="1"/>
    </row>
    <row r="284" spans="1:19" x14ac:dyDescent="0.35">
      <c r="A284">
        <v>283</v>
      </c>
      <c r="B284" t="s">
        <v>70</v>
      </c>
      <c r="C284" t="s">
        <v>198</v>
      </c>
      <c r="D284" t="s">
        <v>14</v>
      </c>
      <c r="E284" t="s">
        <v>15</v>
      </c>
      <c r="F284">
        <v>1.2</v>
      </c>
      <c r="G284" s="2">
        <v>0.1</v>
      </c>
      <c r="H284" t="s">
        <v>184</v>
      </c>
      <c r="I284" t="s">
        <v>18</v>
      </c>
      <c r="J284" t="s">
        <v>70</v>
      </c>
      <c r="K284" t="s">
        <v>199</v>
      </c>
      <c r="L284" t="s">
        <v>42</v>
      </c>
      <c r="M284" s="1">
        <f t="shared" si="10"/>
        <v>5.8999999999999999E-8</v>
      </c>
      <c r="N284" s="1">
        <f t="shared" si="11"/>
        <v>8.0000000000000005E-9</v>
      </c>
      <c r="O284" s="1">
        <v>5.8999999999999999E-8</v>
      </c>
      <c r="P284" s="1">
        <v>8.0000000000000005E-9</v>
      </c>
      <c r="S284" s="1"/>
    </row>
    <row r="285" spans="1:19" x14ac:dyDescent="0.35">
      <c r="A285">
        <v>284</v>
      </c>
      <c r="B285" t="s">
        <v>70</v>
      </c>
      <c r="C285" t="s">
        <v>200</v>
      </c>
      <c r="D285" t="s">
        <v>14</v>
      </c>
      <c r="E285" t="s">
        <v>15</v>
      </c>
      <c r="F285">
        <v>1.2</v>
      </c>
      <c r="G285" s="2">
        <v>0.1</v>
      </c>
      <c r="H285" t="s">
        <v>184</v>
      </c>
      <c r="I285" t="s">
        <v>18</v>
      </c>
      <c r="J285" t="s">
        <v>70</v>
      </c>
      <c r="K285" t="s">
        <v>201</v>
      </c>
      <c r="L285" t="s">
        <v>42</v>
      </c>
      <c r="M285" s="1">
        <f t="shared" si="10"/>
        <v>1.4999999999999999E-7</v>
      </c>
      <c r="N285" s="1">
        <f t="shared" si="11"/>
        <v>2E-8</v>
      </c>
      <c r="O285" s="1">
        <v>1.4999999999999999E-7</v>
      </c>
      <c r="P285" s="1">
        <v>2E-8</v>
      </c>
      <c r="S285" s="1"/>
    </row>
    <row r="286" spans="1:19" x14ac:dyDescent="0.35">
      <c r="A286">
        <v>285</v>
      </c>
      <c r="B286" t="s">
        <v>182</v>
      </c>
      <c r="C286" t="s">
        <v>183</v>
      </c>
      <c r="D286" t="s">
        <v>14</v>
      </c>
      <c r="E286" t="s">
        <v>15</v>
      </c>
      <c r="F286">
        <v>17.940000000000001</v>
      </c>
      <c r="G286" s="2">
        <v>0.1</v>
      </c>
      <c r="H286" t="s">
        <v>202</v>
      </c>
      <c r="I286" t="s">
        <v>18</v>
      </c>
      <c r="J286" t="s">
        <v>45</v>
      </c>
      <c r="K286" t="s">
        <v>185</v>
      </c>
      <c r="L286" t="s">
        <v>228</v>
      </c>
      <c r="M286" s="1">
        <f t="shared" si="10"/>
        <v>8.8000000000000004E-6</v>
      </c>
      <c r="N286" s="1">
        <f t="shared" si="11"/>
        <v>1.1999999999999999E-6</v>
      </c>
      <c r="O286" s="1">
        <v>8.8000000000000004E-6</v>
      </c>
      <c r="P286" s="1">
        <v>1.1999999999999999E-6</v>
      </c>
      <c r="S286" s="1"/>
    </row>
    <row r="287" spans="1:19" x14ac:dyDescent="0.35">
      <c r="A287">
        <v>286</v>
      </c>
      <c r="B287" t="s">
        <v>187</v>
      </c>
      <c r="C287" t="s">
        <v>188</v>
      </c>
      <c r="D287" t="s">
        <v>14</v>
      </c>
      <c r="E287" t="s">
        <v>15</v>
      </c>
      <c r="F287">
        <v>43.05</v>
      </c>
      <c r="G287" s="2">
        <v>0.1</v>
      </c>
      <c r="H287" t="s">
        <v>202</v>
      </c>
      <c r="I287" t="s">
        <v>18</v>
      </c>
      <c r="J287" t="s">
        <v>45</v>
      </c>
      <c r="K287" t="s">
        <v>189</v>
      </c>
      <c r="L287" t="s">
        <v>223</v>
      </c>
      <c r="M287" s="1">
        <f t="shared" si="10"/>
        <v>2.0999999999999999E-5</v>
      </c>
      <c r="N287" s="1">
        <f t="shared" si="11"/>
        <v>2.9000000000000002E-6</v>
      </c>
      <c r="O287" s="1">
        <v>2.0999999999999999E-5</v>
      </c>
      <c r="P287" s="1">
        <v>2.9000000000000002E-6</v>
      </c>
      <c r="S287" s="1"/>
    </row>
    <row r="289" spans="5:23" x14ac:dyDescent="0.35">
      <c r="E289" t="s">
        <v>568</v>
      </c>
      <c r="F289">
        <f>SUBTOTAL(9,F2:F287)</f>
        <v>24402.729999999992</v>
      </c>
    </row>
    <row r="290" spans="5:23" ht="43.5" x14ac:dyDescent="0.35">
      <c r="M290" s="6" t="s">
        <v>648</v>
      </c>
      <c r="N290" s="7" t="s">
        <v>649</v>
      </c>
      <c r="V290" t="s">
        <v>645</v>
      </c>
      <c r="W290">
        <v>1</v>
      </c>
    </row>
    <row r="291" spans="5:23" ht="29" x14ac:dyDescent="0.35">
      <c r="L291" s="6" t="s">
        <v>647</v>
      </c>
      <c r="M291" s="1">
        <f>N291*8</f>
        <v>8.3451472140799912E-2</v>
      </c>
      <c r="N291" s="1">
        <f>SUBTOTAL(9,(N1:N287))</f>
        <v>1.0431434017599989E-2</v>
      </c>
    </row>
  </sheetData>
  <autoFilter ref="A1:AE287" xr:uid="{00000000-0009-0000-0000-000001000000}">
    <filterColumn colId="7">
      <filters>
        <filter val="ERC8a Wide dispersive indoor use of processing aids in open systems"/>
        <filter val="ERC8c Wide dispersive indoor use resulting in inclusion into or onto a matrix"/>
        <filter val="ERC8d Wide dispersive outdoor use of processing aids in open systems"/>
        <filter val="ERC8e Wide dispersive outdoor use of reactive substances in open systems"/>
        <filter val="ERC8f Wide dispersive outdoor use resulting in inclusion into or onto a matrix"/>
        <filter val="ERC9a Wide dispersive indoor use of substances in closed systems"/>
        <filter val="ERC9b Wide dispersive outdoor use of substances in closed systems"/>
      </filters>
    </filterColumn>
    <filterColumn colId="8">
      <customFilters>
        <customFilter operator="notEqual" val=" "/>
      </customFilters>
    </filterColumn>
  </autoFilter>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dimension ref="A1:W291"/>
  <sheetViews>
    <sheetView tabSelected="1" topLeftCell="A165" workbookViewId="0">
      <selection activeCell="I295" sqref="I295"/>
    </sheetView>
  </sheetViews>
  <sheetFormatPr defaultColWidth="10.90625" defaultRowHeight="14.5" x14ac:dyDescent="0.35"/>
  <cols>
    <col min="4" max="5" width="0" hidden="1" customWidth="1"/>
    <col min="12" max="14" width="33.1796875" customWidth="1"/>
    <col min="16" max="21" width="11.54296875" customWidth="1"/>
  </cols>
  <sheetData>
    <row r="1" spans="1:21" x14ac:dyDescent="0.35">
      <c r="A1" t="s">
        <v>0</v>
      </c>
      <c r="B1" t="s">
        <v>1</v>
      </c>
      <c r="C1" t="s">
        <v>2</v>
      </c>
      <c r="D1" t="s">
        <v>3</v>
      </c>
      <c r="E1" t="s">
        <v>4</v>
      </c>
      <c r="F1" t="s">
        <v>5</v>
      </c>
      <c r="G1" t="s">
        <v>6</v>
      </c>
      <c r="H1" t="s">
        <v>7</v>
      </c>
      <c r="I1" t="s">
        <v>8</v>
      </c>
      <c r="J1" t="s">
        <v>9</v>
      </c>
      <c r="K1" t="s">
        <v>10</v>
      </c>
      <c r="L1" t="s">
        <v>11</v>
      </c>
      <c r="M1" t="s">
        <v>652</v>
      </c>
      <c r="N1" t="s">
        <v>655</v>
      </c>
      <c r="O1" t="s">
        <v>651</v>
      </c>
      <c r="P1" t="s">
        <v>650</v>
      </c>
    </row>
    <row r="2" spans="1:21" hidden="1" x14ac:dyDescent="0.35">
      <c r="A2">
        <v>1</v>
      </c>
      <c r="B2" t="s">
        <v>230</v>
      </c>
      <c r="C2" t="s">
        <v>230</v>
      </c>
      <c r="D2" t="s">
        <v>14</v>
      </c>
      <c r="E2" t="s">
        <v>230</v>
      </c>
      <c r="F2" s="5">
        <v>5696</v>
      </c>
      <c r="G2" s="2">
        <v>1</v>
      </c>
      <c r="H2" t="s">
        <v>231</v>
      </c>
      <c r="I2" t="s">
        <v>18</v>
      </c>
      <c r="J2" t="s">
        <v>45</v>
      </c>
      <c r="K2" t="s">
        <v>232</v>
      </c>
      <c r="L2" t="s">
        <v>233</v>
      </c>
      <c r="M2" s="1">
        <f t="shared" ref="M2:M65" si="0">O2*$W$289</f>
        <v>0.40200000000000002</v>
      </c>
      <c r="N2" s="1">
        <f t="shared" ref="N2:N65" si="1">P2*$W$289</f>
        <v>5.3999999999999999E-2</v>
      </c>
      <c r="O2">
        <v>0.67</v>
      </c>
      <c r="P2" s="1">
        <v>0.09</v>
      </c>
      <c r="Q2" s="1">
        <v>0.14000000000000001</v>
      </c>
      <c r="R2">
        <v>1.859</v>
      </c>
      <c r="S2" s="1">
        <v>3.0739999999999998</v>
      </c>
      <c r="T2" s="1">
        <v>0.14000000000000001</v>
      </c>
      <c r="U2">
        <v>1.851</v>
      </c>
    </row>
    <row r="3" spans="1:21" hidden="1" x14ac:dyDescent="0.35">
      <c r="A3">
        <v>2</v>
      </c>
      <c r="B3" t="s">
        <v>234</v>
      </c>
      <c r="C3" t="s">
        <v>235</v>
      </c>
      <c r="D3" t="s">
        <v>14</v>
      </c>
      <c r="E3" t="s">
        <v>236</v>
      </c>
      <c r="F3">
        <v>183.7</v>
      </c>
      <c r="G3" s="2">
        <v>1</v>
      </c>
      <c r="H3" t="s">
        <v>237</v>
      </c>
      <c r="I3" t="s">
        <v>18</v>
      </c>
      <c r="J3" t="s">
        <v>19</v>
      </c>
      <c r="K3" t="s">
        <v>238</v>
      </c>
      <c r="L3" t="s">
        <v>239</v>
      </c>
      <c r="M3" s="1">
        <f t="shared" si="0"/>
        <v>4.8000000000000001E-2</v>
      </c>
      <c r="N3" s="1">
        <f t="shared" si="1"/>
        <v>6.0000000000000001E-3</v>
      </c>
      <c r="O3">
        <v>0.08</v>
      </c>
      <c r="P3">
        <v>0.01</v>
      </c>
      <c r="Q3" s="1">
        <v>0.02</v>
      </c>
      <c r="R3">
        <v>0.25</v>
      </c>
      <c r="S3" s="1">
        <v>0.35</v>
      </c>
      <c r="T3" s="1">
        <v>0.02</v>
      </c>
      <c r="U3">
        <v>0.24</v>
      </c>
    </row>
    <row r="4" spans="1:21" hidden="1" x14ac:dyDescent="0.35">
      <c r="A4">
        <v>3</v>
      </c>
      <c r="B4" t="s">
        <v>240</v>
      </c>
      <c r="C4" t="s">
        <v>235</v>
      </c>
      <c r="D4" t="s">
        <v>14</v>
      </c>
      <c r="E4" t="s">
        <v>236</v>
      </c>
      <c r="F4">
        <v>367.4</v>
      </c>
      <c r="G4" s="2">
        <v>1</v>
      </c>
      <c r="H4" t="s">
        <v>237</v>
      </c>
      <c r="I4" t="s">
        <v>18</v>
      </c>
      <c r="J4" t="s">
        <v>19</v>
      </c>
      <c r="K4" t="s">
        <v>241</v>
      </c>
      <c r="L4" t="s">
        <v>242</v>
      </c>
      <c r="M4" s="1">
        <f t="shared" si="0"/>
        <v>4.8000000000000001E-2</v>
      </c>
      <c r="N4" s="1">
        <f t="shared" si="1"/>
        <v>6.0000000000000001E-3</v>
      </c>
      <c r="O4">
        <v>0.08</v>
      </c>
      <c r="P4" s="1">
        <v>0.01</v>
      </c>
      <c r="Q4" s="1">
        <v>0.02</v>
      </c>
      <c r="R4">
        <v>0.25</v>
      </c>
      <c r="S4" s="1">
        <v>0.35</v>
      </c>
      <c r="T4" s="1">
        <v>0.02</v>
      </c>
      <c r="U4">
        <v>0.24</v>
      </c>
    </row>
    <row r="5" spans="1:21" hidden="1" x14ac:dyDescent="0.35">
      <c r="A5">
        <v>4</v>
      </c>
      <c r="B5" t="s">
        <v>243</v>
      </c>
      <c r="C5" t="s">
        <v>235</v>
      </c>
      <c r="D5" t="s">
        <v>14</v>
      </c>
      <c r="E5" t="s">
        <v>236</v>
      </c>
      <c r="F5">
        <v>61.2</v>
      </c>
      <c r="G5" s="2">
        <v>1</v>
      </c>
      <c r="H5" t="s">
        <v>237</v>
      </c>
      <c r="I5" t="s">
        <v>18</v>
      </c>
      <c r="J5" t="s">
        <v>19</v>
      </c>
      <c r="K5" t="s">
        <v>244</v>
      </c>
      <c r="L5" t="s">
        <v>245</v>
      </c>
      <c r="M5" s="1">
        <f t="shared" si="0"/>
        <v>0.03</v>
      </c>
      <c r="N5" s="1">
        <f t="shared" si="1"/>
        <v>4.1999999999999997E-3</v>
      </c>
      <c r="O5">
        <v>0.05</v>
      </c>
      <c r="P5" s="1">
        <v>7.0000000000000001E-3</v>
      </c>
      <c r="Q5" s="1">
        <v>0.01</v>
      </c>
      <c r="R5">
        <v>0.18</v>
      </c>
      <c r="S5" s="1">
        <v>0.23</v>
      </c>
      <c r="T5" s="1">
        <v>0.01</v>
      </c>
      <c r="U5">
        <v>0.17</v>
      </c>
    </row>
    <row r="6" spans="1:21" hidden="1" x14ac:dyDescent="0.35">
      <c r="A6">
        <v>5</v>
      </c>
      <c r="B6" t="s">
        <v>246</v>
      </c>
      <c r="C6" t="s">
        <v>235</v>
      </c>
      <c r="D6" t="s">
        <v>14</v>
      </c>
      <c r="E6" t="s">
        <v>236</v>
      </c>
      <c r="F6">
        <v>367.4</v>
      </c>
      <c r="G6" s="2">
        <v>1</v>
      </c>
      <c r="H6" t="s">
        <v>237</v>
      </c>
      <c r="I6" t="s">
        <v>18</v>
      </c>
      <c r="J6" t="s">
        <v>19</v>
      </c>
      <c r="K6" t="s">
        <v>247</v>
      </c>
      <c r="L6" t="s">
        <v>242</v>
      </c>
      <c r="M6" s="1">
        <f t="shared" si="0"/>
        <v>4.5599999999999998E-3</v>
      </c>
      <c r="N6" s="1">
        <f t="shared" si="1"/>
        <v>5.9999999999999995E-4</v>
      </c>
      <c r="O6" s="1">
        <v>7.6E-3</v>
      </c>
      <c r="P6" s="1">
        <v>1E-3</v>
      </c>
      <c r="Q6" s="1">
        <v>4.5999999999999999E-3</v>
      </c>
      <c r="R6">
        <v>0.06</v>
      </c>
      <c r="S6" s="1">
        <v>0.04</v>
      </c>
      <c r="T6" s="1">
        <v>4.1000000000000003E-3</v>
      </c>
      <c r="U6">
        <v>0.06</v>
      </c>
    </row>
    <row r="7" spans="1:21" hidden="1" x14ac:dyDescent="0.35">
      <c r="A7">
        <v>6</v>
      </c>
      <c r="B7" t="s">
        <v>248</v>
      </c>
      <c r="C7" t="s">
        <v>235</v>
      </c>
      <c r="D7" t="s">
        <v>14</v>
      </c>
      <c r="E7" t="s">
        <v>236</v>
      </c>
      <c r="F7">
        <v>183.7</v>
      </c>
      <c r="G7" s="2">
        <v>1</v>
      </c>
      <c r="H7" t="s">
        <v>237</v>
      </c>
      <c r="I7" t="s">
        <v>18</v>
      </c>
      <c r="J7" t="s">
        <v>19</v>
      </c>
      <c r="K7" t="s">
        <v>249</v>
      </c>
      <c r="L7" t="s">
        <v>239</v>
      </c>
      <c r="M7" s="1">
        <f t="shared" si="0"/>
        <v>2.4E-2</v>
      </c>
      <c r="N7" s="1">
        <f t="shared" si="1"/>
        <v>3.1199999999999999E-3</v>
      </c>
      <c r="O7">
        <v>0.04</v>
      </c>
      <c r="P7" s="1">
        <v>5.1999999999999998E-3</v>
      </c>
      <c r="Q7" s="1">
        <v>0.01</v>
      </c>
      <c r="R7">
        <v>0.15</v>
      </c>
      <c r="S7">
        <v>0.17</v>
      </c>
      <c r="T7" s="1">
        <v>0.01</v>
      </c>
      <c r="U7">
        <v>0.14000000000000001</v>
      </c>
    </row>
    <row r="8" spans="1:21" hidden="1" x14ac:dyDescent="0.35">
      <c r="A8">
        <v>7</v>
      </c>
      <c r="B8" t="s">
        <v>250</v>
      </c>
      <c r="C8" t="s">
        <v>235</v>
      </c>
      <c r="D8" t="s">
        <v>14</v>
      </c>
      <c r="E8" t="s">
        <v>236</v>
      </c>
      <c r="F8">
        <v>61.2</v>
      </c>
      <c r="G8" s="2">
        <v>1</v>
      </c>
      <c r="H8" t="s">
        <v>237</v>
      </c>
      <c r="I8" t="s">
        <v>18</v>
      </c>
      <c r="J8" t="s">
        <v>19</v>
      </c>
      <c r="K8" t="s">
        <v>251</v>
      </c>
      <c r="L8" t="s">
        <v>245</v>
      </c>
      <c r="M8" s="1">
        <f t="shared" si="0"/>
        <v>1.7999999999999999E-2</v>
      </c>
      <c r="N8" s="1">
        <f t="shared" si="1"/>
        <v>2.0999999999999999E-3</v>
      </c>
      <c r="O8">
        <v>0.03</v>
      </c>
      <c r="P8" s="1">
        <v>3.5000000000000001E-3</v>
      </c>
      <c r="Q8" s="1">
        <v>8.2000000000000007E-3</v>
      </c>
      <c r="R8">
        <v>0.11</v>
      </c>
      <c r="S8">
        <v>0.12</v>
      </c>
      <c r="T8" s="1">
        <v>7.6E-3</v>
      </c>
      <c r="U8">
        <v>0.1</v>
      </c>
    </row>
    <row r="9" spans="1:21" hidden="1" x14ac:dyDescent="0.35">
      <c r="A9">
        <v>8</v>
      </c>
      <c r="B9" t="s">
        <v>252</v>
      </c>
      <c r="C9" t="s">
        <v>235</v>
      </c>
      <c r="D9" t="s">
        <v>14</v>
      </c>
      <c r="E9" t="s">
        <v>236</v>
      </c>
      <c r="F9">
        <v>367.4</v>
      </c>
      <c r="G9" s="2">
        <v>1</v>
      </c>
      <c r="H9" t="s">
        <v>237</v>
      </c>
      <c r="I9" t="s">
        <v>18</v>
      </c>
      <c r="J9" t="s">
        <v>19</v>
      </c>
      <c r="K9" t="s">
        <v>253</v>
      </c>
      <c r="L9" t="s">
        <v>242</v>
      </c>
      <c r="M9" s="1">
        <f t="shared" si="0"/>
        <v>4.5599999999999998E-3</v>
      </c>
      <c r="N9" s="1">
        <f t="shared" si="1"/>
        <v>5.9999999999999995E-4</v>
      </c>
      <c r="O9" s="1">
        <v>7.6E-3</v>
      </c>
      <c r="P9" s="1">
        <v>1E-3</v>
      </c>
      <c r="Q9" s="1">
        <v>4.5999999999999999E-3</v>
      </c>
      <c r="R9">
        <v>0.06</v>
      </c>
      <c r="S9" s="1">
        <v>0.04</v>
      </c>
      <c r="T9" s="1">
        <v>4.1000000000000003E-3</v>
      </c>
      <c r="U9">
        <v>0.06</v>
      </c>
    </row>
    <row r="10" spans="1:21" hidden="1" x14ac:dyDescent="0.35">
      <c r="A10">
        <v>9</v>
      </c>
      <c r="B10" t="s">
        <v>254</v>
      </c>
      <c r="C10" t="s">
        <v>235</v>
      </c>
      <c r="D10" t="s">
        <v>14</v>
      </c>
      <c r="E10" t="s">
        <v>236</v>
      </c>
      <c r="F10">
        <v>183.7</v>
      </c>
      <c r="G10" s="2">
        <v>1</v>
      </c>
      <c r="H10" t="s">
        <v>237</v>
      </c>
      <c r="I10" t="s">
        <v>18</v>
      </c>
      <c r="J10" t="s">
        <v>19</v>
      </c>
      <c r="K10" t="s">
        <v>255</v>
      </c>
      <c r="L10" t="s">
        <v>239</v>
      </c>
      <c r="M10" s="1">
        <f t="shared" si="0"/>
        <v>2.4E-2</v>
      </c>
      <c r="N10" s="1">
        <f t="shared" si="1"/>
        <v>3.1199999999999999E-3</v>
      </c>
      <c r="O10">
        <v>0.04</v>
      </c>
      <c r="P10" s="1">
        <v>5.1999999999999998E-3</v>
      </c>
      <c r="Q10" s="1">
        <v>0.01</v>
      </c>
      <c r="R10">
        <v>0.15</v>
      </c>
      <c r="S10" s="1">
        <v>0.17</v>
      </c>
      <c r="T10" s="1">
        <v>0.01</v>
      </c>
      <c r="U10">
        <v>0.14000000000000001</v>
      </c>
    </row>
    <row r="11" spans="1:21" hidden="1" x14ac:dyDescent="0.35">
      <c r="A11">
        <v>10</v>
      </c>
      <c r="B11" t="s">
        <v>256</v>
      </c>
      <c r="C11" t="s">
        <v>235</v>
      </c>
      <c r="D11" t="s">
        <v>14</v>
      </c>
      <c r="E11" t="s">
        <v>236</v>
      </c>
      <c r="F11">
        <v>61.2</v>
      </c>
      <c r="G11" s="2">
        <v>1</v>
      </c>
      <c r="H11" t="s">
        <v>237</v>
      </c>
      <c r="I11" t="s">
        <v>18</v>
      </c>
      <c r="J11" t="s">
        <v>19</v>
      </c>
      <c r="K11" t="s">
        <v>257</v>
      </c>
      <c r="L11" t="s">
        <v>245</v>
      </c>
      <c r="M11" s="1">
        <f t="shared" si="0"/>
        <v>1.7999999999999999E-2</v>
      </c>
      <c r="N11" s="1">
        <f t="shared" si="1"/>
        <v>2.0999999999999999E-3</v>
      </c>
      <c r="O11">
        <v>0.03</v>
      </c>
      <c r="P11" s="1">
        <v>3.5000000000000001E-3</v>
      </c>
      <c r="Q11" s="1">
        <v>8.2000000000000007E-3</v>
      </c>
      <c r="R11">
        <v>0.11</v>
      </c>
      <c r="S11" s="1">
        <v>0.12</v>
      </c>
      <c r="T11" s="1">
        <v>7.6E-3</v>
      </c>
      <c r="U11">
        <v>0.1</v>
      </c>
    </row>
    <row r="12" spans="1:21" hidden="1" x14ac:dyDescent="0.35">
      <c r="A12">
        <v>11</v>
      </c>
      <c r="B12" t="s">
        <v>258</v>
      </c>
      <c r="C12" t="s">
        <v>259</v>
      </c>
      <c r="D12" t="s">
        <v>14</v>
      </c>
      <c r="E12" t="s">
        <v>236</v>
      </c>
      <c r="F12">
        <v>46</v>
      </c>
      <c r="G12" s="2">
        <v>1</v>
      </c>
      <c r="H12" t="s">
        <v>237</v>
      </c>
      <c r="I12" t="s">
        <v>18</v>
      </c>
      <c r="J12" t="s">
        <v>45</v>
      </c>
      <c r="K12" t="s">
        <v>260</v>
      </c>
      <c r="L12" t="s">
        <v>261</v>
      </c>
      <c r="M12" s="1">
        <f t="shared" si="0"/>
        <v>9.5999999999999992E-11</v>
      </c>
      <c r="N12" s="1">
        <f t="shared" si="1"/>
        <v>1.32E-11</v>
      </c>
      <c r="O12" s="1">
        <v>1.5999999999999999E-10</v>
      </c>
      <c r="P12" s="1">
        <v>2.2000000000000002E-11</v>
      </c>
      <c r="Q12" s="1">
        <v>3.0999999999999999E-3</v>
      </c>
      <c r="R12">
        <v>0.04</v>
      </c>
      <c r="S12" s="1">
        <v>1.6000000000000001E-4</v>
      </c>
      <c r="T12" s="1">
        <v>2.5000000000000001E-3</v>
      </c>
      <c r="U12">
        <v>0.03</v>
      </c>
    </row>
    <row r="13" spans="1:21" hidden="1" x14ac:dyDescent="0.35">
      <c r="A13">
        <v>12</v>
      </c>
      <c r="B13" t="s">
        <v>262</v>
      </c>
      <c r="C13" t="s">
        <v>263</v>
      </c>
      <c r="D13" t="s">
        <v>14</v>
      </c>
      <c r="E13" t="s">
        <v>236</v>
      </c>
      <c r="F13">
        <v>46</v>
      </c>
      <c r="G13" s="2">
        <v>1</v>
      </c>
      <c r="H13" t="s">
        <v>237</v>
      </c>
      <c r="I13" t="s">
        <v>18</v>
      </c>
      <c r="J13" t="s">
        <v>45</v>
      </c>
      <c r="K13" t="s">
        <v>264</v>
      </c>
      <c r="L13" t="s">
        <v>261</v>
      </c>
      <c r="M13" s="1">
        <f t="shared" si="0"/>
        <v>9.5999999999999992E-11</v>
      </c>
      <c r="N13" s="1">
        <f t="shared" si="1"/>
        <v>1.32E-11</v>
      </c>
      <c r="O13" s="1">
        <v>1.5999999999999999E-10</v>
      </c>
      <c r="P13" s="1">
        <v>2.2000000000000002E-11</v>
      </c>
      <c r="Q13" s="1">
        <v>3.0999999999999999E-3</v>
      </c>
      <c r="R13">
        <v>0.04</v>
      </c>
      <c r="S13" s="1">
        <v>1.6000000000000001E-4</v>
      </c>
      <c r="T13" s="1">
        <v>2.5000000000000001E-3</v>
      </c>
      <c r="U13">
        <v>0.03</v>
      </c>
    </row>
    <row r="14" spans="1:21" hidden="1" x14ac:dyDescent="0.35">
      <c r="A14">
        <v>13</v>
      </c>
      <c r="B14" t="s">
        <v>51</v>
      </c>
      <c r="C14" t="s">
        <v>265</v>
      </c>
      <c r="D14" t="s">
        <v>14</v>
      </c>
      <c r="E14" t="s">
        <v>236</v>
      </c>
      <c r="F14">
        <v>4.5</v>
      </c>
      <c r="G14" s="2">
        <v>1</v>
      </c>
      <c r="H14" t="s">
        <v>237</v>
      </c>
      <c r="I14" t="s">
        <v>18</v>
      </c>
      <c r="J14" t="s">
        <v>51</v>
      </c>
      <c r="K14" t="s">
        <v>266</v>
      </c>
      <c r="L14" t="s">
        <v>267</v>
      </c>
      <c r="M14" s="1">
        <f t="shared" si="0"/>
        <v>0</v>
      </c>
      <c r="N14" s="1">
        <f t="shared" si="1"/>
        <v>0</v>
      </c>
      <c r="O14">
        <v>0</v>
      </c>
      <c r="P14" s="1">
        <v>0</v>
      </c>
      <c r="Q14" s="1">
        <v>3.0999999999999999E-3</v>
      </c>
      <c r="R14">
        <v>0.04</v>
      </c>
      <c r="S14" s="1">
        <v>1.6000000000000001E-4</v>
      </c>
      <c r="T14" s="1">
        <v>2.5000000000000001E-3</v>
      </c>
      <c r="U14">
        <v>0.03</v>
      </c>
    </row>
    <row r="15" spans="1:21" hidden="1" x14ac:dyDescent="0.35">
      <c r="A15">
        <v>14</v>
      </c>
      <c r="B15" t="s">
        <v>51</v>
      </c>
      <c r="C15" t="s">
        <v>268</v>
      </c>
      <c r="D15" t="s">
        <v>14</v>
      </c>
      <c r="E15" t="s">
        <v>236</v>
      </c>
      <c r="F15">
        <v>4.5</v>
      </c>
      <c r="G15" s="2">
        <v>1</v>
      </c>
      <c r="H15" t="s">
        <v>237</v>
      </c>
      <c r="I15" t="s">
        <v>18</v>
      </c>
      <c r="J15" t="s">
        <v>51</v>
      </c>
      <c r="K15" t="s">
        <v>266</v>
      </c>
      <c r="L15" t="s">
        <v>267</v>
      </c>
      <c r="M15" s="1">
        <f t="shared" si="0"/>
        <v>0</v>
      </c>
      <c r="N15" s="1">
        <f t="shared" si="1"/>
        <v>0</v>
      </c>
      <c r="O15">
        <v>0</v>
      </c>
      <c r="P15" s="1">
        <v>0</v>
      </c>
      <c r="Q15" s="1">
        <v>3.0999999999999999E-3</v>
      </c>
      <c r="R15">
        <v>0.04</v>
      </c>
      <c r="S15" s="1">
        <v>1.6000000000000001E-4</v>
      </c>
      <c r="T15" s="1">
        <v>2.5000000000000001E-3</v>
      </c>
      <c r="U15">
        <v>0.03</v>
      </c>
    </row>
    <row r="16" spans="1:21" hidden="1" x14ac:dyDescent="0.35">
      <c r="A16">
        <v>15</v>
      </c>
      <c r="B16" t="s">
        <v>269</v>
      </c>
      <c r="C16" t="s">
        <v>270</v>
      </c>
      <c r="D16" t="s">
        <v>14</v>
      </c>
      <c r="E16" t="s">
        <v>236</v>
      </c>
      <c r="F16">
        <v>183.8</v>
      </c>
      <c r="G16" s="2">
        <v>1</v>
      </c>
      <c r="H16" t="s">
        <v>237</v>
      </c>
      <c r="I16" t="s">
        <v>18</v>
      </c>
      <c r="J16" t="s">
        <v>45</v>
      </c>
      <c r="K16" t="s">
        <v>271</v>
      </c>
      <c r="L16" t="s">
        <v>272</v>
      </c>
      <c r="M16" s="1">
        <f t="shared" si="0"/>
        <v>9.6000000000000002E-2</v>
      </c>
      <c r="N16" s="1">
        <f t="shared" si="1"/>
        <v>1.2E-2</v>
      </c>
      <c r="O16">
        <v>0.16</v>
      </c>
      <c r="P16" s="1">
        <v>0.02</v>
      </c>
      <c r="Q16" s="1">
        <v>0.04</v>
      </c>
      <c r="R16">
        <v>0.48</v>
      </c>
      <c r="S16" s="1">
        <v>0.73</v>
      </c>
      <c r="T16" s="1">
        <v>0.03</v>
      </c>
      <c r="U16">
        <v>0.47</v>
      </c>
    </row>
    <row r="17" spans="1:21" hidden="1" x14ac:dyDescent="0.35">
      <c r="A17">
        <v>16</v>
      </c>
      <c r="B17" t="s">
        <v>273</v>
      </c>
      <c r="C17" t="s">
        <v>274</v>
      </c>
      <c r="D17" t="s">
        <v>14</v>
      </c>
      <c r="E17" t="s">
        <v>236</v>
      </c>
      <c r="F17">
        <v>183.8</v>
      </c>
      <c r="G17" s="2">
        <v>1</v>
      </c>
      <c r="H17" t="s">
        <v>237</v>
      </c>
      <c r="I17" t="s">
        <v>18</v>
      </c>
      <c r="J17" t="s">
        <v>45</v>
      </c>
      <c r="K17" t="s">
        <v>275</v>
      </c>
      <c r="L17" t="s">
        <v>272</v>
      </c>
      <c r="M17" s="1">
        <f t="shared" si="0"/>
        <v>3.7799999999999999E-3</v>
      </c>
      <c r="N17" s="1">
        <f t="shared" si="1"/>
        <v>5.22E-4</v>
      </c>
      <c r="O17" s="1">
        <v>6.3E-3</v>
      </c>
      <c r="P17" s="1">
        <v>8.7000000000000001E-4</v>
      </c>
      <c r="Q17" s="1">
        <v>4.4000000000000003E-3</v>
      </c>
      <c r="R17">
        <v>0.06</v>
      </c>
      <c r="S17" s="1">
        <v>0.03</v>
      </c>
      <c r="T17" s="1">
        <v>3.8E-3</v>
      </c>
      <c r="U17">
        <v>0.05</v>
      </c>
    </row>
    <row r="18" spans="1:21" hidden="1" x14ac:dyDescent="0.35">
      <c r="A18">
        <v>17</v>
      </c>
      <c r="B18" t="s">
        <v>276</v>
      </c>
      <c r="C18" t="s">
        <v>277</v>
      </c>
      <c r="D18" t="s">
        <v>14</v>
      </c>
      <c r="E18" t="s">
        <v>236</v>
      </c>
      <c r="F18">
        <v>128.66</v>
      </c>
      <c r="G18" s="2">
        <v>1</v>
      </c>
      <c r="H18" t="s">
        <v>237</v>
      </c>
      <c r="I18" t="s">
        <v>18</v>
      </c>
      <c r="J18" t="s">
        <v>45</v>
      </c>
      <c r="K18" t="s">
        <v>278</v>
      </c>
      <c r="L18" t="s">
        <v>279</v>
      </c>
      <c r="M18" s="1">
        <f t="shared" si="0"/>
        <v>0</v>
      </c>
      <c r="N18" s="1">
        <f t="shared" si="1"/>
        <v>0</v>
      </c>
      <c r="O18">
        <v>0</v>
      </c>
      <c r="P18" s="1">
        <v>0</v>
      </c>
      <c r="Q18" s="1">
        <v>3.0999999999999999E-3</v>
      </c>
      <c r="R18">
        <v>0.04</v>
      </c>
      <c r="S18" s="1">
        <v>1.6000000000000001E-4</v>
      </c>
      <c r="T18" s="1">
        <v>2.5000000000000001E-3</v>
      </c>
      <c r="U18">
        <v>0.03</v>
      </c>
    </row>
    <row r="19" spans="1:21" hidden="1" x14ac:dyDescent="0.35">
      <c r="A19">
        <v>18</v>
      </c>
      <c r="B19" t="s">
        <v>280</v>
      </c>
      <c r="C19" t="s">
        <v>281</v>
      </c>
      <c r="D19" t="s">
        <v>14</v>
      </c>
      <c r="E19" t="s">
        <v>236</v>
      </c>
      <c r="F19">
        <v>55.14</v>
      </c>
      <c r="G19" s="2">
        <v>1</v>
      </c>
      <c r="H19" t="s">
        <v>237</v>
      </c>
      <c r="I19" t="s">
        <v>18</v>
      </c>
      <c r="J19" t="s">
        <v>45</v>
      </c>
      <c r="K19" t="s">
        <v>282</v>
      </c>
      <c r="L19" t="s">
        <v>283</v>
      </c>
      <c r="M19" s="1">
        <f t="shared" si="0"/>
        <v>0</v>
      </c>
      <c r="N19" s="1">
        <f t="shared" si="1"/>
        <v>0</v>
      </c>
      <c r="O19">
        <v>0</v>
      </c>
      <c r="P19" s="1">
        <v>0</v>
      </c>
      <c r="Q19" s="1">
        <v>3.0999999999999999E-3</v>
      </c>
      <c r="R19">
        <v>0.04</v>
      </c>
      <c r="S19" s="1">
        <v>2.9E-4</v>
      </c>
      <c r="T19" s="1">
        <v>2.5000000000000001E-3</v>
      </c>
      <c r="U19">
        <v>0.03</v>
      </c>
    </row>
    <row r="20" spans="1:21" hidden="1" x14ac:dyDescent="0.35">
      <c r="A20">
        <v>19</v>
      </c>
      <c r="B20" t="s">
        <v>284</v>
      </c>
      <c r="C20" t="s">
        <v>285</v>
      </c>
      <c r="D20" t="s">
        <v>14</v>
      </c>
      <c r="E20" t="s">
        <v>236</v>
      </c>
      <c r="F20">
        <v>183.8</v>
      </c>
      <c r="G20" s="2">
        <v>1</v>
      </c>
      <c r="H20" t="s">
        <v>237</v>
      </c>
      <c r="I20" t="s">
        <v>18</v>
      </c>
      <c r="J20" t="s">
        <v>45</v>
      </c>
      <c r="K20" t="s">
        <v>286</v>
      </c>
      <c r="L20" t="s">
        <v>272</v>
      </c>
      <c r="M20" s="1">
        <f t="shared" si="0"/>
        <v>9.6000000000000002E-2</v>
      </c>
      <c r="N20" s="1">
        <f t="shared" si="1"/>
        <v>1.2E-2</v>
      </c>
      <c r="O20">
        <v>0.16</v>
      </c>
      <c r="P20" s="1">
        <v>0.02</v>
      </c>
      <c r="Q20" s="1">
        <v>0.04</v>
      </c>
      <c r="R20">
        <v>0.48</v>
      </c>
      <c r="S20" s="1">
        <v>0.73</v>
      </c>
      <c r="T20" s="1">
        <v>0.03</v>
      </c>
      <c r="U20">
        <v>0.47</v>
      </c>
    </row>
    <row r="21" spans="1:21" hidden="1" x14ac:dyDescent="0.35">
      <c r="A21">
        <v>20</v>
      </c>
      <c r="B21" t="s">
        <v>287</v>
      </c>
      <c r="C21" t="s">
        <v>288</v>
      </c>
      <c r="D21" t="s">
        <v>14</v>
      </c>
      <c r="E21" t="s">
        <v>236</v>
      </c>
      <c r="F21">
        <v>183.8</v>
      </c>
      <c r="G21" s="2">
        <v>1</v>
      </c>
      <c r="H21" t="s">
        <v>237</v>
      </c>
      <c r="I21" t="s">
        <v>18</v>
      </c>
      <c r="J21" t="s">
        <v>45</v>
      </c>
      <c r="K21" t="s">
        <v>289</v>
      </c>
      <c r="L21" t="s">
        <v>272</v>
      </c>
      <c r="M21" s="1">
        <f t="shared" si="0"/>
        <v>9.6000000000000002E-2</v>
      </c>
      <c r="N21" s="1">
        <f t="shared" si="1"/>
        <v>1.2E-2</v>
      </c>
      <c r="O21">
        <v>0.16</v>
      </c>
      <c r="P21" s="1">
        <v>0.02</v>
      </c>
      <c r="Q21" s="1">
        <v>0.03</v>
      </c>
      <c r="R21">
        <v>0.47</v>
      </c>
      <c r="S21" s="1">
        <v>0.73</v>
      </c>
      <c r="T21" s="1">
        <v>0.03</v>
      </c>
      <c r="U21">
        <v>0.46</v>
      </c>
    </row>
    <row r="22" spans="1:21" hidden="1" x14ac:dyDescent="0.35">
      <c r="A22">
        <v>21</v>
      </c>
      <c r="B22" t="s">
        <v>290</v>
      </c>
      <c r="C22" t="s">
        <v>291</v>
      </c>
      <c r="D22" t="s">
        <v>14</v>
      </c>
      <c r="E22" t="s">
        <v>236</v>
      </c>
      <c r="F22">
        <v>919</v>
      </c>
      <c r="G22" s="2">
        <v>1</v>
      </c>
      <c r="H22" t="s">
        <v>237</v>
      </c>
      <c r="I22" t="s">
        <v>18</v>
      </c>
      <c r="J22" t="s">
        <v>45</v>
      </c>
      <c r="K22" t="s">
        <v>292</v>
      </c>
      <c r="L22" t="s">
        <v>293</v>
      </c>
      <c r="M22" s="1">
        <f t="shared" si="0"/>
        <v>0.28799999999999998</v>
      </c>
      <c r="N22" s="1">
        <f t="shared" si="1"/>
        <v>4.2000000000000003E-2</v>
      </c>
      <c r="O22">
        <v>0.48</v>
      </c>
      <c r="P22" s="1">
        <v>7.0000000000000007E-2</v>
      </c>
      <c r="Q22" s="1">
        <v>0.1</v>
      </c>
      <c r="R22">
        <v>1.33</v>
      </c>
      <c r="S22" s="1">
        <v>2.1800000000000002</v>
      </c>
      <c r="T22" s="1">
        <v>0.1</v>
      </c>
      <c r="U22">
        <v>1.3220000000000001</v>
      </c>
    </row>
    <row r="23" spans="1:21" hidden="1" x14ac:dyDescent="0.35">
      <c r="A23">
        <v>22</v>
      </c>
      <c r="B23" t="s">
        <v>70</v>
      </c>
      <c r="C23" t="s">
        <v>294</v>
      </c>
      <c r="D23" t="s">
        <v>14</v>
      </c>
      <c r="E23" t="s">
        <v>236</v>
      </c>
      <c r="F23">
        <v>9</v>
      </c>
      <c r="G23" s="2">
        <v>1</v>
      </c>
      <c r="H23" t="s">
        <v>237</v>
      </c>
      <c r="I23" t="s">
        <v>18</v>
      </c>
      <c r="J23" t="s">
        <v>70</v>
      </c>
      <c r="K23" t="s">
        <v>295</v>
      </c>
      <c r="L23" t="s">
        <v>296</v>
      </c>
      <c r="M23" s="1">
        <f t="shared" si="0"/>
        <v>4.6799999999999993E-3</v>
      </c>
      <c r="N23" s="1">
        <f t="shared" si="1"/>
        <v>6.6E-4</v>
      </c>
      <c r="O23" s="1">
        <v>7.7999999999999996E-3</v>
      </c>
      <c r="P23" s="1">
        <v>1.1000000000000001E-3</v>
      </c>
      <c r="Q23" s="1">
        <v>4.7000000000000002E-3</v>
      </c>
      <c r="R23">
        <v>0.06</v>
      </c>
      <c r="S23" s="1">
        <v>0.04</v>
      </c>
      <c r="T23" s="1">
        <v>4.1000000000000003E-3</v>
      </c>
      <c r="U23">
        <v>0.06</v>
      </c>
    </row>
    <row r="24" spans="1:21" hidden="1" x14ac:dyDescent="0.35">
      <c r="A24">
        <v>23</v>
      </c>
      <c r="B24" t="s">
        <v>297</v>
      </c>
      <c r="C24" t="s">
        <v>298</v>
      </c>
      <c r="D24" t="s">
        <v>14</v>
      </c>
      <c r="E24" t="s">
        <v>236</v>
      </c>
      <c r="F24">
        <v>459</v>
      </c>
      <c r="G24" s="2">
        <v>1</v>
      </c>
      <c r="H24" t="s">
        <v>237</v>
      </c>
      <c r="I24" t="s">
        <v>18</v>
      </c>
      <c r="J24" t="s">
        <v>70</v>
      </c>
      <c r="K24" t="s">
        <v>299</v>
      </c>
      <c r="L24" t="s">
        <v>300</v>
      </c>
      <c r="M24" s="1">
        <f t="shared" si="0"/>
        <v>9.5999999999999991E-7</v>
      </c>
      <c r="N24" s="1">
        <f t="shared" si="1"/>
        <v>1.3199999999999999E-7</v>
      </c>
      <c r="O24" s="1">
        <v>1.5999999999999999E-6</v>
      </c>
      <c r="P24" s="1">
        <v>2.2000000000000001E-7</v>
      </c>
      <c r="Q24" s="1">
        <v>3.0999999999999999E-3</v>
      </c>
      <c r="R24">
        <v>0.04</v>
      </c>
      <c r="S24" s="1">
        <v>1.6000000000000001E-4</v>
      </c>
      <c r="T24" s="1">
        <v>2.5000000000000001E-3</v>
      </c>
      <c r="U24">
        <v>0.03</v>
      </c>
    </row>
    <row r="25" spans="1:21" hidden="1" x14ac:dyDescent="0.35">
      <c r="A25">
        <v>24</v>
      </c>
      <c r="B25" t="s">
        <v>301</v>
      </c>
      <c r="C25" t="s">
        <v>302</v>
      </c>
      <c r="D25" t="s">
        <v>14</v>
      </c>
      <c r="E25" t="s">
        <v>236</v>
      </c>
      <c r="F25">
        <v>9.1999999999999993</v>
      </c>
      <c r="G25" s="2">
        <v>1</v>
      </c>
      <c r="H25" t="s">
        <v>237</v>
      </c>
      <c r="I25" t="s">
        <v>18</v>
      </c>
      <c r="J25" t="s">
        <v>98</v>
      </c>
      <c r="K25" t="s">
        <v>303</v>
      </c>
      <c r="L25" t="s">
        <v>304</v>
      </c>
      <c r="M25" s="1">
        <f t="shared" si="0"/>
        <v>0</v>
      </c>
      <c r="N25" s="1">
        <f t="shared" si="1"/>
        <v>0</v>
      </c>
      <c r="O25">
        <v>0</v>
      </c>
      <c r="P25" s="1">
        <v>0</v>
      </c>
      <c r="Q25" s="1">
        <v>3.0999999999999999E-3</v>
      </c>
      <c r="R25">
        <v>0.04</v>
      </c>
      <c r="S25" s="1">
        <v>1.6000000000000001E-4</v>
      </c>
      <c r="T25" s="1">
        <v>2.5000000000000001E-3</v>
      </c>
      <c r="U25">
        <v>0.03</v>
      </c>
    </row>
    <row r="26" spans="1:21" hidden="1" x14ac:dyDescent="0.35">
      <c r="A26">
        <v>25</v>
      </c>
      <c r="B26" t="s">
        <v>301</v>
      </c>
      <c r="C26" t="s">
        <v>302</v>
      </c>
      <c r="D26" t="s">
        <v>14</v>
      </c>
      <c r="E26" t="s">
        <v>236</v>
      </c>
      <c r="F26">
        <v>9.1999999999999993</v>
      </c>
      <c r="G26" s="2">
        <v>1</v>
      </c>
      <c r="H26" t="s">
        <v>237</v>
      </c>
      <c r="I26" t="s">
        <v>18</v>
      </c>
      <c r="J26" t="s">
        <v>98</v>
      </c>
      <c r="K26" t="s">
        <v>305</v>
      </c>
      <c r="L26" t="s">
        <v>304</v>
      </c>
      <c r="M26" s="1">
        <f t="shared" si="0"/>
        <v>6.6000000000000005E-5</v>
      </c>
      <c r="N26" s="1">
        <f t="shared" si="1"/>
        <v>9.0000000000000002E-6</v>
      </c>
      <c r="O26" s="1">
        <v>1.1E-4</v>
      </c>
      <c r="P26" s="1">
        <v>1.5E-5</v>
      </c>
      <c r="Q26" s="1">
        <v>3.0999999999999999E-3</v>
      </c>
      <c r="R26">
        <v>0.04</v>
      </c>
      <c r="S26" s="1">
        <v>6.6E-4</v>
      </c>
      <c r="T26" s="1">
        <v>2.5999999999999999E-3</v>
      </c>
      <c r="U26">
        <v>0.03</v>
      </c>
    </row>
    <row r="27" spans="1:21" hidden="1" x14ac:dyDescent="0.35">
      <c r="A27">
        <v>26</v>
      </c>
      <c r="B27" t="s">
        <v>301</v>
      </c>
      <c r="C27" t="s">
        <v>302</v>
      </c>
      <c r="D27" t="s">
        <v>14</v>
      </c>
      <c r="E27" t="s">
        <v>236</v>
      </c>
      <c r="F27">
        <v>9.1999999999999993</v>
      </c>
      <c r="G27" s="2">
        <v>1</v>
      </c>
      <c r="H27" t="s">
        <v>237</v>
      </c>
      <c r="I27" t="s">
        <v>18</v>
      </c>
      <c r="J27" t="s">
        <v>98</v>
      </c>
      <c r="K27" t="s">
        <v>306</v>
      </c>
      <c r="L27" t="s">
        <v>304</v>
      </c>
      <c r="M27" s="1">
        <f t="shared" si="0"/>
        <v>0</v>
      </c>
      <c r="N27" s="1">
        <f t="shared" si="1"/>
        <v>0</v>
      </c>
      <c r="O27">
        <v>0</v>
      </c>
      <c r="P27" s="1">
        <v>0</v>
      </c>
      <c r="Q27" s="1">
        <v>3.0999999999999999E-3</v>
      </c>
      <c r="R27">
        <v>0.04</v>
      </c>
      <c r="S27" s="1">
        <v>1.8000000000000001E-4</v>
      </c>
      <c r="T27" s="1">
        <v>2.5000000000000001E-3</v>
      </c>
      <c r="U27">
        <v>0.03</v>
      </c>
    </row>
    <row r="28" spans="1:21" hidden="1" x14ac:dyDescent="0.35">
      <c r="A28">
        <v>27</v>
      </c>
      <c r="B28" t="s">
        <v>301</v>
      </c>
      <c r="C28" t="s">
        <v>302</v>
      </c>
      <c r="D28" t="s">
        <v>14</v>
      </c>
      <c r="E28" t="s">
        <v>236</v>
      </c>
      <c r="F28">
        <v>9.1999999999999993</v>
      </c>
      <c r="G28" s="2">
        <v>1</v>
      </c>
      <c r="H28" t="s">
        <v>237</v>
      </c>
      <c r="I28" t="s">
        <v>18</v>
      </c>
      <c r="J28" t="s">
        <v>98</v>
      </c>
      <c r="K28" t="s">
        <v>307</v>
      </c>
      <c r="L28" t="s">
        <v>304</v>
      </c>
      <c r="M28" s="1">
        <f t="shared" si="0"/>
        <v>6.0000000000000001E-3</v>
      </c>
      <c r="N28" s="1">
        <f t="shared" si="1"/>
        <v>8.9999999999999998E-4</v>
      </c>
      <c r="O28">
        <v>0.01</v>
      </c>
      <c r="P28" s="1">
        <v>1.5E-3</v>
      </c>
      <c r="Q28" s="1">
        <v>5.3E-3</v>
      </c>
      <c r="R28">
        <v>7.0000000000000007E-2</v>
      </c>
      <c r="S28" s="1">
        <v>0.05</v>
      </c>
      <c r="T28" s="1">
        <v>4.7000000000000002E-3</v>
      </c>
      <c r="U28">
        <v>0.06</v>
      </c>
    </row>
    <row r="29" spans="1:21" hidden="1" x14ac:dyDescent="0.35">
      <c r="A29">
        <v>28</v>
      </c>
      <c r="B29" t="s">
        <v>301</v>
      </c>
      <c r="C29" t="s">
        <v>302</v>
      </c>
      <c r="D29" t="s">
        <v>14</v>
      </c>
      <c r="E29" t="s">
        <v>236</v>
      </c>
      <c r="F29">
        <v>9.1999999999999993</v>
      </c>
      <c r="G29" s="2">
        <v>1</v>
      </c>
      <c r="H29" t="s">
        <v>237</v>
      </c>
      <c r="I29" t="s">
        <v>18</v>
      </c>
      <c r="J29" t="s">
        <v>98</v>
      </c>
      <c r="K29" t="s">
        <v>308</v>
      </c>
      <c r="L29" t="s">
        <v>304</v>
      </c>
      <c r="M29" s="1">
        <f t="shared" si="0"/>
        <v>6.0000000000000001E-3</v>
      </c>
      <c r="N29" s="1">
        <f t="shared" si="1"/>
        <v>8.9999999999999998E-4</v>
      </c>
      <c r="O29">
        <v>0.01</v>
      </c>
      <c r="P29" s="1">
        <v>1.5E-3</v>
      </c>
      <c r="Q29" s="1">
        <v>5.3E-3</v>
      </c>
      <c r="R29">
        <v>7.0000000000000007E-2</v>
      </c>
      <c r="S29" s="1">
        <v>0.05</v>
      </c>
      <c r="T29" s="1">
        <v>4.7000000000000002E-3</v>
      </c>
      <c r="U29">
        <v>0.06</v>
      </c>
    </row>
    <row r="30" spans="1:21" hidden="1" x14ac:dyDescent="0.35">
      <c r="A30">
        <v>29</v>
      </c>
      <c r="B30" t="s">
        <v>309</v>
      </c>
      <c r="C30" t="s">
        <v>310</v>
      </c>
      <c r="D30" t="s">
        <v>14</v>
      </c>
      <c r="E30" t="s">
        <v>236</v>
      </c>
      <c r="F30">
        <v>229.5</v>
      </c>
      <c r="G30" s="2">
        <v>1</v>
      </c>
      <c r="H30" t="s">
        <v>237</v>
      </c>
      <c r="I30" t="s">
        <v>18</v>
      </c>
      <c r="J30" t="s">
        <v>45</v>
      </c>
      <c r="K30" t="s">
        <v>292</v>
      </c>
      <c r="L30" t="s">
        <v>311</v>
      </c>
      <c r="M30" s="1">
        <f t="shared" si="0"/>
        <v>7.1999999999999995E-2</v>
      </c>
      <c r="N30" s="1">
        <f t="shared" si="1"/>
        <v>1.2E-2</v>
      </c>
      <c r="O30">
        <v>0.12</v>
      </c>
      <c r="P30" s="1">
        <v>0.02</v>
      </c>
      <c r="Q30" s="1">
        <v>0.03</v>
      </c>
      <c r="R30">
        <v>0.36</v>
      </c>
      <c r="S30" s="1">
        <v>0.54</v>
      </c>
      <c r="T30" s="1">
        <v>0.03</v>
      </c>
      <c r="U30">
        <v>0.36</v>
      </c>
    </row>
    <row r="31" spans="1:21" hidden="1" x14ac:dyDescent="0.35">
      <c r="A31">
        <v>30</v>
      </c>
      <c r="B31" t="s">
        <v>312</v>
      </c>
      <c r="C31" t="s">
        <v>313</v>
      </c>
      <c r="D31" t="s">
        <v>14</v>
      </c>
      <c r="E31" t="s">
        <v>236</v>
      </c>
      <c r="F31">
        <v>9</v>
      </c>
      <c r="G31" s="2">
        <v>1</v>
      </c>
      <c r="H31" t="s">
        <v>237</v>
      </c>
      <c r="I31" t="s">
        <v>18</v>
      </c>
      <c r="J31" t="s">
        <v>314</v>
      </c>
      <c r="K31" t="s">
        <v>315</v>
      </c>
      <c r="L31" t="s">
        <v>316</v>
      </c>
      <c r="M31" s="1">
        <f t="shared" si="0"/>
        <v>1.2E-5</v>
      </c>
      <c r="N31" s="1">
        <f t="shared" si="1"/>
        <v>1.6199999999999999E-6</v>
      </c>
      <c r="O31" s="1">
        <v>2.0000000000000002E-5</v>
      </c>
      <c r="P31" s="1">
        <v>2.7E-6</v>
      </c>
      <c r="Q31" s="1">
        <v>3.0999999999999999E-3</v>
      </c>
      <c r="R31">
        <v>0.04</v>
      </c>
      <c r="S31" s="1">
        <v>2.5000000000000001E-4</v>
      </c>
      <c r="T31" s="1">
        <v>2.5000000000000001E-3</v>
      </c>
      <c r="U31">
        <v>0.03</v>
      </c>
    </row>
    <row r="32" spans="1:21" hidden="1" x14ac:dyDescent="0.35">
      <c r="A32">
        <v>31</v>
      </c>
      <c r="B32" t="s">
        <v>317</v>
      </c>
      <c r="C32" t="s">
        <v>318</v>
      </c>
      <c r="D32" t="s">
        <v>14</v>
      </c>
      <c r="E32" t="s">
        <v>236</v>
      </c>
      <c r="F32">
        <v>137.85</v>
      </c>
      <c r="G32" s="2">
        <v>1</v>
      </c>
      <c r="H32" t="s">
        <v>237</v>
      </c>
      <c r="I32" t="s">
        <v>18</v>
      </c>
      <c r="J32" t="s">
        <v>45</v>
      </c>
      <c r="K32" t="s">
        <v>319</v>
      </c>
      <c r="L32" t="s">
        <v>320</v>
      </c>
      <c r="M32" s="1">
        <f t="shared" si="0"/>
        <v>0</v>
      </c>
      <c r="N32" s="1">
        <f t="shared" si="1"/>
        <v>0</v>
      </c>
      <c r="O32">
        <v>0</v>
      </c>
      <c r="P32" s="1">
        <v>0</v>
      </c>
      <c r="Q32" s="1">
        <v>3.0999999999999999E-3</v>
      </c>
      <c r="R32">
        <v>0.04</v>
      </c>
      <c r="S32" s="1">
        <v>1.6000000000000001E-4</v>
      </c>
      <c r="T32" s="1">
        <v>2.5000000000000001E-3</v>
      </c>
      <c r="U32">
        <v>0.03</v>
      </c>
    </row>
    <row r="33" spans="1:21" hidden="1" x14ac:dyDescent="0.35">
      <c r="A33">
        <v>32</v>
      </c>
      <c r="B33" t="s">
        <v>321</v>
      </c>
      <c r="C33" t="s">
        <v>318</v>
      </c>
      <c r="D33" t="s">
        <v>14</v>
      </c>
      <c r="E33" t="s">
        <v>236</v>
      </c>
      <c r="F33">
        <v>45.95</v>
      </c>
      <c r="G33" s="2">
        <v>1</v>
      </c>
      <c r="H33" t="s">
        <v>237</v>
      </c>
      <c r="I33" t="s">
        <v>18</v>
      </c>
      <c r="J33" t="s">
        <v>45</v>
      </c>
      <c r="K33" t="s">
        <v>322</v>
      </c>
      <c r="L33" t="s">
        <v>283</v>
      </c>
      <c r="M33" s="1">
        <f t="shared" si="0"/>
        <v>0</v>
      </c>
      <c r="N33" s="1">
        <f t="shared" si="1"/>
        <v>0</v>
      </c>
      <c r="O33">
        <v>0</v>
      </c>
      <c r="P33" s="1">
        <v>0</v>
      </c>
      <c r="Q33" s="1">
        <v>3.0999999999999999E-3</v>
      </c>
      <c r="R33">
        <v>0.04</v>
      </c>
      <c r="S33" s="1">
        <v>1.6000000000000001E-4</v>
      </c>
      <c r="T33" s="1">
        <v>2.5000000000000001E-3</v>
      </c>
      <c r="U33">
        <v>0.03</v>
      </c>
    </row>
    <row r="34" spans="1:21" hidden="1" x14ac:dyDescent="0.35">
      <c r="A34">
        <v>33</v>
      </c>
      <c r="B34" t="s">
        <v>323</v>
      </c>
      <c r="C34" t="s">
        <v>318</v>
      </c>
      <c r="D34" t="s">
        <v>14</v>
      </c>
      <c r="E34" t="s">
        <v>236</v>
      </c>
      <c r="F34">
        <v>18.38</v>
      </c>
      <c r="G34" s="2">
        <v>1</v>
      </c>
      <c r="H34" t="s">
        <v>237</v>
      </c>
      <c r="I34" t="s">
        <v>18</v>
      </c>
      <c r="J34" t="s">
        <v>45</v>
      </c>
      <c r="K34" t="s">
        <v>319</v>
      </c>
      <c r="L34" t="s">
        <v>324</v>
      </c>
      <c r="M34" s="1">
        <f t="shared" si="0"/>
        <v>0</v>
      </c>
      <c r="N34" s="1">
        <f t="shared" si="1"/>
        <v>0</v>
      </c>
      <c r="O34">
        <v>0</v>
      </c>
      <c r="P34" s="1">
        <v>0</v>
      </c>
      <c r="Q34" s="1">
        <v>3.0999999999999999E-3</v>
      </c>
      <c r="R34">
        <v>0.04</v>
      </c>
      <c r="S34" s="1">
        <v>1.6000000000000001E-4</v>
      </c>
      <c r="T34" s="1">
        <v>2.5000000000000001E-3</v>
      </c>
      <c r="U34">
        <v>0.03</v>
      </c>
    </row>
    <row r="35" spans="1:21" hidden="1" x14ac:dyDescent="0.35">
      <c r="A35">
        <v>34</v>
      </c>
      <c r="B35" t="s">
        <v>325</v>
      </c>
      <c r="C35" t="s">
        <v>318</v>
      </c>
      <c r="D35" t="s">
        <v>14</v>
      </c>
      <c r="E35" t="s">
        <v>236</v>
      </c>
      <c r="F35">
        <v>45.95</v>
      </c>
      <c r="G35" s="2">
        <v>1</v>
      </c>
      <c r="H35" t="s">
        <v>237</v>
      </c>
      <c r="I35" t="s">
        <v>18</v>
      </c>
      <c r="J35" t="s">
        <v>45</v>
      </c>
      <c r="K35" t="s">
        <v>326</v>
      </c>
      <c r="L35" t="s">
        <v>327</v>
      </c>
      <c r="M35" s="1">
        <f t="shared" si="0"/>
        <v>8.4000000000000005E-2</v>
      </c>
      <c r="N35" s="1">
        <f t="shared" si="1"/>
        <v>1.2E-2</v>
      </c>
      <c r="O35">
        <v>0.14000000000000001</v>
      </c>
      <c r="P35" s="1">
        <v>0.02</v>
      </c>
      <c r="Q35" s="1">
        <v>0.03</v>
      </c>
      <c r="R35">
        <v>0.43</v>
      </c>
      <c r="S35" s="1">
        <v>0.65</v>
      </c>
      <c r="T35" s="1">
        <v>0.03</v>
      </c>
      <c r="U35">
        <v>0.42</v>
      </c>
    </row>
    <row r="36" spans="1:21" hidden="1" x14ac:dyDescent="0.35">
      <c r="A36">
        <v>35</v>
      </c>
      <c r="B36" t="s">
        <v>328</v>
      </c>
      <c r="C36" t="s">
        <v>318</v>
      </c>
      <c r="D36" t="s">
        <v>14</v>
      </c>
      <c r="E36" t="s">
        <v>236</v>
      </c>
      <c r="F36">
        <v>45.95</v>
      </c>
      <c r="G36" s="2">
        <v>1</v>
      </c>
      <c r="H36" t="s">
        <v>237</v>
      </c>
      <c r="I36" t="s">
        <v>18</v>
      </c>
      <c r="J36" t="s">
        <v>45</v>
      </c>
      <c r="K36" t="s">
        <v>329</v>
      </c>
      <c r="L36" t="s">
        <v>283</v>
      </c>
      <c r="M36" s="1">
        <f t="shared" si="0"/>
        <v>5.6999999999999993E-3</v>
      </c>
      <c r="N36" s="1">
        <f t="shared" si="1"/>
        <v>7.7999999999999999E-4</v>
      </c>
      <c r="O36" s="1">
        <v>9.4999999999999998E-3</v>
      </c>
      <c r="P36" s="1">
        <v>1.2999999999999999E-3</v>
      </c>
      <c r="Q36" s="1">
        <v>5.0000000000000001E-3</v>
      </c>
      <c r="R36">
        <v>7.0000000000000007E-2</v>
      </c>
      <c r="S36" s="1">
        <v>0.04</v>
      </c>
      <c r="T36" s="1">
        <v>4.4000000000000003E-3</v>
      </c>
      <c r="U36">
        <v>0.06</v>
      </c>
    </row>
    <row r="37" spans="1:21" hidden="1" x14ac:dyDescent="0.35">
      <c r="A37">
        <v>36</v>
      </c>
      <c r="B37" t="s">
        <v>330</v>
      </c>
      <c r="C37" t="s">
        <v>318</v>
      </c>
      <c r="D37" t="s">
        <v>14</v>
      </c>
      <c r="E37" t="s">
        <v>236</v>
      </c>
      <c r="F37">
        <v>45.95</v>
      </c>
      <c r="G37" s="2">
        <v>1</v>
      </c>
      <c r="H37" t="s">
        <v>237</v>
      </c>
      <c r="I37" t="s">
        <v>18</v>
      </c>
      <c r="J37" t="s">
        <v>45</v>
      </c>
      <c r="K37" t="s">
        <v>331</v>
      </c>
      <c r="L37" t="s">
        <v>327</v>
      </c>
      <c r="M37" s="1">
        <f t="shared" si="0"/>
        <v>0.06</v>
      </c>
      <c r="N37" s="1">
        <f t="shared" si="1"/>
        <v>6.0000000000000001E-3</v>
      </c>
      <c r="O37">
        <v>0.1</v>
      </c>
      <c r="P37" s="1">
        <v>0.01</v>
      </c>
      <c r="Q37" s="1">
        <v>0.02</v>
      </c>
      <c r="R37">
        <v>0.3</v>
      </c>
      <c r="S37" s="1">
        <v>0.44</v>
      </c>
      <c r="T37" s="1">
        <v>0.02</v>
      </c>
      <c r="U37">
        <v>0.28999999999999998</v>
      </c>
    </row>
    <row r="38" spans="1:21" hidden="1" x14ac:dyDescent="0.35">
      <c r="A38">
        <v>37</v>
      </c>
      <c r="B38" t="s">
        <v>332</v>
      </c>
      <c r="C38" t="s">
        <v>318</v>
      </c>
      <c r="D38" t="s">
        <v>14</v>
      </c>
      <c r="E38" t="s">
        <v>236</v>
      </c>
      <c r="F38">
        <v>18.38</v>
      </c>
      <c r="G38" s="2">
        <v>1</v>
      </c>
      <c r="H38" t="s">
        <v>237</v>
      </c>
      <c r="I38" t="s">
        <v>18</v>
      </c>
      <c r="J38" t="s">
        <v>45</v>
      </c>
      <c r="K38" t="s">
        <v>333</v>
      </c>
      <c r="L38" t="s">
        <v>324</v>
      </c>
      <c r="M38" s="1">
        <f t="shared" si="0"/>
        <v>4.8000000000000001E-2</v>
      </c>
      <c r="N38" s="1">
        <f t="shared" si="1"/>
        <v>6.0000000000000001E-3</v>
      </c>
      <c r="O38">
        <v>0.08</v>
      </c>
      <c r="P38" s="1">
        <v>0.01</v>
      </c>
      <c r="Q38" s="1">
        <v>0.02</v>
      </c>
      <c r="R38">
        <v>0.25</v>
      </c>
      <c r="S38" s="1">
        <v>0.35</v>
      </c>
      <c r="T38" s="1">
        <v>0.02</v>
      </c>
      <c r="U38">
        <v>0.24</v>
      </c>
    </row>
    <row r="39" spans="1:21" hidden="1" x14ac:dyDescent="0.35">
      <c r="A39">
        <v>38</v>
      </c>
      <c r="B39" t="s">
        <v>334</v>
      </c>
      <c r="C39" t="s">
        <v>318</v>
      </c>
      <c r="D39" t="s">
        <v>14</v>
      </c>
      <c r="E39" t="s">
        <v>236</v>
      </c>
      <c r="F39">
        <v>45.95</v>
      </c>
      <c r="G39" s="2">
        <v>1</v>
      </c>
      <c r="H39" t="s">
        <v>237</v>
      </c>
      <c r="I39" t="s">
        <v>18</v>
      </c>
      <c r="J39" t="s">
        <v>45</v>
      </c>
      <c r="K39" t="s">
        <v>335</v>
      </c>
      <c r="L39" t="s">
        <v>327</v>
      </c>
      <c r="M39" s="1">
        <f t="shared" si="0"/>
        <v>1.2E-2</v>
      </c>
      <c r="N39" s="1">
        <f t="shared" si="1"/>
        <v>1.56E-3</v>
      </c>
      <c r="O39">
        <v>0.02</v>
      </c>
      <c r="P39" s="1">
        <v>2.5999999999999999E-3</v>
      </c>
      <c r="Q39" s="1">
        <v>6.8999999999999999E-3</v>
      </c>
      <c r="R39">
        <v>0.09</v>
      </c>
      <c r="S39" s="1">
        <v>0.09</v>
      </c>
      <c r="T39" s="1">
        <v>6.3E-3</v>
      </c>
      <c r="U39">
        <v>0.09</v>
      </c>
    </row>
    <row r="40" spans="1:21" hidden="1" x14ac:dyDescent="0.35">
      <c r="A40">
        <v>39</v>
      </c>
      <c r="B40" t="s">
        <v>336</v>
      </c>
      <c r="C40" t="s">
        <v>318</v>
      </c>
      <c r="D40" t="s">
        <v>14</v>
      </c>
      <c r="E40" t="s">
        <v>236</v>
      </c>
      <c r="F40">
        <v>18.38</v>
      </c>
      <c r="G40" s="2">
        <v>1</v>
      </c>
      <c r="H40" t="s">
        <v>237</v>
      </c>
      <c r="I40" t="s">
        <v>18</v>
      </c>
      <c r="J40" t="s">
        <v>45</v>
      </c>
      <c r="K40" t="s">
        <v>337</v>
      </c>
      <c r="L40" t="s">
        <v>338</v>
      </c>
      <c r="M40" s="1">
        <f t="shared" si="0"/>
        <v>1.2E-2</v>
      </c>
      <c r="N40" s="1">
        <f t="shared" si="1"/>
        <v>1.2599999999999998E-3</v>
      </c>
      <c r="O40">
        <v>0.02</v>
      </c>
      <c r="P40" s="1">
        <v>2.0999999999999999E-3</v>
      </c>
      <c r="Q40" s="1">
        <v>6.1999999999999998E-3</v>
      </c>
      <c r="R40">
        <v>0.08</v>
      </c>
      <c r="S40" s="1">
        <v>7.0000000000000007E-2</v>
      </c>
      <c r="T40" s="1">
        <v>5.5999999999999999E-3</v>
      </c>
      <c r="U40">
        <v>0.08</v>
      </c>
    </row>
    <row r="41" spans="1:21" hidden="1" x14ac:dyDescent="0.35">
      <c r="A41">
        <v>40</v>
      </c>
      <c r="B41" t="s">
        <v>339</v>
      </c>
      <c r="C41" t="s">
        <v>318</v>
      </c>
      <c r="D41" t="s">
        <v>14</v>
      </c>
      <c r="E41" t="s">
        <v>236</v>
      </c>
      <c r="F41">
        <v>137.85</v>
      </c>
      <c r="G41" s="2">
        <v>1</v>
      </c>
      <c r="H41" t="s">
        <v>237</v>
      </c>
      <c r="I41" t="s">
        <v>18</v>
      </c>
      <c r="J41" t="s">
        <v>45</v>
      </c>
      <c r="K41" t="s">
        <v>340</v>
      </c>
      <c r="L41" t="s">
        <v>341</v>
      </c>
      <c r="M41" s="1">
        <f t="shared" si="0"/>
        <v>1.7999999999999999E-2</v>
      </c>
      <c r="N41" s="1">
        <f t="shared" si="1"/>
        <v>2.3399999999999996E-3</v>
      </c>
      <c r="O41">
        <v>0.03</v>
      </c>
      <c r="P41" s="1">
        <v>3.8999999999999998E-3</v>
      </c>
      <c r="Q41" s="1">
        <v>8.8000000000000005E-3</v>
      </c>
      <c r="R41">
        <v>0.12</v>
      </c>
      <c r="S41" s="1">
        <v>0.13</v>
      </c>
      <c r="T41" s="1">
        <v>8.2000000000000007E-3</v>
      </c>
      <c r="U41">
        <v>0.11</v>
      </c>
    </row>
    <row r="42" spans="1:21" hidden="1" x14ac:dyDescent="0.35">
      <c r="A42">
        <v>41</v>
      </c>
      <c r="B42" t="s">
        <v>342</v>
      </c>
      <c r="C42" t="s">
        <v>318</v>
      </c>
      <c r="D42" t="s">
        <v>14</v>
      </c>
      <c r="E42" t="s">
        <v>236</v>
      </c>
      <c r="F42">
        <v>45.95</v>
      </c>
      <c r="G42" s="2">
        <v>1</v>
      </c>
      <c r="H42" t="s">
        <v>237</v>
      </c>
      <c r="I42" t="s">
        <v>18</v>
      </c>
      <c r="J42" t="s">
        <v>45</v>
      </c>
      <c r="K42" t="s">
        <v>343</v>
      </c>
      <c r="L42" t="s">
        <v>283</v>
      </c>
      <c r="M42" s="1">
        <f t="shared" si="0"/>
        <v>0.11399999999999999</v>
      </c>
      <c r="N42" s="1">
        <f t="shared" si="1"/>
        <v>1.7999999999999999E-2</v>
      </c>
      <c r="O42">
        <v>0.19</v>
      </c>
      <c r="P42">
        <v>0.03</v>
      </c>
      <c r="Q42" s="1">
        <v>0.04</v>
      </c>
      <c r="R42">
        <v>0.56000000000000005</v>
      </c>
      <c r="S42" s="1">
        <v>0.87</v>
      </c>
      <c r="T42" s="1">
        <v>0.04</v>
      </c>
      <c r="U42">
        <v>0.55000000000000004</v>
      </c>
    </row>
    <row r="43" spans="1:21" hidden="1" x14ac:dyDescent="0.35">
      <c r="A43">
        <v>42</v>
      </c>
      <c r="B43" t="s">
        <v>344</v>
      </c>
      <c r="C43" t="s">
        <v>318</v>
      </c>
      <c r="D43" t="s">
        <v>14</v>
      </c>
      <c r="E43" t="s">
        <v>236</v>
      </c>
      <c r="F43">
        <v>137.85</v>
      </c>
      <c r="G43" s="2">
        <v>1</v>
      </c>
      <c r="H43" t="s">
        <v>237</v>
      </c>
      <c r="I43" t="s">
        <v>18</v>
      </c>
      <c r="J43" t="s">
        <v>45</v>
      </c>
      <c r="K43" t="s">
        <v>345</v>
      </c>
      <c r="L43" t="s">
        <v>320</v>
      </c>
      <c r="M43" s="1">
        <f t="shared" si="0"/>
        <v>0.17399999999999999</v>
      </c>
      <c r="N43" s="1">
        <f t="shared" si="1"/>
        <v>2.4E-2</v>
      </c>
      <c r="O43">
        <v>0.28999999999999998</v>
      </c>
      <c r="P43">
        <v>0.04</v>
      </c>
      <c r="Q43" s="1">
        <v>0.06</v>
      </c>
      <c r="R43">
        <v>0.82</v>
      </c>
      <c r="S43" s="1">
        <v>1.3089999999999999</v>
      </c>
      <c r="T43" s="1">
        <v>0.06</v>
      </c>
      <c r="U43">
        <v>0.81</v>
      </c>
    </row>
    <row r="44" spans="1:21" hidden="1" x14ac:dyDescent="0.35">
      <c r="A44">
        <v>43</v>
      </c>
      <c r="B44" t="s">
        <v>346</v>
      </c>
      <c r="C44" t="s">
        <v>318</v>
      </c>
      <c r="D44" t="s">
        <v>14</v>
      </c>
      <c r="E44" t="s">
        <v>236</v>
      </c>
      <c r="F44">
        <v>18.38</v>
      </c>
      <c r="G44" s="2">
        <v>1</v>
      </c>
      <c r="H44" t="s">
        <v>237</v>
      </c>
      <c r="I44" t="s">
        <v>18</v>
      </c>
      <c r="J44" t="s">
        <v>45</v>
      </c>
      <c r="K44" t="s">
        <v>347</v>
      </c>
      <c r="L44" t="s">
        <v>324</v>
      </c>
      <c r="M44" s="1">
        <f t="shared" si="0"/>
        <v>0.09</v>
      </c>
      <c r="N44" s="1">
        <f t="shared" si="1"/>
        <v>1.2E-2</v>
      </c>
      <c r="O44">
        <v>0.15</v>
      </c>
      <c r="P44" s="1">
        <v>0.02</v>
      </c>
      <c r="Q44" s="1">
        <v>0.03</v>
      </c>
      <c r="R44">
        <v>0.45</v>
      </c>
      <c r="S44" s="1">
        <v>0.7</v>
      </c>
      <c r="T44" s="1">
        <v>0.03</v>
      </c>
      <c r="U44">
        <v>0.45</v>
      </c>
    </row>
    <row r="45" spans="1:21" hidden="1" x14ac:dyDescent="0.35">
      <c r="A45">
        <v>44</v>
      </c>
      <c r="B45" t="s">
        <v>348</v>
      </c>
      <c r="C45" t="s">
        <v>318</v>
      </c>
      <c r="D45" t="s">
        <v>14</v>
      </c>
      <c r="E45" t="s">
        <v>236</v>
      </c>
      <c r="F45">
        <v>137.85</v>
      </c>
      <c r="G45" s="2">
        <v>1</v>
      </c>
      <c r="H45" t="s">
        <v>237</v>
      </c>
      <c r="I45" t="s">
        <v>18</v>
      </c>
      <c r="J45" t="s">
        <v>45</v>
      </c>
      <c r="K45" t="s">
        <v>349</v>
      </c>
      <c r="L45" t="s">
        <v>320</v>
      </c>
      <c r="M45" s="1">
        <f t="shared" si="0"/>
        <v>6.0000000000000001E-3</v>
      </c>
      <c r="N45" s="1">
        <f t="shared" si="1"/>
        <v>1.1999999999999999E-3</v>
      </c>
      <c r="O45">
        <v>0.01</v>
      </c>
      <c r="P45" s="1">
        <v>2E-3</v>
      </c>
      <c r="Q45" s="1">
        <v>6.0000000000000001E-3</v>
      </c>
      <c r="R45">
        <v>0.08</v>
      </c>
      <c r="S45" s="1">
        <v>7.0000000000000007E-2</v>
      </c>
      <c r="T45" s="1">
        <v>5.4000000000000003E-3</v>
      </c>
      <c r="U45">
        <v>7.0000000000000007E-2</v>
      </c>
    </row>
    <row r="46" spans="1:21" hidden="1" x14ac:dyDescent="0.35">
      <c r="A46">
        <v>45</v>
      </c>
      <c r="B46" t="s">
        <v>350</v>
      </c>
      <c r="C46" t="s">
        <v>318</v>
      </c>
      <c r="D46" t="s">
        <v>14</v>
      </c>
      <c r="E46" t="s">
        <v>236</v>
      </c>
      <c r="F46">
        <v>18.38</v>
      </c>
      <c r="G46" s="2">
        <v>1</v>
      </c>
      <c r="H46" t="s">
        <v>237</v>
      </c>
      <c r="I46" t="s">
        <v>18</v>
      </c>
      <c r="J46" t="s">
        <v>45</v>
      </c>
      <c r="K46" t="s">
        <v>351</v>
      </c>
      <c r="L46" t="s">
        <v>324</v>
      </c>
      <c r="M46" s="1">
        <f t="shared" si="0"/>
        <v>4.5599999999999998E-3</v>
      </c>
      <c r="N46" s="1">
        <f t="shared" si="1"/>
        <v>5.9999999999999995E-4</v>
      </c>
      <c r="O46" s="1">
        <v>7.6E-3</v>
      </c>
      <c r="P46" s="1">
        <v>1E-3</v>
      </c>
      <c r="Q46" s="1">
        <v>4.5999999999999999E-3</v>
      </c>
      <c r="R46">
        <v>0.06</v>
      </c>
      <c r="S46" s="1">
        <v>0.04</v>
      </c>
      <c r="T46" s="1">
        <v>4.1000000000000003E-3</v>
      </c>
      <c r="U46">
        <v>0.06</v>
      </c>
    </row>
    <row r="47" spans="1:21" hidden="1" x14ac:dyDescent="0.35">
      <c r="A47">
        <v>46</v>
      </c>
      <c r="B47" t="s">
        <v>352</v>
      </c>
      <c r="C47" t="s">
        <v>353</v>
      </c>
      <c r="D47" t="s">
        <v>14</v>
      </c>
      <c r="E47" t="s">
        <v>236</v>
      </c>
      <c r="F47">
        <v>1.8</v>
      </c>
      <c r="G47" s="2">
        <v>1</v>
      </c>
      <c r="H47" t="s">
        <v>237</v>
      </c>
      <c r="I47" t="s">
        <v>18</v>
      </c>
      <c r="J47" t="s">
        <v>354</v>
      </c>
      <c r="L47" t="s">
        <v>355</v>
      </c>
      <c r="M47" s="1">
        <f t="shared" si="0"/>
        <v>0.11399999999999999</v>
      </c>
      <c r="N47" s="1">
        <f t="shared" si="1"/>
        <v>1.7999999999999999E-2</v>
      </c>
      <c r="O47">
        <v>0.19</v>
      </c>
      <c r="P47" s="1">
        <v>0.03</v>
      </c>
      <c r="Q47" s="1">
        <v>0.04</v>
      </c>
      <c r="R47">
        <v>0.55000000000000004</v>
      </c>
      <c r="S47" s="1">
        <v>0.85</v>
      </c>
      <c r="T47" s="1">
        <v>0.04</v>
      </c>
      <c r="U47">
        <v>0.54</v>
      </c>
    </row>
    <row r="48" spans="1:21" hidden="1" x14ac:dyDescent="0.35">
      <c r="A48">
        <v>47</v>
      </c>
      <c r="B48" t="s">
        <v>356</v>
      </c>
      <c r="C48" t="s">
        <v>357</v>
      </c>
      <c r="D48" t="s">
        <v>14</v>
      </c>
      <c r="E48" t="s">
        <v>236</v>
      </c>
      <c r="F48">
        <v>1.8</v>
      </c>
      <c r="G48" s="2">
        <v>1</v>
      </c>
      <c r="H48" t="s">
        <v>237</v>
      </c>
      <c r="I48" t="s">
        <v>18</v>
      </c>
      <c r="J48" t="s">
        <v>354</v>
      </c>
      <c r="L48" t="s">
        <v>355</v>
      </c>
      <c r="M48" s="1">
        <f t="shared" si="0"/>
        <v>0.11399999999999999</v>
      </c>
      <c r="N48" s="1">
        <f t="shared" si="1"/>
        <v>1.7999999999999999E-2</v>
      </c>
      <c r="O48">
        <v>0.19</v>
      </c>
      <c r="P48" s="1">
        <v>0.03</v>
      </c>
      <c r="Q48" s="1">
        <v>0.04</v>
      </c>
      <c r="R48">
        <v>0.55000000000000004</v>
      </c>
      <c r="S48" s="1">
        <v>0.85</v>
      </c>
      <c r="T48" s="1">
        <v>0.04</v>
      </c>
      <c r="U48">
        <v>0.54</v>
      </c>
    </row>
    <row r="49" spans="1:21" hidden="1" x14ac:dyDescent="0.35">
      <c r="A49">
        <v>48</v>
      </c>
      <c r="B49" t="s">
        <v>358</v>
      </c>
      <c r="C49" t="s">
        <v>359</v>
      </c>
      <c r="D49" t="s">
        <v>14</v>
      </c>
      <c r="E49" t="s">
        <v>236</v>
      </c>
      <c r="F49">
        <v>1.8</v>
      </c>
      <c r="G49" s="2">
        <v>1</v>
      </c>
      <c r="H49" t="s">
        <v>237</v>
      </c>
      <c r="I49" t="s">
        <v>18</v>
      </c>
      <c r="J49" t="s">
        <v>354</v>
      </c>
      <c r="L49" t="s">
        <v>355</v>
      </c>
      <c r="M49" s="1">
        <f t="shared" si="0"/>
        <v>0.11399999999999999</v>
      </c>
      <c r="N49" s="1">
        <f t="shared" si="1"/>
        <v>1.7999999999999999E-2</v>
      </c>
      <c r="O49">
        <v>0.19</v>
      </c>
      <c r="P49" s="1">
        <v>0.03</v>
      </c>
      <c r="Q49" s="1">
        <v>0.04</v>
      </c>
      <c r="R49">
        <v>0.55000000000000004</v>
      </c>
      <c r="S49" s="1">
        <v>0.85</v>
      </c>
      <c r="T49" s="1">
        <v>0.04</v>
      </c>
      <c r="U49">
        <v>0.54</v>
      </c>
    </row>
    <row r="50" spans="1:21" hidden="1" x14ac:dyDescent="0.35">
      <c r="A50">
        <v>49</v>
      </c>
      <c r="B50" t="s">
        <v>360</v>
      </c>
      <c r="C50" t="s">
        <v>361</v>
      </c>
      <c r="D50" t="s">
        <v>14</v>
      </c>
      <c r="E50" t="s">
        <v>236</v>
      </c>
      <c r="F50">
        <v>1.8</v>
      </c>
      <c r="G50" s="2">
        <v>1</v>
      </c>
      <c r="H50" t="s">
        <v>237</v>
      </c>
      <c r="I50" t="s">
        <v>18</v>
      </c>
      <c r="J50" t="s">
        <v>354</v>
      </c>
      <c r="L50" t="s">
        <v>355</v>
      </c>
      <c r="M50" s="1">
        <f t="shared" si="0"/>
        <v>0.11399999999999999</v>
      </c>
      <c r="N50" s="1">
        <f t="shared" si="1"/>
        <v>1.7999999999999999E-2</v>
      </c>
      <c r="O50">
        <v>0.19</v>
      </c>
      <c r="P50">
        <v>0.03</v>
      </c>
      <c r="Q50" s="1">
        <v>0.04</v>
      </c>
      <c r="R50">
        <v>0.55000000000000004</v>
      </c>
      <c r="S50" s="1">
        <v>0.85</v>
      </c>
      <c r="T50" s="1">
        <v>0.04</v>
      </c>
      <c r="U50">
        <v>0.54</v>
      </c>
    </row>
    <row r="51" spans="1:21" hidden="1" x14ac:dyDescent="0.35">
      <c r="A51">
        <v>50</v>
      </c>
      <c r="B51" t="s">
        <v>362</v>
      </c>
      <c r="C51" t="s">
        <v>363</v>
      </c>
      <c r="D51" t="s">
        <v>14</v>
      </c>
      <c r="E51" t="s">
        <v>236</v>
      </c>
      <c r="F51">
        <v>229.5</v>
      </c>
      <c r="G51" s="2">
        <v>1</v>
      </c>
      <c r="H51" t="s">
        <v>364</v>
      </c>
      <c r="I51" t="s">
        <v>18</v>
      </c>
      <c r="J51" t="s">
        <v>45</v>
      </c>
      <c r="L51" t="s">
        <v>365</v>
      </c>
      <c r="M51" s="1">
        <f t="shared" si="0"/>
        <v>0.14399999999999999</v>
      </c>
      <c r="N51" s="1">
        <f t="shared" si="1"/>
        <v>1.7999999999999999E-2</v>
      </c>
      <c r="O51">
        <v>0.24</v>
      </c>
      <c r="P51">
        <v>0.03</v>
      </c>
      <c r="Q51" s="1">
        <v>0.05</v>
      </c>
      <c r="R51">
        <v>0.69</v>
      </c>
      <c r="S51" s="1">
        <v>1.0940000000000001</v>
      </c>
      <c r="T51" s="1">
        <v>0.05</v>
      </c>
      <c r="U51">
        <v>0.68</v>
      </c>
    </row>
    <row r="52" spans="1:21" hidden="1" x14ac:dyDescent="0.35">
      <c r="A52">
        <v>51</v>
      </c>
      <c r="B52" t="s">
        <v>366</v>
      </c>
      <c r="C52" t="s">
        <v>367</v>
      </c>
      <c r="D52" t="s">
        <v>14</v>
      </c>
      <c r="E52" t="s">
        <v>236</v>
      </c>
      <c r="F52">
        <v>4.5</v>
      </c>
      <c r="G52" s="2">
        <v>1</v>
      </c>
      <c r="H52" t="s">
        <v>364</v>
      </c>
      <c r="I52" t="s">
        <v>18</v>
      </c>
      <c r="J52" t="s">
        <v>368</v>
      </c>
      <c r="K52" t="s">
        <v>369</v>
      </c>
      <c r="L52" t="s">
        <v>370</v>
      </c>
      <c r="M52" s="1">
        <f t="shared" si="0"/>
        <v>5.1E-5</v>
      </c>
      <c r="N52" s="1">
        <f t="shared" si="1"/>
        <v>7.1999999999999997E-6</v>
      </c>
      <c r="O52" s="1">
        <v>8.5000000000000006E-5</v>
      </c>
      <c r="P52" s="1">
        <v>1.2E-5</v>
      </c>
      <c r="Q52" s="1">
        <v>3.0999999999999999E-3</v>
      </c>
      <c r="R52">
        <v>0.04</v>
      </c>
      <c r="S52" s="1">
        <v>5.5000000000000003E-4</v>
      </c>
      <c r="T52" s="1">
        <v>2.5999999999999999E-3</v>
      </c>
      <c r="U52">
        <v>0.03</v>
      </c>
    </row>
    <row r="53" spans="1:21" hidden="1" x14ac:dyDescent="0.35">
      <c r="A53">
        <v>52</v>
      </c>
      <c r="B53" t="s">
        <v>371</v>
      </c>
      <c r="C53" t="s">
        <v>372</v>
      </c>
      <c r="D53" t="s">
        <v>14</v>
      </c>
      <c r="E53" t="s">
        <v>236</v>
      </c>
      <c r="F53">
        <v>1.8</v>
      </c>
      <c r="G53" s="2">
        <v>1</v>
      </c>
      <c r="H53" t="s">
        <v>364</v>
      </c>
      <c r="I53" t="s">
        <v>18</v>
      </c>
      <c r="J53" t="s">
        <v>354</v>
      </c>
      <c r="L53" t="s">
        <v>355</v>
      </c>
      <c r="M53" s="1">
        <f t="shared" si="0"/>
        <v>1.2E-2</v>
      </c>
      <c r="N53" s="1">
        <f t="shared" si="1"/>
        <v>1.56E-3</v>
      </c>
      <c r="O53">
        <v>0.02</v>
      </c>
      <c r="P53" s="1">
        <v>2.5999999999999999E-3</v>
      </c>
      <c r="Q53" s="1">
        <v>6.7999999999999996E-3</v>
      </c>
      <c r="R53">
        <v>0.09</v>
      </c>
      <c r="S53" s="1">
        <v>0.09</v>
      </c>
      <c r="T53" s="1">
        <v>6.3E-3</v>
      </c>
      <c r="U53">
        <v>0.08</v>
      </c>
    </row>
    <row r="54" spans="1:21" hidden="1" x14ac:dyDescent="0.35">
      <c r="A54">
        <v>53</v>
      </c>
      <c r="B54" t="s">
        <v>373</v>
      </c>
      <c r="C54" t="s">
        <v>373</v>
      </c>
      <c r="D54" t="s">
        <v>14</v>
      </c>
      <c r="E54" t="s">
        <v>236</v>
      </c>
      <c r="F54">
        <v>4.5</v>
      </c>
      <c r="G54" s="2">
        <v>1</v>
      </c>
      <c r="H54" t="s">
        <v>364</v>
      </c>
      <c r="I54" t="s">
        <v>18</v>
      </c>
      <c r="J54" t="s">
        <v>368</v>
      </c>
      <c r="K54" t="s">
        <v>369</v>
      </c>
      <c r="L54" t="s">
        <v>370</v>
      </c>
      <c r="M54" s="1">
        <f t="shared" si="0"/>
        <v>5.1E-5</v>
      </c>
      <c r="N54" s="1">
        <f t="shared" si="1"/>
        <v>7.1999999999999997E-6</v>
      </c>
      <c r="O54" s="1">
        <v>8.5000000000000006E-5</v>
      </c>
      <c r="P54" s="1">
        <v>1.2E-5</v>
      </c>
      <c r="Q54" s="1">
        <v>3.0999999999999999E-3</v>
      </c>
      <c r="R54">
        <v>0.04</v>
      </c>
      <c r="S54" s="1">
        <v>5.5000000000000003E-4</v>
      </c>
      <c r="T54" s="1">
        <v>2.5999999999999999E-3</v>
      </c>
      <c r="U54">
        <v>0.03</v>
      </c>
    </row>
    <row r="55" spans="1:21" hidden="1" x14ac:dyDescent="0.35">
      <c r="A55">
        <v>54</v>
      </c>
      <c r="B55" t="s">
        <v>374</v>
      </c>
      <c r="C55" t="s">
        <v>375</v>
      </c>
      <c r="D55" t="s">
        <v>14</v>
      </c>
      <c r="E55" t="s">
        <v>15</v>
      </c>
      <c r="F55">
        <v>204.16</v>
      </c>
      <c r="G55" s="2">
        <v>1</v>
      </c>
      <c r="H55" t="s">
        <v>376</v>
      </c>
      <c r="I55" t="s">
        <v>18</v>
      </c>
      <c r="J55" t="s">
        <v>19</v>
      </c>
      <c r="K55" t="s">
        <v>377</v>
      </c>
      <c r="L55" t="s">
        <v>378</v>
      </c>
      <c r="M55" s="1">
        <f t="shared" si="0"/>
        <v>1.5522</v>
      </c>
      <c r="N55" s="1">
        <f t="shared" si="1"/>
        <v>0.216</v>
      </c>
      <c r="O55">
        <v>2.5870000000000002</v>
      </c>
      <c r="P55" s="1">
        <v>0.36</v>
      </c>
      <c r="Q55" s="1">
        <v>0.52</v>
      </c>
      <c r="R55">
        <v>7.0570000000000004</v>
      </c>
      <c r="S55" s="1">
        <v>11.869</v>
      </c>
      <c r="T55" s="1">
        <v>0.52</v>
      </c>
      <c r="U55">
        <v>7.0490000000000004</v>
      </c>
    </row>
    <row r="56" spans="1:21" hidden="1" x14ac:dyDescent="0.35">
      <c r="A56">
        <v>55</v>
      </c>
      <c r="B56" t="s">
        <v>379</v>
      </c>
      <c r="C56" t="s">
        <v>380</v>
      </c>
      <c r="D56" t="s">
        <v>14</v>
      </c>
      <c r="E56" t="s">
        <v>15</v>
      </c>
      <c r="F56">
        <v>9.19</v>
      </c>
      <c r="G56" s="2">
        <v>1</v>
      </c>
      <c r="H56" t="s">
        <v>376</v>
      </c>
      <c r="I56" t="s">
        <v>18</v>
      </c>
      <c r="J56" t="s">
        <v>45</v>
      </c>
      <c r="K56" t="s">
        <v>381</v>
      </c>
      <c r="L56" t="s">
        <v>382</v>
      </c>
      <c r="M56" s="1">
        <f t="shared" si="0"/>
        <v>1.9199999999999999E-11</v>
      </c>
      <c r="N56" s="1">
        <f t="shared" si="1"/>
        <v>2.5799999999999999E-12</v>
      </c>
      <c r="O56" s="1">
        <v>3.1999999999999999E-11</v>
      </c>
      <c r="P56" s="1">
        <v>4.2999999999999999E-12</v>
      </c>
      <c r="Q56" s="1">
        <v>3.0999999999999999E-3</v>
      </c>
      <c r="R56">
        <v>0.04</v>
      </c>
      <c r="S56" s="1">
        <v>1.6000000000000001E-4</v>
      </c>
      <c r="T56" s="1">
        <v>2.5000000000000001E-3</v>
      </c>
      <c r="U56">
        <v>0.03</v>
      </c>
    </row>
    <row r="57" spans="1:21" hidden="1" x14ac:dyDescent="0.35">
      <c r="A57">
        <v>56</v>
      </c>
      <c r="B57" t="s">
        <v>383</v>
      </c>
      <c r="C57" t="s">
        <v>384</v>
      </c>
      <c r="D57" t="s">
        <v>14</v>
      </c>
      <c r="E57" t="s">
        <v>15</v>
      </c>
      <c r="F57">
        <v>9.19</v>
      </c>
      <c r="G57" s="2">
        <v>1</v>
      </c>
      <c r="H57" t="s">
        <v>376</v>
      </c>
      <c r="I57" t="s">
        <v>18</v>
      </c>
      <c r="J57" t="s">
        <v>45</v>
      </c>
      <c r="K57" t="s">
        <v>385</v>
      </c>
      <c r="L57" t="s">
        <v>382</v>
      </c>
      <c r="M57" s="1">
        <f t="shared" si="0"/>
        <v>1.9199999999999999E-11</v>
      </c>
      <c r="N57" s="1">
        <f t="shared" si="1"/>
        <v>2.5799999999999999E-12</v>
      </c>
      <c r="O57" s="1">
        <v>3.1999999999999999E-11</v>
      </c>
      <c r="P57" s="1">
        <v>4.2999999999999999E-12</v>
      </c>
      <c r="Q57" s="1">
        <v>3.0999999999999999E-3</v>
      </c>
      <c r="R57">
        <v>0.04</v>
      </c>
      <c r="S57" s="1">
        <v>1.6000000000000001E-4</v>
      </c>
      <c r="T57" s="1">
        <v>2.5000000000000001E-3</v>
      </c>
      <c r="U57">
        <v>0.03</v>
      </c>
    </row>
    <row r="58" spans="1:21" hidden="1" x14ac:dyDescent="0.35">
      <c r="A58">
        <v>57</v>
      </c>
      <c r="B58" t="s">
        <v>386</v>
      </c>
      <c r="C58" t="s">
        <v>387</v>
      </c>
      <c r="D58" t="s">
        <v>14</v>
      </c>
      <c r="E58" t="s">
        <v>15</v>
      </c>
      <c r="F58">
        <v>9.19</v>
      </c>
      <c r="G58" s="2">
        <v>1</v>
      </c>
      <c r="H58" t="s">
        <v>376</v>
      </c>
      <c r="I58" t="s">
        <v>18</v>
      </c>
      <c r="J58" t="s">
        <v>45</v>
      </c>
      <c r="K58" t="s">
        <v>388</v>
      </c>
      <c r="L58" t="s">
        <v>382</v>
      </c>
      <c r="M58" s="1">
        <f t="shared" si="0"/>
        <v>1.9199999999999999E-11</v>
      </c>
      <c r="N58" s="1">
        <f t="shared" si="1"/>
        <v>2.5799999999999999E-12</v>
      </c>
      <c r="O58" s="1">
        <v>3.1999999999999999E-11</v>
      </c>
      <c r="P58" s="1">
        <v>4.2999999999999999E-12</v>
      </c>
      <c r="Q58" s="1">
        <v>3.0999999999999999E-3</v>
      </c>
      <c r="R58">
        <v>0.04</v>
      </c>
      <c r="S58" s="1">
        <v>1.6000000000000001E-4</v>
      </c>
      <c r="T58" s="1">
        <v>2.5000000000000001E-3</v>
      </c>
      <c r="U58">
        <v>0.03</v>
      </c>
    </row>
    <row r="59" spans="1:21" hidden="1" x14ac:dyDescent="0.35">
      <c r="A59">
        <v>58</v>
      </c>
      <c r="B59" t="s">
        <v>389</v>
      </c>
      <c r="C59" t="s">
        <v>390</v>
      </c>
      <c r="D59" t="s">
        <v>14</v>
      </c>
      <c r="E59" t="s">
        <v>15</v>
      </c>
      <c r="F59">
        <v>9.19</v>
      </c>
      <c r="G59" s="2">
        <v>1</v>
      </c>
      <c r="H59" t="s">
        <v>376</v>
      </c>
      <c r="I59" t="s">
        <v>18</v>
      </c>
      <c r="J59" t="s">
        <v>45</v>
      </c>
      <c r="K59" t="s">
        <v>391</v>
      </c>
      <c r="L59" t="s">
        <v>382</v>
      </c>
      <c r="M59" s="1">
        <f t="shared" si="0"/>
        <v>1.9199999999999999E-11</v>
      </c>
      <c r="N59" s="1">
        <f t="shared" si="1"/>
        <v>2.5799999999999999E-12</v>
      </c>
      <c r="O59" s="1">
        <v>3.1999999999999999E-11</v>
      </c>
      <c r="P59" s="1">
        <v>4.2999999999999999E-12</v>
      </c>
      <c r="Q59" s="1">
        <v>3.0999999999999999E-3</v>
      </c>
      <c r="R59">
        <v>0.04</v>
      </c>
      <c r="S59" s="1">
        <v>1.6000000000000001E-4</v>
      </c>
      <c r="T59" s="1">
        <v>2.5000000000000001E-3</v>
      </c>
      <c r="U59">
        <v>0.03</v>
      </c>
    </row>
    <row r="60" spans="1:21" hidden="1" x14ac:dyDescent="0.35">
      <c r="A60">
        <v>59</v>
      </c>
      <c r="B60" t="s">
        <v>51</v>
      </c>
      <c r="C60" t="s">
        <v>392</v>
      </c>
      <c r="D60" t="s">
        <v>14</v>
      </c>
      <c r="E60" t="s">
        <v>15</v>
      </c>
      <c r="F60">
        <v>2.76</v>
      </c>
      <c r="G60" s="2">
        <v>1</v>
      </c>
      <c r="H60" t="s">
        <v>376</v>
      </c>
      <c r="I60" t="s">
        <v>18</v>
      </c>
      <c r="J60" t="s">
        <v>51</v>
      </c>
      <c r="K60" t="s">
        <v>393</v>
      </c>
      <c r="L60" t="s">
        <v>394</v>
      </c>
      <c r="M60" s="1">
        <f t="shared" si="0"/>
        <v>6.0000000000000001E-3</v>
      </c>
      <c r="N60" s="1">
        <f t="shared" si="1"/>
        <v>1.0199999999999999E-3</v>
      </c>
      <c r="O60">
        <v>0.01</v>
      </c>
      <c r="P60" s="1">
        <v>1.6999999999999999E-3</v>
      </c>
      <c r="Q60" s="1">
        <v>5.7000000000000002E-3</v>
      </c>
      <c r="R60">
        <v>0.08</v>
      </c>
      <c r="S60" s="1">
        <v>0.06</v>
      </c>
      <c r="T60" s="1">
        <v>5.1000000000000004E-3</v>
      </c>
      <c r="U60">
        <v>7.0000000000000007E-2</v>
      </c>
    </row>
    <row r="61" spans="1:21" hidden="1" x14ac:dyDescent="0.35">
      <c r="A61">
        <v>60</v>
      </c>
      <c r="B61" t="s">
        <v>395</v>
      </c>
      <c r="C61" t="s">
        <v>396</v>
      </c>
      <c r="D61" t="s">
        <v>14</v>
      </c>
      <c r="E61" t="s">
        <v>15</v>
      </c>
      <c r="F61">
        <v>229.68</v>
      </c>
      <c r="G61" s="2">
        <v>1</v>
      </c>
      <c r="H61" t="s">
        <v>376</v>
      </c>
      <c r="I61" t="s">
        <v>18</v>
      </c>
      <c r="J61" t="s">
        <v>45</v>
      </c>
      <c r="K61" t="s">
        <v>397</v>
      </c>
      <c r="L61" t="s">
        <v>398</v>
      </c>
      <c r="M61" s="1">
        <f t="shared" si="0"/>
        <v>4.1999999999999998E-5</v>
      </c>
      <c r="N61" s="1">
        <f t="shared" si="1"/>
        <v>5.7599999999999999E-6</v>
      </c>
      <c r="O61" s="1">
        <v>6.9999999999999994E-5</v>
      </c>
      <c r="P61" s="1">
        <v>9.5999999999999996E-6</v>
      </c>
      <c r="Q61" s="1">
        <v>3.0999999999999999E-3</v>
      </c>
      <c r="R61">
        <v>0.04</v>
      </c>
      <c r="S61" s="1">
        <v>8.4999999999999995E-4</v>
      </c>
      <c r="T61" s="1">
        <v>2.5999999999999999E-3</v>
      </c>
      <c r="U61">
        <v>0.03</v>
      </c>
    </row>
    <row r="62" spans="1:21" hidden="1" x14ac:dyDescent="0.35">
      <c r="A62">
        <v>61</v>
      </c>
      <c r="B62" t="s">
        <v>70</v>
      </c>
      <c r="C62" t="s">
        <v>399</v>
      </c>
      <c r="D62" t="s">
        <v>14</v>
      </c>
      <c r="E62" t="s">
        <v>15</v>
      </c>
      <c r="F62">
        <v>0.34</v>
      </c>
      <c r="G62" s="2">
        <v>1</v>
      </c>
      <c r="H62" t="s">
        <v>376</v>
      </c>
      <c r="I62" t="s">
        <v>18</v>
      </c>
      <c r="J62" t="s">
        <v>70</v>
      </c>
      <c r="K62" t="s">
        <v>400</v>
      </c>
      <c r="L62" t="s">
        <v>401</v>
      </c>
      <c r="M62" s="1">
        <f t="shared" si="0"/>
        <v>0.26400000000000001</v>
      </c>
      <c r="N62" s="1">
        <f t="shared" si="1"/>
        <v>3.5999999999999997E-2</v>
      </c>
      <c r="O62">
        <v>0.44</v>
      </c>
      <c r="P62" s="1">
        <v>0.06</v>
      </c>
      <c r="Q62" s="1">
        <v>0.09</v>
      </c>
      <c r="R62">
        <v>1.2350000000000001</v>
      </c>
      <c r="S62" s="1">
        <v>2.0179999999999998</v>
      </c>
      <c r="T62" s="1">
        <v>0.09</v>
      </c>
      <c r="U62">
        <v>1.2270000000000001</v>
      </c>
    </row>
    <row r="63" spans="1:21" hidden="1" x14ac:dyDescent="0.35">
      <c r="A63">
        <v>62</v>
      </c>
      <c r="B63" t="s">
        <v>70</v>
      </c>
      <c r="C63" t="s">
        <v>402</v>
      </c>
      <c r="D63" t="s">
        <v>14</v>
      </c>
      <c r="E63" t="s">
        <v>15</v>
      </c>
      <c r="F63">
        <v>0.34</v>
      </c>
      <c r="G63" s="2">
        <v>1</v>
      </c>
      <c r="H63" t="s">
        <v>376</v>
      </c>
      <c r="I63" t="s">
        <v>18</v>
      </c>
      <c r="J63" t="s">
        <v>70</v>
      </c>
      <c r="K63" t="s">
        <v>403</v>
      </c>
      <c r="L63" t="s">
        <v>401</v>
      </c>
      <c r="M63" s="1">
        <f t="shared" si="0"/>
        <v>1.2E-2</v>
      </c>
      <c r="N63" s="1">
        <f t="shared" si="1"/>
        <v>1.4399999999999999E-3</v>
      </c>
      <c r="O63">
        <v>0.02</v>
      </c>
      <c r="P63" s="1">
        <v>2.3999999999999998E-3</v>
      </c>
      <c r="Q63" s="1">
        <v>6.6E-3</v>
      </c>
      <c r="R63">
        <v>0.09</v>
      </c>
      <c r="S63" s="1">
        <v>0.08</v>
      </c>
      <c r="T63" s="1">
        <v>6.1000000000000004E-3</v>
      </c>
      <c r="U63">
        <v>0.08</v>
      </c>
    </row>
    <row r="64" spans="1:21" hidden="1" x14ac:dyDescent="0.35">
      <c r="A64">
        <v>63</v>
      </c>
      <c r="B64" t="s">
        <v>70</v>
      </c>
      <c r="C64" t="s">
        <v>79</v>
      </c>
      <c r="D64" t="s">
        <v>14</v>
      </c>
      <c r="E64" t="s">
        <v>15</v>
      </c>
      <c r="F64">
        <v>0.34</v>
      </c>
      <c r="G64" s="2">
        <v>1</v>
      </c>
      <c r="H64" t="s">
        <v>376</v>
      </c>
      <c r="I64" t="s">
        <v>18</v>
      </c>
      <c r="J64" t="s">
        <v>70</v>
      </c>
      <c r="K64" t="s">
        <v>404</v>
      </c>
      <c r="L64" t="s">
        <v>405</v>
      </c>
      <c r="M64" s="1">
        <f t="shared" si="0"/>
        <v>7.1999999999999994E-4</v>
      </c>
      <c r="N64" s="1">
        <f t="shared" si="1"/>
        <v>9.6000000000000002E-5</v>
      </c>
      <c r="O64" s="1">
        <v>1.1999999999999999E-3</v>
      </c>
      <c r="P64" s="1">
        <v>1.6000000000000001E-4</v>
      </c>
      <c r="Q64" s="1">
        <v>3.3999999999999998E-3</v>
      </c>
      <c r="R64">
        <v>0.05</v>
      </c>
      <c r="S64" s="1">
        <v>5.5999999999999999E-3</v>
      </c>
      <c r="T64" s="1">
        <v>2.8E-3</v>
      </c>
      <c r="U64">
        <v>0.04</v>
      </c>
    </row>
    <row r="65" spans="1:21" hidden="1" x14ac:dyDescent="0.35">
      <c r="A65">
        <v>64</v>
      </c>
      <c r="B65" t="s">
        <v>70</v>
      </c>
      <c r="C65" t="s">
        <v>406</v>
      </c>
      <c r="D65" t="s">
        <v>14</v>
      </c>
      <c r="E65" t="s">
        <v>15</v>
      </c>
      <c r="F65">
        <v>0.34</v>
      </c>
      <c r="G65" s="2">
        <v>1</v>
      </c>
      <c r="H65" t="s">
        <v>376</v>
      </c>
      <c r="I65" t="s">
        <v>18</v>
      </c>
      <c r="J65" t="s">
        <v>70</v>
      </c>
      <c r="K65" t="s">
        <v>407</v>
      </c>
      <c r="L65" t="s">
        <v>401</v>
      </c>
      <c r="M65" s="1">
        <f t="shared" si="0"/>
        <v>5.2799999999999996E-5</v>
      </c>
      <c r="N65" s="1">
        <f t="shared" si="1"/>
        <v>7.1999999999999997E-6</v>
      </c>
      <c r="O65" s="1">
        <v>8.7999999999999998E-5</v>
      </c>
      <c r="P65" s="1">
        <v>1.2E-5</v>
      </c>
      <c r="Q65" s="1">
        <v>3.0999999999999999E-3</v>
      </c>
      <c r="R65">
        <v>0.04</v>
      </c>
      <c r="S65" s="1">
        <v>5.6999999999999998E-4</v>
      </c>
      <c r="T65" s="1">
        <v>2.5999999999999999E-3</v>
      </c>
      <c r="U65">
        <v>0.03</v>
      </c>
    </row>
    <row r="66" spans="1:21" hidden="1" x14ac:dyDescent="0.35">
      <c r="A66">
        <v>65</v>
      </c>
      <c r="B66" t="s">
        <v>70</v>
      </c>
      <c r="C66" t="s">
        <v>408</v>
      </c>
      <c r="D66" t="s">
        <v>14</v>
      </c>
      <c r="E66" t="s">
        <v>15</v>
      </c>
      <c r="F66">
        <v>0.34</v>
      </c>
      <c r="G66" s="2">
        <v>1</v>
      </c>
      <c r="H66" t="s">
        <v>376</v>
      </c>
      <c r="I66" t="s">
        <v>18</v>
      </c>
      <c r="J66" t="s">
        <v>70</v>
      </c>
      <c r="K66" t="s">
        <v>409</v>
      </c>
      <c r="L66" t="s">
        <v>401</v>
      </c>
      <c r="M66" s="1">
        <f t="shared" ref="M66:M129" si="2">O66*$W$289</f>
        <v>5.2800000000000004E-4</v>
      </c>
      <c r="N66" s="1">
        <f t="shared" ref="N66:N129" si="3">P66*$W$289</f>
        <v>7.2000000000000002E-5</v>
      </c>
      <c r="O66" s="1">
        <v>8.8000000000000003E-4</v>
      </c>
      <c r="P66" s="1">
        <v>1.2E-4</v>
      </c>
      <c r="Q66" s="1">
        <v>3.3E-3</v>
      </c>
      <c r="R66">
        <v>0.04</v>
      </c>
      <c r="S66" s="1">
        <v>4.1999999999999997E-3</v>
      </c>
      <c r="T66" s="1">
        <v>2.7000000000000001E-3</v>
      </c>
      <c r="U66">
        <v>0.04</v>
      </c>
    </row>
    <row r="67" spans="1:21" hidden="1" x14ac:dyDescent="0.35">
      <c r="A67">
        <v>66</v>
      </c>
      <c r="B67" t="s">
        <v>70</v>
      </c>
      <c r="C67" t="s">
        <v>410</v>
      </c>
      <c r="D67" t="s">
        <v>14</v>
      </c>
      <c r="E67" t="s">
        <v>15</v>
      </c>
      <c r="F67">
        <v>0.34</v>
      </c>
      <c r="G67" s="2">
        <v>1</v>
      </c>
      <c r="H67" t="s">
        <v>376</v>
      </c>
      <c r="I67" t="s">
        <v>18</v>
      </c>
      <c r="J67" t="s">
        <v>70</v>
      </c>
      <c r="K67" t="s">
        <v>411</v>
      </c>
      <c r="L67" t="s">
        <v>405</v>
      </c>
      <c r="M67" s="1">
        <f t="shared" si="2"/>
        <v>3.54E-5</v>
      </c>
      <c r="N67" s="1">
        <f t="shared" si="3"/>
        <v>4.7999999999999998E-6</v>
      </c>
      <c r="O67" s="1">
        <v>5.8999999999999998E-5</v>
      </c>
      <c r="P67" s="1">
        <v>7.9999999999999996E-6</v>
      </c>
      <c r="Q67" s="1">
        <v>3.0999999999999999E-3</v>
      </c>
      <c r="R67">
        <v>0.04</v>
      </c>
      <c r="S67" s="1">
        <v>4.4999999999999999E-4</v>
      </c>
      <c r="T67" s="1">
        <v>2.5999999999999999E-3</v>
      </c>
      <c r="U67">
        <v>0.03</v>
      </c>
    </row>
    <row r="68" spans="1:21" hidden="1" x14ac:dyDescent="0.35">
      <c r="A68">
        <v>67</v>
      </c>
      <c r="B68" t="s">
        <v>70</v>
      </c>
      <c r="C68" t="s">
        <v>412</v>
      </c>
      <c r="D68" t="s">
        <v>14</v>
      </c>
      <c r="E68" t="s">
        <v>15</v>
      </c>
      <c r="F68">
        <v>0.34</v>
      </c>
      <c r="G68" s="2">
        <v>1</v>
      </c>
      <c r="H68" t="s">
        <v>376</v>
      </c>
      <c r="I68" t="s">
        <v>18</v>
      </c>
      <c r="J68" t="s">
        <v>70</v>
      </c>
      <c r="K68" t="s">
        <v>413</v>
      </c>
      <c r="L68" t="s">
        <v>210</v>
      </c>
      <c r="M68" s="1">
        <f t="shared" si="2"/>
        <v>1.08E-5</v>
      </c>
      <c r="N68" s="1">
        <f t="shared" si="3"/>
        <v>1.44E-6</v>
      </c>
      <c r="O68" s="1">
        <v>1.8E-5</v>
      </c>
      <c r="P68" s="1">
        <v>2.3999999999999999E-6</v>
      </c>
      <c r="Q68" s="1">
        <v>3.0999999999999999E-3</v>
      </c>
      <c r="R68">
        <v>0.04</v>
      </c>
      <c r="S68" s="1">
        <v>2.4000000000000001E-4</v>
      </c>
      <c r="T68" s="1">
        <v>2.5000000000000001E-3</v>
      </c>
      <c r="U68">
        <v>0.03</v>
      </c>
    </row>
    <row r="69" spans="1:21" hidden="1" x14ac:dyDescent="0.35">
      <c r="A69">
        <v>68</v>
      </c>
      <c r="B69" t="s">
        <v>70</v>
      </c>
      <c r="C69" t="s">
        <v>414</v>
      </c>
      <c r="D69" t="s">
        <v>14</v>
      </c>
      <c r="E69" t="s">
        <v>15</v>
      </c>
      <c r="F69">
        <v>0.34</v>
      </c>
      <c r="G69" s="2">
        <v>1</v>
      </c>
      <c r="H69" t="s">
        <v>376</v>
      </c>
      <c r="I69" t="s">
        <v>18</v>
      </c>
      <c r="J69" t="s">
        <v>70</v>
      </c>
      <c r="K69" t="s">
        <v>415</v>
      </c>
      <c r="L69" t="s">
        <v>405</v>
      </c>
      <c r="M69" s="1">
        <f t="shared" si="2"/>
        <v>3.5399999999999999E-4</v>
      </c>
      <c r="N69" s="1">
        <f t="shared" si="3"/>
        <v>4.8000000000000001E-5</v>
      </c>
      <c r="O69" s="1">
        <v>5.9000000000000003E-4</v>
      </c>
      <c r="P69" s="1">
        <v>8.0000000000000007E-5</v>
      </c>
      <c r="Q69" s="1">
        <v>3.2000000000000002E-3</v>
      </c>
      <c r="R69">
        <v>0.04</v>
      </c>
      <c r="S69" s="1">
        <v>2.8E-3</v>
      </c>
      <c r="T69" s="1">
        <v>2.7000000000000001E-3</v>
      </c>
      <c r="U69">
        <v>0.04</v>
      </c>
    </row>
    <row r="70" spans="1:21" hidden="1" x14ac:dyDescent="0.35">
      <c r="A70">
        <v>69</v>
      </c>
      <c r="B70" t="s">
        <v>70</v>
      </c>
      <c r="C70" t="s">
        <v>416</v>
      </c>
      <c r="D70" t="s">
        <v>14</v>
      </c>
      <c r="E70" t="s">
        <v>15</v>
      </c>
      <c r="F70">
        <v>0.34</v>
      </c>
      <c r="G70" s="2">
        <v>1</v>
      </c>
      <c r="H70" t="s">
        <v>376</v>
      </c>
      <c r="I70" t="s">
        <v>18</v>
      </c>
      <c r="J70" t="s">
        <v>70</v>
      </c>
      <c r="K70" t="s">
        <v>417</v>
      </c>
      <c r="L70" t="s">
        <v>405</v>
      </c>
      <c r="M70" s="1">
        <f t="shared" si="2"/>
        <v>0</v>
      </c>
      <c r="N70" s="1">
        <f t="shared" si="3"/>
        <v>0</v>
      </c>
      <c r="O70">
        <v>0</v>
      </c>
      <c r="P70" s="1">
        <v>0</v>
      </c>
      <c r="Q70" s="1">
        <v>3.0999999999999999E-3</v>
      </c>
      <c r="R70">
        <v>0.04</v>
      </c>
      <c r="S70" s="1">
        <v>1.6000000000000001E-4</v>
      </c>
      <c r="T70" s="1">
        <v>2.5000000000000001E-3</v>
      </c>
      <c r="U70">
        <v>0.03</v>
      </c>
    </row>
    <row r="71" spans="1:21" hidden="1" x14ac:dyDescent="0.35">
      <c r="A71">
        <v>70</v>
      </c>
      <c r="B71" t="s">
        <v>70</v>
      </c>
      <c r="C71" t="s">
        <v>418</v>
      </c>
      <c r="D71" t="s">
        <v>14</v>
      </c>
      <c r="E71" t="s">
        <v>15</v>
      </c>
      <c r="F71">
        <v>0.34</v>
      </c>
      <c r="G71" s="2">
        <v>1</v>
      </c>
      <c r="H71" t="s">
        <v>376</v>
      </c>
      <c r="I71" t="s">
        <v>18</v>
      </c>
      <c r="J71" t="s">
        <v>70</v>
      </c>
      <c r="K71" t="s">
        <v>419</v>
      </c>
      <c r="L71" t="s">
        <v>401</v>
      </c>
      <c r="M71" s="1">
        <f t="shared" si="2"/>
        <v>5.2800000000000004E-4</v>
      </c>
      <c r="N71" s="1">
        <f t="shared" si="3"/>
        <v>7.2000000000000002E-5</v>
      </c>
      <c r="O71" s="1">
        <v>8.8000000000000003E-4</v>
      </c>
      <c r="P71" s="1">
        <v>1.2E-4</v>
      </c>
      <c r="Q71" s="1">
        <v>3.3E-3</v>
      </c>
      <c r="R71">
        <v>0.04</v>
      </c>
      <c r="S71" s="1">
        <v>4.1999999999999997E-3</v>
      </c>
      <c r="T71" s="1">
        <v>2.7000000000000001E-3</v>
      </c>
      <c r="U71">
        <v>0.04</v>
      </c>
    </row>
    <row r="72" spans="1:21" hidden="1" x14ac:dyDescent="0.35">
      <c r="A72">
        <v>71</v>
      </c>
      <c r="B72" t="s">
        <v>70</v>
      </c>
      <c r="C72" t="s">
        <v>420</v>
      </c>
      <c r="D72" t="s">
        <v>14</v>
      </c>
      <c r="E72" t="s">
        <v>15</v>
      </c>
      <c r="F72">
        <v>0.34</v>
      </c>
      <c r="G72" s="2">
        <v>1</v>
      </c>
      <c r="H72" t="s">
        <v>376</v>
      </c>
      <c r="I72" t="s">
        <v>18</v>
      </c>
      <c r="J72" t="s">
        <v>70</v>
      </c>
      <c r="K72" t="s">
        <v>421</v>
      </c>
      <c r="L72" t="s">
        <v>405</v>
      </c>
      <c r="M72" s="1">
        <f t="shared" si="2"/>
        <v>3.5999999999999997E-2</v>
      </c>
      <c r="N72" s="1">
        <f t="shared" si="3"/>
        <v>4.5599999999999998E-3</v>
      </c>
      <c r="O72">
        <v>0.06</v>
      </c>
      <c r="P72" s="1">
        <v>7.6E-3</v>
      </c>
      <c r="Q72" s="1">
        <v>0.01</v>
      </c>
      <c r="R72">
        <v>0.19</v>
      </c>
      <c r="S72" s="1">
        <v>0.26</v>
      </c>
      <c r="T72" s="1">
        <v>0.01</v>
      </c>
      <c r="U72">
        <v>0.19</v>
      </c>
    </row>
    <row r="73" spans="1:21" hidden="1" x14ac:dyDescent="0.35">
      <c r="A73">
        <v>72</v>
      </c>
      <c r="B73" t="s">
        <v>70</v>
      </c>
      <c r="C73" t="s">
        <v>422</v>
      </c>
      <c r="D73" t="s">
        <v>14</v>
      </c>
      <c r="E73" t="s">
        <v>15</v>
      </c>
      <c r="F73">
        <v>0.34</v>
      </c>
      <c r="G73" s="2">
        <v>1</v>
      </c>
      <c r="H73" t="s">
        <v>376</v>
      </c>
      <c r="I73" t="s">
        <v>18</v>
      </c>
      <c r="J73" t="s">
        <v>70</v>
      </c>
      <c r="K73" t="s">
        <v>400</v>
      </c>
      <c r="L73" t="s">
        <v>423</v>
      </c>
      <c r="M73" s="1">
        <f t="shared" si="2"/>
        <v>0.26400000000000001</v>
      </c>
      <c r="N73" s="1">
        <f t="shared" si="3"/>
        <v>3.5999999999999997E-2</v>
      </c>
      <c r="O73">
        <v>0.44</v>
      </c>
      <c r="P73" s="1">
        <v>0.06</v>
      </c>
      <c r="Q73" s="1">
        <v>0.09</v>
      </c>
      <c r="R73">
        <v>1.2350000000000001</v>
      </c>
      <c r="S73" s="1">
        <v>2.0179999999999998</v>
      </c>
      <c r="T73" s="1">
        <v>0.09</v>
      </c>
      <c r="U73">
        <v>1.2270000000000001</v>
      </c>
    </row>
    <row r="74" spans="1:21" hidden="1" x14ac:dyDescent="0.35">
      <c r="A74">
        <v>73</v>
      </c>
      <c r="B74" t="s">
        <v>424</v>
      </c>
      <c r="C74" t="s">
        <v>425</v>
      </c>
      <c r="D74" t="s">
        <v>14</v>
      </c>
      <c r="E74" t="s">
        <v>15</v>
      </c>
      <c r="F74">
        <v>0.98</v>
      </c>
      <c r="G74" s="2">
        <v>1</v>
      </c>
      <c r="H74" t="s">
        <v>376</v>
      </c>
      <c r="I74" t="s">
        <v>18</v>
      </c>
      <c r="J74" t="s">
        <v>98</v>
      </c>
      <c r="K74" t="s">
        <v>426</v>
      </c>
      <c r="L74" t="s">
        <v>427</v>
      </c>
      <c r="M74" s="1">
        <f t="shared" si="2"/>
        <v>0</v>
      </c>
      <c r="N74" s="1">
        <f t="shared" si="3"/>
        <v>0</v>
      </c>
      <c r="O74">
        <v>0</v>
      </c>
      <c r="P74" s="1">
        <v>0</v>
      </c>
      <c r="Q74" s="1">
        <v>3.0999999999999999E-3</v>
      </c>
      <c r="R74">
        <v>0.04</v>
      </c>
      <c r="S74" s="1">
        <v>2.2000000000000001E-4</v>
      </c>
      <c r="T74" s="1">
        <v>2.5000000000000001E-3</v>
      </c>
      <c r="U74">
        <v>0.03</v>
      </c>
    </row>
    <row r="75" spans="1:21" hidden="1" x14ac:dyDescent="0.35">
      <c r="A75">
        <v>74</v>
      </c>
      <c r="B75" t="s">
        <v>424</v>
      </c>
      <c r="C75" t="s">
        <v>425</v>
      </c>
      <c r="D75" t="s">
        <v>14</v>
      </c>
      <c r="E75" t="s">
        <v>15</v>
      </c>
      <c r="F75">
        <v>0.98</v>
      </c>
      <c r="G75" s="2">
        <v>1</v>
      </c>
      <c r="H75" t="s">
        <v>376</v>
      </c>
      <c r="I75" t="s">
        <v>18</v>
      </c>
      <c r="J75" t="s">
        <v>98</v>
      </c>
      <c r="K75" t="s">
        <v>428</v>
      </c>
      <c r="L75" t="s">
        <v>427</v>
      </c>
      <c r="M75" s="1">
        <f t="shared" si="2"/>
        <v>0</v>
      </c>
      <c r="N75" s="1">
        <f t="shared" si="3"/>
        <v>0</v>
      </c>
      <c r="O75">
        <v>0</v>
      </c>
      <c r="P75" s="1">
        <v>0</v>
      </c>
      <c r="Q75" s="1">
        <v>3.0999999999999999E-3</v>
      </c>
      <c r="R75">
        <v>0.04</v>
      </c>
      <c r="S75" s="1">
        <v>2.2000000000000001E-4</v>
      </c>
      <c r="T75" s="1">
        <v>2.5000000000000001E-3</v>
      </c>
      <c r="U75">
        <v>0.03</v>
      </c>
    </row>
    <row r="76" spans="1:21" hidden="1" x14ac:dyDescent="0.35">
      <c r="A76">
        <v>75</v>
      </c>
      <c r="B76" t="s">
        <v>429</v>
      </c>
      <c r="C76" t="s">
        <v>430</v>
      </c>
      <c r="D76" t="s">
        <v>14</v>
      </c>
      <c r="E76" t="s">
        <v>15</v>
      </c>
      <c r="F76">
        <v>0.98</v>
      </c>
      <c r="G76" s="2">
        <v>1</v>
      </c>
      <c r="H76" t="s">
        <v>376</v>
      </c>
      <c r="I76" t="s">
        <v>18</v>
      </c>
      <c r="J76" t="s">
        <v>98</v>
      </c>
      <c r="K76" t="s">
        <v>426</v>
      </c>
      <c r="L76" t="s">
        <v>427</v>
      </c>
      <c r="M76" s="1">
        <f t="shared" si="2"/>
        <v>0</v>
      </c>
      <c r="N76" s="1">
        <f t="shared" si="3"/>
        <v>0</v>
      </c>
      <c r="O76">
        <v>0</v>
      </c>
      <c r="P76" s="1">
        <v>0</v>
      </c>
      <c r="Q76" s="1">
        <v>3.0999999999999999E-3</v>
      </c>
      <c r="R76">
        <v>0.04</v>
      </c>
      <c r="S76" s="1">
        <v>2.2000000000000001E-4</v>
      </c>
      <c r="T76" s="1">
        <v>2.5000000000000001E-3</v>
      </c>
      <c r="U76">
        <v>0.03</v>
      </c>
    </row>
    <row r="77" spans="1:21" hidden="1" x14ac:dyDescent="0.35">
      <c r="A77">
        <v>76</v>
      </c>
      <c r="B77" t="s">
        <v>429</v>
      </c>
      <c r="C77" t="s">
        <v>430</v>
      </c>
      <c r="D77" t="s">
        <v>14</v>
      </c>
      <c r="E77" t="s">
        <v>15</v>
      </c>
      <c r="F77">
        <v>0.98</v>
      </c>
      <c r="G77" s="2">
        <v>1</v>
      </c>
      <c r="H77" t="s">
        <v>376</v>
      </c>
      <c r="I77" t="s">
        <v>18</v>
      </c>
      <c r="J77" t="s">
        <v>98</v>
      </c>
      <c r="K77" t="s">
        <v>428</v>
      </c>
      <c r="L77" t="s">
        <v>427</v>
      </c>
      <c r="M77" s="1">
        <f t="shared" si="2"/>
        <v>0</v>
      </c>
      <c r="N77" s="1">
        <f t="shared" si="3"/>
        <v>0</v>
      </c>
      <c r="O77">
        <v>0</v>
      </c>
      <c r="P77" s="1">
        <v>0</v>
      </c>
      <c r="Q77" s="1">
        <v>3.0999999999999999E-3</v>
      </c>
      <c r="R77">
        <v>0.04</v>
      </c>
      <c r="S77" s="1">
        <v>2.2000000000000001E-4</v>
      </c>
      <c r="T77" s="1">
        <v>2.5000000000000001E-3</v>
      </c>
      <c r="U77">
        <v>0.03</v>
      </c>
    </row>
    <row r="78" spans="1:21" hidden="1" x14ac:dyDescent="0.35">
      <c r="A78">
        <v>77</v>
      </c>
      <c r="B78" t="s">
        <v>431</v>
      </c>
      <c r="C78" t="s">
        <v>432</v>
      </c>
      <c r="D78" t="s">
        <v>14</v>
      </c>
      <c r="E78" t="s">
        <v>15</v>
      </c>
      <c r="F78">
        <v>0.98</v>
      </c>
      <c r="G78" s="2">
        <v>1</v>
      </c>
      <c r="H78" t="s">
        <v>376</v>
      </c>
      <c r="I78" t="s">
        <v>18</v>
      </c>
      <c r="J78" t="s">
        <v>98</v>
      </c>
      <c r="K78" t="s">
        <v>426</v>
      </c>
      <c r="L78" t="s">
        <v>427</v>
      </c>
      <c r="M78" s="1">
        <f t="shared" si="2"/>
        <v>0</v>
      </c>
      <c r="N78" s="1">
        <f t="shared" si="3"/>
        <v>0</v>
      </c>
      <c r="O78">
        <v>0</v>
      </c>
      <c r="P78" s="1">
        <v>0</v>
      </c>
      <c r="Q78" s="1">
        <v>3.0999999999999999E-3</v>
      </c>
      <c r="R78">
        <v>0.04</v>
      </c>
      <c r="S78" s="1">
        <v>2.2000000000000001E-4</v>
      </c>
      <c r="T78" s="1">
        <v>2.5000000000000001E-3</v>
      </c>
      <c r="U78">
        <v>0.03</v>
      </c>
    </row>
    <row r="79" spans="1:21" hidden="1" x14ac:dyDescent="0.35">
      <c r="A79">
        <v>78</v>
      </c>
      <c r="B79" t="s">
        <v>431</v>
      </c>
      <c r="C79" t="s">
        <v>432</v>
      </c>
      <c r="D79" t="s">
        <v>14</v>
      </c>
      <c r="E79" t="s">
        <v>15</v>
      </c>
      <c r="F79">
        <v>0.98</v>
      </c>
      <c r="G79" s="2">
        <v>1</v>
      </c>
      <c r="H79" t="s">
        <v>376</v>
      </c>
      <c r="I79" t="s">
        <v>18</v>
      </c>
      <c r="J79" t="s">
        <v>98</v>
      </c>
      <c r="K79" t="s">
        <v>428</v>
      </c>
      <c r="L79" t="s">
        <v>427</v>
      </c>
      <c r="M79" s="1">
        <f t="shared" si="2"/>
        <v>0</v>
      </c>
      <c r="N79" s="1">
        <f t="shared" si="3"/>
        <v>0</v>
      </c>
      <c r="O79">
        <v>0</v>
      </c>
      <c r="P79" s="1">
        <v>0</v>
      </c>
      <c r="Q79" s="1">
        <v>3.0999999999999999E-3</v>
      </c>
      <c r="R79">
        <v>0.04</v>
      </c>
      <c r="S79" s="1">
        <v>2.2000000000000001E-4</v>
      </c>
      <c r="T79" s="1">
        <v>2.5000000000000001E-3</v>
      </c>
      <c r="U79">
        <v>0.03</v>
      </c>
    </row>
    <row r="80" spans="1:21" hidden="1" x14ac:dyDescent="0.35">
      <c r="A80">
        <v>79</v>
      </c>
      <c r="B80" t="s">
        <v>433</v>
      </c>
      <c r="C80" t="s">
        <v>434</v>
      </c>
      <c r="D80" t="s">
        <v>14</v>
      </c>
      <c r="E80" t="s">
        <v>15</v>
      </c>
      <c r="F80">
        <v>0.98</v>
      </c>
      <c r="G80" s="2">
        <v>1</v>
      </c>
      <c r="H80" t="s">
        <v>376</v>
      </c>
      <c r="I80" t="s">
        <v>18</v>
      </c>
      <c r="J80" t="s">
        <v>98</v>
      </c>
      <c r="K80" t="s">
        <v>426</v>
      </c>
      <c r="L80" t="s">
        <v>427</v>
      </c>
      <c r="M80" s="1">
        <f t="shared" si="2"/>
        <v>0</v>
      </c>
      <c r="N80" s="1">
        <f t="shared" si="3"/>
        <v>0</v>
      </c>
      <c r="O80">
        <v>0</v>
      </c>
      <c r="P80" s="1">
        <v>0</v>
      </c>
      <c r="Q80" s="1">
        <v>3.0999999999999999E-3</v>
      </c>
      <c r="R80">
        <v>0.04</v>
      </c>
      <c r="S80" s="1">
        <v>2.2000000000000001E-4</v>
      </c>
      <c r="T80" s="1">
        <v>2.5000000000000001E-3</v>
      </c>
      <c r="U80">
        <v>0.03</v>
      </c>
    </row>
    <row r="81" spans="1:21" hidden="1" x14ac:dyDescent="0.35">
      <c r="A81">
        <v>80</v>
      </c>
      <c r="B81" t="s">
        <v>433</v>
      </c>
      <c r="C81" t="s">
        <v>434</v>
      </c>
      <c r="D81" t="s">
        <v>14</v>
      </c>
      <c r="E81" t="s">
        <v>15</v>
      </c>
      <c r="F81">
        <v>0.98</v>
      </c>
      <c r="G81" s="2">
        <v>1</v>
      </c>
      <c r="H81" t="s">
        <v>376</v>
      </c>
      <c r="I81" t="s">
        <v>18</v>
      </c>
      <c r="J81" t="s">
        <v>98</v>
      </c>
      <c r="K81" t="s">
        <v>428</v>
      </c>
      <c r="L81" t="s">
        <v>427</v>
      </c>
      <c r="M81" s="1">
        <f t="shared" si="2"/>
        <v>0</v>
      </c>
      <c r="N81" s="1">
        <f t="shared" si="3"/>
        <v>0</v>
      </c>
      <c r="O81">
        <v>0</v>
      </c>
      <c r="P81" s="1">
        <v>0</v>
      </c>
      <c r="Q81" s="1">
        <v>3.0999999999999999E-3</v>
      </c>
      <c r="R81">
        <v>0.04</v>
      </c>
      <c r="S81" s="1">
        <v>2.2000000000000001E-4</v>
      </c>
      <c r="T81" s="1">
        <v>2.5000000000000001E-3</v>
      </c>
      <c r="U81">
        <v>0.03</v>
      </c>
    </row>
    <row r="82" spans="1:21" hidden="1" x14ac:dyDescent="0.35">
      <c r="A82">
        <v>81</v>
      </c>
      <c r="B82" t="s">
        <v>435</v>
      </c>
      <c r="C82" t="s">
        <v>436</v>
      </c>
      <c r="D82" t="s">
        <v>14</v>
      </c>
      <c r="E82" t="s">
        <v>15</v>
      </c>
      <c r="F82">
        <v>0.98</v>
      </c>
      <c r="G82" s="2">
        <v>1</v>
      </c>
      <c r="H82" t="s">
        <v>376</v>
      </c>
      <c r="I82" t="s">
        <v>18</v>
      </c>
      <c r="J82" t="s">
        <v>98</v>
      </c>
      <c r="K82" t="s">
        <v>426</v>
      </c>
      <c r="L82" t="s">
        <v>427</v>
      </c>
      <c r="M82" s="1">
        <f t="shared" si="2"/>
        <v>0</v>
      </c>
      <c r="N82" s="1">
        <f t="shared" si="3"/>
        <v>0</v>
      </c>
      <c r="O82">
        <v>0</v>
      </c>
      <c r="P82" s="1">
        <v>0</v>
      </c>
      <c r="Q82" s="1">
        <v>3.0999999999999999E-3</v>
      </c>
      <c r="R82">
        <v>0.04</v>
      </c>
      <c r="S82" s="1">
        <v>2.2000000000000001E-4</v>
      </c>
      <c r="T82" s="1">
        <v>2.5000000000000001E-3</v>
      </c>
      <c r="U82">
        <v>0.03</v>
      </c>
    </row>
    <row r="83" spans="1:21" hidden="1" x14ac:dyDescent="0.35">
      <c r="A83">
        <v>82</v>
      </c>
      <c r="B83" t="s">
        <v>435</v>
      </c>
      <c r="C83" t="s">
        <v>436</v>
      </c>
      <c r="D83" t="s">
        <v>14</v>
      </c>
      <c r="E83" t="s">
        <v>15</v>
      </c>
      <c r="F83">
        <v>0.98</v>
      </c>
      <c r="G83" s="2">
        <v>1</v>
      </c>
      <c r="H83" t="s">
        <v>376</v>
      </c>
      <c r="I83" t="s">
        <v>18</v>
      </c>
      <c r="J83" t="s">
        <v>98</v>
      </c>
      <c r="K83" t="s">
        <v>428</v>
      </c>
      <c r="L83" t="s">
        <v>427</v>
      </c>
      <c r="M83" s="1">
        <f t="shared" si="2"/>
        <v>0</v>
      </c>
      <c r="N83" s="1">
        <f t="shared" si="3"/>
        <v>0</v>
      </c>
      <c r="O83">
        <v>0</v>
      </c>
      <c r="P83" s="1">
        <v>0</v>
      </c>
      <c r="Q83" s="1">
        <v>3.0999999999999999E-3</v>
      </c>
      <c r="R83">
        <v>0.04</v>
      </c>
      <c r="S83" s="1">
        <v>2.2000000000000001E-4</v>
      </c>
      <c r="T83" s="1">
        <v>2.5000000000000001E-3</v>
      </c>
      <c r="U83">
        <v>0.03</v>
      </c>
    </row>
    <row r="84" spans="1:21" hidden="1" x14ac:dyDescent="0.35">
      <c r="A84">
        <v>83</v>
      </c>
      <c r="B84" t="s">
        <v>437</v>
      </c>
      <c r="C84" t="s">
        <v>438</v>
      </c>
      <c r="D84" t="s">
        <v>14</v>
      </c>
      <c r="E84" t="s">
        <v>15</v>
      </c>
      <c r="F84">
        <v>0.98</v>
      </c>
      <c r="G84" s="2">
        <v>1</v>
      </c>
      <c r="H84" t="s">
        <v>376</v>
      </c>
      <c r="I84" t="s">
        <v>18</v>
      </c>
      <c r="J84" t="s">
        <v>98</v>
      </c>
      <c r="K84" t="s">
        <v>426</v>
      </c>
      <c r="L84" t="s">
        <v>427</v>
      </c>
      <c r="M84" s="1">
        <f t="shared" si="2"/>
        <v>0</v>
      </c>
      <c r="N84" s="1">
        <f t="shared" si="3"/>
        <v>0</v>
      </c>
      <c r="O84">
        <v>0</v>
      </c>
      <c r="P84" s="1">
        <v>0</v>
      </c>
      <c r="Q84" s="1">
        <v>3.0999999999999999E-3</v>
      </c>
      <c r="R84">
        <v>0.04</v>
      </c>
      <c r="S84" s="1">
        <v>2.2000000000000001E-4</v>
      </c>
      <c r="T84" s="1">
        <v>2.5000000000000001E-3</v>
      </c>
      <c r="U84">
        <v>0.03</v>
      </c>
    </row>
    <row r="85" spans="1:21" hidden="1" x14ac:dyDescent="0.35">
      <c r="A85">
        <v>84</v>
      </c>
      <c r="B85" t="s">
        <v>437</v>
      </c>
      <c r="C85" t="s">
        <v>438</v>
      </c>
      <c r="D85" t="s">
        <v>14</v>
      </c>
      <c r="E85" t="s">
        <v>15</v>
      </c>
      <c r="F85">
        <v>0.98</v>
      </c>
      <c r="G85" s="2">
        <v>1</v>
      </c>
      <c r="H85" t="s">
        <v>376</v>
      </c>
      <c r="I85" t="s">
        <v>18</v>
      </c>
      <c r="J85" t="s">
        <v>98</v>
      </c>
      <c r="K85" t="s">
        <v>428</v>
      </c>
      <c r="L85" t="s">
        <v>427</v>
      </c>
      <c r="M85" s="1">
        <f t="shared" si="2"/>
        <v>0</v>
      </c>
      <c r="N85" s="1">
        <f t="shared" si="3"/>
        <v>0</v>
      </c>
      <c r="O85">
        <v>0</v>
      </c>
      <c r="P85">
        <v>0</v>
      </c>
      <c r="Q85" s="1">
        <v>3.0999999999999999E-3</v>
      </c>
      <c r="R85">
        <v>0.04</v>
      </c>
      <c r="S85" s="1">
        <v>2.2000000000000001E-4</v>
      </c>
      <c r="T85" s="1">
        <v>2.5000000000000001E-3</v>
      </c>
      <c r="U85">
        <v>0.03</v>
      </c>
    </row>
    <row r="86" spans="1:21" hidden="1" x14ac:dyDescent="0.35">
      <c r="A86">
        <v>85</v>
      </c>
      <c r="B86" t="s">
        <v>439</v>
      </c>
      <c r="C86" t="s">
        <v>440</v>
      </c>
      <c r="D86" t="s">
        <v>14</v>
      </c>
      <c r="E86" t="s">
        <v>15</v>
      </c>
      <c r="F86">
        <v>0.98</v>
      </c>
      <c r="G86" s="2">
        <v>1</v>
      </c>
      <c r="H86" t="s">
        <v>376</v>
      </c>
      <c r="I86" t="s">
        <v>18</v>
      </c>
      <c r="J86" t="s">
        <v>98</v>
      </c>
      <c r="K86" t="s">
        <v>426</v>
      </c>
      <c r="L86" t="s">
        <v>427</v>
      </c>
      <c r="M86" s="1">
        <f t="shared" si="2"/>
        <v>0</v>
      </c>
      <c r="N86" s="1">
        <f t="shared" si="3"/>
        <v>0</v>
      </c>
      <c r="O86">
        <v>0</v>
      </c>
      <c r="P86">
        <v>0</v>
      </c>
      <c r="Q86" s="1">
        <v>3.0999999999999999E-3</v>
      </c>
      <c r="R86">
        <v>0.04</v>
      </c>
      <c r="S86" s="1">
        <v>2.2000000000000001E-4</v>
      </c>
      <c r="T86" s="1">
        <v>2.5000000000000001E-3</v>
      </c>
      <c r="U86">
        <v>0.03</v>
      </c>
    </row>
    <row r="87" spans="1:21" hidden="1" x14ac:dyDescent="0.35">
      <c r="A87">
        <v>86</v>
      </c>
      <c r="B87" t="s">
        <v>439</v>
      </c>
      <c r="C87" t="s">
        <v>440</v>
      </c>
      <c r="D87" t="s">
        <v>14</v>
      </c>
      <c r="E87" t="s">
        <v>15</v>
      </c>
      <c r="F87">
        <v>0.98</v>
      </c>
      <c r="G87" s="2">
        <v>1</v>
      </c>
      <c r="H87" t="s">
        <v>376</v>
      </c>
      <c r="I87" t="s">
        <v>18</v>
      </c>
      <c r="J87" t="s">
        <v>98</v>
      </c>
      <c r="K87" t="s">
        <v>428</v>
      </c>
      <c r="L87" t="s">
        <v>427</v>
      </c>
      <c r="M87" s="1">
        <f t="shared" si="2"/>
        <v>0</v>
      </c>
      <c r="N87" s="1">
        <f t="shared" si="3"/>
        <v>0</v>
      </c>
      <c r="O87">
        <v>0</v>
      </c>
      <c r="P87">
        <v>0</v>
      </c>
      <c r="Q87" s="1">
        <v>3.0999999999999999E-3</v>
      </c>
      <c r="R87">
        <v>0.04</v>
      </c>
      <c r="S87" s="1">
        <v>2.2000000000000001E-4</v>
      </c>
      <c r="T87" s="1">
        <v>2.5000000000000001E-3</v>
      </c>
      <c r="U87">
        <v>0.03</v>
      </c>
    </row>
    <row r="88" spans="1:21" hidden="1" x14ac:dyDescent="0.35">
      <c r="A88">
        <v>87</v>
      </c>
      <c r="B88" t="s">
        <v>366</v>
      </c>
      <c r="C88" t="s">
        <v>367</v>
      </c>
      <c r="D88" t="s">
        <v>14</v>
      </c>
      <c r="E88" t="s">
        <v>15</v>
      </c>
      <c r="F88">
        <v>2.2999999999999998</v>
      </c>
      <c r="G88" s="2">
        <v>1</v>
      </c>
      <c r="H88" t="s">
        <v>376</v>
      </c>
      <c r="I88" t="s">
        <v>18</v>
      </c>
      <c r="J88" t="s">
        <v>70</v>
      </c>
      <c r="K88" t="s">
        <v>415</v>
      </c>
      <c r="L88" t="s">
        <v>441</v>
      </c>
      <c r="M88" s="1">
        <f t="shared" si="2"/>
        <v>2.3999999999999998E-3</v>
      </c>
      <c r="N88" s="1">
        <f t="shared" si="3"/>
        <v>3.2400000000000001E-4</v>
      </c>
      <c r="O88" s="1">
        <v>4.0000000000000001E-3</v>
      </c>
      <c r="P88" s="1">
        <v>5.4000000000000001E-4</v>
      </c>
      <c r="Q88" s="1">
        <v>3.8999999999999998E-3</v>
      </c>
      <c r="R88">
        <v>0.05</v>
      </c>
      <c r="S88" s="1">
        <v>0.02</v>
      </c>
      <c r="T88" s="1">
        <v>3.3E-3</v>
      </c>
      <c r="U88">
        <v>0.05</v>
      </c>
    </row>
    <row r="89" spans="1:21" hidden="1" x14ac:dyDescent="0.35">
      <c r="A89">
        <v>88</v>
      </c>
      <c r="B89" t="s">
        <v>312</v>
      </c>
      <c r="C89" t="s">
        <v>313</v>
      </c>
      <c r="D89" t="s">
        <v>14</v>
      </c>
      <c r="E89" t="s">
        <v>15</v>
      </c>
      <c r="F89">
        <v>3.06</v>
      </c>
      <c r="G89" s="2">
        <v>1</v>
      </c>
      <c r="H89" t="s">
        <v>376</v>
      </c>
      <c r="I89" t="s">
        <v>18</v>
      </c>
      <c r="J89" t="s">
        <v>314</v>
      </c>
      <c r="K89" t="s">
        <v>442</v>
      </c>
      <c r="L89" t="s">
        <v>443</v>
      </c>
      <c r="M89" s="1">
        <f t="shared" si="2"/>
        <v>4.3800000000000004E-6</v>
      </c>
      <c r="N89" s="1">
        <f t="shared" si="3"/>
        <v>5.9999999999999997E-7</v>
      </c>
      <c r="O89" s="1">
        <v>7.3000000000000004E-6</v>
      </c>
      <c r="P89" s="1">
        <v>9.9999999999999995E-7</v>
      </c>
      <c r="Q89" s="1">
        <v>3.0999999999999999E-3</v>
      </c>
      <c r="R89">
        <v>0.04</v>
      </c>
      <c r="S89" s="1">
        <v>1.9000000000000001E-4</v>
      </c>
      <c r="T89" s="1">
        <v>2.5000000000000001E-3</v>
      </c>
      <c r="U89">
        <v>0.03</v>
      </c>
    </row>
    <row r="90" spans="1:21" hidden="1" x14ac:dyDescent="0.35">
      <c r="A90">
        <v>89</v>
      </c>
      <c r="B90" t="s">
        <v>444</v>
      </c>
      <c r="C90" t="s">
        <v>445</v>
      </c>
      <c r="D90" t="s">
        <v>14</v>
      </c>
      <c r="E90" t="s">
        <v>15</v>
      </c>
      <c r="F90">
        <v>0.22</v>
      </c>
      <c r="G90" s="2">
        <v>1</v>
      </c>
      <c r="H90" t="s">
        <v>376</v>
      </c>
      <c r="I90" t="s">
        <v>18</v>
      </c>
      <c r="J90" t="s">
        <v>354</v>
      </c>
      <c r="K90" t="s">
        <v>446</v>
      </c>
      <c r="L90" t="s">
        <v>447</v>
      </c>
      <c r="M90" s="1">
        <f t="shared" si="2"/>
        <v>0.03</v>
      </c>
      <c r="N90" s="1">
        <f t="shared" si="3"/>
        <v>4.2599999999999999E-3</v>
      </c>
      <c r="O90">
        <v>0.05</v>
      </c>
      <c r="P90" s="1">
        <v>7.1000000000000004E-3</v>
      </c>
      <c r="Q90" s="1">
        <v>0.01</v>
      </c>
      <c r="R90">
        <v>0.18</v>
      </c>
      <c r="S90" s="1">
        <v>0.24</v>
      </c>
      <c r="T90" s="1">
        <v>0.01</v>
      </c>
      <c r="U90">
        <v>0.17</v>
      </c>
    </row>
    <row r="91" spans="1:21" hidden="1" x14ac:dyDescent="0.35">
      <c r="A91">
        <v>90</v>
      </c>
      <c r="B91" t="s">
        <v>448</v>
      </c>
      <c r="C91" t="s">
        <v>449</v>
      </c>
      <c r="D91" t="s">
        <v>14</v>
      </c>
      <c r="E91" t="s">
        <v>15</v>
      </c>
      <c r="F91">
        <v>0.22</v>
      </c>
      <c r="G91" s="2">
        <v>1</v>
      </c>
      <c r="H91" t="s">
        <v>376</v>
      </c>
      <c r="I91" t="s">
        <v>18</v>
      </c>
      <c r="J91" t="s">
        <v>354</v>
      </c>
      <c r="K91" t="s">
        <v>446</v>
      </c>
      <c r="L91" t="s">
        <v>447</v>
      </c>
      <c r="M91" s="1">
        <f t="shared" si="2"/>
        <v>0.03</v>
      </c>
      <c r="N91" s="1">
        <f t="shared" si="3"/>
        <v>4.2599999999999999E-3</v>
      </c>
      <c r="O91">
        <v>0.05</v>
      </c>
      <c r="P91" s="1">
        <v>7.1000000000000004E-3</v>
      </c>
      <c r="Q91" s="1">
        <v>0.01</v>
      </c>
      <c r="R91">
        <v>0.18</v>
      </c>
      <c r="S91" s="1">
        <v>0.24</v>
      </c>
      <c r="T91" s="1">
        <v>0.01</v>
      </c>
      <c r="U91">
        <v>0.17</v>
      </c>
    </row>
    <row r="92" spans="1:21" hidden="1" x14ac:dyDescent="0.35">
      <c r="A92">
        <v>91</v>
      </c>
      <c r="B92" t="s">
        <v>450</v>
      </c>
      <c r="C92" t="s">
        <v>451</v>
      </c>
      <c r="D92" t="s">
        <v>14</v>
      </c>
      <c r="E92" t="s">
        <v>15</v>
      </c>
      <c r="F92">
        <v>0.22</v>
      </c>
      <c r="G92" s="2">
        <v>1</v>
      </c>
      <c r="H92" t="s">
        <v>376</v>
      </c>
      <c r="I92" t="s">
        <v>18</v>
      </c>
      <c r="J92" t="s">
        <v>354</v>
      </c>
      <c r="K92" t="s">
        <v>446</v>
      </c>
      <c r="L92" t="s">
        <v>447</v>
      </c>
      <c r="M92" s="1">
        <f t="shared" si="2"/>
        <v>0.03</v>
      </c>
      <c r="N92" s="1">
        <f t="shared" si="3"/>
        <v>4.2599999999999999E-3</v>
      </c>
      <c r="O92">
        <v>0.05</v>
      </c>
      <c r="P92" s="1">
        <v>7.1000000000000004E-3</v>
      </c>
      <c r="Q92" s="1">
        <v>0.01</v>
      </c>
      <c r="R92">
        <v>0.18</v>
      </c>
      <c r="S92" s="1">
        <v>0.24</v>
      </c>
      <c r="T92" s="1">
        <v>0.01</v>
      </c>
      <c r="U92">
        <v>0.17</v>
      </c>
    </row>
    <row r="93" spans="1:21" hidden="1" x14ac:dyDescent="0.35">
      <c r="A93">
        <v>92</v>
      </c>
      <c r="B93" t="s">
        <v>450</v>
      </c>
      <c r="C93" t="s">
        <v>451</v>
      </c>
      <c r="D93" t="s">
        <v>14</v>
      </c>
      <c r="E93" t="s">
        <v>15</v>
      </c>
      <c r="F93">
        <v>0.22</v>
      </c>
      <c r="G93" s="2">
        <v>1</v>
      </c>
      <c r="H93" t="s">
        <v>376</v>
      </c>
      <c r="I93" t="s">
        <v>18</v>
      </c>
      <c r="J93" t="s">
        <v>354</v>
      </c>
      <c r="K93" t="s">
        <v>446</v>
      </c>
      <c r="L93" t="s">
        <v>447</v>
      </c>
      <c r="M93" s="1">
        <f t="shared" si="2"/>
        <v>0.03</v>
      </c>
      <c r="N93" s="1">
        <f t="shared" si="3"/>
        <v>4.2599999999999999E-3</v>
      </c>
      <c r="O93">
        <v>0.05</v>
      </c>
      <c r="P93" s="1">
        <v>7.1000000000000004E-3</v>
      </c>
      <c r="Q93" s="1">
        <v>0.01</v>
      </c>
      <c r="R93">
        <v>0.18</v>
      </c>
      <c r="S93" s="1">
        <v>0.24</v>
      </c>
      <c r="T93" s="1">
        <v>0.01</v>
      </c>
      <c r="U93">
        <v>0.17</v>
      </c>
    </row>
    <row r="94" spans="1:21" hidden="1" x14ac:dyDescent="0.35">
      <c r="A94">
        <v>93</v>
      </c>
      <c r="B94" t="s">
        <v>452</v>
      </c>
      <c r="C94" t="s">
        <v>453</v>
      </c>
      <c r="D94" t="s">
        <v>14</v>
      </c>
      <c r="E94" t="s">
        <v>15</v>
      </c>
      <c r="F94">
        <v>0.22</v>
      </c>
      <c r="G94" s="2">
        <v>1</v>
      </c>
      <c r="H94" t="s">
        <v>376</v>
      </c>
      <c r="I94" t="s">
        <v>18</v>
      </c>
      <c r="J94" t="s">
        <v>354</v>
      </c>
      <c r="K94" t="s">
        <v>446</v>
      </c>
      <c r="L94" t="s">
        <v>447</v>
      </c>
      <c r="M94" s="1">
        <f t="shared" si="2"/>
        <v>0.03</v>
      </c>
      <c r="N94" s="1">
        <f t="shared" si="3"/>
        <v>4.2599999999999999E-3</v>
      </c>
      <c r="O94">
        <v>0.05</v>
      </c>
      <c r="P94" s="1">
        <v>7.1000000000000004E-3</v>
      </c>
      <c r="Q94" s="1">
        <v>0.01</v>
      </c>
      <c r="R94">
        <v>0.18</v>
      </c>
      <c r="S94" s="1">
        <v>0.24</v>
      </c>
      <c r="T94" s="1">
        <v>0.01</v>
      </c>
      <c r="U94">
        <v>0.17</v>
      </c>
    </row>
    <row r="95" spans="1:21" hidden="1" x14ac:dyDescent="0.35">
      <c r="A95">
        <v>94</v>
      </c>
      <c r="B95" t="s">
        <v>454</v>
      </c>
      <c r="C95" t="s">
        <v>455</v>
      </c>
      <c r="D95" t="s">
        <v>14</v>
      </c>
      <c r="E95" t="s">
        <v>15</v>
      </c>
      <c r="F95">
        <v>0.22</v>
      </c>
      <c r="G95" s="2">
        <v>1</v>
      </c>
      <c r="H95" t="s">
        <v>376</v>
      </c>
      <c r="I95" t="s">
        <v>18</v>
      </c>
      <c r="J95" t="s">
        <v>354</v>
      </c>
      <c r="K95" t="s">
        <v>446</v>
      </c>
      <c r="L95" t="s">
        <v>447</v>
      </c>
      <c r="M95" s="1">
        <f t="shared" si="2"/>
        <v>0.03</v>
      </c>
      <c r="N95" s="1">
        <f t="shared" si="3"/>
        <v>4.2599999999999999E-3</v>
      </c>
      <c r="O95">
        <v>0.05</v>
      </c>
      <c r="P95" s="1">
        <v>7.1000000000000004E-3</v>
      </c>
      <c r="Q95" s="1">
        <v>0.01</v>
      </c>
      <c r="R95">
        <v>0.18</v>
      </c>
      <c r="S95" s="1">
        <v>0.24</v>
      </c>
      <c r="T95" s="1">
        <v>0.01</v>
      </c>
      <c r="U95">
        <v>0.17</v>
      </c>
    </row>
    <row r="96" spans="1:21" hidden="1" x14ac:dyDescent="0.35">
      <c r="A96">
        <v>95</v>
      </c>
      <c r="B96" t="s">
        <v>454</v>
      </c>
      <c r="C96" t="s">
        <v>455</v>
      </c>
      <c r="D96" t="s">
        <v>14</v>
      </c>
      <c r="E96" t="s">
        <v>15</v>
      </c>
      <c r="F96">
        <v>0.22</v>
      </c>
      <c r="G96" s="2">
        <v>1</v>
      </c>
      <c r="H96" t="s">
        <v>376</v>
      </c>
      <c r="I96" t="s">
        <v>18</v>
      </c>
      <c r="J96" t="s">
        <v>354</v>
      </c>
      <c r="K96" t="s">
        <v>446</v>
      </c>
      <c r="L96" t="s">
        <v>447</v>
      </c>
      <c r="M96" s="1">
        <f t="shared" si="2"/>
        <v>0.03</v>
      </c>
      <c r="N96" s="1">
        <f t="shared" si="3"/>
        <v>4.2599999999999999E-3</v>
      </c>
      <c r="O96">
        <v>0.05</v>
      </c>
      <c r="P96" s="1">
        <v>7.1000000000000004E-3</v>
      </c>
      <c r="Q96" s="1">
        <v>0.01</v>
      </c>
      <c r="R96">
        <v>0.18</v>
      </c>
      <c r="S96" s="1">
        <v>0.24</v>
      </c>
      <c r="T96" s="1">
        <v>0.01</v>
      </c>
      <c r="U96">
        <v>0.17</v>
      </c>
    </row>
    <row r="97" spans="1:21" hidden="1" x14ac:dyDescent="0.35">
      <c r="A97">
        <v>96</v>
      </c>
      <c r="B97" t="s">
        <v>456</v>
      </c>
      <c r="C97" t="s">
        <v>457</v>
      </c>
      <c r="D97" t="s">
        <v>14</v>
      </c>
      <c r="E97" t="s">
        <v>15</v>
      </c>
      <c r="F97">
        <v>0.22</v>
      </c>
      <c r="G97" s="2">
        <v>1</v>
      </c>
      <c r="H97" t="s">
        <v>376</v>
      </c>
      <c r="I97" t="s">
        <v>18</v>
      </c>
      <c r="J97" t="s">
        <v>354</v>
      </c>
      <c r="K97" t="s">
        <v>446</v>
      </c>
      <c r="L97" t="s">
        <v>447</v>
      </c>
      <c r="M97" s="1">
        <f t="shared" si="2"/>
        <v>0.03</v>
      </c>
      <c r="N97" s="1">
        <f t="shared" si="3"/>
        <v>4.2599999999999999E-3</v>
      </c>
      <c r="O97">
        <v>0.05</v>
      </c>
      <c r="P97" s="1">
        <v>7.1000000000000004E-3</v>
      </c>
      <c r="Q97" s="1">
        <v>0.01</v>
      </c>
      <c r="R97">
        <v>0.18</v>
      </c>
      <c r="S97" s="1">
        <v>0.24</v>
      </c>
      <c r="T97" s="1">
        <v>0.01</v>
      </c>
      <c r="U97">
        <v>0.17</v>
      </c>
    </row>
    <row r="98" spans="1:21" hidden="1" x14ac:dyDescent="0.35">
      <c r="A98">
        <v>97</v>
      </c>
      <c r="B98" t="s">
        <v>458</v>
      </c>
      <c r="C98" t="s">
        <v>459</v>
      </c>
      <c r="D98" t="s">
        <v>14</v>
      </c>
      <c r="E98" t="s">
        <v>15</v>
      </c>
      <c r="F98">
        <v>0.22</v>
      </c>
      <c r="G98" s="2">
        <v>1</v>
      </c>
      <c r="H98" t="s">
        <v>376</v>
      </c>
      <c r="I98" t="s">
        <v>18</v>
      </c>
      <c r="J98" t="s">
        <v>354</v>
      </c>
      <c r="K98" t="s">
        <v>446</v>
      </c>
      <c r="L98" t="s">
        <v>447</v>
      </c>
      <c r="M98" s="1">
        <f t="shared" si="2"/>
        <v>0.03</v>
      </c>
      <c r="N98" s="1">
        <f t="shared" si="3"/>
        <v>4.2599999999999999E-3</v>
      </c>
      <c r="O98">
        <v>0.05</v>
      </c>
      <c r="P98" s="1">
        <v>7.1000000000000004E-3</v>
      </c>
      <c r="Q98" s="1">
        <v>0.01</v>
      </c>
      <c r="R98">
        <v>0.18</v>
      </c>
      <c r="S98" s="1">
        <v>0.24</v>
      </c>
      <c r="T98" s="1">
        <v>0.01</v>
      </c>
      <c r="U98">
        <v>0.17</v>
      </c>
    </row>
    <row r="99" spans="1:21" hidden="1" x14ac:dyDescent="0.35">
      <c r="A99">
        <v>98</v>
      </c>
      <c r="B99" t="s">
        <v>460</v>
      </c>
      <c r="C99" t="s">
        <v>461</v>
      </c>
      <c r="D99" t="s">
        <v>14</v>
      </c>
      <c r="E99" t="s">
        <v>15</v>
      </c>
      <c r="F99">
        <v>0.22</v>
      </c>
      <c r="G99" s="2">
        <v>1</v>
      </c>
      <c r="H99" t="s">
        <v>376</v>
      </c>
      <c r="I99" t="s">
        <v>18</v>
      </c>
      <c r="J99" t="s">
        <v>354</v>
      </c>
      <c r="K99" t="s">
        <v>446</v>
      </c>
      <c r="L99" t="s">
        <v>447</v>
      </c>
      <c r="M99" s="1">
        <f t="shared" si="2"/>
        <v>0.03</v>
      </c>
      <c r="N99" s="1">
        <f t="shared" si="3"/>
        <v>4.2599999999999999E-3</v>
      </c>
      <c r="O99">
        <v>0.05</v>
      </c>
      <c r="P99" s="1">
        <v>7.1000000000000004E-3</v>
      </c>
      <c r="Q99" s="1">
        <v>0.01</v>
      </c>
      <c r="R99">
        <v>0.18</v>
      </c>
      <c r="S99" s="1">
        <v>0.24</v>
      </c>
      <c r="T99" s="1">
        <v>0.01</v>
      </c>
      <c r="U99">
        <v>0.17</v>
      </c>
    </row>
    <row r="100" spans="1:21" hidden="1" x14ac:dyDescent="0.35">
      <c r="A100">
        <v>99</v>
      </c>
      <c r="B100" t="s">
        <v>462</v>
      </c>
      <c r="C100" t="s">
        <v>463</v>
      </c>
      <c r="D100" t="s">
        <v>14</v>
      </c>
      <c r="E100" t="s">
        <v>15</v>
      </c>
      <c r="F100">
        <v>0.22</v>
      </c>
      <c r="G100" s="2">
        <v>1</v>
      </c>
      <c r="H100" t="s">
        <v>376</v>
      </c>
      <c r="I100" t="s">
        <v>18</v>
      </c>
      <c r="J100" t="s">
        <v>354</v>
      </c>
      <c r="K100" t="s">
        <v>446</v>
      </c>
      <c r="L100" t="s">
        <v>447</v>
      </c>
      <c r="M100" s="1">
        <f t="shared" si="2"/>
        <v>0.03</v>
      </c>
      <c r="N100" s="1">
        <f t="shared" si="3"/>
        <v>4.2599999999999999E-3</v>
      </c>
      <c r="O100">
        <v>0.05</v>
      </c>
      <c r="P100" s="1">
        <v>7.1000000000000004E-3</v>
      </c>
      <c r="Q100" s="1">
        <v>0.01</v>
      </c>
      <c r="R100">
        <v>0.18</v>
      </c>
      <c r="S100" s="1">
        <v>0.24</v>
      </c>
      <c r="T100" s="1">
        <v>0.01</v>
      </c>
      <c r="U100">
        <v>0.17</v>
      </c>
    </row>
    <row r="101" spans="1:21" hidden="1" x14ac:dyDescent="0.35">
      <c r="A101">
        <v>100</v>
      </c>
      <c r="B101" t="s">
        <v>464</v>
      </c>
      <c r="C101" t="s">
        <v>465</v>
      </c>
      <c r="D101" t="s">
        <v>14</v>
      </c>
      <c r="E101" t="s">
        <v>15</v>
      </c>
      <c r="F101">
        <v>0.22</v>
      </c>
      <c r="G101" s="2">
        <v>1</v>
      </c>
      <c r="H101" t="s">
        <v>376</v>
      </c>
      <c r="I101" t="s">
        <v>18</v>
      </c>
      <c r="J101" t="s">
        <v>354</v>
      </c>
      <c r="K101" t="s">
        <v>446</v>
      </c>
      <c r="L101" t="s">
        <v>447</v>
      </c>
      <c r="M101" s="1">
        <f t="shared" si="2"/>
        <v>0.03</v>
      </c>
      <c r="N101" s="1">
        <f t="shared" si="3"/>
        <v>4.2599999999999999E-3</v>
      </c>
      <c r="O101">
        <v>0.05</v>
      </c>
      <c r="P101" s="1">
        <v>7.1000000000000004E-3</v>
      </c>
      <c r="Q101" s="1">
        <v>0.01</v>
      </c>
      <c r="R101">
        <v>0.18</v>
      </c>
      <c r="S101" s="1">
        <v>0.24</v>
      </c>
      <c r="T101" s="1">
        <v>0.01</v>
      </c>
      <c r="U101">
        <v>0.17</v>
      </c>
    </row>
    <row r="102" spans="1:21" hidden="1" x14ac:dyDescent="0.35">
      <c r="A102">
        <v>101</v>
      </c>
      <c r="B102" t="s">
        <v>466</v>
      </c>
      <c r="C102" t="s">
        <v>467</v>
      </c>
      <c r="D102" t="s">
        <v>14</v>
      </c>
      <c r="E102" t="s">
        <v>15</v>
      </c>
      <c r="F102">
        <v>0.22</v>
      </c>
      <c r="G102" s="2">
        <v>1</v>
      </c>
      <c r="H102" t="s">
        <v>376</v>
      </c>
      <c r="I102" t="s">
        <v>18</v>
      </c>
      <c r="J102" t="s">
        <v>354</v>
      </c>
      <c r="K102" t="s">
        <v>446</v>
      </c>
      <c r="L102" t="s">
        <v>447</v>
      </c>
      <c r="M102" s="1">
        <f t="shared" si="2"/>
        <v>0.03</v>
      </c>
      <c r="N102" s="1">
        <f t="shared" si="3"/>
        <v>4.2599999999999999E-3</v>
      </c>
      <c r="O102">
        <v>0.05</v>
      </c>
      <c r="P102" s="1">
        <v>7.1000000000000004E-3</v>
      </c>
      <c r="Q102" s="1">
        <v>0.01</v>
      </c>
      <c r="R102">
        <v>0.18</v>
      </c>
      <c r="S102" s="1">
        <v>0.24</v>
      </c>
      <c r="T102" s="1">
        <v>0.01</v>
      </c>
      <c r="U102">
        <v>0.17</v>
      </c>
    </row>
    <row r="103" spans="1:21" hidden="1" x14ac:dyDescent="0.35">
      <c r="A103">
        <v>102</v>
      </c>
      <c r="B103" t="s">
        <v>468</v>
      </c>
      <c r="C103" t="s">
        <v>469</v>
      </c>
      <c r="D103" t="s">
        <v>14</v>
      </c>
      <c r="E103" t="s">
        <v>15</v>
      </c>
      <c r="F103">
        <v>0.22</v>
      </c>
      <c r="G103" s="2">
        <v>1</v>
      </c>
      <c r="H103" t="s">
        <v>376</v>
      </c>
      <c r="I103" t="s">
        <v>18</v>
      </c>
      <c r="J103" t="s">
        <v>354</v>
      </c>
      <c r="K103" t="s">
        <v>446</v>
      </c>
      <c r="L103" t="s">
        <v>447</v>
      </c>
      <c r="M103" s="1">
        <f t="shared" si="2"/>
        <v>0.03</v>
      </c>
      <c r="N103" s="1">
        <f t="shared" si="3"/>
        <v>4.2599999999999999E-3</v>
      </c>
      <c r="O103">
        <v>0.05</v>
      </c>
      <c r="P103" s="1">
        <v>7.1000000000000004E-3</v>
      </c>
      <c r="Q103" s="1">
        <v>0.01</v>
      </c>
      <c r="R103">
        <v>0.18</v>
      </c>
      <c r="S103" s="1">
        <v>0.24</v>
      </c>
      <c r="T103" s="1">
        <v>0.01</v>
      </c>
      <c r="U103">
        <v>0.17</v>
      </c>
    </row>
    <row r="104" spans="1:21" hidden="1" x14ac:dyDescent="0.35">
      <c r="A104">
        <v>103</v>
      </c>
      <c r="B104" t="s">
        <v>373</v>
      </c>
      <c r="C104" t="s">
        <v>373</v>
      </c>
      <c r="D104" t="s">
        <v>14</v>
      </c>
      <c r="E104" t="s">
        <v>15</v>
      </c>
      <c r="F104">
        <v>2.2999999999999998</v>
      </c>
      <c r="G104" s="2">
        <v>1</v>
      </c>
      <c r="H104" t="s">
        <v>376</v>
      </c>
      <c r="I104" t="s">
        <v>18</v>
      </c>
      <c r="J104" t="s">
        <v>70</v>
      </c>
      <c r="K104" t="s">
        <v>415</v>
      </c>
      <c r="L104" t="s">
        <v>441</v>
      </c>
      <c r="M104" s="1">
        <f t="shared" si="2"/>
        <v>2.3999999999999998E-3</v>
      </c>
      <c r="N104" s="1">
        <f t="shared" si="3"/>
        <v>3.2400000000000001E-4</v>
      </c>
      <c r="O104" s="1">
        <v>4.0000000000000001E-3</v>
      </c>
      <c r="P104" s="1">
        <v>5.4000000000000001E-4</v>
      </c>
      <c r="Q104" s="1">
        <v>3.8999999999999998E-3</v>
      </c>
      <c r="R104">
        <v>0.05</v>
      </c>
      <c r="S104" s="1">
        <v>0.02</v>
      </c>
      <c r="T104" s="1">
        <v>3.3E-3</v>
      </c>
      <c r="U104">
        <v>0.05</v>
      </c>
    </row>
    <row r="105" spans="1:21" hidden="1" x14ac:dyDescent="0.35">
      <c r="A105">
        <v>104</v>
      </c>
      <c r="B105" t="s">
        <v>470</v>
      </c>
      <c r="C105" t="s">
        <v>471</v>
      </c>
      <c r="D105" t="s">
        <v>14</v>
      </c>
      <c r="E105" t="s">
        <v>15</v>
      </c>
      <c r="F105">
        <v>204.16</v>
      </c>
      <c r="G105" s="2">
        <v>1</v>
      </c>
      <c r="H105" t="s">
        <v>472</v>
      </c>
      <c r="I105" t="s">
        <v>18</v>
      </c>
      <c r="J105" t="s">
        <v>19</v>
      </c>
      <c r="K105" t="s">
        <v>473</v>
      </c>
      <c r="L105" t="s">
        <v>224</v>
      </c>
      <c r="M105" s="1">
        <f t="shared" si="2"/>
        <v>7.8E-2</v>
      </c>
      <c r="N105" s="1">
        <f t="shared" si="3"/>
        <v>1.2E-2</v>
      </c>
      <c r="O105">
        <v>0.13</v>
      </c>
      <c r="P105" s="1">
        <v>0.02</v>
      </c>
      <c r="Q105" s="1">
        <v>0.03</v>
      </c>
      <c r="R105">
        <v>0.39</v>
      </c>
      <c r="S105" s="1">
        <v>0.59</v>
      </c>
      <c r="T105" s="1">
        <v>0.03</v>
      </c>
      <c r="U105">
        <v>0.39</v>
      </c>
    </row>
    <row r="106" spans="1:21" hidden="1" x14ac:dyDescent="0.35">
      <c r="A106">
        <v>105</v>
      </c>
      <c r="B106" t="s">
        <v>470</v>
      </c>
      <c r="C106" t="s">
        <v>471</v>
      </c>
      <c r="D106" t="s">
        <v>14</v>
      </c>
      <c r="E106" t="s">
        <v>15</v>
      </c>
      <c r="F106">
        <v>204.16</v>
      </c>
      <c r="G106" s="2">
        <v>1</v>
      </c>
      <c r="H106" t="s">
        <v>472</v>
      </c>
      <c r="I106" t="s">
        <v>18</v>
      </c>
      <c r="J106" t="s">
        <v>19</v>
      </c>
      <c r="K106" t="s">
        <v>474</v>
      </c>
      <c r="L106" t="s">
        <v>224</v>
      </c>
      <c r="M106" s="1">
        <f t="shared" si="2"/>
        <v>1.7999999999999999E-2</v>
      </c>
      <c r="N106" s="1">
        <f t="shared" si="3"/>
        <v>2.16E-3</v>
      </c>
      <c r="O106">
        <v>0.03</v>
      </c>
      <c r="P106" s="1">
        <v>3.5999999999999999E-3</v>
      </c>
      <c r="Q106" s="1">
        <v>8.3000000000000001E-3</v>
      </c>
      <c r="R106">
        <v>0.11</v>
      </c>
      <c r="S106" s="1">
        <v>0.12</v>
      </c>
      <c r="T106" s="1">
        <v>7.7000000000000002E-3</v>
      </c>
      <c r="U106">
        <v>0.1</v>
      </c>
    </row>
    <row r="107" spans="1:21" hidden="1" x14ac:dyDescent="0.35">
      <c r="A107">
        <v>106</v>
      </c>
      <c r="B107" t="s">
        <v>51</v>
      </c>
      <c r="C107" t="s">
        <v>392</v>
      </c>
      <c r="D107" t="s">
        <v>14</v>
      </c>
      <c r="E107" t="s">
        <v>15</v>
      </c>
      <c r="F107">
        <v>2.76</v>
      </c>
      <c r="G107" s="2">
        <v>1</v>
      </c>
      <c r="H107" t="s">
        <v>472</v>
      </c>
      <c r="I107" t="s">
        <v>18</v>
      </c>
      <c r="J107" t="s">
        <v>51</v>
      </c>
      <c r="K107" t="s">
        <v>475</v>
      </c>
      <c r="L107" t="s">
        <v>394</v>
      </c>
      <c r="M107" s="1">
        <f t="shared" si="2"/>
        <v>0</v>
      </c>
      <c r="N107" s="1">
        <f t="shared" si="3"/>
        <v>0</v>
      </c>
      <c r="O107">
        <v>0</v>
      </c>
      <c r="P107" s="1">
        <v>0</v>
      </c>
      <c r="Q107" s="1">
        <v>3.0999999999999999E-3</v>
      </c>
      <c r="R107">
        <v>0.04</v>
      </c>
      <c r="S107" s="1">
        <v>1.6000000000000001E-4</v>
      </c>
      <c r="T107" s="1">
        <v>2.5000000000000001E-3</v>
      </c>
      <c r="U107">
        <v>0.03</v>
      </c>
    </row>
    <row r="108" spans="1:21" hidden="1" x14ac:dyDescent="0.35">
      <c r="A108">
        <v>107</v>
      </c>
      <c r="B108" t="s">
        <v>424</v>
      </c>
      <c r="C108" t="s">
        <v>425</v>
      </c>
      <c r="D108" t="s">
        <v>14</v>
      </c>
      <c r="E108" t="s">
        <v>15</v>
      </c>
      <c r="F108">
        <v>0.98</v>
      </c>
      <c r="G108" s="2">
        <v>1</v>
      </c>
      <c r="H108" t="s">
        <v>472</v>
      </c>
      <c r="I108" t="s">
        <v>18</v>
      </c>
      <c r="J108" t="s">
        <v>98</v>
      </c>
      <c r="K108" t="s">
        <v>476</v>
      </c>
      <c r="L108" t="s">
        <v>427</v>
      </c>
      <c r="M108" s="1">
        <f t="shared" si="2"/>
        <v>0</v>
      </c>
      <c r="N108" s="1">
        <f t="shared" si="3"/>
        <v>0</v>
      </c>
      <c r="O108">
        <v>0</v>
      </c>
      <c r="P108" s="1">
        <v>0</v>
      </c>
      <c r="Q108" s="1">
        <v>3.0999999999999999E-3</v>
      </c>
      <c r="R108">
        <v>0.04</v>
      </c>
      <c r="S108" s="1">
        <v>1.6000000000000001E-4</v>
      </c>
      <c r="T108" s="1">
        <v>2.5000000000000001E-3</v>
      </c>
      <c r="U108">
        <v>0.03</v>
      </c>
    </row>
    <row r="109" spans="1:21" hidden="1" x14ac:dyDescent="0.35">
      <c r="A109">
        <v>108</v>
      </c>
      <c r="B109" t="s">
        <v>424</v>
      </c>
      <c r="C109" t="s">
        <v>425</v>
      </c>
      <c r="D109" t="s">
        <v>14</v>
      </c>
      <c r="E109" t="s">
        <v>15</v>
      </c>
      <c r="F109">
        <v>0.98</v>
      </c>
      <c r="G109" s="2">
        <v>1</v>
      </c>
      <c r="H109" t="s">
        <v>472</v>
      </c>
      <c r="I109" t="s">
        <v>18</v>
      </c>
      <c r="J109" t="s">
        <v>98</v>
      </c>
      <c r="K109" t="s">
        <v>477</v>
      </c>
      <c r="L109" t="s">
        <v>427</v>
      </c>
      <c r="M109" s="1">
        <f t="shared" si="2"/>
        <v>4.1399999999999998E-4</v>
      </c>
      <c r="N109" s="1">
        <f t="shared" si="3"/>
        <v>5.7000000000000003E-5</v>
      </c>
      <c r="O109" s="1">
        <v>6.8999999999999997E-4</v>
      </c>
      <c r="P109" s="1">
        <v>9.5000000000000005E-5</v>
      </c>
      <c r="Q109" s="1">
        <v>3.3E-3</v>
      </c>
      <c r="R109">
        <v>0.04</v>
      </c>
      <c r="S109" s="1">
        <v>3.3E-3</v>
      </c>
      <c r="T109" s="1">
        <v>2.7000000000000001E-3</v>
      </c>
      <c r="U109">
        <v>0.04</v>
      </c>
    </row>
    <row r="110" spans="1:21" hidden="1" x14ac:dyDescent="0.35">
      <c r="A110">
        <v>109</v>
      </c>
      <c r="B110" t="s">
        <v>429</v>
      </c>
      <c r="C110" t="s">
        <v>430</v>
      </c>
      <c r="D110" t="s">
        <v>14</v>
      </c>
      <c r="E110" t="s">
        <v>15</v>
      </c>
      <c r="F110">
        <v>0.98</v>
      </c>
      <c r="G110" s="2">
        <v>1</v>
      </c>
      <c r="H110" t="s">
        <v>472</v>
      </c>
      <c r="I110" t="s">
        <v>18</v>
      </c>
      <c r="J110" t="s">
        <v>98</v>
      </c>
      <c r="K110" t="s">
        <v>476</v>
      </c>
      <c r="L110" t="s">
        <v>427</v>
      </c>
      <c r="M110" s="1">
        <f t="shared" si="2"/>
        <v>0</v>
      </c>
      <c r="N110" s="1">
        <f t="shared" si="3"/>
        <v>0</v>
      </c>
      <c r="O110">
        <v>0</v>
      </c>
      <c r="P110" s="1">
        <v>0</v>
      </c>
      <c r="Q110" s="1">
        <v>3.0999999999999999E-3</v>
      </c>
      <c r="R110">
        <v>0.04</v>
      </c>
      <c r="S110" s="1">
        <v>1.6000000000000001E-4</v>
      </c>
      <c r="T110" s="1">
        <v>2.5000000000000001E-3</v>
      </c>
      <c r="U110">
        <v>0.03</v>
      </c>
    </row>
    <row r="111" spans="1:21" hidden="1" x14ac:dyDescent="0.35">
      <c r="A111">
        <v>110</v>
      </c>
      <c r="B111" t="s">
        <v>429</v>
      </c>
      <c r="C111" t="s">
        <v>430</v>
      </c>
      <c r="D111" t="s">
        <v>14</v>
      </c>
      <c r="E111" t="s">
        <v>15</v>
      </c>
      <c r="F111">
        <v>0.98</v>
      </c>
      <c r="G111" s="2">
        <v>1</v>
      </c>
      <c r="H111" t="s">
        <v>472</v>
      </c>
      <c r="I111" t="s">
        <v>18</v>
      </c>
      <c r="J111" t="s">
        <v>98</v>
      </c>
      <c r="K111" t="s">
        <v>477</v>
      </c>
      <c r="L111" t="s">
        <v>427</v>
      </c>
      <c r="M111" s="1">
        <f t="shared" si="2"/>
        <v>4.1399999999999998E-4</v>
      </c>
      <c r="N111" s="1">
        <f t="shared" si="3"/>
        <v>5.7000000000000003E-5</v>
      </c>
      <c r="O111" s="1">
        <v>6.8999999999999997E-4</v>
      </c>
      <c r="P111" s="1">
        <v>9.5000000000000005E-5</v>
      </c>
      <c r="Q111" s="1">
        <v>3.3E-3</v>
      </c>
      <c r="R111">
        <v>0.04</v>
      </c>
      <c r="S111" s="1">
        <v>3.3E-3</v>
      </c>
      <c r="T111" s="1">
        <v>2.7000000000000001E-3</v>
      </c>
      <c r="U111">
        <v>0.04</v>
      </c>
    </row>
    <row r="112" spans="1:21" hidden="1" x14ac:dyDescent="0.35">
      <c r="A112">
        <v>111</v>
      </c>
      <c r="B112" t="s">
        <v>431</v>
      </c>
      <c r="C112" t="s">
        <v>432</v>
      </c>
      <c r="D112" t="s">
        <v>14</v>
      </c>
      <c r="E112" t="s">
        <v>15</v>
      </c>
      <c r="F112">
        <v>0.98</v>
      </c>
      <c r="G112" s="2">
        <v>1</v>
      </c>
      <c r="H112" t="s">
        <v>472</v>
      </c>
      <c r="I112" t="s">
        <v>18</v>
      </c>
      <c r="J112" t="s">
        <v>98</v>
      </c>
      <c r="K112" t="s">
        <v>476</v>
      </c>
      <c r="L112" t="s">
        <v>427</v>
      </c>
      <c r="M112" s="1">
        <f t="shared" si="2"/>
        <v>0</v>
      </c>
      <c r="N112" s="1">
        <f t="shared" si="3"/>
        <v>0</v>
      </c>
      <c r="O112">
        <v>0</v>
      </c>
      <c r="P112" s="1">
        <v>0</v>
      </c>
      <c r="Q112" s="1">
        <v>3.0999999999999999E-3</v>
      </c>
      <c r="R112">
        <v>0.04</v>
      </c>
      <c r="S112" s="1">
        <v>1.6000000000000001E-4</v>
      </c>
      <c r="T112" s="1">
        <v>2.5000000000000001E-3</v>
      </c>
      <c r="U112">
        <v>0.03</v>
      </c>
    </row>
    <row r="113" spans="1:21" hidden="1" x14ac:dyDescent="0.35">
      <c r="A113">
        <v>112</v>
      </c>
      <c r="B113" t="s">
        <v>431</v>
      </c>
      <c r="C113" t="s">
        <v>432</v>
      </c>
      <c r="D113" t="s">
        <v>14</v>
      </c>
      <c r="E113" t="s">
        <v>15</v>
      </c>
      <c r="F113">
        <v>0.98</v>
      </c>
      <c r="G113" s="2">
        <v>1</v>
      </c>
      <c r="H113" t="s">
        <v>472</v>
      </c>
      <c r="I113" t="s">
        <v>18</v>
      </c>
      <c r="J113" t="s">
        <v>98</v>
      </c>
      <c r="K113" t="s">
        <v>477</v>
      </c>
      <c r="L113" t="s">
        <v>427</v>
      </c>
      <c r="M113" s="1">
        <f t="shared" si="2"/>
        <v>4.1399999999999998E-4</v>
      </c>
      <c r="N113" s="1">
        <f t="shared" si="3"/>
        <v>5.7000000000000003E-5</v>
      </c>
      <c r="O113" s="1">
        <v>6.8999999999999997E-4</v>
      </c>
      <c r="P113" s="1">
        <v>9.5000000000000005E-5</v>
      </c>
      <c r="Q113" s="1">
        <v>3.3E-3</v>
      </c>
      <c r="R113">
        <v>0.04</v>
      </c>
      <c r="S113" s="1">
        <v>3.3E-3</v>
      </c>
      <c r="T113" s="1">
        <v>2.7000000000000001E-3</v>
      </c>
      <c r="U113">
        <v>0.04</v>
      </c>
    </row>
    <row r="114" spans="1:21" hidden="1" x14ac:dyDescent="0.35">
      <c r="A114">
        <v>113</v>
      </c>
      <c r="B114" t="s">
        <v>433</v>
      </c>
      <c r="C114" t="s">
        <v>434</v>
      </c>
      <c r="D114" t="s">
        <v>14</v>
      </c>
      <c r="E114" t="s">
        <v>15</v>
      </c>
      <c r="F114">
        <v>0.98</v>
      </c>
      <c r="G114" s="2">
        <v>1</v>
      </c>
      <c r="H114" t="s">
        <v>472</v>
      </c>
      <c r="I114" t="s">
        <v>18</v>
      </c>
      <c r="J114" t="s">
        <v>98</v>
      </c>
      <c r="K114" t="s">
        <v>476</v>
      </c>
      <c r="L114" t="s">
        <v>427</v>
      </c>
      <c r="M114" s="1">
        <f t="shared" si="2"/>
        <v>0</v>
      </c>
      <c r="N114" s="1">
        <f t="shared" si="3"/>
        <v>0</v>
      </c>
      <c r="O114">
        <v>0</v>
      </c>
      <c r="P114" s="1">
        <v>0</v>
      </c>
      <c r="Q114" s="1">
        <v>3.0999999999999999E-3</v>
      </c>
      <c r="R114">
        <v>0.04</v>
      </c>
      <c r="S114" s="1">
        <v>1.6000000000000001E-4</v>
      </c>
      <c r="T114" s="1">
        <v>2.5000000000000001E-3</v>
      </c>
      <c r="U114">
        <v>0.03</v>
      </c>
    </row>
    <row r="115" spans="1:21" hidden="1" x14ac:dyDescent="0.35">
      <c r="A115">
        <v>114</v>
      </c>
      <c r="B115" t="s">
        <v>433</v>
      </c>
      <c r="C115" t="s">
        <v>434</v>
      </c>
      <c r="D115" t="s">
        <v>14</v>
      </c>
      <c r="E115" t="s">
        <v>15</v>
      </c>
      <c r="F115">
        <v>0.98</v>
      </c>
      <c r="G115" s="2">
        <v>1</v>
      </c>
      <c r="H115" t="s">
        <v>472</v>
      </c>
      <c r="I115" t="s">
        <v>18</v>
      </c>
      <c r="J115" t="s">
        <v>98</v>
      </c>
      <c r="K115" t="s">
        <v>477</v>
      </c>
      <c r="L115" t="s">
        <v>427</v>
      </c>
      <c r="M115" s="1">
        <f t="shared" si="2"/>
        <v>4.1399999999999998E-4</v>
      </c>
      <c r="N115" s="1">
        <f t="shared" si="3"/>
        <v>5.7000000000000003E-5</v>
      </c>
      <c r="O115" s="1">
        <v>6.8999999999999997E-4</v>
      </c>
      <c r="P115" s="1">
        <v>9.5000000000000005E-5</v>
      </c>
      <c r="Q115" s="1">
        <v>3.3E-3</v>
      </c>
      <c r="R115">
        <v>0.04</v>
      </c>
      <c r="S115" s="1">
        <v>3.3E-3</v>
      </c>
      <c r="T115" s="1">
        <v>2.7000000000000001E-3</v>
      </c>
      <c r="U115">
        <v>0.04</v>
      </c>
    </row>
    <row r="116" spans="1:21" hidden="1" x14ac:dyDescent="0.35">
      <c r="A116">
        <v>115</v>
      </c>
      <c r="B116" t="s">
        <v>435</v>
      </c>
      <c r="C116" t="s">
        <v>436</v>
      </c>
      <c r="D116" t="s">
        <v>14</v>
      </c>
      <c r="E116" t="s">
        <v>15</v>
      </c>
      <c r="F116">
        <v>0.98</v>
      </c>
      <c r="G116" s="2">
        <v>1</v>
      </c>
      <c r="H116" t="s">
        <v>472</v>
      </c>
      <c r="I116" t="s">
        <v>18</v>
      </c>
      <c r="J116" t="s">
        <v>98</v>
      </c>
      <c r="K116" t="s">
        <v>476</v>
      </c>
      <c r="L116" t="s">
        <v>427</v>
      </c>
      <c r="M116" s="1">
        <f t="shared" si="2"/>
        <v>0</v>
      </c>
      <c r="N116" s="1">
        <f t="shared" si="3"/>
        <v>0</v>
      </c>
      <c r="O116">
        <v>0</v>
      </c>
      <c r="P116" s="1">
        <v>0</v>
      </c>
      <c r="Q116" s="1">
        <v>3.0999999999999999E-3</v>
      </c>
      <c r="R116">
        <v>0.04</v>
      </c>
      <c r="S116" s="1">
        <v>1.6000000000000001E-4</v>
      </c>
      <c r="T116" s="1">
        <v>2.5000000000000001E-3</v>
      </c>
      <c r="U116">
        <v>0.03</v>
      </c>
    </row>
    <row r="117" spans="1:21" hidden="1" x14ac:dyDescent="0.35">
      <c r="A117">
        <v>116</v>
      </c>
      <c r="B117" t="s">
        <v>435</v>
      </c>
      <c r="C117" t="s">
        <v>436</v>
      </c>
      <c r="D117" t="s">
        <v>14</v>
      </c>
      <c r="E117" t="s">
        <v>15</v>
      </c>
      <c r="F117">
        <v>0.98</v>
      </c>
      <c r="G117" s="2">
        <v>1</v>
      </c>
      <c r="H117" t="s">
        <v>472</v>
      </c>
      <c r="I117" t="s">
        <v>18</v>
      </c>
      <c r="J117" t="s">
        <v>98</v>
      </c>
      <c r="K117" t="s">
        <v>477</v>
      </c>
      <c r="L117" t="s">
        <v>427</v>
      </c>
      <c r="M117" s="1">
        <f t="shared" si="2"/>
        <v>4.1399999999999998E-4</v>
      </c>
      <c r="N117" s="1">
        <f t="shared" si="3"/>
        <v>5.7000000000000003E-5</v>
      </c>
      <c r="O117" s="1">
        <v>6.8999999999999997E-4</v>
      </c>
      <c r="P117" s="1">
        <v>9.5000000000000005E-5</v>
      </c>
      <c r="Q117" s="1">
        <v>3.3E-3</v>
      </c>
      <c r="R117">
        <v>0.04</v>
      </c>
      <c r="S117" s="1">
        <v>3.3E-3</v>
      </c>
      <c r="T117" s="1">
        <v>2.7000000000000001E-3</v>
      </c>
      <c r="U117">
        <v>0.04</v>
      </c>
    </row>
    <row r="118" spans="1:21" hidden="1" x14ac:dyDescent="0.35">
      <c r="A118">
        <v>117</v>
      </c>
      <c r="B118" t="s">
        <v>437</v>
      </c>
      <c r="C118" t="s">
        <v>438</v>
      </c>
      <c r="D118" t="s">
        <v>14</v>
      </c>
      <c r="E118" t="s">
        <v>15</v>
      </c>
      <c r="F118">
        <v>0.98</v>
      </c>
      <c r="G118" s="2">
        <v>1</v>
      </c>
      <c r="H118" t="s">
        <v>472</v>
      </c>
      <c r="I118" t="s">
        <v>18</v>
      </c>
      <c r="J118" t="s">
        <v>98</v>
      </c>
      <c r="K118" t="s">
        <v>476</v>
      </c>
      <c r="L118" t="s">
        <v>427</v>
      </c>
      <c r="M118" s="1">
        <f t="shared" si="2"/>
        <v>0</v>
      </c>
      <c r="N118" s="1">
        <f t="shared" si="3"/>
        <v>0</v>
      </c>
      <c r="O118">
        <v>0</v>
      </c>
      <c r="P118" s="1">
        <v>0</v>
      </c>
      <c r="Q118" s="1">
        <v>3.0999999999999999E-3</v>
      </c>
      <c r="R118">
        <v>0.04</v>
      </c>
      <c r="S118" s="1">
        <v>1.6000000000000001E-4</v>
      </c>
      <c r="T118" s="1">
        <v>2.5000000000000001E-3</v>
      </c>
      <c r="U118">
        <v>0.03</v>
      </c>
    </row>
    <row r="119" spans="1:21" hidden="1" x14ac:dyDescent="0.35">
      <c r="A119">
        <v>118</v>
      </c>
      <c r="B119" t="s">
        <v>437</v>
      </c>
      <c r="C119" t="s">
        <v>438</v>
      </c>
      <c r="D119" t="s">
        <v>14</v>
      </c>
      <c r="E119" t="s">
        <v>15</v>
      </c>
      <c r="F119">
        <v>0.98</v>
      </c>
      <c r="G119" s="2">
        <v>1</v>
      </c>
      <c r="H119" t="s">
        <v>472</v>
      </c>
      <c r="I119" t="s">
        <v>18</v>
      </c>
      <c r="J119" t="s">
        <v>98</v>
      </c>
      <c r="K119" t="s">
        <v>477</v>
      </c>
      <c r="L119" t="s">
        <v>427</v>
      </c>
      <c r="M119" s="1">
        <f t="shared" si="2"/>
        <v>4.1399999999999998E-4</v>
      </c>
      <c r="N119" s="1">
        <f t="shared" si="3"/>
        <v>5.7000000000000003E-5</v>
      </c>
      <c r="O119" s="1">
        <v>6.8999999999999997E-4</v>
      </c>
      <c r="P119" s="1">
        <v>9.5000000000000005E-5</v>
      </c>
      <c r="Q119" s="1">
        <v>3.3E-3</v>
      </c>
      <c r="R119">
        <v>0.04</v>
      </c>
      <c r="S119" s="1">
        <v>3.3E-3</v>
      </c>
      <c r="T119" s="1">
        <v>2.7000000000000001E-3</v>
      </c>
      <c r="U119">
        <v>0.04</v>
      </c>
    </row>
    <row r="120" spans="1:21" hidden="1" x14ac:dyDescent="0.35">
      <c r="A120">
        <v>119</v>
      </c>
      <c r="B120" t="s">
        <v>439</v>
      </c>
      <c r="C120" t="s">
        <v>440</v>
      </c>
      <c r="D120" t="s">
        <v>14</v>
      </c>
      <c r="E120" t="s">
        <v>15</v>
      </c>
      <c r="F120">
        <v>0.98</v>
      </c>
      <c r="G120" s="2">
        <v>1</v>
      </c>
      <c r="H120" t="s">
        <v>472</v>
      </c>
      <c r="I120" t="s">
        <v>18</v>
      </c>
      <c r="J120" t="s">
        <v>98</v>
      </c>
      <c r="K120" t="s">
        <v>476</v>
      </c>
      <c r="L120" t="s">
        <v>427</v>
      </c>
      <c r="M120" s="1">
        <f t="shared" si="2"/>
        <v>0</v>
      </c>
      <c r="N120" s="1">
        <f t="shared" si="3"/>
        <v>0</v>
      </c>
      <c r="O120">
        <v>0</v>
      </c>
      <c r="P120" s="1">
        <v>0</v>
      </c>
      <c r="Q120" s="1">
        <v>3.0999999999999999E-3</v>
      </c>
      <c r="R120">
        <v>0.04</v>
      </c>
      <c r="S120" s="1">
        <v>1.6000000000000001E-4</v>
      </c>
      <c r="T120" s="1">
        <v>2.5000000000000001E-3</v>
      </c>
      <c r="U120">
        <v>0.03</v>
      </c>
    </row>
    <row r="121" spans="1:21" hidden="1" x14ac:dyDescent="0.35">
      <c r="A121">
        <v>120</v>
      </c>
      <c r="B121" t="s">
        <v>439</v>
      </c>
      <c r="C121" t="s">
        <v>440</v>
      </c>
      <c r="D121" t="s">
        <v>14</v>
      </c>
      <c r="E121" t="s">
        <v>15</v>
      </c>
      <c r="F121">
        <v>0.98</v>
      </c>
      <c r="G121" s="2">
        <v>1</v>
      </c>
      <c r="H121" t="s">
        <v>472</v>
      </c>
      <c r="I121" t="s">
        <v>18</v>
      </c>
      <c r="J121" t="s">
        <v>98</v>
      </c>
      <c r="K121" t="s">
        <v>477</v>
      </c>
      <c r="L121" t="s">
        <v>427</v>
      </c>
      <c r="M121" s="1">
        <f t="shared" si="2"/>
        <v>4.1399999999999998E-4</v>
      </c>
      <c r="N121" s="1">
        <f t="shared" si="3"/>
        <v>5.7000000000000003E-5</v>
      </c>
      <c r="O121" s="1">
        <v>6.8999999999999997E-4</v>
      </c>
      <c r="P121" s="1">
        <v>9.5000000000000005E-5</v>
      </c>
      <c r="Q121" s="1">
        <v>3.3E-3</v>
      </c>
      <c r="R121">
        <v>0.04</v>
      </c>
      <c r="S121" s="1">
        <v>3.3E-3</v>
      </c>
      <c r="T121" s="1">
        <v>2.7000000000000001E-3</v>
      </c>
      <c r="U121">
        <v>0.04</v>
      </c>
    </row>
    <row r="122" spans="1:21" hidden="1" x14ac:dyDescent="0.35">
      <c r="A122">
        <v>121</v>
      </c>
      <c r="B122" t="s">
        <v>478</v>
      </c>
      <c r="C122" t="s">
        <v>479</v>
      </c>
      <c r="D122" t="s">
        <v>14</v>
      </c>
      <c r="E122" t="s">
        <v>15</v>
      </c>
      <c r="F122">
        <v>0.22</v>
      </c>
      <c r="G122" s="2">
        <v>1</v>
      </c>
      <c r="H122" t="s">
        <v>472</v>
      </c>
      <c r="I122" t="s">
        <v>18</v>
      </c>
      <c r="J122" t="s">
        <v>354</v>
      </c>
      <c r="K122" t="s">
        <v>480</v>
      </c>
      <c r="L122" t="s">
        <v>447</v>
      </c>
      <c r="M122" s="1">
        <f t="shared" si="2"/>
        <v>1.56E-3</v>
      </c>
      <c r="N122" s="1">
        <f t="shared" si="3"/>
        <v>2.1600000000000002E-4</v>
      </c>
      <c r="O122" s="1">
        <v>2.5999999999999999E-3</v>
      </c>
      <c r="P122" s="1">
        <v>3.6000000000000002E-4</v>
      </c>
      <c r="Q122" s="1">
        <v>3.5999999999999999E-3</v>
      </c>
      <c r="R122">
        <v>0.05</v>
      </c>
      <c r="S122" s="1">
        <v>0.01</v>
      </c>
      <c r="T122" s="1">
        <v>3.0999999999999999E-3</v>
      </c>
      <c r="U122">
        <v>0.04</v>
      </c>
    </row>
    <row r="123" spans="1:21" hidden="1" x14ac:dyDescent="0.35">
      <c r="A123">
        <v>122</v>
      </c>
      <c r="B123" t="s">
        <v>481</v>
      </c>
      <c r="C123" t="s">
        <v>482</v>
      </c>
      <c r="D123" t="s">
        <v>14</v>
      </c>
      <c r="E123" t="s">
        <v>15</v>
      </c>
      <c r="F123">
        <v>0.22</v>
      </c>
      <c r="G123" s="2">
        <v>1</v>
      </c>
      <c r="H123" t="s">
        <v>472</v>
      </c>
      <c r="I123" t="s">
        <v>18</v>
      </c>
      <c r="J123" t="s">
        <v>354</v>
      </c>
      <c r="K123" t="s">
        <v>480</v>
      </c>
      <c r="L123" t="s">
        <v>447</v>
      </c>
      <c r="M123" s="1">
        <f t="shared" si="2"/>
        <v>1.56E-3</v>
      </c>
      <c r="N123" s="1">
        <f t="shared" si="3"/>
        <v>2.1600000000000002E-4</v>
      </c>
      <c r="O123" s="1">
        <v>2.5999999999999999E-3</v>
      </c>
      <c r="P123" s="1">
        <v>3.6000000000000002E-4</v>
      </c>
      <c r="Q123" s="1">
        <v>3.5999999999999999E-3</v>
      </c>
      <c r="R123">
        <v>0.05</v>
      </c>
      <c r="S123" s="1">
        <v>0.01</v>
      </c>
      <c r="T123" s="1">
        <v>3.0999999999999999E-3</v>
      </c>
      <c r="U123">
        <v>0.04</v>
      </c>
    </row>
    <row r="124" spans="1:21" hidden="1" x14ac:dyDescent="0.35">
      <c r="A124">
        <v>123</v>
      </c>
      <c r="B124" t="s">
        <v>483</v>
      </c>
      <c r="C124" t="s">
        <v>484</v>
      </c>
      <c r="D124" t="s">
        <v>14</v>
      </c>
      <c r="E124" t="s">
        <v>15</v>
      </c>
      <c r="F124">
        <v>0.22</v>
      </c>
      <c r="G124" s="2">
        <v>1</v>
      </c>
      <c r="H124" t="s">
        <v>472</v>
      </c>
      <c r="I124" t="s">
        <v>18</v>
      </c>
      <c r="J124" t="s">
        <v>354</v>
      </c>
      <c r="K124" t="s">
        <v>485</v>
      </c>
      <c r="L124" t="s">
        <v>447</v>
      </c>
      <c r="M124" s="1">
        <f t="shared" si="2"/>
        <v>1.56E-3</v>
      </c>
      <c r="N124" s="1">
        <f t="shared" si="3"/>
        <v>2.1600000000000002E-4</v>
      </c>
      <c r="O124" s="1">
        <v>2.5999999999999999E-3</v>
      </c>
      <c r="P124" s="1">
        <v>3.6000000000000002E-4</v>
      </c>
      <c r="Q124" s="1">
        <v>3.5999999999999999E-3</v>
      </c>
      <c r="R124">
        <v>0.05</v>
      </c>
      <c r="S124" s="1">
        <v>0.01</v>
      </c>
      <c r="T124" s="1">
        <v>3.0999999999999999E-3</v>
      </c>
      <c r="U124">
        <v>0.04</v>
      </c>
    </row>
    <row r="125" spans="1:21" hidden="1" x14ac:dyDescent="0.35">
      <c r="A125">
        <v>124</v>
      </c>
      <c r="B125" t="s">
        <v>483</v>
      </c>
      <c r="C125" t="s">
        <v>484</v>
      </c>
      <c r="D125" t="s">
        <v>14</v>
      </c>
      <c r="E125" t="s">
        <v>15</v>
      </c>
      <c r="F125">
        <v>0.22</v>
      </c>
      <c r="G125" s="2">
        <v>1</v>
      </c>
      <c r="H125" t="s">
        <v>472</v>
      </c>
      <c r="I125" t="s">
        <v>18</v>
      </c>
      <c r="J125" t="s">
        <v>354</v>
      </c>
      <c r="K125" t="s">
        <v>480</v>
      </c>
      <c r="L125" t="s">
        <v>447</v>
      </c>
      <c r="M125" s="1">
        <f t="shared" si="2"/>
        <v>1.56E-3</v>
      </c>
      <c r="N125" s="1">
        <f t="shared" si="3"/>
        <v>2.1600000000000002E-4</v>
      </c>
      <c r="O125" s="1">
        <v>2.5999999999999999E-3</v>
      </c>
      <c r="P125" s="1">
        <v>3.6000000000000002E-4</v>
      </c>
      <c r="Q125" s="1">
        <v>3.5999999999999999E-3</v>
      </c>
      <c r="R125">
        <v>0.05</v>
      </c>
      <c r="S125">
        <v>0.01</v>
      </c>
      <c r="T125" s="1">
        <v>3.0999999999999999E-3</v>
      </c>
      <c r="U125">
        <v>0.04</v>
      </c>
    </row>
    <row r="126" spans="1:21" hidden="1" x14ac:dyDescent="0.35">
      <c r="A126">
        <v>125</v>
      </c>
      <c r="B126" t="s">
        <v>486</v>
      </c>
      <c r="C126" t="s">
        <v>487</v>
      </c>
      <c r="D126" t="s">
        <v>14</v>
      </c>
      <c r="E126" t="s">
        <v>15</v>
      </c>
      <c r="F126">
        <v>0.22</v>
      </c>
      <c r="G126" s="2">
        <v>1</v>
      </c>
      <c r="H126" t="s">
        <v>472</v>
      </c>
      <c r="I126" t="s">
        <v>18</v>
      </c>
      <c r="J126" t="s">
        <v>354</v>
      </c>
      <c r="K126" t="s">
        <v>480</v>
      </c>
      <c r="L126" t="s">
        <v>447</v>
      </c>
      <c r="M126" s="1">
        <f t="shared" si="2"/>
        <v>1.56E-3</v>
      </c>
      <c r="N126" s="1">
        <f t="shared" si="3"/>
        <v>2.1600000000000002E-4</v>
      </c>
      <c r="O126" s="1">
        <v>2.5999999999999999E-3</v>
      </c>
      <c r="P126" s="1">
        <v>3.6000000000000002E-4</v>
      </c>
      <c r="Q126" s="1">
        <v>3.5999999999999999E-3</v>
      </c>
      <c r="R126">
        <v>0.05</v>
      </c>
      <c r="S126">
        <v>0.01</v>
      </c>
      <c r="T126" s="1">
        <v>3.0999999999999999E-3</v>
      </c>
      <c r="U126">
        <v>0.04</v>
      </c>
    </row>
    <row r="127" spans="1:21" hidden="1" x14ac:dyDescent="0.35">
      <c r="A127">
        <v>126</v>
      </c>
      <c r="B127" t="s">
        <v>488</v>
      </c>
      <c r="C127" t="s">
        <v>489</v>
      </c>
      <c r="D127" t="s">
        <v>14</v>
      </c>
      <c r="E127" t="s">
        <v>15</v>
      </c>
      <c r="F127">
        <v>0.22</v>
      </c>
      <c r="G127" s="2">
        <v>1</v>
      </c>
      <c r="H127" t="s">
        <v>472</v>
      </c>
      <c r="I127" t="s">
        <v>18</v>
      </c>
      <c r="J127" t="s">
        <v>354</v>
      </c>
      <c r="K127" t="s">
        <v>480</v>
      </c>
      <c r="L127" t="s">
        <v>447</v>
      </c>
      <c r="M127" s="1">
        <f t="shared" si="2"/>
        <v>1.56E-3</v>
      </c>
      <c r="N127" s="1">
        <f t="shared" si="3"/>
        <v>2.1600000000000002E-4</v>
      </c>
      <c r="O127" s="1">
        <v>2.5999999999999999E-3</v>
      </c>
      <c r="P127" s="1">
        <v>3.6000000000000002E-4</v>
      </c>
      <c r="Q127" s="1">
        <v>3.5999999999999999E-3</v>
      </c>
      <c r="R127">
        <v>0.05</v>
      </c>
      <c r="S127">
        <v>0.01</v>
      </c>
      <c r="T127" s="1">
        <v>3.0999999999999999E-3</v>
      </c>
      <c r="U127">
        <v>0.04</v>
      </c>
    </row>
    <row r="128" spans="1:21" hidden="1" x14ac:dyDescent="0.35">
      <c r="A128">
        <v>127</v>
      </c>
      <c r="B128" t="s">
        <v>490</v>
      </c>
      <c r="C128" t="s">
        <v>491</v>
      </c>
      <c r="D128" t="s">
        <v>14</v>
      </c>
      <c r="E128" t="s">
        <v>15</v>
      </c>
      <c r="F128">
        <v>0.22</v>
      </c>
      <c r="G128" s="2">
        <v>1</v>
      </c>
      <c r="H128" t="s">
        <v>472</v>
      </c>
      <c r="I128" t="s">
        <v>18</v>
      </c>
      <c r="J128" t="s">
        <v>354</v>
      </c>
      <c r="K128" t="s">
        <v>485</v>
      </c>
      <c r="L128" t="s">
        <v>447</v>
      </c>
      <c r="M128" s="1">
        <f t="shared" si="2"/>
        <v>1.56E-3</v>
      </c>
      <c r="N128" s="1">
        <f t="shared" si="3"/>
        <v>2.1600000000000002E-4</v>
      </c>
      <c r="O128" s="1">
        <v>2.5999999999999999E-3</v>
      </c>
      <c r="P128" s="1">
        <v>3.6000000000000002E-4</v>
      </c>
      <c r="Q128" s="1">
        <v>3.5999999999999999E-3</v>
      </c>
      <c r="R128">
        <v>0.05</v>
      </c>
      <c r="S128">
        <v>0.01</v>
      </c>
      <c r="T128" s="1">
        <v>3.0999999999999999E-3</v>
      </c>
      <c r="U128">
        <v>0.04</v>
      </c>
    </row>
    <row r="129" spans="1:21" hidden="1" x14ac:dyDescent="0.35">
      <c r="A129">
        <v>128</v>
      </c>
      <c r="B129" t="s">
        <v>492</v>
      </c>
      <c r="C129" t="s">
        <v>493</v>
      </c>
      <c r="D129" t="s">
        <v>14</v>
      </c>
      <c r="E129" t="s">
        <v>15</v>
      </c>
      <c r="F129">
        <v>0.22</v>
      </c>
      <c r="G129" s="2">
        <v>1</v>
      </c>
      <c r="H129" t="s">
        <v>472</v>
      </c>
      <c r="I129" t="s">
        <v>18</v>
      </c>
      <c r="J129" t="s">
        <v>354</v>
      </c>
      <c r="K129" t="s">
        <v>485</v>
      </c>
      <c r="L129" t="s">
        <v>447</v>
      </c>
      <c r="M129" s="1">
        <f t="shared" si="2"/>
        <v>1.56E-3</v>
      </c>
      <c r="N129" s="1">
        <f t="shared" si="3"/>
        <v>2.1600000000000002E-4</v>
      </c>
      <c r="O129" s="1">
        <v>2.5999999999999999E-3</v>
      </c>
      <c r="P129" s="1">
        <v>3.6000000000000002E-4</v>
      </c>
      <c r="Q129" s="1">
        <v>3.5999999999999999E-3</v>
      </c>
      <c r="R129">
        <v>0.05</v>
      </c>
      <c r="S129">
        <v>0.01</v>
      </c>
      <c r="T129" s="1">
        <v>3.0999999999999999E-3</v>
      </c>
      <c r="U129">
        <v>0.04</v>
      </c>
    </row>
    <row r="130" spans="1:21" hidden="1" x14ac:dyDescent="0.35">
      <c r="A130">
        <v>129</v>
      </c>
      <c r="B130" t="s">
        <v>494</v>
      </c>
      <c r="C130" t="s">
        <v>495</v>
      </c>
      <c r="D130" t="s">
        <v>14</v>
      </c>
      <c r="E130" t="s">
        <v>15</v>
      </c>
      <c r="F130">
        <v>0.22</v>
      </c>
      <c r="G130" s="2">
        <v>1</v>
      </c>
      <c r="H130" t="s">
        <v>472</v>
      </c>
      <c r="I130" t="s">
        <v>18</v>
      </c>
      <c r="J130" t="s">
        <v>354</v>
      </c>
      <c r="K130" t="s">
        <v>480</v>
      </c>
      <c r="L130" t="s">
        <v>447</v>
      </c>
      <c r="M130" s="1">
        <f t="shared" ref="M130:M193" si="4">O130*$W$289</f>
        <v>1.56E-3</v>
      </c>
      <c r="N130" s="1">
        <f t="shared" ref="N130:N193" si="5">P130*$W$289</f>
        <v>2.1600000000000002E-4</v>
      </c>
      <c r="O130" s="1">
        <v>2.5999999999999999E-3</v>
      </c>
      <c r="P130" s="1">
        <v>3.6000000000000002E-4</v>
      </c>
      <c r="Q130" s="1">
        <v>3.5999999999999999E-3</v>
      </c>
      <c r="R130">
        <v>0.05</v>
      </c>
      <c r="S130">
        <v>0.01</v>
      </c>
      <c r="T130" s="1">
        <v>3.0999999999999999E-3</v>
      </c>
      <c r="U130">
        <v>0.04</v>
      </c>
    </row>
    <row r="131" spans="1:21" hidden="1" x14ac:dyDescent="0.35">
      <c r="A131">
        <v>130</v>
      </c>
      <c r="B131" t="s">
        <v>496</v>
      </c>
      <c r="C131" t="s">
        <v>497</v>
      </c>
      <c r="D131" t="s">
        <v>14</v>
      </c>
      <c r="E131" t="s">
        <v>15</v>
      </c>
      <c r="F131">
        <v>0.22</v>
      </c>
      <c r="G131" s="2">
        <v>1</v>
      </c>
      <c r="H131" t="s">
        <v>472</v>
      </c>
      <c r="I131" t="s">
        <v>18</v>
      </c>
      <c r="J131" t="s">
        <v>354</v>
      </c>
      <c r="K131" t="s">
        <v>480</v>
      </c>
      <c r="L131" t="s">
        <v>447</v>
      </c>
      <c r="M131" s="1">
        <f t="shared" si="4"/>
        <v>1.56E-3</v>
      </c>
      <c r="N131" s="1">
        <f t="shared" si="5"/>
        <v>2.1600000000000002E-4</v>
      </c>
      <c r="O131" s="1">
        <v>2.5999999999999999E-3</v>
      </c>
      <c r="P131" s="1">
        <v>3.6000000000000002E-4</v>
      </c>
      <c r="Q131" s="1">
        <v>3.5999999999999999E-3</v>
      </c>
      <c r="R131">
        <v>0.05</v>
      </c>
      <c r="S131">
        <v>0.01</v>
      </c>
      <c r="T131" s="1">
        <v>3.0999999999999999E-3</v>
      </c>
      <c r="U131">
        <v>0.04</v>
      </c>
    </row>
    <row r="132" spans="1:21" hidden="1" x14ac:dyDescent="0.35">
      <c r="A132">
        <v>131</v>
      </c>
      <c r="B132" t="s">
        <v>498</v>
      </c>
      <c r="C132" t="s">
        <v>499</v>
      </c>
      <c r="D132" t="s">
        <v>14</v>
      </c>
      <c r="E132" t="s">
        <v>15</v>
      </c>
      <c r="F132">
        <v>0.22</v>
      </c>
      <c r="G132" s="2">
        <v>1</v>
      </c>
      <c r="H132" t="s">
        <v>472</v>
      </c>
      <c r="I132" t="s">
        <v>18</v>
      </c>
      <c r="J132" t="s">
        <v>354</v>
      </c>
      <c r="K132" t="s">
        <v>480</v>
      </c>
      <c r="L132" t="s">
        <v>447</v>
      </c>
      <c r="M132" s="1">
        <f t="shared" si="4"/>
        <v>1.56E-3</v>
      </c>
      <c r="N132" s="1">
        <f t="shared" si="5"/>
        <v>2.1600000000000002E-4</v>
      </c>
      <c r="O132" s="1">
        <v>2.5999999999999999E-3</v>
      </c>
      <c r="P132" s="1">
        <v>3.6000000000000002E-4</v>
      </c>
      <c r="Q132" s="1">
        <v>3.5999999999999999E-3</v>
      </c>
      <c r="R132">
        <v>0.05</v>
      </c>
      <c r="S132">
        <v>0.01</v>
      </c>
      <c r="T132" s="1">
        <v>3.0999999999999999E-3</v>
      </c>
      <c r="U132">
        <v>0.04</v>
      </c>
    </row>
    <row r="133" spans="1:21" hidden="1" x14ac:dyDescent="0.35">
      <c r="A133">
        <v>132</v>
      </c>
      <c r="B133" t="s">
        <v>500</v>
      </c>
      <c r="C133" t="s">
        <v>501</v>
      </c>
      <c r="D133" t="s">
        <v>14</v>
      </c>
      <c r="E133" t="s">
        <v>15</v>
      </c>
      <c r="F133">
        <v>0.22</v>
      </c>
      <c r="G133" s="2">
        <v>1</v>
      </c>
      <c r="H133" t="s">
        <v>472</v>
      </c>
      <c r="I133" t="s">
        <v>18</v>
      </c>
      <c r="J133" t="s">
        <v>354</v>
      </c>
      <c r="K133" t="s">
        <v>502</v>
      </c>
      <c r="L133" t="s">
        <v>447</v>
      </c>
      <c r="M133" s="1">
        <f t="shared" si="4"/>
        <v>6.0000000000000001E-3</v>
      </c>
      <c r="N133" s="1">
        <f t="shared" si="5"/>
        <v>8.3999999999999993E-4</v>
      </c>
      <c r="O133">
        <v>0.01</v>
      </c>
      <c r="P133" s="1">
        <v>1.4E-3</v>
      </c>
      <c r="Q133" s="1">
        <v>5.1999999999999998E-3</v>
      </c>
      <c r="R133">
        <v>7.0000000000000007E-2</v>
      </c>
      <c r="S133">
        <v>0.05</v>
      </c>
      <c r="T133" s="1">
        <v>4.5999999999999999E-3</v>
      </c>
      <c r="U133">
        <v>0.06</v>
      </c>
    </row>
    <row r="134" spans="1:21" hidden="1" x14ac:dyDescent="0.35">
      <c r="A134">
        <v>133</v>
      </c>
      <c r="B134" t="s">
        <v>503</v>
      </c>
      <c r="C134" t="s">
        <v>504</v>
      </c>
      <c r="D134" t="s">
        <v>14</v>
      </c>
      <c r="E134" t="s">
        <v>15</v>
      </c>
      <c r="F134">
        <v>0.22</v>
      </c>
      <c r="G134" s="2">
        <v>1</v>
      </c>
      <c r="H134" t="s">
        <v>472</v>
      </c>
      <c r="I134" t="s">
        <v>18</v>
      </c>
      <c r="J134" t="s">
        <v>354</v>
      </c>
      <c r="K134" t="s">
        <v>505</v>
      </c>
      <c r="L134" t="s">
        <v>447</v>
      </c>
      <c r="M134" s="1">
        <f t="shared" si="4"/>
        <v>1.2E-2</v>
      </c>
      <c r="N134" s="1">
        <f t="shared" si="5"/>
        <v>1.2599999999999998E-3</v>
      </c>
      <c r="O134">
        <v>0.02</v>
      </c>
      <c r="P134" s="1">
        <v>2.0999999999999999E-3</v>
      </c>
      <c r="Q134" s="1">
        <v>6.1999999999999998E-3</v>
      </c>
      <c r="R134">
        <v>0.08</v>
      </c>
      <c r="S134">
        <v>7.0000000000000007E-2</v>
      </c>
      <c r="T134" s="1">
        <v>5.5999999999999999E-3</v>
      </c>
      <c r="U134">
        <v>0.08</v>
      </c>
    </row>
    <row r="135" spans="1:21" hidden="1" x14ac:dyDescent="0.35">
      <c r="A135">
        <v>134</v>
      </c>
      <c r="B135" t="s">
        <v>506</v>
      </c>
      <c r="C135" t="s">
        <v>507</v>
      </c>
      <c r="D135" t="s">
        <v>14</v>
      </c>
      <c r="E135" t="s">
        <v>15</v>
      </c>
      <c r="F135">
        <v>0.22</v>
      </c>
      <c r="G135" s="2">
        <v>1</v>
      </c>
      <c r="H135" t="s">
        <v>472</v>
      </c>
      <c r="I135" t="s">
        <v>18</v>
      </c>
      <c r="J135" t="s">
        <v>354</v>
      </c>
      <c r="K135" t="s">
        <v>480</v>
      </c>
      <c r="L135" t="s">
        <v>447</v>
      </c>
      <c r="M135" s="1">
        <f t="shared" si="4"/>
        <v>1.56E-3</v>
      </c>
      <c r="N135" s="1">
        <f t="shared" si="5"/>
        <v>2.1600000000000002E-4</v>
      </c>
      <c r="O135" s="1">
        <v>2.5999999999999999E-3</v>
      </c>
      <c r="P135" s="1">
        <v>3.6000000000000002E-4</v>
      </c>
      <c r="Q135" s="1">
        <v>3.5999999999999999E-3</v>
      </c>
      <c r="R135">
        <v>0.05</v>
      </c>
      <c r="S135">
        <v>0.01</v>
      </c>
      <c r="T135" s="1">
        <v>3.0999999999999999E-3</v>
      </c>
      <c r="U135">
        <v>0.04</v>
      </c>
    </row>
    <row r="136" spans="1:21" hidden="1" x14ac:dyDescent="0.35">
      <c r="A136">
        <v>135</v>
      </c>
      <c r="B136" t="s">
        <v>508</v>
      </c>
      <c r="C136" t="s">
        <v>509</v>
      </c>
      <c r="D136" t="s">
        <v>14</v>
      </c>
      <c r="E136" t="s">
        <v>15</v>
      </c>
      <c r="F136">
        <v>0.22</v>
      </c>
      <c r="G136" s="2">
        <v>1</v>
      </c>
      <c r="H136" t="s">
        <v>472</v>
      </c>
      <c r="I136" t="s">
        <v>18</v>
      </c>
      <c r="J136" t="s">
        <v>354</v>
      </c>
      <c r="K136" t="s">
        <v>480</v>
      </c>
      <c r="L136" t="s">
        <v>447</v>
      </c>
      <c r="M136" s="1">
        <f t="shared" si="4"/>
        <v>1.56E-3</v>
      </c>
      <c r="N136" s="1">
        <f t="shared" si="5"/>
        <v>2.1600000000000002E-4</v>
      </c>
      <c r="O136" s="1">
        <v>2.5999999999999999E-3</v>
      </c>
      <c r="P136" s="1">
        <v>3.6000000000000002E-4</v>
      </c>
      <c r="Q136" s="1">
        <v>3.5999999999999999E-3</v>
      </c>
      <c r="R136">
        <v>0.05</v>
      </c>
      <c r="S136">
        <v>0.01</v>
      </c>
      <c r="T136" s="1">
        <v>3.0999999999999999E-3</v>
      </c>
      <c r="U136">
        <v>0.04</v>
      </c>
    </row>
    <row r="137" spans="1:21" hidden="1" x14ac:dyDescent="0.35">
      <c r="A137">
        <v>136</v>
      </c>
      <c r="B137" t="s">
        <v>258</v>
      </c>
      <c r="C137" t="s">
        <v>259</v>
      </c>
      <c r="D137" t="s">
        <v>14</v>
      </c>
      <c r="E137" t="s">
        <v>15</v>
      </c>
      <c r="F137">
        <v>9.19</v>
      </c>
      <c r="G137" s="2">
        <v>1</v>
      </c>
      <c r="H137" t="s">
        <v>510</v>
      </c>
      <c r="I137" t="s">
        <v>18</v>
      </c>
      <c r="J137" t="s">
        <v>45</v>
      </c>
      <c r="K137" t="s">
        <v>260</v>
      </c>
      <c r="L137" t="s">
        <v>382</v>
      </c>
      <c r="M137" s="1">
        <f t="shared" si="4"/>
        <v>1.9199999999999999E-11</v>
      </c>
      <c r="N137" s="1">
        <f t="shared" si="5"/>
        <v>2.5799999999999999E-12</v>
      </c>
      <c r="O137" s="1">
        <v>3.1999999999999999E-11</v>
      </c>
      <c r="P137" s="1">
        <v>4.2999999999999999E-12</v>
      </c>
      <c r="Q137" s="1">
        <v>3.0999999999999999E-3</v>
      </c>
      <c r="R137">
        <v>0.04</v>
      </c>
      <c r="S137" s="1">
        <v>1.6000000000000001E-4</v>
      </c>
      <c r="T137" s="1">
        <v>2.5000000000000001E-3</v>
      </c>
      <c r="U137">
        <v>0.03</v>
      </c>
    </row>
    <row r="138" spans="1:21" hidden="1" x14ac:dyDescent="0.35">
      <c r="A138">
        <v>137</v>
      </c>
      <c r="B138" t="s">
        <v>511</v>
      </c>
      <c r="C138" t="s">
        <v>512</v>
      </c>
      <c r="D138" t="s">
        <v>14</v>
      </c>
      <c r="E138" t="s">
        <v>15</v>
      </c>
      <c r="F138">
        <v>229.68</v>
      </c>
      <c r="G138" s="2">
        <v>1</v>
      </c>
      <c r="H138" t="s">
        <v>510</v>
      </c>
      <c r="I138" t="s">
        <v>18</v>
      </c>
      <c r="J138" t="s">
        <v>45</v>
      </c>
      <c r="K138" t="s">
        <v>513</v>
      </c>
      <c r="L138" t="s">
        <v>514</v>
      </c>
      <c r="M138" s="1">
        <f t="shared" si="4"/>
        <v>4.2599999999999999E-3</v>
      </c>
      <c r="N138" s="1">
        <f t="shared" si="5"/>
        <v>5.8799999999999998E-4</v>
      </c>
      <c r="O138" s="1">
        <v>7.1000000000000004E-3</v>
      </c>
      <c r="P138" s="1">
        <v>9.7999999999999997E-4</v>
      </c>
      <c r="Q138" s="1">
        <v>4.4999999999999997E-3</v>
      </c>
      <c r="R138">
        <v>0.06</v>
      </c>
      <c r="S138">
        <v>0.03</v>
      </c>
      <c r="T138" s="1">
        <v>4.0000000000000001E-3</v>
      </c>
      <c r="U138">
        <v>0.05</v>
      </c>
    </row>
    <row r="139" spans="1:21" hidden="1" x14ac:dyDescent="0.35">
      <c r="A139">
        <v>138</v>
      </c>
      <c r="B139" t="s">
        <v>70</v>
      </c>
      <c r="C139" t="s">
        <v>515</v>
      </c>
      <c r="D139" t="s">
        <v>14</v>
      </c>
      <c r="E139" t="s">
        <v>15</v>
      </c>
      <c r="F139">
        <v>0.34</v>
      </c>
      <c r="G139" s="2">
        <v>1</v>
      </c>
      <c r="H139" t="s">
        <v>510</v>
      </c>
      <c r="I139" t="s">
        <v>18</v>
      </c>
      <c r="J139" t="s">
        <v>70</v>
      </c>
      <c r="K139" t="s">
        <v>299</v>
      </c>
      <c r="L139" t="s">
        <v>42</v>
      </c>
      <c r="M139" s="1">
        <f t="shared" si="4"/>
        <v>7.2E-10</v>
      </c>
      <c r="N139" s="1">
        <f t="shared" si="5"/>
        <v>9.5999999999999992E-11</v>
      </c>
      <c r="O139" s="1">
        <v>1.2E-9</v>
      </c>
      <c r="P139" s="1">
        <v>1.5999999999999999E-10</v>
      </c>
      <c r="Q139" s="1">
        <v>3.0999999999999999E-3</v>
      </c>
      <c r="R139">
        <v>0.04</v>
      </c>
      <c r="S139" s="1">
        <v>1.6000000000000001E-4</v>
      </c>
      <c r="T139" s="1">
        <v>2.5000000000000001E-3</v>
      </c>
      <c r="U139">
        <v>0.03</v>
      </c>
    </row>
    <row r="140" spans="1:21" hidden="1" x14ac:dyDescent="0.35">
      <c r="A140">
        <v>139</v>
      </c>
      <c r="B140" t="s">
        <v>70</v>
      </c>
      <c r="C140" t="s">
        <v>516</v>
      </c>
      <c r="D140" t="s">
        <v>14</v>
      </c>
      <c r="E140" t="s">
        <v>15</v>
      </c>
      <c r="F140">
        <v>0.34</v>
      </c>
      <c r="G140" s="2">
        <v>1</v>
      </c>
      <c r="H140" t="s">
        <v>510</v>
      </c>
      <c r="I140" t="s">
        <v>18</v>
      </c>
      <c r="J140" t="s">
        <v>70</v>
      </c>
      <c r="K140" t="s">
        <v>517</v>
      </c>
      <c r="L140" t="s">
        <v>405</v>
      </c>
      <c r="M140" s="1">
        <f t="shared" si="4"/>
        <v>3.5399999999999999E-4</v>
      </c>
      <c r="N140" s="1">
        <f t="shared" si="5"/>
        <v>4.8000000000000001E-5</v>
      </c>
      <c r="O140" s="1">
        <v>5.9000000000000003E-4</v>
      </c>
      <c r="P140" s="1">
        <v>8.0000000000000007E-5</v>
      </c>
      <c r="Q140" s="1">
        <v>3.2000000000000002E-3</v>
      </c>
      <c r="R140">
        <v>0.04</v>
      </c>
      <c r="S140" s="1">
        <v>2.8E-3</v>
      </c>
      <c r="T140" s="1">
        <v>2.7000000000000001E-3</v>
      </c>
      <c r="U140">
        <v>0.04</v>
      </c>
    </row>
    <row r="141" spans="1:21" hidden="1" x14ac:dyDescent="0.35">
      <c r="A141">
        <v>140</v>
      </c>
      <c r="B141" t="s">
        <v>518</v>
      </c>
      <c r="C141" t="s">
        <v>519</v>
      </c>
      <c r="D141" t="s">
        <v>14</v>
      </c>
      <c r="E141" t="s">
        <v>15</v>
      </c>
      <c r="F141">
        <v>91.87</v>
      </c>
      <c r="G141" s="2">
        <v>1</v>
      </c>
      <c r="H141" t="s">
        <v>510</v>
      </c>
      <c r="I141" t="s">
        <v>18</v>
      </c>
      <c r="J141" t="s">
        <v>45</v>
      </c>
      <c r="K141" t="s">
        <v>513</v>
      </c>
      <c r="L141" t="s">
        <v>520</v>
      </c>
      <c r="M141" s="1">
        <f t="shared" si="4"/>
        <v>1.7399999999999998E-3</v>
      </c>
      <c r="N141" s="1">
        <f t="shared" si="5"/>
        <v>2.34E-4</v>
      </c>
      <c r="O141" s="1">
        <v>2.8999999999999998E-3</v>
      </c>
      <c r="P141" s="1">
        <v>3.8999999999999999E-4</v>
      </c>
      <c r="Q141" s="1">
        <v>3.7000000000000002E-3</v>
      </c>
      <c r="R141">
        <v>0.05</v>
      </c>
      <c r="S141">
        <v>0.01</v>
      </c>
      <c r="T141" s="1">
        <v>3.0999999999999999E-3</v>
      </c>
      <c r="U141">
        <v>0.04</v>
      </c>
    </row>
    <row r="142" spans="1:21" hidden="1" x14ac:dyDescent="0.35">
      <c r="A142">
        <v>141</v>
      </c>
      <c r="B142" t="s">
        <v>312</v>
      </c>
      <c r="C142" t="s">
        <v>313</v>
      </c>
      <c r="D142" t="s">
        <v>14</v>
      </c>
      <c r="E142" t="s">
        <v>15</v>
      </c>
      <c r="F142">
        <v>3.06</v>
      </c>
      <c r="G142" s="2">
        <v>1</v>
      </c>
      <c r="H142" t="s">
        <v>510</v>
      </c>
      <c r="I142" t="s">
        <v>18</v>
      </c>
      <c r="J142" t="s">
        <v>314</v>
      </c>
      <c r="L142" t="s">
        <v>521</v>
      </c>
      <c r="M142" s="1">
        <f t="shared" si="4"/>
        <v>9.6000000000000002E-2</v>
      </c>
      <c r="N142" s="1">
        <f t="shared" si="5"/>
        <v>1.2E-2</v>
      </c>
      <c r="O142">
        <v>0.16</v>
      </c>
      <c r="P142">
        <v>0.02</v>
      </c>
      <c r="Q142">
        <v>0.03</v>
      </c>
      <c r="R142">
        <v>0.47</v>
      </c>
      <c r="S142">
        <v>0.73</v>
      </c>
      <c r="T142">
        <v>0.03</v>
      </c>
      <c r="U142">
        <v>0.46</v>
      </c>
    </row>
    <row r="143" spans="1:21" hidden="1" x14ac:dyDescent="0.35">
      <c r="A143">
        <v>142</v>
      </c>
      <c r="B143" t="s">
        <v>522</v>
      </c>
      <c r="C143" t="s">
        <v>523</v>
      </c>
      <c r="D143" t="s">
        <v>14</v>
      </c>
      <c r="E143" t="s">
        <v>15</v>
      </c>
      <c r="F143">
        <v>91.87</v>
      </c>
      <c r="G143" s="2">
        <v>1</v>
      </c>
      <c r="H143" t="s">
        <v>524</v>
      </c>
      <c r="I143" t="s">
        <v>18</v>
      </c>
      <c r="J143" t="s">
        <v>45</v>
      </c>
      <c r="K143" t="s">
        <v>525</v>
      </c>
      <c r="L143" t="s">
        <v>526</v>
      </c>
      <c r="M143" s="1">
        <f t="shared" si="4"/>
        <v>1.5599999999999997E-4</v>
      </c>
      <c r="N143" s="1">
        <f t="shared" si="5"/>
        <v>2.16E-5</v>
      </c>
      <c r="O143" s="1">
        <v>2.5999999999999998E-4</v>
      </c>
      <c r="P143" s="1">
        <v>3.6000000000000001E-5</v>
      </c>
      <c r="Q143" s="1">
        <v>3.2000000000000002E-3</v>
      </c>
      <c r="R143">
        <v>0.04</v>
      </c>
      <c r="S143" s="1">
        <v>1.4E-3</v>
      </c>
      <c r="T143" s="1">
        <v>2.5999999999999999E-3</v>
      </c>
      <c r="U143">
        <v>0.04</v>
      </c>
    </row>
    <row r="144" spans="1:21" hidden="1" x14ac:dyDescent="0.35">
      <c r="A144">
        <v>143</v>
      </c>
      <c r="B144" t="s">
        <v>527</v>
      </c>
      <c r="C144" t="s">
        <v>528</v>
      </c>
      <c r="D144" t="s">
        <v>14</v>
      </c>
      <c r="E144" t="s">
        <v>15</v>
      </c>
      <c r="F144">
        <v>0.22</v>
      </c>
      <c r="G144" s="2">
        <v>1</v>
      </c>
      <c r="H144" t="s">
        <v>524</v>
      </c>
      <c r="I144" t="s">
        <v>18</v>
      </c>
      <c r="J144" t="s">
        <v>354</v>
      </c>
      <c r="K144" t="s">
        <v>529</v>
      </c>
      <c r="L144" t="s">
        <v>447</v>
      </c>
      <c r="M144" s="1">
        <f t="shared" si="4"/>
        <v>5.9999999999999995E-4</v>
      </c>
      <c r="N144" s="1">
        <f t="shared" si="5"/>
        <v>8.3999999999999995E-5</v>
      </c>
      <c r="O144" s="1">
        <v>1E-3</v>
      </c>
      <c r="P144" s="1">
        <v>1.3999999999999999E-4</v>
      </c>
      <c r="Q144" s="1">
        <v>3.3E-3</v>
      </c>
      <c r="R144">
        <v>0.05</v>
      </c>
      <c r="S144" s="1">
        <v>4.8999999999999998E-3</v>
      </c>
      <c r="T144" s="1">
        <v>2.7000000000000001E-3</v>
      </c>
      <c r="U144">
        <v>0.04</v>
      </c>
    </row>
    <row r="145" spans="1:21" hidden="1" x14ac:dyDescent="0.35">
      <c r="A145">
        <v>144</v>
      </c>
      <c r="B145" t="s">
        <v>527</v>
      </c>
      <c r="C145" t="s">
        <v>528</v>
      </c>
      <c r="D145" t="s">
        <v>14</v>
      </c>
      <c r="E145" t="s">
        <v>15</v>
      </c>
      <c r="F145">
        <v>0.22</v>
      </c>
      <c r="G145" s="2">
        <v>1</v>
      </c>
      <c r="H145" t="s">
        <v>524</v>
      </c>
      <c r="I145" t="s">
        <v>18</v>
      </c>
      <c r="J145" t="s">
        <v>354</v>
      </c>
      <c r="K145" t="s">
        <v>529</v>
      </c>
      <c r="L145" t="s">
        <v>447</v>
      </c>
      <c r="M145" s="1">
        <f t="shared" si="4"/>
        <v>5.9999999999999995E-4</v>
      </c>
      <c r="N145" s="1">
        <f t="shared" si="5"/>
        <v>8.3999999999999995E-5</v>
      </c>
      <c r="O145" s="1">
        <v>1E-3</v>
      </c>
      <c r="P145" s="1">
        <v>1.3999999999999999E-4</v>
      </c>
      <c r="Q145" s="1">
        <v>3.3E-3</v>
      </c>
      <c r="R145">
        <v>0.05</v>
      </c>
      <c r="S145" s="1">
        <v>4.8999999999999998E-3</v>
      </c>
      <c r="T145" s="1">
        <v>2.7000000000000001E-3</v>
      </c>
      <c r="U145">
        <v>0.04</v>
      </c>
    </row>
    <row r="146" spans="1:21" hidden="1" x14ac:dyDescent="0.35">
      <c r="A146">
        <v>145</v>
      </c>
      <c r="B146" t="s">
        <v>530</v>
      </c>
      <c r="C146" t="s">
        <v>531</v>
      </c>
      <c r="D146" t="s">
        <v>14</v>
      </c>
      <c r="E146" t="s">
        <v>15</v>
      </c>
      <c r="F146">
        <v>0.22</v>
      </c>
      <c r="G146" s="2">
        <v>1</v>
      </c>
      <c r="H146" t="s">
        <v>524</v>
      </c>
      <c r="I146" t="s">
        <v>18</v>
      </c>
      <c r="J146" t="s">
        <v>354</v>
      </c>
      <c r="K146" t="s">
        <v>529</v>
      </c>
      <c r="L146" t="s">
        <v>447</v>
      </c>
      <c r="M146" s="1">
        <f t="shared" si="4"/>
        <v>5.9999999999999995E-4</v>
      </c>
      <c r="N146" s="1">
        <f t="shared" si="5"/>
        <v>8.3999999999999995E-5</v>
      </c>
      <c r="O146" s="1">
        <v>1E-3</v>
      </c>
      <c r="P146" s="1">
        <v>1.3999999999999999E-4</v>
      </c>
      <c r="Q146" s="1">
        <v>3.3E-3</v>
      </c>
      <c r="R146">
        <v>0.05</v>
      </c>
      <c r="S146" s="1">
        <v>4.8999999999999998E-3</v>
      </c>
      <c r="T146" s="1">
        <v>2.7000000000000001E-3</v>
      </c>
      <c r="U146">
        <v>0.04</v>
      </c>
    </row>
    <row r="147" spans="1:21" hidden="1" x14ac:dyDescent="0.35">
      <c r="A147">
        <v>146</v>
      </c>
      <c r="B147" t="s">
        <v>532</v>
      </c>
      <c r="C147" t="s">
        <v>533</v>
      </c>
      <c r="D147" t="s">
        <v>14</v>
      </c>
      <c r="E147" t="s">
        <v>15</v>
      </c>
      <c r="F147">
        <v>0.22</v>
      </c>
      <c r="G147" s="2">
        <v>1</v>
      </c>
      <c r="H147" t="s">
        <v>524</v>
      </c>
      <c r="I147" t="s">
        <v>18</v>
      </c>
      <c r="J147" t="s">
        <v>354</v>
      </c>
      <c r="K147" t="s">
        <v>529</v>
      </c>
      <c r="L147" t="s">
        <v>447</v>
      </c>
      <c r="M147" s="1">
        <f t="shared" si="4"/>
        <v>5.9999999999999995E-4</v>
      </c>
      <c r="N147" s="1">
        <f t="shared" si="5"/>
        <v>8.3999999999999995E-5</v>
      </c>
      <c r="O147" s="1">
        <v>1E-3</v>
      </c>
      <c r="P147" s="1">
        <v>1.3999999999999999E-4</v>
      </c>
      <c r="Q147" s="1">
        <v>3.3E-3</v>
      </c>
      <c r="R147">
        <v>0.05</v>
      </c>
      <c r="S147" s="1">
        <v>4.8999999999999998E-3</v>
      </c>
      <c r="T147" s="1">
        <v>2.7000000000000001E-3</v>
      </c>
      <c r="U147">
        <v>0.04</v>
      </c>
    </row>
    <row r="148" spans="1:21" hidden="1" x14ac:dyDescent="0.35">
      <c r="A148">
        <v>147</v>
      </c>
      <c r="B148" t="s">
        <v>534</v>
      </c>
      <c r="C148" t="s">
        <v>535</v>
      </c>
      <c r="D148" t="s">
        <v>14</v>
      </c>
      <c r="E148" t="s">
        <v>15</v>
      </c>
      <c r="F148">
        <v>0.22</v>
      </c>
      <c r="G148" s="2">
        <v>1</v>
      </c>
      <c r="H148" t="s">
        <v>524</v>
      </c>
      <c r="I148" t="s">
        <v>18</v>
      </c>
      <c r="J148" t="s">
        <v>354</v>
      </c>
      <c r="K148" t="s">
        <v>529</v>
      </c>
      <c r="L148" t="s">
        <v>447</v>
      </c>
      <c r="M148" s="1">
        <f t="shared" si="4"/>
        <v>5.9999999999999995E-4</v>
      </c>
      <c r="N148" s="1">
        <f t="shared" si="5"/>
        <v>8.3999999999999995E-5</v>
      </c>
      <c r="O148" s="1">
        <v>1E-3</v>
      </c>
      <c r="P148" s="1">
        <v>1.3999999999999999E-4</v>
      </c>
      <c r="Q148" s="1">
        <v>3.3E-3</v>
      </c>
      <c r="R148">
        <v>0.05</v>
      </c>
      <c r="S148" s="1">
        <v>4.8999999999999998E-3</v>
      </c>
      <c r="T148" s="1">
        <v>2.7000000000000001E-3</v>
      </c>
      <c r="U148">
        <v>0.04</v>
      </c>
    </row>
    <row r="149" spans="1:21" hidden="1" x14ac:dyDescent="0.35">
      <c r="A149">
        <v>148</v>
      </c>
      <c r="B149" t="s">
        <v>536</v>
      </c>
      <c r="C149" t="s">
        <v>537</v>
      </c>
      <c r="D149" t="s">
        <v>14</v>
      </c>
      <c r="E149" t="s">
        <v>15</v>
      </c>
      <c r="F149">
        <v>0.22</v>
      </c>
      <c r="G149" s="2">
        <v>1</v>
      </c>
      <c r="H149" t="s">
        <v>524</v>
      </c>
      <c r="I149" t="s">
        <v>18</v>
      </c>
      <c r="J149" t="s">
        <v>354</v>
      </c>
      <c r="K149" t="s">
        <v>529</v>
      </c>
      <c r="L149" t="s">
        <v>447</v>
      </c>
      <c r="M149" s="1">
        <f t="shared" si="4"/>
        <v>5.9999999999999995E-4</v>
      </c>
      <c r="N149" s="1">
        <f t="shared" si="5"/>
        <v>8.3999999999999995E-5</v>
      </c>
      <c r="O149" s="1">
        <v>1E-3</v>
      </c>
      <c r="P149" s="1">
        <v>1.3999999999999999E-4</v>
      </c>
      <c r="Q149" s="1">
        <v>3.3E-3</v>
      </c>
      <c r="R149">
        <v>0.05</v>
      </c>
      <c r="S149" s="1">
        <v>4.8999999999999998E-3</v>
      </c>
      <c r="T149" s="1">
        <v>2.7000000000000001E-3</v>
      </c>
      <c r="U149">
        <v>0.04</v>
      </c>
    </row>
    <row r="150" spans="1:21" hidden="1" x14ac:dyDescent="0.35">
      <c r="A150">
        <v>149</v>
      </c>
      <c r="B150" t="s">
        <v>538</v>
      </c>
      <c r="C150" t="s">
        <v>539</v>
      </c>
      <c r="D150" t="s">
        <v>14</v>
      </c>
      <c r="E150" t="s">
        <v>15</v>
      </c>
      <c r="F150">
        <v>229.68</v>
      </c>
      <c r="G150" s="2">
        <v>1</v>
      </c>
      <c r="H150" t="s">
        <v>540</v>
      </c>
      <c r="I150" t="s">
        <v>18</v>
      </c>
      <c r="J150" t="s">
        <v>45</v>
      </c>
      <c r="K150" t="s">
        <v>541</v>
      </c>
      <c r="L150" t="s">
        <v>398</v>
      </c>
      <c r="M150" s="1">
        <f t="shared" si="4"/>
        <v>4.1999999999999998E-5</v>
      </c>
      <c r="N150" s="1">
        <f t="shared" si="5"/>
        <v>5.7599999999999999E-6</v>
      </c>
      <c r="O150" s="1">
        <v>6.9999999999999994E-5</v>
      </c>
      <c r="P150" s="1">
        <v>9.5999999999999996E-6</v>
      </c>
      <c r="Q150" s="1">
        <v>3.0999999999999999E-3</v>
      </c>
      <c r="R150">
        <v>0.04</v>
      </c>
      <c r="S150" s="1">
        <v>8.4999999999999995E-4</v>
      </c>
      <c r="T150" s="1">
        <v>2.5999999999999999E-3</v>
      </c>
      <c r="U150">
        <v>0.03</v>
      </c>
    </row>
    <row r="151" spans="1:21" hidden="1" x14ac:dyDescent="0.35">
      <c r="A151">
        <v>150</v>
      </c>
      <c r="B151" t="s">
        <v>542</v>
      </c>
      <c r="C151" t="s">
        <v>543</v>
      </c>
      <c r="D151" t="s">
        <v>14</v>
      </c>
      <c r="E151" t="s">
        <v>15</v>
      </c>
      <c r="F151">
        <v>91.87</v>
      </c>
      <c r="G151" s="2">
        <v>1</v>
      </c>
      <c r="H151" t="s">
        <v>540</v>
      </c>
      <c r="I151" t="s">
        <v>18</v>
      </c>
      <c r="J151" t="s">
        <v>45</v>
      </c>
      <c r="K151" t="s">
        <v>544</v>
      </c>
      <c r="L151" t="s">
        <v>526</v>
      </c>
      <c r="M151" s="1">
        <f t="shared" si="4"/>
        <v>1.5599999999999997E-4</v>
      </c>
      <c r="N151" s="1">
        <f t="shared" si="5"/>
        <v>2.16E-5</v>
      </c>
      <c r="O151" s="1">
        <v>2.5999999999999998E-4</v>
      </c>
      <c r="P151" s="1">
        <v>3.6000000000000001E-5</v>
      </c>
      <c r="Q151" s="1">
        <v>3.2000000000000002E-3</v>
      </c>
      <c r="R151">
        <v>0.04</v>
      </c>
      <c r="S151" s="1">
        <v>1.4E-3</v>
      </c>
      <c r="T151" s="1">
        <v>2.5999999999999999E-3</v>
      </c>
      <c r="U151">
        <v>0.04</v>
      </c>
    </row>
    <row r="152" spans="1:21" hidden="1" x14ac:dyDescent="0.35">
      <c r="A152">
        <v>151</v>
      </c>
      <c r="B152" t="s">
        <v>545</v>
      </c>
      <c r="C152" t="s">
        <v>546</v>
      </c>
      <c r="D152" t="s">
        <v>14</v>
      </c>
      <c r="E152" t="s">
        <v>15</v>
      </c>
      <c r="F152">
        <v>0.22</v>
      </c>
      <c r="G152" s="2">
        <v>1</v>
      </c>
      <c r="H152" t="s">
        <v>540</v>
      </c>
      <c r="I152" t="s">
        <v>18</v>
      </c>
      <c r="J152" t="s">
        <v>354</v>
      </c>
      <c r="L152" t="s">
        <v>547</v>
      </c>
      <c r="M152" s="1">
        <f t="shared" si="4"/>
        <v>1.7999999999999999E-2</v>
      </c>
      <c r="N152" s="1">
        <f t="shared" si="5"/>
        <v>2.3399999999999996E-3</v>
      </c>
      <c r="O152">
        <v>0.03</v>
      </c>
      <c r="P152" s="1">
        <v>3.8999999999999998E-3</v>
      </c>
      <c r="Q152" s="1">
        <v>8.8000000000000005E-3</v>
      </c>
      <c r="R152">
        <v>0.12</v>
      </c>
      <c r="S152">
        <v>0.13</v>
      </c>
      <c r="T152" s="1">
        <v>8.2000000000000007E-3</v>
      </c>
      <c r="U152">
        <v>0.11</v>
      </c>
    </row>
    <row r="153" spans="1:21" hidden="1" x14ac:dyDescent="0.35">
      <c r="A153">
        <v>152</v>
      </c>
      <c r="B153" t="s">
        <v>545</v>
      </c>
      <c r="C153" t="s">
        <v>546</v>
      </c>
      <c r="D153" t="s">
        <v>14</v>
      </c>
      <c r="E153" t="s">
        <v>15</v>
      </c>
      <c r="F153">
        <v>0.22</v>
      </c>
      <c r="G153" s="2">
        <v>1</v>
      </c>
      <c r="H153" t="s">
        <v>540</v>
      </c>
      <c r="I153" t="s">
        <v>18</v>
      </c>
      <c r="J153" t="s">
        <v>354</v>
      </c>
      <c r="L153" t="s">
        <v>547</v>
      </c>
      <c r="M153" s="1">
        <f t="shared" si="4"/>
        <v>1.7999999999999999E-2</v>
      </c>
      <c r="N153" s="1">
        <f t="shared" si="5"/>
        <v>2.3399999999999996E-3</v>
      </c>
      <c r="O153">
        <v>0.03</v>
      </c>
      <c r="P153" s="1">
        <v>3.8999999999999998E-3</v>
      </c>
      <c r="Q153" s="1">
        <v>8.8000000000000005E-3</v>
      </c>
      <c r="R153">
        <v>0.12</v>
      </c>
      <c r="S153">
        <v>0.13</v>
      </c>
      <c r="T153" s="1">
        <v>8.2000000000000007E-3</v>
      </c>
      <c r="U153">
        <v>0.11</v>
      </c>
    </row>
    <row r="154" spans="1:21" hidden="1" x14ac:dyDescent="0.35">
      <c r="A154">
        <v>153</v>
      </c>
      <c r="B154" t="s">
        <v>548</v>
      </c>
      <c r="C154" t="s">
        <v>549</v>
      </c>
      <c r="D154" t="s">
        <v>14</v>
      </c>
      <c r="E154" t="s">
        <v>15</v>
      </c>
      <c r="F154">
        <v>0.22</v>
      </c>
      <c r="G154" s="2">
        <v>1</v>
      </c>
      <c r="H154" t="s">
        <v>540</v>
      </c>
      <c r="I154" t="s">
        <v>18</v>
      </c>
      <c r="J154" t="s">
        <v>354</v>
      </c>
      <c r="L154" t="s">
        <v>547</v>
      </c>
      <c r="M154" s="1">
        <f t="shared" si="4"/>
        <v>1.7999999999999999E-2</v>
      </c>
      <c r="N154" s="1">
        <f t="shared" si="5"/>
        <v>2.3399999999999996E-3</v>
      </c>
      <c r="O154">
        <v>0.03</v>
      </c>
      <c r="P154" s="1">
        <v>3.8999999999999998E-3</v>
      </c>
      <c r="Q154" s="1">
        <v>8.8000000000000005E-3</v>
      </c>
      <c r="R154">
        <v>0.12</v>
      </c>
      <c r="S154">
        <v>0.13</v>
      </c>
      <c r="T154" s="1">
        <v>8.2000000000000007E-3</v>
      </c>
      <c r="U154">
        <v>0.11</v>
      </c>
    </row>
    <row r="155" spans="1:21" hidden="1" x14ac:dyDescent="0.35">
      <c r="A155">
        <v>154</v>
      </c>
      <c r="B155" t="s">
        <v>550</v>
      </c>
      <c r="C155" t="s">
        <v>551</v>
      </c>
      <c r="D155" t="s">
        <v>14</v>
      </c>
      <c r="E155" t="s">
        <v>15</v>
      </c>
      <c r="F155">
        <v>229.68</v>
      </c>
      <c r="G155" s="2">
        <v>1</v>
      </c>
      <c r="H155" t="s">
        <v>552</v>
      </c>
      <c r="I155" t="s">
        <v>18</v>
      </c>
      <c r="J155" t="s">
        <v>45</v>
      </c>
      <c r="L155" t="s">
        <v>553</v>
      </c>
      <c r="M155" s="1">
        <f t="shared" si="4"/>
        <v>1.7999999999999999E-2</v>
      </c>
      <c r="N155" s="1">
        <f t="shared" si="5"/>
        <v>2.4599999999999999E-3</v>
      </c>
      <c r="O155">
        <v>0.03</v>
      </c>
      <c r="P155" s="1">
        <v>4.1000000000000003E-3</v>
      </c>
      <c r="Q155" s="1">
        <v>9.1000000000000004E-3</v>
      </c>
      <c r="R155">
        <v>0.12</v>
      </c>
      <c r="S155">
        <v>0.14000000000000001</v>
      </c>
      <c r="T155" s="1">
        <v>8.5000000000000006E-3</v>
      </c>
      <c r="U155">
        <v>0.12</v>
      </c>
    </row>
    <row r="156" spans="1:21" hidden="1" x14ac:dyDescent="0.35">
      <c r="A156">
        <v>155</v>
      </c>
      <c r="B156" t="s">
        <v>366</v>
      </c>
      <c r="C156" t="s">
        <v>367</v>
      </c>
      <c r="D156" t="s">
        <v>14</v>
      </c>
      <c r="E156" t="s">
        <v>15</v>
      </c>
      <c r="F156">
        <v>2.2999999999999998</v>
      </c>
      <c r="G156" s="2">
        <v>1</v>
      </c>
      <c r="H156" t="s">
        <v>552</v>
      </c>
      <c r="I156" t="s">
        <v>18</v>
      </c>
      <c r="J156" t="s">
        <v>368</v>
      </c>
      <c r="K156" t="s">
        <v>369</v>
      </c>
      <c r="L156" t="s">
        <v>554</v>
      </c>
      <c r="M156" s="1">
        <f t="shared" si="4"/>
        <v>2.58E-5</v>
      </c>
      <c r="N156" s="1">
        <f t="shared" si="5"/>
        <v>3.54E-6</v>
      </c>
      <c r="O156" s="1">
        <v>4.3000000000000002E-5</v>
      </c>
      <c r="P156" s="1">
        <v>5.9000000000000003E-6</v>
      </c>
      <c r="Q156" s="1">
        <v>3.0999999999999999E-3</v>
      </c>
      <c r="R156">
        <v>0.04</v>
      </c>
      <c r="S156" s="1">
        <v>3.6000000000000002E-4</v>
      </c>
      <c r="T156" s="1">
        <v>2.5000000000000001E-3</v>
      </c>
      <c r="U156">
        <v>0.03</v>
      </c>
    </row>
    <row r="157" spans="1:21" hidden="1" x14ac:dyDescent="0.35">
      <c r="A157">
        <v>156</v>
      </c>
      <c r="B157" t="s">
        <v>312</v>
      </c>
      <c r="C157" t="s">
        <v>313</v>
      </c>
      <c r="D157" t="s">
        <v>14</v>
      </c>
      <c r="E157" t="s">
        <v>15</v>
      </c>
      <c r="F157">
        <v>3.06</v>
      </c>
      <c r="G157" s="2">
        <v>1</v>
      </c>
      <c r="H157" t="s">
        <v>552</v>
      </c>
      <c r="I157" t="s">
        <v>18</v>
      </c>
      <c r="J157" t="s">
        <v>314</v>
      </c>
      <c r="L157" t="s">
        <v>521</v>
      </c>
      <c r="M157" s="1">
        <f t="shared" si="4"/>
        <v>2.4000000000000001E-4</v>
      </c>
      <c r="N157" s="1">
        <f t="shared" si="5"/>
        <v>3.2399999999999995E-5</v>
      </c>
      <c r="O157" s="1">
        <v>4.0000000000000002E-4</v>
      </c>
      <c r="P157" s="1">
        <v>5.3999999999999998E-5</v>
      </c>
      <c r="Q157" s="1">
        <v>3.2000000000000002E-3</v>
      </c>
      <c r="R157">
        <v>0.04</v>
      </c>
      <c r="S157" s="1">
        <v>2E-3</v>
      </c>
      <c r="T157" s="1">
        <v>2.5999999999999999E-3</v>
      </c>
      <c r="U157">
        <v>0.04</v>
      </c>
    </row>
    <row r="158" spans="1:21" hidden="1" x14ac:dyDescent="0.35">
      <c r="A158">
        <v>157</v>
      </c>
      <c r="B158" t="s">
        <v>555</v>
      </c>
      <c r="C158" t="s">
        <v>556</v>
      </c>
      <c r="D158" t="s">
        <v>14</v>
      </c>
      <c r="E158" t="s">
        <v>15</v>
      </c>
      <c r="F158">
        <v>0.22</v>
      </c>
      <c r="G158" s="2">
        <v>1</v>
      </c>
      <c r="H158" t="s">
        <v>552</v>
      </c>
      <c r="I158" t="s">
        <v>18</v>
      </c>
      <c r="J158" t="s">
        <v>354</v>
      </c>
      <c r="L158" t="s">
        <v>547</v>
      </c>
      <c r="M158" s="1">
        <f t="shared" si="4"/>
        <v>1.6799999999999998E-5</v>
      </c>
      <c r="N158" s="1">
        <f t="shared" si="5"/>
        <v>2.34E-6</v>
      </c>
      <c r="O158" s="1">
        <v>2.8E-5</v>
      </c>
      <c r="P158" s="1">
        <v>3.8999999999999999E-6</v>
      </c>
      <c r="Q158" s="1">
        <v>3.0999999999999999E-3</v>
      </c>
      <c r="R158">
        <v>0.04</v>
      </c>
      <c r="S158" s="1">
        <v>2.9E-4</v>
      </c>
      <c r="T158" s="1">
        <v>2.5000000000000001E-3</v>
      </c>
      <c r="U158">
        <v>0.03</v>
      </c>
    </row>
    <row r="159" spans="1:21" hidden="1" x14ac:dyDescent="0.35">
      <c r="A159">
        <v>158</v>
      </c>
      <c r="B159" t="s">
        <v>557</v>
      </c>
      <c r="C159" t="s">
        <v>558</v>
      </c>
      <c r="D159" t="s">
        <v>14</v>
      </c>
      <c r="E159" t="s">
        <v>15</v>
      </c>
      <c r="F159">
        <v>0.22</v>
      </c>
      <c r="G159" s="2">
        <v>1</v>
      </c>
      <c r="H159" t="s">
        <v>552</v>
      </c>
      <c r="I159" t="s">
        <v>18</v>
      </c>
      <c r="J159" t="s">
        <v>354</v>
      </c>
      <c r="L159" t="s">
        <v>547</v>
      </c>
      <c r="M159" s="1">
        <f t="shared" si="4"/>
        <v>1.6799999999999998E-5</v>
      </c>
      <c r="N159" s="1">
        <f t="shared" si="5"/>
        <v>2.34E-6</v>
      </c>
      <c r="O159" s="1">
        <v>2.8E-5</v>
      </c>
      <c r="P159" s="1">
        <v>3.8999999999999999E-6</v>
      </c>
      <c r="Q159" s="1">
        <v>3.0999999999999999E-3</v>
      </c>
      <c r="R159">
        <v>0.04</v>
      </c>
      <c r="S159" s="1">
        <v>2.9E-4</v>
      </c>
      <c r="T159" s="1">
        <v>2.5000000000000001E-3</v>
      </c>
      <c r="U159">
        <v>0.03</v>
      </c>
    </row>
    <row r="160" spans="1:21" hidden="1" x14ac:dyDescent="0.35">
      <c r="A160">
        <v>159</v>
      </c>
      <c r="B160" t="s">
        <v>559</v>
      </c>
      <c r="C160" t="s">
        <v>560</v>
      </c>
      <c r="D160" t="s">
        <v>14</v>
      </c>
      <c r="E160" t="s">
        <v>15</v>
      </c>
      <c r="F160">
        <v>0.22</v>
      </c>
      <c r="G160" s="2">
        <v>1</v>
      </c>
      <c r="H160" t="s">
        <v>552</v>
      </c>
      <c r="I160" t="s">
        <v>18</v>
      </c>
      <c r="J160" t="s">
        <v>354</v>
      </c>
      <c r="L160" t="s">
        <v>547</v>
      </c>
      <c r="M160" s="1">
        <f t="shared" si="4"/>
        <v>1.6799999999999998E-5</v>
      </c>
      <c r="N160" s="1">
        <f t="shared" si="5"/>
        <v>2.34E-6</v>
      </c>
      <c r="O160" s="1">
        <v>2.8E-5</v>
      </c>
      <c r="P160" s="1">
        <v>3.8999999999999999E-6</v>
      </c>
      <c r="Q160" s="1">
        <v>3.0999999999999999E-3</v>
      </c>
      <c r="R160">
        <v>0.04</v>
      </c>
      <c r="S160" s="1">
        <v>2.9E-4</v>
      </c>
      <c r="T160" s="1">
        <v>2.5000000000000001E-3</v>
      </c>
      <c r="U160">
        <v>0.03</v>
      </c>
    </row>
    <row r="161" spans="1:21" hidden="1" x14ac:dyDescent="0.35">
      <c r="A161">
        <v>160</v>
      </c>
      <c r="B161" t="s">
        <v>373</v>
      </c>
      <c r="C161" t="s">
        <v>373</v>
      </c>
      <c r="D161" t="s">
        <v>14</v>
      </c>
      <c r="E161" t="s">
        <v>15</v>
      </c>
      <c r="F161">
        <v>2.2999999999999998</v>
      </c>
      <c r="G161" s="2">
        <v>1</v>
      </c>
      <c r="H161" t="s">
        <v>552</v>
      </c>
      <c r="I161" t="s">
        <v>18</v>
      </c>
      <c r="J161" t="s">
        <v>368</v>
      </c>
      <c r="K161" t="s">
        <v>369</v>
      </c>
      <c r="L161" t="s">
        <v>554</v>
      </c>
      <c r="M161" s="1">
        <f t="shared" si="4"/>
        <v>2.58E-5</v>
      </c>
      <c r="N161" s="1">
        <f t="shared" si="5"/>
        <v>3.54E-6</v>
      </c>
      <c r="O161" s="1">
        <v>4.3000000000000002E-5</v>
      </c>
      <c r="P161" s="1">
        <v>5.9000000000000003E-6</v>
      </c>
      <c r="Q161" s="1">
        <v>3.0999999999999999E-3</v>
      </c>
      <c r="R161">
        <v>0.04</v>
      </c>
      <c r="S161" s="1">
        <v>3.6000000000000002E-4</v>
      </c>
      <c r="T161" s="1">
        <v>2.5000000000000001E-3</v>
      </c>
      <c r="U161">
        <v>0.03</v>
      </c>
    </row>
    <row r="162" spans="1:21" hidden="1" x14ac:dyDescent="0.35">
      <c r="A162">
        <v>161</v>
      </c>
      <c r="B162" t="s">
        <v>379</v>
      </c>
      <c r="C162" t="s">
        <v>380</v>
      </c>
      <c r="D162" t="s">
        <v>14</v>
      </c>
      <c r="E162" t="s">
        <v>15</v>
      </c>
      <c r="F162">
        <v>9.19</v>
      </c>
      <c r="G162" s="2">
        <v>1</v>
      </c>
      <c r="H162" t="s">
        <v>561</v>
      </c>
      <c r="I162" t="s">
        <v>18</v>
      </c>
      <c r="J162" t="s">
        <v>45</v>
      </c>
      <c r="K162" t="s">
        <v>381</v>
      </c>
      <c r="L162" t="s">
        <v>382</v>
      </c>
      <c r="M162" s="1">
        <f t="shared" si="4"/>
        <v>1.9199999999999999E-11</v>
      </c>
      <c r="N162" s="1">
        <f t="shared" si="5"/>
        <v>2.5799999999999999E-12</v>
      </c>
      <c r="O162" s="1">
        <v>3.1999999999999999E-11</v>
      </c>
      <c r="P162" s="1">
        <v>4.2999999999999999E-12</v>
      </c>
      <c r="Q162" s="1">
        <v>3.0999999999999999E-3</v>
      </c>
      <c r="R162">
        <v>0.04</v>
      </c>
      <c r="S162" s="1">
        <v>1.6000000000000001E-4</v>
      </c>
      <c r="T162" s="1">
        <v>2.5000000000000001E-3</v>
      </c>
      <c r="U162">
        <v>0.03</v>
      </c>
    </row>
    <row r="163" spans="1:21" hidden="1" x14ac:dyDescent="0.35">
      <c r="A163">
        <v>162</v>
      </c>
      <c r="B163" t="s">
        <v>70</v>
      </c>
      <c r="C163" t="s">
        <v>562</v>
      </c>
      <c r="D163" t="s">
        <v>14</v>
      </c>
      <c r="E163" t="s">
        <v>15</v>
      </c>
      <c r="F163">
        <v>0.34</v>
      </c>
      <c r="G163" s="2">
        <v>1</v>
      </c>
      <c r="H163" t="s">
        <v>561</v>
      </c>
      <c r="I163" t="s">
        <v>18</v>
      </c>
      <c r="J163" t="s">
        <v>70</v>
      </c>
      <c r="K163" t="s">
        <v>563</v>
      </c>
      <c r="L163" t="s">
        <v>405</v>
      </c>
      <c r="M163" s="1">
        <f t="shared" si="4"/>
        <v>3.5399999999999997E-7</v>
      </c>
      <c r="N163" s="1">
        <f t="shared" si="5"/>
        <v>4.8E-8</v>
      </c>
      <c r="O163" s="1">
        <v>5.8999999999999996E-7</v>
      </c>
      <c r="P163" s="1">
        <v>8.0000000000000002E-8</v>
      </c>
      <c r="Q163" s="1">
        <v>3.0999999999999999E-3</v>
      </c>
      <c r="R163">
        <v>0.04</v>
      </c>
      <c r="S163" s="1">
        <v>1.6000000000000001E-4</v>
      </c>
      <c r="T163" s="1">
        <v>2.5000000000000001E-3</v>
      </c>
      <c r="U163">
        <v>0.03</v>
      </c>
    </row>
    <row r="164" spans="1:21" hidden="1" x14ac:dyDescent="0.35">
      <c r="A164">
        <v>163</v>
      </c>
      <c r="B164" t="s">
        <v>70</v>
      </c>
      <c r="C164" t="s">
        <v>564</v>
      </c>
      <c r="D164" t="s">
        <v>14</v>
      </c>
      <c r="E164" t="s">
        <v>15</v>
      </c>
      <c r="F164">
        <v>0.34</v>
      </c>
      <c r="G164" s="2">
        <v>1</v>
      </c>
      <c r="H164" t="s">
        <v>561</v>
      </c>
      <c r="I164" t="s">
        <v>18</v>
      </c>
      <c r="J164" t="s">
        <v>70</v>
      </c>
      <c r="K164" t="s">
        <v>565</v>
      </c>
      <c r="L164" t="s">
        <v>401</v>
      </c>
      <c r="M164" s="1">
        <f t="shared" si="4"/>
        <v>5.2800000000000004E-4</v>
      </c>
      <c r="N164" s="1">
        <f t="shared" si="5"/>
        <v>7.2000000000000002E-5</v>
      </c>
      <c r="O164" s="1">
        <v>8.8000000000000003E-4</v>
      </c>
      <c r="P164" s="1">
        <v>1.2E-4</v>
      </c>
      <c r="Q164" s="1">
        <v>3.3E-3</v>
      </c>
      <c r="R164">
        <v>0.04</v>
      </c>
      <c r="S164" s="1">
        <v>4.1999999999999997E-3</v>
      </c>
      <c r="T164" s="1">
        <v>2.7000000000000001E-3</v>
      </c>
      <c r="U164">
        <v>0.04</v>
      </c>
    </row>
    <row r="165" spans="1:21" x14ac:dyDescent="0.35">
      <c r="A165">
        <v>164</v>
      </c>
      <c r="B165" t="s">
        <v>12</v>
      </c>
      <c r="C165" t="s">
        <v>13</v>
      </c>
      <c r="D165" t="s">
        <v>14</v>
      </c>
      <c r="E165" t="s">
        <v>15</v>
      </c>
      <c r="F165">
        <v>87.5</v>
      </c>
      <c r="G165" t="s">
        <v>16</v>
      </c>
      <c r="H165" t="s">
        <v>17</v>
      </c>
      <c r="I165" t="s">
        <v>18</v>
      </c>
      <c r="J165" t="s">
        <v>19</v>
      </c>
      <c r="K165" t="s">
        <v>20</v>
      </c>
      <c r="L165" t="s">
        <v>21</v>
      </c>
      <c r="M165" s="1">
        <f t="shared" si="4"/>
        <v>2.2199999999999998E-4</v>
      </c>
      <c r="N165" s="1">
        <f t="shared" si="5"/>
        <v>3.0599999999999998E-5</v>
      </c>
      <c r="O165" s="1">
        <v>3.6999999999999999E-4</v>
      </c>
      <c r="P165" s="1">
        <v>5.1E-5</v>
      </c>
      <c r="Q165" s="1"/>
      <c r="S165" s="1"/>
      <c r="T165" s="1"/>
    </row>
    <row r="166" spans="1:21" x14ac:dyDescent="0.35">
      <c r="A166">
        <v>165</v>
      </c>
      <c r="B166" t="s">
        <v>22</v>
      </c>
      <c r="C166" t="s">
        <v>13</v>
      </c>
      <c r="D166" t="s">
        <v>14</v>
      </c>
      <c r="E166" t="s">
        <v>15</v>
      </c>
      <c r="F166">
        <v>87.5</v>
      </c>
      <c r="G166" t="s">
        <v>16</v>
      </c>
      <c r="H166" t="s">
        <v>17</v>
      </c>
      <c r="I166" t="s">
        <v>18</v>
      </c>
      <c r="J166" t="s">
        <v>19</v>
      </c>
      <c r="K166" t="s">
        <v>23</v>
      </c>
      <c r="L166" t="s">
        <v>21</v>
      </c>
      <c r="M166" s="1">
        <f t="shared" si="4"/>
        <v>0</v>
      </c>
      <c r="N166" s="1">
        <f t="shared" si="5"/>
        <v>0</v>
      </c>
      <c r="O166">
        <v>0</v>
      </c>
      <c r="P166">
        <v>0</v>
      </c>
      <c r="Q166" s="1"/>
      <c r="S166" s="1"/>
      <c r="T166" s="1"/>
    </row>
    <row r="167" spans="1:21" x14ac:dyDescent="0.35">
      <c r="A167">
        <v>166</v>
      </c>
      <c r="B167" t="s">
        <v>24</v>
      </c>
      <c r="C167" t="s">
        <v>25</v>
      </c>
      <c r="D167" t="s">
        <v>14</v>
      </c>
      <c r="E167" t="s">
        <v>15</v>
      </c>
      <c r="F167">
        <v>87.5</v>
      </c>
      <c r="G167" t="s">
        <v>16</v>
      </c>
      <c r="H167" t="s">
        <v>17</v>
      </c>
      <c r="I167" t="s">
        <v>18</v>
      </c>
      <c r="J167" t="s">
        <v>19</v>
      </c>
      <c r="K167" t="s">
        <v>26</v>
      </c>
      <c r="L167" t="s">
        <v>21</v>
      </c>
      <c r="M167" s="1">
        <f t="shared" si="4"/>
        <v>2.2199999999999998E-4</v>
      </c>
      <c r="N167" s="1">
        <f t="shared" si="5"/>
        <v>3.0599999999999998E-5</v>
      </c>
      <c r="O167" s="1">
        <v>3.6999999999999999E-4</v>
      </c>
      <c r="P167" s="1">
        <v>5.1E-5</v>
      </c>
      <c r="Q167" s="1"/>
      <c r="S167" s="1"/>
      <c r="T167" s="1"/>
    </row>
    <row r="168" spans="1:21" x14ac:dyDescent="0.35">
      <c r="A168">
        <v>167</v>
      </c>
      <c r="B168" t="s">
        <v>27</v>
      </c>
      <c r="C168" t="s">
        <v>25</v>
      </c>
      <c r="D168" t="s">
        <v>14</v>
      </c>
      <c r="E168" t="s">
        <v>15</v>
      </c>
      <c r="F168">
        <v>87.5</v>
      </c>
      <c r="G168" t="s">
        <v>16</v>
      </c>
      <c r="H168" t="s">
        <v>17</v>
      </c>
      <c r="I168" t="s">
        <v>18</v>
      </c>
      <c r="J168" t="s">
        <v>19</v>
      </c>
      <c r="K168" t="s">
        <v>20</v>
      </c>
      <c r="L168" t="s">
        <v>21</v>
      </c>
      <c r="M168" s="1">
        <f t="shared" si="4"/>
        <v>2.2199999999999998E-4</v>
      </c>
      <c r="N168" s="1">
        <f t="shared" si="5"/>
        <v>3.0599999999999998E-5</v>
      </c>
      <c r="O168" s="1">
        <v>3.6999999999999999E-4</v>
      </c>
      <c r="P168" s="1">
        <v>5.1E-5</v>
      </c>
      <c r="Q168" s="1"/>
      <c r="S168" s="1"/>
      <c r="T168" s="1"/>
    </row>
    <row r="169" spans="1:21" x14ac:dyDescent="0.35">
      <c r="A169">
        <v>168</v>
      </c>
      <c r="B169" t="s">
        <v>28</v>
      </c>
      <c r="C169" t="s">
        <v>25</v>
      </c>
      <c r="D169" t="s">
        <v>14</v>
      </c>
      <c r="E169" t="s">
        <v>15</v>
      </c>
      <c r="F169">
        <v>87.5</v>
      </c>
      <c r="G169" t="s">
        <v>16</v>
      </c>
      <c r="H169" t="s">
        <v>17</v>
      </c>
      <c r="I169" t="s">
        <v>18</v>
      </c>
      <c r="J169" t="s">
        <v>19</v>
      </c>
      <c r="K169" t="s">
        <v>23</v>
      </c>
      <c r="L169" t="s">
        <v>21</v>
      </c>
      <c r="M169" s="1">
        <f t="shared" si="4"/>
        <v>0</v>
      </c>
      <c r="N169" s="1">
        <f t="shared" si="5"/>
        <v>0</v>
      </c>
      <c r="O169">
        <v>0</v>
      </c>
      <c r="P169">
        <v>0</v>
      </c>
      <c r="Q169" s="1"/>
      <c r="S169" s="1"/>
      <c r="T169" s="1"/>
    </row>
    <row r="170" spans="1:21" x14ac:dyDescent="0.35">
      <c r="A170">
        <v>169</v>
      </c>
      <c r="B170" t="s">
        <v>29</v>
      </c>
      <c r="C170" t="s">
        <v>30</v>
      </c>
      <c r="D170" t="s">
        <v>14</v>
      </c>
      <c r="E170" t="s">
        <v>15</v>
      </c>
      <c r="F170">
        <v>87.5</v>
      </c>
      <c r="G170" s="2">
        <v>0.1</v>
      </c>
      <c r="H170" t="s">
        <v>17</v>
      </c>
      <c r="I170" t="s">
        <v>18</v>
      </c>
      <c r="J170" t="s">
        <v>19</v>
      </c>
      <c r="L170" t="s">
        <v>31</v>
      </c>
      <c r="M170" s="1">
        <f t="shared" si="4"/>
        <v>1.5E-3</v>
      </c>
      <c r="N170" s="1">
        <f t="shared" si="5"/>
        <v>2.04E-4</v>
      </c>
      <c r="O170" s="1">
        <v>2.5000000000000001E-3</v>
      </c>
      <c r="P170" s="1">
        <v>3.4000000000000002E-4</v>
      </c>
      <c r="Q170" s="1"/>
      <c r="T170" s="1"/>
    </row>
    <row r="171" spans="1:21" x14ac:dyDescent="0.35">
      <c r="A171">
        <v>170</v>
      </c>
      <c r="B171" t="s">
        <v>32</v>
      </c>
      <c r="C171" t="s">
        <v>33</v>
      </c>
      <c r="D171" t="s">
        <v>14</v>
      </c>
      <c r="E171" t="s">
        <v>15</v>
      </c>
      <c r="F171">
        <v>87.5</v>
      </c>
      <c r="G171" s="2">
        <v>0.1</v>
      </c>
      <c r="H171" t="s">
        <v>17</v>
      </c>
      <c r="I171" t="s">
        <v>18</v>
      </c>
      <c r="J171" t="s">
        <v>19</v>
      </c>
      <c r="L171" t="s">
        <v>31</v>
      </c>
      <c r="M171" s="1">
        <f t="shared" si="4"/>
        <v>1.5E-3</v>
      </c>
      <c r="N171" s="1">
        <f t="shared" si="5"/>
        <v>2.04E-4</v>
      </c>
      <c r="O171" s="1">
        <v>2.5000000000000001E-3</v>
      </c>
      <c r="P171" s="1">
        <v>3.4000000000000002E-4</v>
      </c>
      <c r="Q171" s="1"/>
      <c r="T171" s="1"/>
    </row>
    <row r="172" spans="1:21" x14ac:dyDescent="0.35">
      <c r="A172">
        <v>171</v>
      </c>
      <c r="B172" t="s">
        <v>34</v>
      </c>
      <c r="C172" t="s">
        <v>35</v>
      </c>
      <c r="D172" t="s">
        <v>14</v>
      </c>
      <c r="E172" t="s">
        <v>15</v>
      </c>
      <c r="F172">
        <v>306.24</v>
      </c>
      <c r="G172" t="s">
        <v>16</v>
      </c>
      <c r="H172" t="s">
        <v>17</v>
      </c>
      <c r="I172" t="s">
        <v>18</v>
      </c>
      <c r="J172" t="s">
        <v>19</v>
      </c>
      <c r="K172" t="s">
        <v>26</v>
      </c>
      <c r="L172" t="s">
        <v>63</v>
      </c>
      <c r="M172" s="1">
        <f t="shared" si="4"/>
        <v>7.7999999999999999E-4</v>
      </c>
      <c r="N172" s="1">
        <f t="shared" si="5"/>
        <v>1.0800000000000001E-4</v>
      </c>
      <c r="O172" s="1">
        <v>1.2999999999999999E-3</v>
      </c>
      <c r="P172" s="1">
        <v>1.8000000000000001E-4</v>
      </c>
      <c r="Q172" s="1"/>
      <c r="S172" s="1"/>
      <c r="T172" s="1"/>
    </row>
    <row r="173" spans="1:21" x14ac:dyDescent="0.35">
      <c r="A173">
        <v>172</v>
      </c>
      <c r="B173" t="s">
        <v>36</v>
      </c>
      <c r="C173" t="s">
        <v>37</v>
      </c>
      <c r="D173" t="s">
        <v>14</v>
      </c>
      <c r="E173" t="s">
        <v>15</v>
      </c>
      <c r="F173">
        <v>306.24</v>
      </c>
      <c r="G173" t="s">
        <v>16</v>
      </c>
      <c r="H173" t="s">
        <v>17</v>
      </c>
      <c r="I173" t="s">
        <v>18</v>
      </c>
      <c r="J173" t="s">
        <v>19</v>
      </c>
      <c r="K173" t="s">
        <v>26</v>
      </c>
      <c r="L173" t="s">
        <v>63</v>
      </c>
      <c r="M173" s="1">
        <f t="shared" si="4"/>
        <v>7.7999999999999999E-4</v>
      </c>
      <c r="N173" s="1">
        <f t="shared" si="5"/>
        <v>1.0800000000000001E-4</v>
      </c>
      <c r="O173" s="1">
        <v>1.2999999999999999E-3</v>
      </c>
      <c r="P173" s="1">
        <v>1.8000000000000001E-4</v>
      </c>
      <c r="Q173" s="1"/>
      <c r="S173" s="1"/>
      <c r="T173" s="1"/>
    </row>
    <row r="174" spans="1:21" x14ac:dyDescent="0.35">
      <c r="A174">
        <v>173</v>
      </c>
      <c r="B174" t="s">
        <v>38</v>
      </c>
      <c r="C174" t="s">
        <v>39</v>
      </c>
      <c r="D174" t="s">
        <v>14</v>
      </c>
      <c r="E174" t="s">
        <v>15</v>
      </c>
      <c r="F174">
        <v>2.2999999999999998</v>
      </c>
      <c r="G174" s="2">
        <v>0.1</v>
      </c>
      <c r="H174" t="s">
        <v>17</v>
      </c>
      <c r="I174" t="s">
        <v>18</v>
      </c>
      <c r="J174" t="s">
        <v>40</v>
      </c>
      <c r="K174" t="s">
        <v>41</v>
      </c>
      <c r="L174" t="s">
        <v>42</v>
      </c>
      <c r="M174" s="1">
        <f t="shared" si="4"/>
        <v>4.9200000000000004E-9</v>
      </c>
      <c r="N174" s="1">
        <f t="shared" si="5"/>
        <v>6.5999999999999989E-10</v>
      </c>
      <c r="O174" s="1">
        <v>8.2000000000000006E-9</v>
      </c>
      <c r="P174" s="1">
        <v>1.0999999999999999E-9</v>
      </c>
      <c r="Q174" s="1"/>
      <c r="S174" s="1"/>
      <c r="T174" s="1"/>
    </row>
    <row r="175" spans="1:21" x14ac:dyDescent="0.35">
      <c r="A175">
        <v>174</v>
      </c>
      <c r="B175" t="s">
        <v>43</v>
      </c>
      <c r="C175" t="s">
        <v>44</v>
      </c>
      <c r="D175" t="s">
        <v>14</v>
      </c>
      <c r="E175" t="s">
        <v>15</v>
      </c>
      <c r="F175">
        <v>5.51</v>
      </c>
      <c r="G175" s="2">
        <v>0.1</v>
      </c>
      <c r="H175" t="s">
        <v>17</v>
      </c>
      <c r="I175" t="s">
        <v>18</v>
      </c>
      <c r="J175" t="s">
        <v>45</v>
      </c>
      <c r="K175" t="s">
        <v>46</v>
      </c>
      <c r="L175" t="s">
        <v>47</v>
      </c>
      <c r="M175" s="1">
        <f t="shared" si="4"/>
        <v>2.34E-6</v>
      </c>
      <c r="N175" s="1">
        <f t="shared" si="5"/>
        <v>3.2399999999999999E-7</v>
      </c>
      <c r="O175" s="1">
        <v>3.8999999999999999E-6</v>
      </c>
      <c r="P175" s="1">
        <v>5.4000000000000002E-7</v>
      </c>
      <c r="Q175" s="1"/>
      <c r="S175" s="1"/>
      <c r="T175" s="1"/>
    </row>
    <row r="176" spans="1:21" x14ac:dyDescent="0.35">
      <c r="A176">
        <v>175</v>
      </c>
      <c r="B176" t="s">
        <v>48</v>
      </c>
      <c r="C176" t="s">
        <v>49</v>
      </c>
      <c r="D176" t="s">
        <v>14</v>
      </c>
      <c r="E176" t="s">
        <v>15</v>
      </c>
      <c r="F176">
        <v>5.51</v>
      </c>
      <c r="G176" s="2">
        <v>0.1</v>
      </c>
      <c r="H176" t="s">
        <v>17</v>
      </c>
      <c r="I176" t="s">
        <v>18</v>
      </c>
      <c r="J176" t="s">
        <v>45</v>
      </c>
      <c r="K176" t="s">
        <v>50</v>
      </c>
      <c r="L176" t="s">
        <v>47</v>
      </c>
      <c r="M176" s="1">
        <f t="shared" si="4"/>
        <v>4.6800000000000001E-6</v>
      </c>
      <c r="N176" s="1">
        <f t="shared" si="5"/>
        <v>6.6000000000000003E-7</v>
      </c>
      <c r="O176" s="1">
        <v>7.7999999999999999E-6</v>
      </c>
      <c r="P176" s="1">
        <v>1.1000000000000001E-6</v>
      </c>
      <c r="Q176" s="1"/>
      <c r="S176" s="1"/>
      <c r="T176" s="1"/>
    </row>
    <row r="177" spans="1:20" x14ac:dyDescent="0.35">
      <c r="A177">
        <v>176</v>
      </c>
      <c r="B177" t="s">
        <v>51</v>
      </c>
      <c r="C177" t="s">
        <v>52</v>
      </c>
      <c r="D177" t="s">
        <v>14</v>
      </c>
      <c r="E177" t="s">
        <v>15</v>
      </c>
      <c r="F177">
        <v>0.39</v>
      </c>
      <c r="G177" s="2">
        <v>0.1</v>
      </c>
      <c r="H177" t="s">
        <v>17</v>
      </c>
      <c r="I177" t="s">
        <v>18</v>
      </c>
      <c r="J177" t="s">
        <v>51</v>
      </c>
      <c r="K177" t="s">
        <v>53</v>
      </c>
      <c r="L177" t="s">
        <v>42</v>
      </c>
      <c r="M177" s="1">
        <f t="shared" si="4"/>
        <v>1.0799999999999999E-7</v>
      </c>
      <c r="N177" s="1">
        <f t="shared" si="5"/>
        <v>1.4999999999999999E-8</v>
      </c>
      <c r="O177" s="1">
        <v>1.8E-7</v>
      </c>
      <c r="P177" s="1">
        <v>2.4999999999999999E-8</v>
      </c>
      <c r="Q177" s="1"/>
      <c r="S177" s="1"/>
      <c r="T177" s="1"/>
    </row>
    <row r="178" spans="1:20" x14ac:dyDescent="0.35">
      <c r="A178">
        <v>177</v>
      </c>
      <c r="B178" t="s">
        <v>51</v>
      </c>
      <c r="C178" t="s">
        <v>54</v>
      </c>
      <c r="D178" t="s">
        <v>14</v>
      </c>
      <c r="E178" t="s">
        <v>15</v>
      </c>
      <c r="F178">
        <v>0.39</v>
      </c>
      <c r="G178" s="2">
        <v>0.1</v>
      </c>
      <c r="H178" t="s">
        <v>17</v>
      </c>
      <c r="I178" t="s">
        <v>18</v>
      </c>
      <c r="J178" t="s">
        <v>51</v>
      </c>
      <c r="L178" t="s">
        <v>42</v>
      </c>
      <c r="M178" s="1">
        <f t="shared" si="4"/>
        <v>6.5999999999999995E-6</v>
      </c>
      <c r="N178" s="1">
        <f t="shared" si="5"/>
        <v>8.9999999999999996E-7</v>
      </c>
      <c r="O178" s="1">
        <v>1.1E-5</v>
      </c>
      <c r="P178" s="1">
        <v>1.5E-6</v>
      </c>
      <c r="Q178" s="1"/>
      <c r="S178" s="1"/>
      <c r="T178" s="1"/>
    </row>
    <row r="179" spans="1:20" x14ac:dyDescent="0.35">
      <c r="A179">
        <v>178</v>
      </c>
      <c r="B179" t="s">
        <v>51</v>
      </c>
      <c r="C179" t="s">
        <v>55</v>
      </c>
      <c r="D179" t="s">
        <v>14</v>
      </c>
      <c r="E179" t="s">
        <v>15</v>
      </c>
      <c r="F179">
        <v>0.18</v>
      </c>
      <c r="G179" s="2">
        <v>0.1</v>
      </c>
      <c r="H179" t="s">
        <v>17</v>
      </c>
      <c r="I179" t="s">
        <v>18</v>
      </c>
      <c r="J179" t="s">
        <v>51</v>
      </c>
      <c r="K179" t="s">
        <v>56</v>
      </c>
      <c r="L179" t="s">
        <v>42</v>
      </c>
      <c r="M179" s="1">
        <f t="shared" si="4"/>
        <v>3.0599999999999996E-8</v>
      </c>
      <c r="N179" s="1">
        <f t="shared" si="5"/>
        <v>4.1999999999999996E-9</v>
      </c>
      <c r="O179" s="1">
        <v>5.1E-8</v>
      </c>
      <c r="P179" s="1">
        <v>6.9999999999999998E-9</v>
      </c>
      <c r="Q179" s="1"/>
      <c r="S179" s="1"/>
      <c r="T179" s="1"/>
    </row>
    <row r="180" spans="1:20" x14ac:dyDescent="0.35">
      <c r="A180">
        <v>179</v>
      </c>
      <c r="B180" t="s">
        <v>51</v>
      </c>
      <c r="C180" t="s">
        <v>55</v>
      </c>
      <c r="D180" t="s">
        <v>14</v>
      </c>
      <c r="E180" t="s">
        <v>15</v>
      </c>
      <c r="F180">
        <v>0.18</v>
      </c>
      <c r="G180" s="2">
        <v>0.1</v>
      </c>
      <c r="H180" t="s">
        <v>17</v>
      </c>
      <c r="I180" t="s">
        <v>18</v>
      </c>
      <c r="J180" t="s">
        <v>51</v>
      </c>
      <c r="K180" t="s">
        <v>56</v>
      </c>
      <c r="L180" t="s">
        <v>42</v>
      </c>
      <c r="M180" s="1">
        <f t="shared" si="4"/>
        <v>3.0599999999999996E-8</v>
      </c>
      <c r="N180" s="1">
        <f t="shared" si="5"/>
        <v>4.1999999999999996E-9</v>
      </c>
      <c r="O180" s="1">
        <v>5.1E-8</v>
      </c>
      <c r="P180" s="1">
        <v>6.9999999999999998E-9</v>
      </c>
      <c r="Q180" s="1"/>
      <c r="S180" s="1"/>
      <c r="T180" s="1"/>
    </row>
    <row r="181" spans="1:20" x14ac:dyDescent="0.35">
      <c r="A181">
        <v>180</v>
      </c>
      <c r="B181" t="s">
        <v>57</v>
      </c>
      <c r="C181" t="s">
        <v>58</v>
      </c>
      <c r="D181" t="s">
        <v>14</v>
      </c>
      <c r="E181" t="s">
        <v>15</v>
      </c>
      <c r="F181">
        <v>76.56</v>
      </c>
      <c r="G181" s="2">
        <v>0.1</v>
      </c>
      <c r="H181" t="s">
        <v>17</v>
      </c>
      <c r="I181" t="s">
        <v>18</v>
      </c>
      <c r="J181" t="s">
        <v>45</v>
      </c>
      <c r="K181" t="s">
        <v>59</v>
      </c>
      <c r="L181" t="s">
        <v>60</v>
      </c>
      <c r="M181" s="1">
        <f t="shared" si="4"/>
        <v>1.98E-5</v>
      </c>
      <c r="N181" s="1">
        <f t="shared" si="5"/>
        <v>2.7E-6</v>
      </c>
      <c r="O181" s="1">
        <v>3.3000000000000003E-5</v>
      </c>
      <c r="P181" s="1">
        <v>4.5000000000000001E-6</v>
      </c>
      <c r="Q181" s="1"/>
      <c r="S181" s="1"/>
      <c r="T181" s="1"/>
    </row>
    <row r="182" spans="1:20" x14ac:dyDescent="0.35">
      <c r="A182">
        <v>181</v>
      </c>
      <c r="B182" t="s">
        <v>61</v>
      </c>
      <c r="C182" t="s">
        <v>62</v>
      </c>
      <c r="D182" t="s">
        <v>14</v>
      </c>
      <c r="E182" t="s">
        <v>15</v>
      </c>
      <c r="F182">
        <v>53.59</v>
      </c>
      <c r="G182" s="2">
        <v>0.1</v>
      </c>
      <c r="H182" t="s">
        <v>17</v>
      </c>
      <c r="I182" t="s">
        <v>18</v>
      </c>
      <c r="J182" t="s">
        <v>45</v>
      </c>
      <c r="K182" t="s">
        <v>59</v>
      </c>
      <c r="L182" t="s">
        <v>63</v>
      </c>
      <c r="M182" s="1">
        <f t="shared" si="4"/>
        <v>1.38E-5</v>
      </c>
      <c r="N182" s="1">
        <f t="shared" si="5"/>
        <v>1.86E-6</v>
      </c>
      <c r="O182" s="1">
        <v>2.3E-5</v>
      </c>
      <c r="P182" s="1">
        <v>3.1E-6</v>
      </c>
      <c r="Q182" s="1"/>
      <c r="S182" s="1"/>
      <c r="T182" s="1"/>
    </row>
    <row r="183" spans="1:20" x14ac:dyDescent="0.35">
      <c r="A183">
        <v>182</v>
      </c>
      <c r="B183" t="s">
        <v>64</v>
      </c>
      <c r="C183" t="s">
        <v>65</v>
      </c>
      <c r="D183" t="s">
        <v>14</v>
      </c>
      <c r="E183" t="s">
        <v>15</v>
      </c>
      <c r="F183">
        <v>53.59</v>
      </c>
      <c r="G183" s="2">
        <v>0.1</v>
      </c>
      <c r="H183" t="s">
        <v>17</v>
      </c>
      <c r="I183" t="s">
        <v>18</v>
      </c>
      <c r="J183" t="s">
        <v>45</v>
      </c>
      <c r="K183" t="s">
        <v>59</v>
      </c>
      <c r="L183" t="s">
        <v>63</v>
      </c>
      <c r="M183" s="1">
        <f t="shared" si="4"/>
        <v>1.38E-5</v>
      </c>
      <c r="N183" s="1">
        <f t="shared" si="5"/>
        <v>1.86E-6</v>
      </c>
      <c r="O183" s="1">
        <v>2.3E-5</v>
      </c>
      <c r="P183" s="1">
        <v>3.1E-6</v>
      </c>
      <c r="Q183" s="1"/>
      <c r="S183" s="1"/>
      <c r="T183" s="1"/>
    </row>
    <row r="184" spans="1:20" x14ac:dyDescent="0.35">
      <c r="A184">
        <v>183</v>
      </c>
      <c r="B184" t="s">
        <v>66</v>
      </c>
      <c r="C184" t="s">
        <v>67</v>
      </c>
      <c r="D184" t="s">
        <v>14</v>
      </c>
      <c r="E184" t="s">
        <v>15</v>
      </c>
      <c r="F184">
        <v>22.97</v>
      </c>
      <c r="G184" s="2">
        <v>0.1</v>
      </c>
      <c r="H184" t="s">
        <v>17</v>
      </c>
      <c r="I184" t="s">
        <v>18</v>
      </c>
      <c r="J184" t="s">
        <v>45</v>
      </c>
      <c r="K184" t="s">
        <v>59</v>
      </c>
      <c r="L184" t="s">
        <v>21</v>
      </c>
      <c r="M184" s="1">
        <f t="shared" si="4"/>
        <v>5.8799999999999996E-6</v>
      </c>
      <c r="N184" s="1">
        <f t="shared" si="5"/>
        <v>7.8000000000000005E-7</v>
      </c>
      <c r="O184" s="1">
        <v>9.7999999999999993E-6</v>
      </c>
      <c r="P184" s="1">
        <v>1.3E-6</v>
      </c>
      <c r="Q184" s="1"/>
      <c r="S184" s="1"/>
      <c r="T184" s="1"/>
    </row>
    <row r="185" spans="1:20" x14ac:dyDescent="0.35">
      <c r="A185">
        <v>184</v>
      </c>
      <c r="B185" t="s">
        <v>68</v>
      </c>
      <c r="C185" t="s">
        <v>69</v>
      </c>
      <c r="D185" t="s">
        <v>14</v>
      </c>
      <c r="E185" t="s">
        <v>15</v>
      </c>
      <c r="F185">
        <v>22.97</v>
      </c>
      <c r="G185" s="2">
        <v>0.1</v>
      </c>
      <c r="H185" t="s">
        <v>17</v>
      </c>
      <c r="I185" t="s">
        <v>18</v>
      </c>
      <c r="J185" t="s">
        <v>45</v>
      </c>
      <c r="K185" t="s">
        <v>59</v>
      </c>
      <c r="L185" t="s">
        <v>21</v>
      </c>
      <c r="M185" s="1">
        <f t="shared" si="4"/>
        <v>5.8799999999999996E-6</v>
      </c>
      <c r="N185" s="1">
        <f t="shared" si="5"/>
        <v>7.8000000000000005E-7</v>
      </c>
      <c r="O185" s="1">
        <v>9.7999999999999993E-6</v>
      </c>
      <c r="P185" s="1">
        <v>1.3E-6</v>
      </c>
      <c r="Q185" s="1"/>
      <c r="S185" s="1"/>
      <c r="T185" s="1"/>
    </row>
    <row r="186" spans="1:20" x14ac:dyDescent="0.35">
      <c r="A186">
        <v>185</v>
      </c>
      <c r="B186" t="s">
        <v>70</v>
      </c>
      <c r="C186" t="s">
        <v>71</v>
      </c>
      <c r="D186" t="s">
        <v>14</v>
      </c>
      <c r="E186" t="s">
        <v>15</v>
      </c>
      <c r="F186">
        <v>0.15</v>
      </c>
      <c r="G186" s="2">
        <v>0.1</v>
      </c>
      <c r="H186" t="s">
        <v>17</v>
      </c>
      <c r="I186" t="s">
        <v>18</v>
      </c>
      <c r="J186" t="s">
        <v>70</v>
      </c>
      <c r="K186" t="s">
        <v>72</v>
      </c>
      <c r="L186" t="s">
        <v>42</v>
      </c>
      <c r="M186" s="1">
        <f t="shared" si="4"/>
        <v>3.1800000000000002E-7</v>
      </c>
      <c r="N186" s="1">
        <f t="shared" si="5"/>
        <v>4.3800000000000002E-8</v>
      </c>
      <c r="O186" s="1">
        <v>5.3000000000000001E-7</v>
      </c>
      <c r="P186" s="1">
        <v>7.3000000000000005E-8</v>
      </c>
      <c r="Q186" s="1"/>
      <c r="S186" s="1"/>
      <c r="T186" s="1"/>
    </row>
    <row r="187" spans="1:20" x14ac:dyDescent="0.35">
      <c r="A187">
        <v>186</v>
      </c>
      <c r="B187" t="s">
        <v>70</v>
      </c>
      <c r="C187" t="s">
        <v>73</v>
      </c>
      <c r="D187" t="s">
        <v>14</v>
      </c>
      <c r="E187" t="s">
        <v>15</v>
      </c>
      <c r="F187">
        <v>0.15</v>
      </c>
      <c r="G187" s="2">
        <v>0.1</v>
      </c>
      <c r="H187" t="s">
        <v>17</v>
      </c>
      <c r="I187" t="s">
        <v>18</v>
      </c>
      <c r="J187" t="s">
        <v>70</v>
      </c>
      <c r="K187" t="s">
        <v>74</v>
      </c>
      <c r="L187" t="s">
        <v>42</v>
      </c>
      <c r="M187" s="1">
        <f t="shared" si="4"/>
        <v>3.18E-8</v>
      </c>
      <c r="N187" s="1">
        <f t="shared" si="5"/>
        <v>4.3800000000000002E-9</v>
      </c>
      <c r="O187" s="1">
        <v>5.2999999999999998E-8</v>
      </c>
      <c r="P187" s="1">
        <v>7.3E-9</v>
      </c>
      <c r="Q187" s="1"/>
      <c r="S187" s="1"/>
      <c r="T187" s="1"/>
    </row>
    <row r="188" spans="1:20" x14ac:dyDescent="0.35">
      <c r="A188">
        <v>187</v>
      </c>
      <c r="B188" t="s">
        <v>70</v>
      </c>
      <c r="C188" t="s">
        <v>75</v>
      </c>
      <c r="D188" t="s">
        <v>14</v>
      </c>
      <c r="E188" t="s">
        <v>15</v>
      </c>
      <c r="F188">
        <v>0.15</v>
      </c>
      <c r="G188" s="2">
        <v>0.1</v>
      </c>
      <c r="H188" t="s">
        <v>17</v>
      </c>
      <c r="I188" t="s">
        <v>18</v>
      </c>
      <c r="J188" t="s">
        <v>70</v>
      </c>
      <c r="K188" t="s">
        <v>76</v>
      </c>
      <c r="L188" t="s">
        <v>42</v>
      </c>
      <c r="M188" s="1">
        <f t="shared" si="4"/>
        <v>6.5999999999999995E-8</v>
      </c>
      <c r="N188" s="1">
        <f t="shared" si="5"/>
        <v>8.9999999999999995E-9</v>
      </c>
      <c r="O188" s="1">
        <v>1.1000000000000001E-7</v>
      </c>
      <c r="P188" s="1">
        <v>1.4999999999999999E-8</v>
      </c>
      <c r="Q188" s="1"/>
      <c r="S188" s="1"/>
      <c r="T188" s="1"/>
    </row>
    <row r="189" spans="1:20" x14ac:dyDescent="0.35">
      <c r="A189">
        <v>188</v>
      </c>
      <c r="B189" t="s">
        <v>70</v>
      </c>
      <c r="C189" t="s">
        <v>77</v>
      </c>
      <c r="D189" t="s">
        <v>14</v>
      </c>
      <c r="E189" t="s">
        <v>15</v>
      </c>
      <c r="F189">
        <v>0.15</v>
      </c>
      <c r="G189" s="2">
        <v>0.1</v>
      </c>
      <c r="H189" t="s">
        <v>17</v>
      </c>
      <c r="I189" t="s">
        <v>18</v>
      </c>
      <c r="J189" t="s">
        <v>70</v>
      </c>
      <c r="K189" t="s">
        <v>78</v>
      </c>
      <c r="L189" t="s">
        <v>42</v>
      </c>
      <c r="M189" s="1">
        <f t="shared" si="4"/>
        <v>1.6199999999999999E-8</v>
      </c>
      <c r="N189" s="1">
        <f t="shared" si="5"/>
        <v>2.16E-9</v>
      </c>
      <c r="O189" s="1">
        <v>2.7E-8</v>
      </c>
      <c r="P189" s="1">
        <v>3.6E-9</v>
      </c>
      <c r="Q189" s="1"/>
      <c r="S189" s="1"/>
      <c r="T189" s="1"/>
    </row>
    <row r="190" spans="1:20" x14ac:dyDescent="0.35">
      <c r="A190">
        <v>189</v>
      </c>
      <c r="B190" t="s">
        <v>70</v>
      </c>
      <c r="C190" t="s">
        <v>79</v>
      </c>
      <c r="D190" t="s">
        <v>14</v>
      </c>
      <c r="E190" t="s">
        <v>15</v>
      </c>
      <c r="F190">
        <v>0.15</v>
      </c>
      <c r="G190" s="2">
        <v>0.1</v>
      </c>
      <c r="H190" t="s">
        <v>17</v>
      </c>
      <c r="I190" t="s">
        <v>18</v>
      </c>
      <c r="J190" t="s">
        <v>70</v>
      </c>
      <c r="K190" t="s">
        <v>80</v>
      </c>
      <c r="L190" t="s">
        <v>42</v>
      </c>
      <c r="M190" s="1">
        <f t="shared" si="4"/>
        <v>6.5999999999999995E-9</v>
      </c>
      <c r="N190" s="1">
        <f t="shared" si="5"/>
        <v>8.9999999999999999E-10</v>
      </c>
      <c r="O190" s="1">
        <v>1.0999999999999999E-8</v>
      </c>
      <c r="P190" s="1">
        <v>1.5E-9</v>
      </c>
      <c r="Q190" s="1"/>
      <c r="S190" s="1"/>
      <c r="T190" s="1"/>
    </row>
    <row r="191" spans="1:20" x14ac:dyDescent="0.35">
      <c r="A191">
        <v>190</v>
      </c>
      <c r="B191" t="s">
        <v>70</v>
      </c>
      <c r="C191" t="s">
        <v>79</v>
      </c>
      <c r="D191" t="s">
        <v>14</v>
      </c>
      <c r="E191" t="s">
        <v>15</v>
      </c>
      <c r="F191">
        <v>0.15</v>
      </c>
      <c r="G191" s="2">
        <v>0.1</v>
      </c>
      <c r="H191" t="s">
        <v>17</v>
      </c>
      <c r="I191" t="s">
        <v>18</v>
      </c>
      <c r="J191" t="s">
        <v>70</v>
      </c>
      <c r="K191" t="s">
        <v>81</v>
      </c>
      <c r="L191" t="s">
        <v>42</v>
      </c>
      <c r="M191" s="1">
        <f t="shared" si="4"/>
        <v>1.2599999999999999E-8</v>
      </c>
      <c r="N191" s="1">
        <f t="shared" si="5"/>
        <v>1.7399999999999998E-9</v>
      </c>
      <c r="O191" s="1">
        <v>2.0999999999999999E-8</v>
      </c>
      <c r="P191" s="1">
        <v>2.8999999999999999E-9</v>
      </c>
      <c r="Q191" s="1"/>
      <c r="S191" s="1"/>
      <c r="T191" s="1"/>
    </row>
    <row r="192" spans="1:20" x14ac:dyDescent="0.35">
      <c r="A192">
        <v>191</v>
      </c>
      <c r="B192" t="s">
        <v>70</v>
      </c>
      <c r="C192" t="s">
        <v>82</v>
      </c>
      <c r="D192" t="s">
        <v>14</v>
      </c>
      <c r="E192" t="s">
        <v>15</v>
      </c>
      <c r="F192">
        <v>0.15</v>
      </c>
      <c r="G192" s="2">
        <v>0.1</v>
      </c>
      <c r="H192" t="s">
        <v>17</v>
      </c>
      <c r="I192" t="s">
        <v>18</v>
      </c>
      <c r="J192" t="s">
        <v>70</v>
      </c>
      <c r="K192" t="s">
        <v>83</v>
      </c>
      <c r="L192" t="s">
        <v>42</v>
      </c>
      <c r="M192" s="1">
        <f t="shared" si="4"/>
        <v>1.2599999999999999E-12</v>
      </c>
      <c r="N192" s="1">
        <f t="shared" si="5"/>
        <v>1.7399999999999999E-13</v>
      </c>
      <c r="O192" s="1">
        <v>2.0999999999999999E-12</v>
      </c>
      <c r="P192" s="1">
        <v>2.8999999999999998E-13</v>
      </c>
      <c r="Q192" s="1"/>
      <c r="S192" s="1"/>
      <c r="T192" s="1"/>
    </row>
    <row r="193" spans="1:21" x14ac:dyDescent="0.35">
      <c r="A193">
        <v>192</v>
      </c>
      <c r="B193" t="s">
        <v>70</v>
      </c>
      <c r="C193" t="s">
        <v>84</v>
      </c>
      <c r="D193" t="s">
        <v>14</v>
      </c>
      <c r="E193" t="s">
        <v>15</v>
      </c>
      <c r="F193">
        <v>0.15</v>
      </c>
      <c r="G193" s="2">
        <v>0.1</v>
      </c>
      <c r="H193" t="s">
        <v>17</v>
      </c>
      <c r="I193" t="s">
        <v>18</v>
      </c>
      <c r="J193" t="s">
        <v>70</v>
      </c>
      <c r="K193" t="s">
        <v>85</v>
      </c>
      <c r="L193" t="s">
        <v>42</v>
      </c>
      <c r="M193" s="1">
        <f t="shared" si="4"/>
        <v>3.18E-8</v>
      </c>
      <c r="N193" s="1">
        <f t="shared" si="5"/>
        <v>4.3800000000000002E-9</v>
      </c>
      <c r="O193" s="1">
        <v>5.2999999999999998E-8</v>
      </c>
      <c r="P193" s="1">
        <v>7.3E-9</v>
      </c>
      <c r="Q193" s="1"/>
      <c r="S193" s="1"/>
      <c r="T193" s="1"/>
    </row>
    <row r="194" spans="1:21" x14ac:dyDescent="0.35">
      <c r="A194">
        <v>193</v>
      </c>
      <c r="B194" t="s">
        <v>70</v>
      </c>
      <c r="C194" t="s">
        <v>86</v>
      </c>
      <c r="D194" t="s">
        <v>14</v>
      </c>
      <c r="E194" t="s">
        <v>15</v>
      </c>
      <c r="F194">
        <v>0.15</v>
      </c>
      <c r="G194" s="2">
        <v>0.1</v>
      </c>
      <c r="H194" t="s">
        <v>17</v>
      </c>
      <c r="I194" t="s">
        <v>18</v>
      </c>
      <c r="J194" t="s">
        <v>70</v>
      </c>
      <c r="K194" t="s">
        <v>87</v>
      </c>
      <c r="L194" t="s">
        <v>42</v>
      </c>
      <c r="M194" s="1">
        <f t="shared" ref="M194:M204" si="6">O194*$W$289</f>
        <v>1.6199999999999999E-8</v>
      </c>
      <c r="N194" s="1">
        <f t="shared" ref="N194:N204" si="7">P194*$W$289</f>
        <v>2.16E-9</v>
      </c>
      <c r="O194" s="1">
        <v>2.7E-8</v>
      </c>
      <c r="P194" s="1">
        <v>3.6E-9</v>
      </c>
      <c r="Q194" s="1"/>
      <c r="S194" s="1"/>
      <c r="T194" s="1"/>
    </row>
    <row r="195" spans="1:21" x14ac:dyDescent="0.35">
      <c r="A195">
        <v>194</v>
      </c>
      <c r="B195" t="s">
        <v>70</v>
      </c>
      <c r="C195" t="s">
        <v>88</v>
      </c>
      <c r="D195" t="s">
        <v>14</v>
      </c>
      <c r="E195" t="s">
        <v>15</v>
      </c>
      <c r="F195">
        <v>0.15</v>
      </c>
      <c r="G195" s="2">
        <v>0.1</v>
      </c>
      <c r="H195" t="s">
        <v>17</v>
      </c>
      <c r="I195" t="s">
        <v>18</v>
      </c>
      <c r="J195" t="s">
        <v>70</v>
      </c>
      <c r="K195" t="s">
        <v>89</v>
      </c>
      <c r="L195" t="s">
        <v>42</v>
      </c>
      <c r="M195" s="1">
        <f t="shared" si="6"/>
        <v>2.5799999999999999E-8</v>
      </c>
      <c r="N195" s="1">
        <f t="shared" si="7"/>
        <v>3.4799999999999996E-9</v>
      </c>
      <c r="O195" s="1">
        <v>4.3000000000000001E-8</v>
      </c>
      <c r="P195" s="1">
        <v>5.7999999999999998E-9</v>
      </c>
      <c r="Q195" s="1"/>
      <c r="S195" s="1"/>
      <c r="T195" s="1"/>
    </row>
    <row r="196" spans="1:21" x14ac:dyDescent="0.35">
      <c r="A196">
        <v>195</v>
      </c>
      <c r="B196" t="s">
        <v>70</v>
      </c>
      <c r="C196" t="s">
        <v>90</v>
      </c>
      <c r="D196" t="s">
        <v>14</v>
      </c>
      <c r="E196" t="s">
        <v>15</v>
      </c>
      <c r="F196">
        <v>0.15</v>
      </c>
      <c r="G196" s="2">
        <v>0.1</v>
      </c>
      <c r="H196" t="s">
        <v>17</v>
      </c>
      <c r="I196" t="s">
        <v>18</v>
      </c>
      <c r="J196" t="s">
        <v>70</v>
      </c>
      <c r="K196" t="s">
        <v>91</v>
      </c>
      <c r="L196" t="s">
        <v>42</v>
      </c>
      <c r="M196" s="1">
        <f t="shared" si="6"/>
        <v>2.5799999999999999E-8</v>
      </c>
      <c r="N196" s="1">
        <f t="shared" si="7"/>
        <v>3.4799999999999996E-9</v>
      </c>
      <c r="O196" s="1">
        <v>4.3000000000000001E-8</v>
      </c>
      <c r="P196" s="1">
        <v>5.7999999999999998E-9</v>
      </c>
      <c r="Q196" s="1"/>
      <c r="S196" s="1"/>
      <c r="T196" s="1"/>
    </row>
    <row r="197" spans="1:21" x14ac:dyDescent="0.35">
      <c r="A197">
        <v>196</v>
      </c>
      <c r="B197" t="s">
        <v>70</v>
      </c>
      <c r="C197" t="s">
        <v>92</v>
      </c>
      <c r="D197" t="s">
        <v>14</v>
      </c>
      <c r="E197" t="s">
        <v>15</v>
      </c>
      <c r="F197">
        <v>0.15</v>
      </c>
      <c r="G197" s="2">
        <v>0.1</v>
      </c>
      <c r="H197" t="s">
        <v>17</v>
      </c>
      <c r="I197" t="s">
        <v>18</v>
      </c>
      <c r="J197" t="s">
        <v>70</v>
      </c>
      <c r="K197" t="s">
        <v>93</v>
      </c>
      <c r="L197" t="s">
        <v>42</v>
      </c>
      <c r="M197" s="1">
        <f t="shared" si="6"/>
        <v>6.5999999999999995E-9</v>
      </c>
      <c r="N197" s="1">
        <f t="shared" si="7"/>
        <v>8.9999999999999999E-10</v>
      </c>
      <c r="O197" s="1">
        <v>1.0999999999999999E-8</v>
      </c>
      <c r="P197" s="1">
        <v>1.5E-9</v>
      </c>
      <c r="Q197" s="1"/>
      <c r="S197" s="1"/>
      <c r="T197" s="1"/>
    </row>
    <row r="198" spans="1:21" x14ac:dyDescent="0.35">
      <c r="A198">
        <v>197</v>
      </c>
      <c r="B198" t="s">
        <v>70</v>
      </c>
      <c r="C198" t="s">
        <v>94</v>
      </c>
      <c r="D198" t="s">
        <v>14</v>
      </c>
      <c r="E198" t="s">
        <v>15</v>
      </c>
      <c r="F198">
        <v>0.15</v>
      </c>
      <c r="G198" s="2">
        <v>0.1</v>
      </c>
      <c r="H198" t="s">
        <v>17</v>
      </c>
      <c r="I198" t="s">
        <v>18</v>
      </c>
      <c r="J198" t="s">
        <v>70</v>
      </c>
      <c r="K198" t="s">
        <v>95</v>
      </c>
      <c r="L198" t="s">
        <v>42</v>
      </c>
      <c r="M198" s="1">
        <f t="shared" si="6"/>
        <v>6.5999999999999995E-8</v>
      </c>
      <c r="N198" s="1">
        <f t="shared" si="7"/>
        <v>8.9999999999999995E-9</v>
      </c>
      <c r="O198" s="1">
        <v>1.1000000000000001E-7</v>
      </c>
      <c r="P198" s="1">
        <v>1.4999999999999999E-8</v>
      </c>
      <c r="Q198" s="1"/>
      <c r="S198" s="1"/>
      <c r="T198" s="1"/>
    </row>
    <row r="199" spans="1:21" x14ac:dyDescent="0.35">
      <c r="A199">
        <v>198</v>
      </c>
      <c r="B199" t="s">
        <v>96</v>
      </c>
      <c r="C199" t="s">
        <v>97</v>
      </c>
      <c r="D199" t="s">
        <v>14</v>
      </c>
      <c r="E199" t="s">
        <v>15</v>
      </c>
      <c r="F199">
        <v>1.1499999999999999</v>
      </c>
      <c r="G199" s="2">
        <v>0.1</v>
      </c>
      <c r="H199" t="s">
        <v>17</v>
      </c>
      <c r="I199" t="s">
        <v>18</v>
      </c>
      <c r="J199" t="s">
        <v>98</v>
      </c>
      <c r="K199" t="s">
        <v>99</v>
      </c>
      <c r="L199" t="s">
        <v>42</v>
      </c>
      <c r="M199" s="1">
        <f t="shared" si="6"/>
        <v>2.9399999999999996E-7</v>
      </c>
      <c r="N199" s="1">
        <f t="shared" si="7"/>
        <v>4.0200000000000003E-8</v>
      </c>
      <c r="O199" s="1">
        <v>4.8999999999999997E-7</v>
      </c>
      <c r="P199" s="1">
        <v>6.7000000000000004E-8</v>
      </c>
      <c r="Q199" s="1"/>
      <c r="S199" s="1"/>
      <c r="T199" s="1"/>
    </row>
    <row r="200" spans="1:21" x14ac:dyDescent="0.35">
      <c r="A200">
        <v>199</v>
      </c>
      <c r="B200" t="s">
        <v>100</v>
      </c>
      <c r="C200" t="s">
        <v>101</v>
      </c>
      <c r="D200" t="s">
        <v>14</v>
      </c>
      <c r="E200" t="s">
        <v>15</v>
      </c>
      <c r="F200">
        <v>0.63</v>
      </c>
      <c r="G200" s="2">
        <v>0.1</v>
      </c>
      <c r="H200" t="s">
        <v>17</v>
      </c>
      <c r="I200" t="s">
        <v>18</v>
      </c>
      <c r="J200" t="s">
        <v>98</v>
      </c>
      <c r="K200" t="s">
        <v>99</v>
      </c>
      <c r="L200" t="s">
        <v>42</v>
      </c>
      <c r="M200" s="1">
        <f t="shared" si="6"/>
        <v>1.6199999999999999E-7</v>
      </c>
      <c r="N200" s="1">
        <f t="shared" si="7"/>
        <v>2.22E-8</v>
      </c>
      <c r="O200" s="1">
        <v>2.7000000000000001E-7</v>
      </c>
      <c r="P200" s="1">
        <v>3.7E-8</v>
      </c>
      <c r="Q200" s="1"/>
      <c r="S200" s="1"/>
      <c r="T200" s="1"/>
    </row>
    <row r="201" spans="1:21" x14ac:dyDescent="0.35">
      <c r="A201">
        <v>200</v>
      </c>
      <c r="B201" t="s">
        <v>102</v>
      </c>
      <c r="C201" t="s">
        <v>103</v>
      </c>
      <c r="D201" t="s">
        <v>14</v>
      </c>
      <c r="E201" t="s">
        <v>15</v>
      </c>
      <c r="F201">
        <v>0.63</v>
      </c>
      <c r="G201" s="2">
        <v>0.1</v>
      </c>
      <c r="H201" t="s">
        <v>17</v>
      </c>
      <c r="I201" t="s">
        <v>18</v>
      </c>
      <c r="J201" t="s">
        <v>98</v>
      </c>
      <c r="K201" t="s">
        <v>99</v>
      </c>
      <c r="L201" t="s">
        <v>42</v>
      </c>
      <c r="M201" s="1">
        <f t="shared" si="6"/>
        <v>1.6199999999999999E-7</v>
      </c>
      <c r="N201" s="1">
        <f t="shared" si="7"/>
        <v>2.22E-8</v>
      </c>
      <c r="O201" s="1">
        <v>2.7000000000000001E-7</v>
      </c>
      <c r="P201" s="1">
        <v>3.7E-8</v>
      </c>
      <c r="Q201" s="1"/>
      <c r="S201" s="1"/>
      <c r="T201" s="1"/>
    </row>
    <row r="202" spans="1:21" x14ac:dyDescent="0.35">
      <c r="A202">
        <v>201</v>
      </c>
      <c r="B202" t="s">
        <v>104</v>
      </c>
      <c r="C202" t="s">
        <v>105</v>
      </c>
      <c r="D202" t="s">
        <v>14</v>
      </c>
      <c r="E202" t="s">
        <v>15</v>
      </c>
      <c r="F202">
        <v>0.63</v>
      </c>
      <c r="G202" s="2">
        <v>0.1</v>
      </c>
      <c r="H202" t="s">
        <v>17</v>
      </c>
      <c r="I202" t="s">
        <v>18</v>
      </c>
      <c r="J202" t="s">
        <v>98</v>
      </c>
      <c r="K202" t="s">
        <v>99</v>
      </c>
      <c r="L202" t="s">
        <v>42</v>
      </c>
      <c r="M202" s="1">
        <f t="shared" si="6"/>
        <v>1.6199999999999999E-7</v>
      </c>
      <c r="N202" s="1">
        <f t="shared" si="7"/>
        <v>2.22E-8</v>
      </c>
      <c r="O202" s="1">
        <v>2.7000000000000001E-7</v>
      </c>
      <c r="P202" s="1">
        <v>3.7E-8</v>
      </c>
      <c r="Q202" s="1"/>
      <c r="S202" s="1"/>
      <c r="T202" s="1"/>
    </row>
    <row r="203" spans="1:21" x14ac:dyDescent="0.35">
      <c r="A203">
        <v>202</v>
      </c>
      <c r="B203" t="s">
        <v>106</v>
      </c>
      <c r="C203" t="s">
        <v>107</v>
      </c>
      <c r="D203" t="s">
        <v>14</v>
      </c>
      <c r="E203" t="s">
        <v>15</v>
      </c>
      <c r="F203">
        <v>0.63</v>
      </c>
      <c r="G203" s="2">
        <v>0.1</v>
      </c>
      <c r="H203" t="s">
        <v>17</v>
      </c>
      <c r="I203" t="s">
        <v>18</v>
      </c>
      <c r="J203" t="s">
        <v>98</v>
      </c>
      <c r="K203" t="s">
        <v>99</v>
      </c>
      <c r="L203" t="s">
        <v>42</v>
      </c>
      <c r="M203" s="1">
        <f t="shared" si="6"/>
        <v>1.6199999999999999E-7</v>
      </c>
      <c r="N203" s="1">
        <f t="shared" si="7"/>
        <v>2.22E-8</v>
      </c>
      <c r="O203" s="1">
        <v>2.7000000000000001E-7</v>
      </c>
      <c r="P203" s="1">
        <v>3.7E-8</v>
      </c>
      <c r="Q203" s="1"/>
      <c r="S203" s="1"/>
      <c r="T203" s="1"/>
    </row>
    <row r="204" spans="1:21" x14ac:dyDescent="0.35">
      <c r="A204">
        <v>203</v>
      </c>
      <c r="B204" t="s">
        <v>108</v>
      </c>
      <c r="C204" t="s">
        <v>109</v>
      </c>
      <c r="D204" t="s">
        <v>14</v>
      </c>
      <c r="E204" t="s">
        <v>15</v>
      </c>
      <c r="F204">
        <v>0.63</v>
      </c>
      <c r="G204" s="2">
        <v>0.1</v>
      </c>
      <c r="H204" t="s">
        <v>17</v>
      </c>
      <c r="I204" t="s">
        <v>18</v>
      </c>
      <c r="J204" t="s">
        <v>98</v>
      </c>
      <c r="K204" t="s">
        <v>99</v>
      </c>
      <c r="L204" t="s">
        <v>42</v>
      </c>
      <c r="M204" s="1">
        <f t="shared" si="6"/>
        <v>1.6199999999999999E-7</v>
      </c>
      <c r="N204" s="1">
        <f t="shared" si="7"/>
        <v>2.22E-8</v>
      </c>
      <c r="O204" s="1">
        <v>2.7000000000000001E-7</v>
      </c>
      <c r="P204" s="1">
        <v>3.7E-8</v>
      </c>
      <c r="Q204" s="1"/>
      <c r="S204" s="1"/>
      <c r="T204" s="1"/>
    </row>
    <row r="205" spans="1:21" hidden="1" x14ac:dyDescent="0.35">
      <c r="A205">
        <v>204</v>
      </c>
      <c r="B205" t="s">
        <v>110</v>
      </c>
      <c r="C205" t="s">
        <v>111</v>
      </c>
      <c r="D205" t="s">
        <v>14</v>
      </c>
      <c r="E205" t="s">
        <v>15</v>
      </c>
      <c r="F205">
        <v>7.66</v>
      </c>
      <c r="G205" s="2">
        <v>0.1</v>
      </c>
      <c r="H205" t="s">
        <v>17</v>
      </c>
      <c r="J205" t="s">
        <v>45</v>
      </c>
      <c r="L205" t="s">
        <v>42</v>
      </c>
      <c r="M205" s="1">
        <f t="shared" ref="M205:M236" si="8">O205*$W$289</f>
        <v>0</v>
      </c>
      <c r="Q205" s="1">
        <v>8.2000000000000007E-3</v>
      </c>
      <c r="R205">
        <v>0.11</v>
      </c>
      <c r="S205" s="1">
        <v>1.6000000000000001E-4</v>
      </c>
      <c r="T205" s="1">
        <v>7.6E-3</v>
      </c>
      <c r="U205">
        <v>0.1</v>
      </c>
    </row>
    <row r="206" spans="1:21" hidden="1" x14ac:dyDescent="0.35">
      <c r="A206">
        <v>205</v>
      </c>
      <c r="B206" t="s">
        <v>112</v>
      </c>
      <c r="C206" t="s">
        <v>113</v>
      </c>
      <c r="D206" t="s">
        <v>14</v>
      </c>
      <c r="E206" t="s">
        <v>15</v>
      </c>
      <c r="F206">
        <v>19.690000000000001</v>
      </c>
      <c r="G206" s="2">
        <v>0.1</v>
      </c>
      <c r="H206" t="s">
        <v>17</v>
      </c>
      <c r="J206" t="s">
        <v>45</v>
      </c>
      <c r="K206" t="s">
        <v>114</v>
      </c>
      <c r="L206" t="s">
        <v>21</v>
      </c>
      <c r="M206" s="1">
        <f t="shared" si="8"/>
        <v>0</v>
      </c>
      <c r="Q206" s="1">
        <v>3.0999999999999999E-3</v>
      </c>
      <c r="R206">
        <v>0.04</v>
      </c>
      <c r="S206" s="1">
        <v>1.6000000000000001E-4</v>
      </c>
      <c r="T206" s="1">
        <v>2.5000000000000001E-3</v>
      </c>
      <c r="U206">
        <v>0.03</v>
      </c>
    </row>
    <row r="207" spans="1:21" x14ac:dyDescent="0.35">
      <c r="A207">
        <v>206</v>
      </c>
      <c r="B207" t="s">
        <v>115</v>
      </c>
      <c r="C207" t="s">
        <v>116</v>
      </c>
      <c r="D207" t="s">
        <v>14</v>
      </c>
      <c r="E207" t="s">
        <v>15</v>
      </c>
      <c r="F207">
        <v>153.12</v>
      </c>
      <c r="G207" t="s">
        <v>566</v>
      </c>
      <c r="H207" t="s">
        <v>17</v>
      </c>
      <c r="I207" t="s">
        <v>18</v>
      </c>
      <c r="J207" t="s">
        <v>45</v>
      </c>
      <c r="K207" t="s">
        <v>117</v>
      </c>
      <c r="L207" t="s">
        <v>567</v>
      </c>
      <c r="M207" s="1">
        <f t="shared" si="8"/>
        <v>5.1599999999999997E-4</v>
      </c>
      <c r="N207" s="1">
        <f t="shared" ref="N207:N212" si="9">P207*$W$289</f>
        <v>7.2000000000000002E-5</v>
      </c>
      <c r="O207" s="1">
        <v>8.5999999999999998E-4</v>
      </c>
      <c r="P207" s="1">
        <v>1.2E-4</v>
      </c>
      <c r="Q207" s="1"/>
      <c r="S207" s="1"/>
      <c r="T207" s="1"/>
    </row>
    <row r="208" spans="1:21" x14ac:dyDescent="0.35">
      <c r="A208">
        <v>207</v>
      </c>
      <c r="B208" t="s">
        <v>118</v>
      </c>
      <c r="C208" t="s">
        <v>116</v>
      </c>
      <c r="D208" t="s">
        <v>14</v>
      </c>
      <c r="E208" t="s">
        <v>15</v>
      </c>
      <c r="F208">
        <v>153.12</v>
      </c>
      <c r="G208" t="s">
        <v>566</v>
      </c>
      <c r="H208" t="s">
        <v>17</v>
      </c>
      <c r="I208" t="s">
        <v>18</v>
      </c>
      <c r="J208" t="s">
        <v>45</v>
      </c>
      <c r="K208" t="s">
        <v>119</v>
      </c>
      <c r="L208" t="s">
        <v>567</v>
      </c>
      <c r="M208" s="1">
        <f t="shared" si="8"/>
        <v>5.1599999999999997E-4</v>
      </c>
      <c r="N208" s="1">
        <f t="shared" si="9"/>
        <v>7.2000000000000002E-5</v>
      </c>
      <c r="O208" s="1">
        <v>8.5999999999999998E-4</v>
      </c>
      <c r="P208" s="1">
        <v>1.2E-4</v>
      </c>
      <c r="Q208" s="1"/>
      <c r="S208" s="1"/>
      <c r="T208" s="1"/>
    </row>
    <row r="209" spans="1:21" x14ac:dyDescent="0.35">
      <c r="A209">
        <v>208</v>
      </c>
      <c r="B209" t="s">
        <v>120</v>
      </c>
      <c r="C209" t="s">
        <v>116</v>
      </c>
      <c r="D209" t="s">
        <v>14</v>
      </c>
      <c r="E209" t="s">
        <v>15</v>
      </c>
      <c r="F209">
        <v>153.12</v>
      </c>
      <c r="G209" t="s">
        <v>566</v>
      </c>
      <c r="H209" t="s">
        <v>17</v>
      </c>
      <c r="I209" t="s">
        <v>18</v>
      </c>
      <c r="J209" t="s">
        <v>45</v>
      </c>
      <c r="K209" t="s">
        <v>121</v>
      </c>
      <c r="L209" t="s">
        <v>567</v>
      </c>
      <c r="M209" s="1">
        <f t="shared" si="8"/>
        <v>5.1599999999999997E-4</v>
      </c>
      <c r="N209" s="1">
        <f t="shared" si="9"/>
        <v>7.2000000000000002E-5</v>
      </c>
      <c r="O209" s="1">
        <v>8.5999999999999998E-4</v>
      </c>
      <c r="P209" s="1">
        <v>1.2E-4</v>
      </c>
      <c r="Q209" s="1"/>
      <c r="S209" s="1"/>
      <c r="T209" s="1"/>
    </row>
    <row r="210" spans="1:21" x14ac:dyDescent="0.35">
      <c r="A210">
        <v>209</v>
      </c>
      <c r="B210" t="s">
        <v>122</v>
      </c>
      <c r="C210" t="s">
        <v>123</v>
      </c>
      <c r="D210" t="s">
        <v>14</v>
      </c>
      <c r="E210" t="s">
        <v>15</v>
      </c>
      <c r="F210">
        <v>153.12</v>
      </c>
      <c r="G210" t="s">
        <v>566</v>
      </c>
      <c r="H210" t="s">
        <v>17</v>
      </c>
      <c r="I210" t="s">
        <v>18</v>
      </c>
      <c r="J210" t="s">
        <v>45</v>
      </c>
      <c r="K210" t="s">
        <v>117</v>
      </c>
      <c r="L210" t="s">
        <v>567</v>
      </c>
      <c r="M210" s="1">
        <f t="shared" si="8"/>
        <v>5.1599999999999997E-4</v>
      </c>
      <c r="N210" s="1">
        <f t="shared" si="9"/>
        <v>7.2000000000000002E-5</v>
      </c>
      <c r="O210" s="1">
        <v>8.5999999999999998E-4</v>
      </c>
      <c r="P210" s="1">
        <v>1.2E-4</v>
      </c>
      <c r="Q210" s="1"/>
      <c r="S210" s="1"/>
      <c r="T210" s="1"/>
    </row>
    <row r="211" spans="1:21" x14ac:dyDescent="0.35">
      <c r="A211">
        <v>210</v>
      </c>
      <c r="B211" t="s">
        <v>124</v>
      </c>
      <c r="C211" t="s">
        <v>123</v>
      </c>
      <c r="D211" t="s">
        <v>14</v>
      </c>
      <c r="E211" t="s">
        <v>15</v>
      </c>
      <c r="F211">
        <v>153.12</v>
      </c>
      <c r="G211" t="s">
        <v>566</v>
      </c>
      <c r="H211" t="s">
        <v>17</v>
      </c>
      <c r="I211" t="s">
        <v>18</v>
      </c>
      <c r="J211" t="s">
        <v>45</v>
      </c>
      <c r="K211" t="s">
        <v>119</v>
      </c>
      <c r="L211" t="s">
        <v>567</v>
      </c>
      <c r="M211" s="1">
        <f t="shared" si="8"/>
        <v>5.1599999999999997E-4</v>
      </c>
      <c r="N211" s="1">
        <f t="shared" si="9"/>
        <v>7.2000000000000002E-5</v>
      </c>
      <c r="O211" s="1">
        <v>8.5999999999999998E-4</v>
      </c>
      <c r="P211" s="1">
        <v>1.2E-4</v>
      </c>
      <c r="Q211" s="1"/>
      <c r="S211" s="1"/>
      <c r="T211" s="1"/>
    </row>
    <row r="212" spans="1:21" x14ac:dyDescent="0.35">
      <c r="A212">
        <v>211</v>
      </c>
      <c r="B212" t="s">
        <v>125</v>
      </c>
      <c r="C212" t="s">
        <v>123</v>
      </c>
      <c r="D212" t="s">
        <v>14</v>
      </c>
      <c r="E212" t="s">
        <v>15</v>
      </c>
      <c r="F212">
        <v>153.12</v>
      </c>
      <c r="G212" t="s">
        <v>566</v>
      </c>
      <c r="H212" t="s">
        <v>17</v>
      </c>
      <c r="I212" t="s">
        <v>18</v>
      </c>
      <c r="J212" t="s">
        <v>45</v>
      </c>
      <c r="K212" t="s">
        <v>121</v>
      </c>
      <c r="L212" t="s">
        <v>567</v>
      </c>
      <c r="M212" s="1">
        <f t="shared" si="8"/>
        <v>5.1599999999999997E-4</v>
      </c>
      <c r="N212" s="1">
        <f t="shared" si="9"/>
        <v>7.2000000000000002E-5</v>
      </c>
      <c r="O212" s="1">
        <v>8.5999999999999998E-4</v>
      </c>
      <c r="P212" s="1">
        <v>1.2E-4</v>
      </c>
      <c r="Q212" s="1"/>
      <c r="S212" s="1"/>
      <c r="T212" s="1"/>
    </row>
    <row r="213" spans="1:21" hidden="1" x14ac:dyDescent="0.35">
      <c r="A213">
        <v>212</v>
      </c>
      <c r="B213" t="s">
        <v>110</v>
      </c>
      <c r="C213" t="s">
        <v>111</v>
      </c>
      <c r="D213" t="s">
        <v>14</v>
      </c>
      <c r="E213" t="s">
        <v>15</v>
      </c>
      <c r="F213">
        <v>7.66</v>
      </c>
      <c r="G213" s="2">
        <v>0.1</v>
      </c>
      <c r="H213" t="s">
        <v>126</v>
      </c>
      <c r="J213" t="s">
        <v>45</v>
      </c>
      <c r="L213" t="s">
        <v>42</v>
      </c>
      <c r="M213" s="1">
        <f t="shared" si="8"/>
        <v>0</v>
      </c>
      <c r="Q213" s="1">
        <v>3.2000000000000002E-3</v>
      </c>
      <c r="R213">
        <v>0.04</v>
      </c>
      <c r="S213" s="1">
        <v>1.6000000000000001E-4</v>
      </c>
      <c r="T213" s="1">
        <v>2.5999999999999999E-3</v>
      </c>
      <c r="U213">
        <v>0.04</v>
      </c>
    </row>
    <row r="214" spans="1:21" hidden="1" x14ac:dyDescent="0.35">
      <c r="A214">
        <v>213</v>
      </c>
      <c r="B214" t="s">
        <v>112</v>
      </c>
      <c r="C214" t="s">
        <v>113</v>
      </c>
      <c r="D214" t="s">
        <v>14</v>
      </c>
      <c r="E214" t="s">
        <v>15</v>
      </c>
      <c r="F214">
        <v>19.690000000000001</v>
      </c>
      <c r="G214" s="2">
        <v>0.1</v>
      </c>
      <c r="H214" t="s">
        <v>126</v>
      </c>
      <c r="J214" t="s">
        <v>45</v>
      </c>
      <c r="K214" t="s">
        <v>114</v>
      </c>
      <c r="L214" t="s">
        <v>21</v>
      </c>
      <c r="M214" s="1">
        <f t="shared" si="8"/>
        <v>0</v>
      </c>
      <c r="Q214" s="1">
        <v>3.0999999999999999E-3</v>
      </c>
      <c r="R214">
        <v>0.04</v>
      </c>
      <c r="S214" s="1">
        <v>1.6000000000000001E-4</v>
      </c>
      <c r="T214" s="1">
        <v>2.5000000000000001E-3</v>
      </c>
      <c r="U214">
        <v>0.03</v>
      </c>
    </row>
    <row r="215" spans="1:21" x14ac:dyDescent="0.35">
      <c r="A215">
        <v>214</v>
      </c>
      <c r="B215" t="s">
        <v>51</v>
      </c>
      <c r="C215" t="s">
        <v>52</v>
      </c>
      <c r="D215" t="s">
        <v>14</v>
      </c>
      <c r="E215" t="s">
        <v>15</v>
      </c>
      <c r="F215">
        <v>0.39</v>
      </c>
      <c r="G215" s="2">
        <v>0.1</v>
      </c>
      <c r="H215" t="s">
        <v>127</v>
      </c>
      <c r="I215" t="s">
        <v>18</v>
      </c>
      <c r="J215" t="s">
        <v>51</v>
      </c>
      <c r="K215" t="s">
        <v>128</v>
      </c>
      <c r="L215" t="s">
        <v>42</v>
      </c>
      <c r="M215" s="1">
        <f t="shared" si="8"/>
        <v>1.0799999999999999E-7</v>
      </c>
      <c r="N215" s="1">
        <f t="shared" ref="N215:N247" si="10">P215*$W$289</f>
        <v>1.4999999999999999E-8</v>
      </c>
      <c r="O215" s="1">
        <v>1.8E-7</v>
      </c>
      <c r="P215" s="1">
        <v>2.4999999999999999E-8</v>
      </c>
      <c r="Q215" s="1"/>
      <c r="S215" s="1"/>
      <c r="T215" s="1"/>
    </row>
    <row r="216" spans="1:21" x14ac:dyDescent="0.35">
      <c r="A216">
        <v>215</v>
      </c>
      <c r="B216" t="s">
        <v>51</v>
      </c>
      <c r="C216" t="s">
        <v>54</v>
      </c>
      <c r="D216" t="s">
        <v>14</v>
      </c>
      <c r="E216" t="s">
        <v>15</v>
      </c>
      <c r="F216">
        <v>0.39</v>
      </c>
      <c r="G216" s="2">
        <v>0.1</v>
      </c>
      <c r="H216" t="s">
        <v>127</v>
      </c>
      <c r="I216" t="s">
        <v>18</v>
      </c>
      <c r="J216" t="s">
        <v>51</v>
      </c>
      <c r="L216" t="s">
        <v>42</v>
      </c>
      <c r="M216" s="1">
        <f t="shared" si="8"/>
        <v>6.5999999999999995E-8</v>
      </c>
      <c r="N216" s="1">
        <f t="shared" si="10"/>
        <v>8.9999999999999995E-9</v>
      </c>
      <c r="O216" s="1">
        <v>1.1000000000000001E-7</v>
      </c>
      <c r="P216" s="1">
        <v>1.4999999999999999E-8</v>
      </c>
      <c r="Q216" s="1"/>
      <c r="S216" s="1"/>
      <c r="T216" s="1"/>
    </row>
    <row r="217" spans="1:21" x14ac:dyDescent="0.35">
      <c r="A217">
        <v>216</v>
      </c>
      <c r="B217" t="s">
        <v>51</v>
      </c>
      <c r="C217" t="s">
        <v>55</v>
      </c>
      <c r="D217" t="s">
        <v>14</v>
      </c>
      <c r="E217" t="s">
        <v>15</v>
      </c>
      <c r="F217">
        <v>0.18</v>
      </c>
      <c r="G217" s="2">
        <v>0.1</v>
      </c>
      <c r="H217" t="s">
        <v>127</v>
      </c>
      <c r="I217" t="s">
        <v>18</v>
      </c>
      <c r="J217" t="s">
        <v>51</v>
      </c>
      <c r="K217" t="s">
        <v>129</v>
      </c>
      <c r="L217" t="s">
        <v>42</v>
      </c>
      <c r="M217" s="1">
        <f t="shared" si="8"/>
        <v>3.0599999999999996E-8</v>
      </c>
      <c r="N217" s="1">
        <f t="shared" si="10"/>
        <v>4.1999999999999996E-9</v>
      </c>
      <c r="O217" s="1">
        <v>5.1E-8</v>
      </c>
      <c r="P217" s="1">
        <v>6.9999999999999998E-9</v>
      </c>
      <c r="Q217" s="1"/>
      <c r="S217" s="1"/>
      <c r="T217" s="1"/>
    </row>
    <row r="218" spans="1:21" x14ac:dyDescent="0.35">
      <c r="A218">
        <v>217</v>
      </c>
      <c r="B218" t="s">
        <v>57</v>
      </c>
      <c r="C218" t="s">
        <v>58</v>
      </c>
      <c r="D218" t="s">
        <v>14</v>
      </c>
      <c r="E218" t="s">
        <v>15</v>
      </c>
      <c r="F218">
        <v>76.56</v>
      </c>
      <c r="G218" s="2">
        <v>0.1</v>
      </c>
      <c r="H218" t="s">
        <v>127</v>
      </c>
      <c r="I218" t="s">
        <v>18</v>
      </c>
      <c r="J218" t="s">
        <v>45</v>
      </c>
      <c r="K218" t="s">
        <v>130</v>
      </c>
      <c r="L218" t="s">
        <v>60</v>
      </c>
      <c r="M218" s="1">
        <f t="shared" si="8"/>
        <v>1.98E-5</v>
      </c>
      <c r="N218" s="1">
        <f t="shared" si="10"/>
        <v>2.7E-6</v>
      </c>
      <c r="O218" s="1">
        <v>3.3000000000000003E-5</v>
      </c>
      <c r="P218" s="1">
        <v>4.5000000000000001E-6</v>
      </c>
      <c r="Q218" s="1"/>
      <c r="S218" s="1"/>
      <c r="T218" s="1"/>
    </row>
    <row r="219" spans="1:21" x14ac:dyDescent="0.35">
      <c r="A219">
        <v>218</v>
      </c>
      <c r="B219" t="s">
        <v>61</v>
      </c>
      <c r="C219" t="s">
        <v>62</v>
      </c>
      <c r="D219" t="s">
        <v>14</v>
      </c>
      <c r="E219" t="s">
        <v>15</v>
      </c>
      <c r="F219">
        <v>53.59</v>
      </c>
      <c r="G219" s="2">
        <v>0.1</v>
      </c>
      <c r="H219" t="s">
        <v>127</v>
      </c>
      <c r="I219" t="s">
        <v>18</v>
      </c>
      <c r="J219" t="s">
        <v>45</v>
      </c>
      <c r="K219" t="s">
        <v>130</v>
      </c>
      <c r="L219" t="s">
        <v>63</v>
      </c>
      <c r="M219" s="1">
        <f t="shared" si="8"/>
        <v>1.38E-5</v>
      </c>
      <c r="N219" s="1">
        <f t="shared" si="10"/>
        <v>1.86E-6</v>
      </c>
      <c r="O219" s="1">
        <v>2.3E-5</v>
      </c>
      <c r="P219" s="1">
        <v>3.1E-6</v>
      </c>
      <c r="Q219" s="1"/>
      <c r="S219" s="1"/>
      <c r="T219" s="1"/>
    </row>
    <row r="220" spans="1:21" x14ac:dyDescent="0.35">
      <c r="A220">
        <v>219</v>
      </c>
      <c r="B220" t="s">
        <v>64</v>
      </c>
      <c r="C220" t="s">
        <v>65</v>
      </c>
      <c r="D220" t="s">
        <v>14</v>
      </c>
      <c r="E220" t="s">
        <v>15</v>
      </c>
      <c r="F220">
        <v>53.59</v>
      </c>
      <c r="G220" s="2">
        <v>0.1</v>
      </c>
      <c r="H220" t="s">
        <v>127</v>
      </c>
      <c r="I220" t="s">
        <v>18</v>
      </c>
      <c r="J220" t="s">
        <v>45</v>
      </c>
      <c r="K220" t="s">
        <v>130</v>
      </c>
      <c r="L220" t="s">
        <v>63</v>
      </c>
      <c r="M220" s="1">
        <f t="shared" si="8"/>
        <v>1.38E-5</v>
      </c>
      <c r="N220" s="1">
        <f t="shared" si="10"/>
        <v>1.86E-6</v>
      </c>
      <c r="O220" s="1">
        <v>2.3E-5</v>
      </c>
      <c r="P220" s="1">
        <v>3.1E-6</v>
      </c>
      <c r="Q220" s="1"/>
      <c r="S220" s="1"/>
      <c r="T220" s="1"/>
    </row>
    <row r="221" spans="1:21" x14ac:dyDescent="0.35">
      <c r="A221">
        <v>220</v>
      </c>
      <c r="B221" t="s">
        <v>66</v>
      </c>
      <c r="C221" t="s">
        <v>67</v>
      </c>
      <c r="D221" t="s">
        <v>14</v>
      </c>
      <c r="E221" t="s">
        <v>15</v>
      </c>
      <c r="F221">
        <v>22.97</v>
      </c>
      <c r="G221" s="2">
        <v>0.1</v>
      </c>
      <c r="H221" t="s">
        <v>127</v>
      </c>
      <c r="I221" t="s">
        <v>18</v>
      </c>
      <c r="J221" t="s">
        <v>45</v>
      </c>
      <c r="K221" t="s">
        <v>130</v>
      </c>
      <c r="L221" t="s">
        <v>21</v>
      </c>
      <c r="M221" s="1">
        <f t="shared" si="8"/>
        <v>5.8799999999999996E-6</v>
      </c>
      <c r="N221" s="1">
        <f t="shared" si="10"/>
        <v>7.8000000000000005E-7</v>
      </c>
      <c r="O221" s="1">
        <v>9.7999999999999993E-6</v>
      </c>
      <c r="P221" s="1">
        <v>1.3E-6</v>
      </c>
      <c r="Q221" s="1"/>
      <c r="S221" s="1"/>
      <c r="T221" s="1"/>
    </row>
    <row r="222" spans="1:21" x14ac:dyDescent="0.35">
      <c r="A222">
        <v>221</v>
      </c>
      <c r="B222" t="s">
        <v>68</v>
      </c>
      <c r="C222" t="s">
        <v>69</v>
      </c>
      <c r="D222" t="s">
        <v>14</v>
      </c>
      <c r="E222" t="s">
        <v>15</v>
      </c>
      <c r="F222">
        <v>22.97</v>
      </c>
      <c r="G222" s="2">
        <v>0.1</v>
      </c>
      <c r="H222" t="s">
        <v>127</v>
      </c>
      <c r="I222" t="s">
        <v>18</v>
      </c>
      <c r="J222" t="s">
        <v>45</v>
      </c>
      <c r="K222" t="s">
        <v>130</v>
      </c>
      <c r="L222" t="s">
        <v>21</v>
      </c>
      <c r="M222" s="1">
        <f t="shared" si="8"/>
        <v>5.8799999999999996E-6</v>
      </c>
      <c r="N222" s="1">
        <f t="shared" si="10"/>
        <v>7.8000000000000005E-7</v>
      </c>
      <c r="O222" s="1">
        <v>9.7999999999999993E-6</v>
      </c>
      <c r="P222" s="1">
        <v>1.3E-6</v>
      </c>
      <c r="Q222" s="1"/>
      <c r="S222" s="1"/>
      <c r="T222" s="1"/>
    </row>
    <row r="223" spans="1:21" x14ac:dyDescent="0.35">
      <c r="A223">
        <v>222</v>
      </c>
      <c r="B223" t="s">
        <v>96</v>
      </c>
      <c r="C223" t="s">
        <v>97</v>
      </c>
      <c r="D223" t="s">
        <v>14</v>
      </c>
      <c r="E223" t="s">
        <v>15</v>
      </c>
      <c r="F223">
        <v>1.1499999999999999</v>
      </c>
      <c r="G223" s="2">
        <v>0.1</v>
      </c>
      <c r="H223" t="s">
        <v>127</v>
      </c>
      <c r="I223" t="s">
        <v>18</v>
      </c>
      <c r="J223" t="s">
        <v>98</v>
      </c>
      <c r="K223" t="s">
        <v>131</v>
      </c>
      <c r="L223" t="s">
        <v>42</v>
      </c>
      <c r="M223" s="1">
        <f t="shared" si="8"/>
        <v>2.9399999999999996E-7</v>
      </c>
      <c r="N223" s="1">
        <f t="shared" si="10"/>
        <v>4.0200000000000003E-8</v>
      </c>
      <c r="O223" s="1">
        <v>4.8999999999999997E-7</v>
      </c>
      <c r="P223" s="1">
        <v>6.7000000000000004E-8</v>
      </c>
      <c r="Q223" s="1"/>
      <c r="S223" s="1"/>
      <c r="T223" s="1"/>
    </row>
    <row r="224" spans="1:21" x14ac:dyDescent="0.35">
      <c r="A224">
        <v>223</v>
      </c>
      <c r="B224" t="s">
        <v>100</v>
      </c>
      <c r="C224" t="s">
        <v>101</v>
      </c>
      <c r="D224" t="s">
        <v>14</v>
      </c>
      <c r="E224" t="s">
        <v>15</v>
      </c>
      <c r="F224">
        <v>0.63</v>
      </c>
      <c r="G224" s="2">
        <v>0.1</v>
      </c>
      <c r="H224" t="s">
        <v>127</v>
      </c>
      <c r="I224" t="s">
        <v>18</v>
      </c>
      <c r="J224" t="s">
        <v>98</v>
      </c>
      <c r="K224" t="s">
        <v>131</v>
      </c>
      <c r="L224" t="s">
        <v>42</v>
      </c>
      <c r="M224" s="1">
        <f t="shared" si="8"/>
        <v>1.6199999999999999E-7</v>
      </c>
      <c r="N224" s="1">
        <f t="shared" si="10"/>
        <v>2.22E-8</v>
      </c>
      <c r="O224" s="1">
        <v>2.7000000000000001E-7</v>
      </c>
      <c r="P224" s="1">
        <v>3.7E-8</v>
      </c>
      <c r="Q224" s="1"/>
      <c r="S224" s="1"/>
      <c r="T224" s="1"/>
    </row>
    <row r="225" spans="1:20" x14ac:dyDescent="0.35">
      <c r="A225">
        <v>224</v>
      </c>
      <c r="B225" t="s">
        <v>102</v>
      </c>
      <c r="C225" t="s">
        <v>103</v>
      </c>
      <c r="D225" t="s">
        <v>14</v>
      </c>
      <c r="E225" t="s">
        <v>15</v>
      </c>
      <c r="F225">
        <v>0.63</v>
      </c>
      <c r="G225" s="2">
        <v>0.1</v>
      </c>
      <c r="H225" t="s">
        <v>127</v>
      </c>
      <c r="I225" t="s">
        <v>18</v>
      </c>
      <c r="J225" t="s">
        <v>98</v>
      </c>
      <c r="K225" t="s">
        <v>131</v>
      </c>
      <c r="L225" t="s">
        <v>42</v>
      </c>
      <c r="M225" s="1">
        <f t="shared" si="8"/>
        <v>1.6199999999999999E-7</v>
      </c>
      <c r="N225" s="1">
        <f t="shared" si="10"/>
        <v>2.22E-8</v>
      </c>
      <c r="O225" s="1">
        <v>2.7000000000000001E-7</v>
      </c>
      <c r="P225" s="1">
        <v>3.7E-8</v>
      </c>
      <c r="Q225" s="1"/>
      <c r="S225" s="1"/>
      <c r="T225" s="1"/>
    </row>
    <row r="226" spans="1:20" x14ac:dyDescent="0.35">
      <c r="A226">
        <v>225</v>
      </c>
      <c r="B226" t="s">
        <v>132</v>
      </c>
      <c r="C226" t="s">
        <v>133</v>
      </c>
      <c r="D226" t="s">
        <v>14</v>
      </c>
      <c r="E226" t="s">
        <v>15</v>
      </c>
      <c r="F226">
        <v>0.63</v>
      </c>
      <c r="G226" s="2">
        <v>0.1</v>
      </c>
      <c r="H226" t="s">
        <v>127</v>
      </c>
      <c r="I226" t="s">
        <v>18</v>
      </c>
      <c r="J226" t="s">
        <v>98</v>
      </c>
      <c r="K226" t="s">
        <v>131</v>
      </c>
      <c r="L226" t="s">
        <v>42</v>
      </c>
      <c r="M226" s="1">
        <f t="shared" si="8"/>
        <v>1.6199999999999999E-7</v>
      </c>
      <c r="N226" s="1">
        <f t="shared" si="10"/>
        <v>2.22E-8</v>
      </c>
      <c r="O226" s="1">
        <v>2.7000000000000001E-7</v>
      </c>
      <c r="P226" s="1">
        <v>3.7E-8</v>
      </c>
      <c r="Q226" s="1"/>
      <c r="S226" s="1"/>
      <c r="T226" s="1"/>
    </row>
    <row r="227" spans="1:20" x14ac:dyDescent="0.35">
      <c r="A227">
        <v>226</v>
      </c>
      <c r="B227" t="s">
        <v>104</v>
      </c>
      <c r="C227" t="s">
        <v>105</v>
      </c>
      <c r="D227" t="s">
        <v>14</v>
      </c>
      <c r="E227" t="s">
        <v>15</v>
      </c>
      <c r="F227">
        <v>0.63</v>
      </c>
      <c r="G227" s="2">
        <v>0.1</v>
      </c>
      <c r="H227" t="s">
        <v>127</v>
      </c>
      <c r="I227" t="s">
        <v>18</v>
      </c>
      <c r="J227" t="s">
        <v>98</v>
      </c>
      <c r="K227" t="s">
        <v>131</v>
      </c>
      <c r="L227" t="s">
        <v>42</v>
      </c>
      <c r="M227" s="1">
        <f t="shared" si="8"/>
        <v>1.6199999999999999E-7</v>
      </c>
      <c r="N227" s="1">
        <f t="shared" si="10"/>
        <v>2.22E-8</v>
      </c>
      <c r="O227" s="1">
        <v>2.7000000000000001E-7</v>
      </c>
      <c r="P227" s="1">
        <v>3.7E-8</v>
      </c>
      <c r="Q227" s="1"/>
      <c r="S227" s="1"/>
      <c r="T227" s="1"/>
    </row>
    <row r="228" spans="1:20" x14ac:dyDescent="0.35">
      <c r="A228">
        <v>227</v>
      </c>
      <c r="B228" t="s">
        <v>106</v>
      </c>
      <c r="C228" t="s">
        <v>107</v>
      </c>
      <c r="D228" t="s">
        <v>14</v>
      </c>
      <c r="E228" t="s">
        <v>15</v>
      </c>
      <c r="F228">
        <v>0.63</v>
      </c>
      <c r="G228" s="2">
        <v>0.1</v>
      </c>
      <c r="H228" t="s">
        <v>127</v>
      </c>
      <c r="I228" t="s">
        <v>18</v>
      </c>
      <c r="J228" t="s">
        <v>98</v>
      </c>
      <c r="K228" t="s">
        <v>131</v>
      </c>
      <c r="L228" t="s">
        <v>42</v>
      </c>
      <c r="M228" s="1">
        <f t="shared" si="8"/>
        <v>1.6199999999999999E-7</v>
      </c>
      <c r="N228" s="1">
        <f t="shared" si="10"/>
        <v>2.22E-8</v>
      </c>
      <c r="O228" s="1">
        <v>2.7000000000000001E-7</v>
      </c>
      <c r="P228" s="1">
        <v>3.7E-8</v>
      </c>
      <c r="Q228" s="1"/>
      <c r="S228" s="1"/>
      <c r="T228" s="1"/>
    </row>
    <row r="229" spans="1:20" x14ac:dyDescent="0.35">
      <c r="A229">
        <v>228</v>
      </c>
      <c r="B229" t="s">
        <v>108</v>
      </c>
      <c r="C229" t="s">
        <v>109</v>
      </c>
      <c r="D229" t="s">
        <v>14</v>
      </c>
      <c r="E229" t="s">
        <v>15</v>
      </c>
      <c r="F229">
        <v>0.63</v>
      </c>
      <c r="G229" s="2">
        <v>0.1</v>
      </c>
      <c r="H229" t="s">
        <v>127</v>
      </c>
      <c r="I229" t="s">
        <v>18</v>
      </c>
      <c r="J229" t="s">
        <v>98</v>
      </c>
      <c r="K229" t="s">
        <v>131</v>
      </c>
      <c r="L229" t="s">
        <v>42</v>
      </c>
      <c r="M229" s="1">
        <f t="shared" si="8"/>
        <v>1.6199999999999999E-7</v>
      </c>
      <c r="N229" s="1">
        <f t="shared" si="10"/>
        <v>2.22E-8</v>
      </c>
      <c r="O229" s="1">
        <v>2.7000000000000001E-7</v>
      </c>
      <c r="P229" s="1">
        <v>3.7E-8</v>
      </c>
      <c r="Q229" s="1"/>
      <c r="S229" s="1"/>
      <c r="T229" s="1"/>
    </row>
    <row r="230" spans="1:20" x14ac:dyDescent="0.35">
      <c r="A230">
        <v>229</v>
      </c>
      <c r="B230" t="s">
        <v>38</v>
      </c>
      <c r="C230" t="s">
        <v>39</v>
      </c>
      <c r="D230" t="s">
        <v>14</v>
      </c>
      <c r="E230" t="s">
        <v>15</v>
      </c>
      <c r="F230">
        <v>2.2999999999999998</v>
      </c>
      <c r="G230" s="2">
        <v>0.1</v>
      </c>
      <c r="H230" t="s">
        <v>134</v>
      </c>
      <c r="I230" t="s">
        <v>18</v>
      </c>
      <c r="J230" t="s">
        <v>40</v>
      </c>
      <c r="K230" t="s">
        <v>41</v>
      </c>
      <c r="L230" t="s">
        <v>42</v>
      </c>
      <c r="M230" s="1">
        <f t="shared" si="8"/>
        <v>4.9200000000000004E-9</v>
      </c>
      <c r="N230" s="1">
        <f t="shared" si="10"/>
        <v>6.5999999999999989E-10</v>
      </c>
      <c r="O230" s="1">
        <v>8.2000000000000006E-9</v>
      </c>
      <c r="P230" s="1">
        <v>1.0999999999999999E-9</v>
      </c>
      <c r="Q230" s="1"/>
      <c r="S230" s="1"/>
      <c r="T230" s="1"/>
    </row>
    <row r="231" spans="1:20" x14ac:dyDescent="0.35">
      <c r="A231">
        <v>230</v>
      </c>
      <c r="B231" t="s">
        <v>43</v>
      </c>
      <c r="C231" t="s">
        <v>44</v>
      </c>
      <c r="D231" t="s">
        <v>14</v>
      </c>
      <c r="E231" t="s">
        <v>15</v>
      </c>
      <c r="F231">
        <v>5.51</v>
      </c>
      <c r="G231" s="2">
        <v>0.1</v>
      </c>
      <c r="H231" t="s">
        <v>134</v>
      </c>
      <c r="I231" t="s">
        <v>18</v>
      </c>
      <c r="J231" t="s">
        <v>45</v>
      </c>
      <c r="K231" t="s">
        <v>46</v>
      </c>
      <c r="L231" t="s">
        <v>47</v>
      </c>
      <c r="M231" s="1">
        <f t="shared" si="8"/>
        <v>2.34E-6</v>
      </c>
      <c r="N231" s="1">
        <f t="shared" si="10"/>
        <v>3.2399999999999999E-7</v>
      </c>
      <c r="O231" s="1">
        <v>3.8999999999999999E-6</v>
      </c>
      <c r="P231" s="1">
        <v>5.4000000000000002E-7</v>
      </c>
      <c r="Q231" s="1"/>
      <c r="S231" s="1"/>
      <c r="T231" s="1"/>
    </row>
    <row r="232" spans="1:20" x14ac:dyDescent="0.35">
      <c r="A232">
        <v>231</v>
      </c>
      <c r="B232" t="s">
        <v>51</v>
      </c>
      <c r="C232" t="s">
        <v>52</v>
      </c>
      <c r="D232" t="s">
        <v>14</v>
      </c>
      <c r="E232" t="s">
        <v>15</v>
      </c>
      <c r="F232">
        <v>0.39</v>
      </c>
      <c r="G232" s="2">
        <v>0.1</v>
      </c>
      <c r="H232" t="s">
        <v>134</v>
      </c>
      <c r="I232" t="s">
        <v>18</v>
      </c>
      <c r="J232" t="s">
        <v>51</v>
      </c>
      <c r="L232" t="s">
        <v>42</v>
      </c>
      <c r="M232" s="1">
        <f t="shared" si="8"/>
        <v>6.5999999999999995E-6</v>
      </c>
      <c r="N232" s="1">
        <f t="shared" si="10"/>
        <v>8.9999999999999996E-7</v>
      </c>
      <c r="O232" s="1">
        <v>1.1E-5</v>
      </c>
      <c r="P232" s="1">
        <v>1.5E-6</v>
      </c>
      <c r="Q232" s="1"/>
      <c r="S232" s="1"/>
      <c r="T232" s="1"/>
    </row>
    <row r="233" spans="1:20" x14ac:dyDescent="0.35">
      <c r="A233">
        <v>232</v>
      </c>
      <c r="B233" t="s">
        <v>51</v>
      </c>
      <c r="C233" t="s">
        <v>55</v>
      </c>
      <c r="D233" t="s">
        <v>14</v>
      </c>
      <c r="E233" t="s">
        <v>15</v>
      </c>
      <c r="F233">
        <v>0.18</v>
      </c>
      <c r="G233" s="2">
        <v>0.1</v>
      </c>
      <c r="H233" t="s">
        <v>134</v>
      </c>
      <c r="I233" t="s">
        <v>18</v>
      </c>
      <c r="J233" t="s">
        <v>51</v>
      </c>
      <c r="L233" t="s">
        <v>42</v>
      </c>
      <c r="M233" s="1">
        <f t="shared" si="8"/>
        <v>3.0599999999999999E-6</v>
      </c>
      <c r="N233" s="1">
        <f t="shared" si="10"/>
        <v>4.1999999999999995E-7</v>
      </c>
      <c r="O233" s="1">
        <v>5.1000000000000003E-6</v>
      </c>
      <c r="P233" s="1">
        <v>6.9999999999999997E-7</v>
      </c>
      <c r="Q233" s="1"/>
      <c r="S233" s="1"/>
      <c r="T233" s="1"/>
    </row>
    <row r="234" spans="1:20" x14ac:dyDescent="0.35">
      <c r="A234">
        <v>233</v>
      </c>
      <c r="B234" t="s">
        <v>135</v>
      </c>
      <c r="C234" t="s">
        <v>136</v>
      </c>
      <c r="D234" t="s">
        <v>14</v>
      </c>
      <c r="E234" t="s">
        <v>15</v>
      </c>
      <c r="F234">
        <v>76.56</v>
      </c>
      <c r="G234" s="2">
        <v>0.1</v>
      </c>
      <c r="H234" t="s">
        <v>134</v>
      </c>
      <c r="I234" t="s">
        <v>18</v>
      </c>
      <c r="J234" t="s">
        <v>45</v>
      </c>
      <c r="K234" t="s">
        <v>137</v>
      </c>
      <c r="L234" t="s">
        <v>60</v>
      </c>
      <c r="M234" s="1">
        <f t="shared" si="8"/>
        <v>1.98E-5</v>
      </c>
      <c r="N234" s="1">
        <f t="shared" si="10"/>
        <v>2.7E-6</v>
      </c>
      <c r="O234" s="1">
        <v>3.3000000000000003E-5</v>
      </c>
      <c r="P234" s="1">
        <v>4.5000000000000001E-6</v>
      </c>
      <c r="Q234" s="1"/>
      <c r="S234" s="1"/>
      <c r="T234" s="1"/>
    </row>
    <row r="235" spans="1:20" x14ac:dyDescent="0.35">
      <c r="A235">
        <v>234</v>
      </c>
      <c r="B235" t="s">
        <v>138</v>
      </c>
      <c r="C235" t="s">
        <v>139</v>
      </c>
      <c r="D235" t="s">
        <v>14</v>
      </c>
      <c r="E235" t="s">
        <v>15</v>
      </c>
      <c r="F235">
        <v>53.59</v>
      </c>
      <c r="G235" s="2">
        <v>0.1</v>
      </c>
      <c r="H235" t="s">
        <v>134</v>
      </c>
      <c r="I235" t="s">
        <v>18</v>
      </c>
      <c r="J235" t="s">
        <v>45</v>
      </c>
      <c r="K235" t="s">
        <v>137</v>
      </c>
      <c r="L235" t="s">
        <v>63</v>
      </c>
      <c r="M235" s="1">
        <f t="shared" si="8"/>
        <v>1.38E-5</v>
      </c>
      <c r="N235" s="1">
        <f t="shared" si="10"/>
        <v>1.86E-6</v>
      </c>
      <c r="O235" s="1">
        <v>2.3E-5</v>
      </c>
      <c r="P235" s="1">
        <v>3.1E-6</v>
      </c>
      <c r="Q235" s="1"/>
      <c r="S235" s="1"/>
      <c r="T235" s="1"/>
    </row>
    <row r="236" spans="1:20" x14ac:dyDescent="0.35">
      <c r="A236">
        <v>235</v>
      </c>
      <c r="B236" t="s">
        <v>140</v>
      </c>
      <c r="C236" t="s">
        <v>141</v>
      </c>
      <c r="D236" t="s">
        <v>14</v>
      </c>
      <c r="E236" t="s">
        <v>15</v>
      </c>
      <c r="F236">
        <v>53.59</v>
      </c>
      <c r="G236" s="2">
        <v>0.1</v>
      </c>
      <c r="H236" t="s">
        <v>134</v>
      </c>
      <c r="I236" t="s">
        <v>18</v>
      </c>
      <c r="J236" t="s">
        <v>45</v>
      </c>
      <c r="K236" t="s">
        <v>137</v>
      </c>
      <c r="L236" t="s">
        <v>63</v>
      </c>
      <c r="M236" s="1">
        <f t="shared" si="8"/>
        <v>1.38E-5</v>
      </c>
      <c r="N236" s="1">
        <f t="shared" si="10"/>
        <v>1.86E-6</v>
      </c>
      <c r="O236" s="1">
        <v>2.3E-5</v>
      </c>
      <c r="P236" s="1">
        <v>3.1E-6</v>
      </c>
      <c r="Q236" s="1"/>
      <c r="S236" s="1"/>
      <c r="T236" s="1"/>
    </row>
    <row r="237" spans="1:20" x14ac:dyDescent="0.35">
      <c r="A237">
        <v>236</v>
      </c>
      <c r="B237" t="s">
        <v>142</v>
      </c>
      <c r="C237" t="s">
        <v>143</v>
      </c>
      <c r="D237" t="s">
        <v>14</v>
      </c>
      <c r="E237" t="s">
        <v>15</v>
      </c>
      <c r="F237">
        <v>22.97</v>
      </c>
      <c r="G237" s="2">
        <v>0.1</v>
      </c>
      <c r="H237" t="s">
        <v>134</v>
      </c>
      <c r="I237" t="s">
        <v>18</v>
      </c>
      <c r="J237" t="s">
        <v>45</v>
      </c>
      <c r="K237" t="s">
        <v>137</v>
      </c>
      <c r="L237" t="s">
        <v>21</v>
      </c>
      <c r="M237" s="1">
        <f t="shared" ref="M237:M268" si="11">O237*$W$289</f>
        <v>5.8799999999999996E-6</v>
      </c>
      <c r="N237" s="1">
        <f t="shared" si="10"/>
        <v>7.8000000000000005E-7</v>
      </c>
      <c r="O237" s="1">
        <v>9.7999999999999993E-6</v>
      </c>
      <c r="P237" s="1">
        <v>1.3E-6</v>
      </c>
      <c r="Q237" s="1"/>
      <c r="S237" s="1"/>
      <c r="T237" s="1"/>
    </row>
    <row r="238" spans="1:20" x14ac:dyDescent="0.35">
      <c r="A238">
        <v>237</v>
      </c>
      <c r="B238" t="s">
        <v>144</v>
      </c>
      <c r="C238" t="s">
        <v>145</v>
      </c>
      <c r="D238" t="s">
        <v>14</v>
      </c>
      <c r="E238" t="s">
        <v>15</v>
      </c>
      <c r="F238">
        <v>22.97</v>
      </c>
      <c r="G238" s="2">
        <v>0.1</v>
      </c>
      <c r="H238" t="s">
        <v>134</v>
      </c>
      <c r="I238" t="s">
        <v>18</v>
      </c>
      <c r="J238" t="s">
        <v>45</v>
      </c>
      <c r="K238" t="s">
        <v>137</v>
      </c>
      <c r="L238" t="s">
        <v>21</v>
      </c>
      <c r="M238" s="1">
        <f t="shared" si="11"/>
        <v>5.8799999999999996E-6</v>
      </c>
      <c r="N238" s="1">
        <f t="shared" si="10"/>
        <v>7.8000000000000005E-7</v>
      </c>
      <c r="O238" s="1">
        <v>9.7999999999999993E-6</v>
      </c>
      <c r="P238" s="1">
        <v>1.3E-6</v>
      </c>
      <c r="Q238" s="1"/>
      <c r="S238" s="1"/>
      <c r="T238" s="1"/>
    </row>
    <row r="239" spans="1:20" x14ac:dyDescent="0.35">
      <c r="A239">
        <v>238</v>
      </c>
      <c r="B239" t="s">
        <v>70</v>
      </c>
      <c r="C239" t="s">
        <v>146</v>
      </c>
      <c r="D239" t="s">
        <v>14</v>
      </c>
      <c r="E239" t="s">
        <v>15</v>
      </c>
      <c r="F239">
        <v>0.15</v>
      </c>
      <c r="G239" s="2">
        <v>0.1</v>
      </c>
      <c r="H239" t="s">
        <v>134</v>
      </c>
      <c r="I239" t="s">
        <v>18</v>
      </c>
      <c r="J239" t="s">
        <v>70</v>
      </c>
      <c r="L239" t="s">
        <v>42</v>
      </c>
      <c r="M239" s="1">
        <f t="shared" si="11"/>
        <v>2.5800000000000003E-6</v>
      </c>
      <c r="N239" s="1">
        <f t="shared" si="10"/>
        <v>3.4799999999999994E-7</v>
      </c>
      <c r="O239" s="1">
        <v>4.3000000000000003E-6</v>
      </c>
      <c r="P239" s="1">
        <v>5.7999999999999995E-7</v>
      </c>
      <c r="Q239" s="1"/>
      <c r="S239" s="1"/>
      <c r="T239" s="1"/>
    </row>
    <row r="240" spans="1:20" x14ac:dyDescent="0.35">
      <c r="A240">
        <v>239</v>
      </c>
      <c r="B240" t="s">
        <v>70</v>
      </c>
      <c r="C240" t="s">
        <v>147</v>
      </c>
      <c r="D240" t="s">
        <v>14</v>
      </c>
      <c r="E240" t="s">
        <v>15</v>
      </c>
      <c r="F240">
        <v>0.15</v>
      </c>
      <c r="G240" s="2">
        <v>0.1</v>
      </c>
      <c r="H240" t="s">
        <v>134</v>
      </c>
      <c r="I240" t="s">
        <v>18</v>
      </c>
      <c r="J240" t="s">
        <v>70</v>
      </c>
      <c r="K240" t="s">
        <v>148</v>
      </c>
      <c r="L240" t="s">
        <v>42</v>
      </c>
      <c r="M240" s="1">
        <f t="shared" si="11"/>
        <v>6.5999999999999995E-9</v>
      </c>
      <c r="N240" s="1">
        <f t="shared" si="10"/>
        <v>8.9999999999999999E-10</v>
      </c>
      <c r="O240" s="1">
        <v>1.0999999999999999E-8</v>
      </c>
      <c r="P240" s="1">
        <v>1.5E-9</v>
      </c>
      <c r="Q240" s="1"/>
      <c r="S240" s="1"/>
      <c r="T240" s="1"/>
    </row>
    <row r="241" spans="1:21" x14ac:dyDescent="0.35">
      <c r="A241">
        <v>240</v>
      </c>
      <c r="B241" t="s">
        <v>70</v>
      </c>
      <c r="C241" t="s">
        <v>149</v>
      </c>
      <c r="D241" t="s">
        <v>14</v>
      </c>
      <c r="E241" t="s">
        <v>15</v>
      </c>
      <c r="F241">
        <v>0.15</v>
      </c>
      <c r="G241" s="2">
        <v>0.1</v>
      </c>
      <c r="H241" t="s">
        <v>134</v>
      </c>
      <c r="I241" t="s">
        <v>18</v>
      </c>
      <c r="J241" t="s">
        <v>70</v>
      </c>
      <c r="K241" t="s">
        <v>150</v>
      </c>
      <c r="L241" t="s">
        <v>42</v>
      </c>
      <c r="M241" s="1">
        <f t="shared" si="11"/>
        <v>2.5799999999999999E-8</v>
      </c>
      <c r="N241" s="1">
        <f t="shared" si="10"/>
        <v>3.4799999999999996E-9</v>
      </c>
      <c r="O241" s="1">
        <v>4.3000000000000001E-8</v>
      </c>
      <c r="P241" s="1">
        <v>5.7999999999999998E-9</v>
      </c>
      <c r="Q241" s="1"/>
      <c r="S241" s="1"/>
      <c r="T241" s="1"/>
    </row>
    <row r="242" spans="1:21" x14ac:dyDescent="0.35">
      <c r="A242">
        <v>241</v>
      </c>
      <c r="B242" t="s">
        <v>96</v>
      </c>
      <c r="C242" t="s">
        <v>97</v>
      </c>
      <c r="D242" t="s">
        <v>14</v>
      </c>
      <c r="E242" t="s">
        <v>15</v>
      </c>
      <c r="F242">
        <v>1.1499999999999999</v>
      </c>
      <c r="G242" s="2">
        <v>0.1</v>
      </c>
      <c r="H242" t="s">
        <v>134</v>
      </c>
      <c r="I242" t="s">
        <v>18</v>
      </c>
      <c r="J242" t="s">
        <v>151</v>
      </c>
      <c r="K242" t="s">
        <v>152</v>
      </c>
      <c r="L242" t="s">
        <v>42</v>
      </c>
      <c r="M242" s="1">
        <f t="shared" si="11"/>
        <v>1.98E-7</v>
      </c>
      <c r="N242" s="1">
        <f t="shared" si="10"/>
        <v>2.6999999999999997E-8</v>
      </c>
      <c r="O242" s="1">
        <v>3.3000000000000002E-7</v>
      </c>
      <c r="P242" s="1">
        <v>4.4999999999999999E-8</v>
      </c>
      <c r="Q242" s="1"/>
      <c r="S242" s="1"/>
      <c r="T242" s="1"/>
    </row>
    <row r="243" spans="1:21" x14ac:dyDescent="0.35">
      <c r="A243">
        <v>242</v>
      </c>
      <c r="B243" t="s">
        <v>153</v>
      </c>
      <c r="C243" t="s">
        <v>154</v>
      </c>
      <c r="D243" t="s">
        <v>14</v>
      </c>
      <c r="E243" t="s">
        <v>15</v>
      </c>
      <c r="F243">
        <v>0.63</v>
      </c>
      <c r="G243" s="2">
        <v>0.1</v>
      </c>
      <c r="H243" t="s">
        <v>134</v>
      </c>
      <c r="I243" t="s">
        <v>18</v>
      </c>
      <c r="J243" t="s">
        <v>151</v>
      </c>
      <c r="K243" t="s">
        <v>152</v>
      </c>
      <c r="L243" t="s">
        <v>42</v>
      </c>
      <c r="M243" s="1">
        <f t="shared" si="11"/>
        <v>1.0799999999999999E-7</v>
      </c>
      <c r="N243" s="1">
        <f t="shared" si="10"/>
        <v>1.4999999999999999E-8</v>
      </c>
      <c r="O243" s="1">
        <v>1.8E-7</v>
      </c>
      <c r="P243" s="1">
        <v>2.4999999999999999E-8</v>
      </c>
      <c r="Q243" s="1"/>
      <c r="S243" s="1"/>
      <c r="T243" s="1"/>
    </row>
    <row r="244" spans="1:21" x14ac:dyDescent="0.35">
      <c r="A244">
        <v>243</v>
      </c>
      <c r="B244" t="s">
        <v>102</v>
      </c>
      <c r="C244" t="s">
        <v>103</v>
      </c>
      <c r="D244" t="s">
        <v>14</v>
      </c>
      <c r="E244" t="s">
        <v>15</v>
      </c>
      <c r="F244">
        <v>0.63</v>
      </c>
      <c r="G244" s="2">
        <v>0.1</v>
      </c>
      <c r="H244" t="s">
        <v>134</v>
      </c>
      <c r="I244" t="s">
        <v>18</v>
      </c>
      <c r="J244" t="s">
        <v>151</v>
      </c>
      <c r="K244" t="s">
        <v>152</v>
      </c>
      <c r="L244" t="s">
        <v>42</v>
      </c>
      <c r="M244" s="1">
        <f t="shared" si="11"/>
        <v>1.0799999999999999E-7</v>
      </c>
      <c r="N244" s="1">
        <f t="shared" si="10"/>
        <v>1.4999999999999999E-8</v>
      </c>
      <c r="O244" s="1">
        <v>1.8E-7</v>
      </c>
      <c r="P244" s="1">
        <v>2.4999999999999999E-8</v>
      </c>
      <c r="Q244" s="1"/>
      <c r="S244" s="1"/>
      <c r="T244" s="1"/>
    </row>
    <row r="245" spans="1:21" x14ac:dyDescent="0.35">
      <c r="A245">
        <v>244</v>
      </c>
      <c r="B245" t="s">
        <v>104</v>
      </c>
      <c r="C245" t="s">
        <v>105</v>
      </c>
      <c r="D245" t="s">
        <v>14</v>
      </c>
      <c r="E245" t="s">
        <v>15</v>
      </c>
      <c r="F245">
        <v>0.63</v>
      </c>
      <c r="G245" s="2">
        <v>0.1</v>
      </c>
      <c r="H245" t="s">
        <v>134</v>
      </c>
      <c r="I245" t="s">
        <v>18</v>
      </c>
      <c r="J245" t="s">
        <v>151</v>
      </c>
      <c r="K245" t="s">
        <v>152</v>
      </c>
      <c r="L245" t="s">
        <v>42</v>
      </c>
      <c r="M245" s="1">
        <f t="shared" si="11"/>
        <v>1.0799999999999999E-7</v>
      </c>
      <c r="N245" s="1">
        <f t="shared" si="10"/>
        <v>1.4999999999999999E-8</v>
      </c>
      <c r="O245" s="1">
        <v>1.8E-7</v>
      </c>
      <c r="P245" s="1">
        <v>2.4999999999999999E-8</v>
      </c>
      <c r="Q245" s="1"/>
      <c r="S245" s="1"/>
      <c r="T245" s="1"/>
    </row>
    <row r="246" spans="1:21" x14ac:dyDescent="0.35">
      <c r="A246">
        <v>245</v>
      </c>
      <c r="B246" t="s">
        <v>106</v>
      </c>
      <c r="C246" t="s">
        <v>107</v>
      </c>
      <c r="D246" t="s">
        <v>14</v>
      </c>
      <c r="E246" t="s">
        <v>15</v>
      </c>
      <c r="F246">
        <v>0.63</v>
      </c>
      <c r="G246" s="2">
        <v>0.1</v>
      </c>
      <c r="H246" t="s">
        <v>134</v>
      </c>
      <c r="I246" t="s">
        <v>18</v>
      </c>
      <c r="J246" t="s">
        <v>151</v>
      </c>
      <c r="K246" t="s">
        <v>152</v>
      </c>
      <c r="L246" t="s">
        <v>42</v>
      </c>
      <c r="M246" s="1">
        <f t="shared" si="11"/>
        <v>1.0799999999999999E-7</v>
      </c>
      <c r="N246" s="1">
        <f t="shared" si="10"/>
        <v>1.4999999999999999E-8</v>
      </c>
      <c r="O246" s="1">
        <v>1.8E-7</v>
      </c>
      <c r="P246" s="1">
        <v>2.4999999999999999E-8</v>
      </c>
      <c r="Q246" s="1"/>
      <c r="S246" s="1"/>
      <c r="T246" s="1"/>
    </row>
    <row r="247" spans="1:21" x14ac:dyDescent="0.35">
      <c r="A247">
        <v>246</v>
      </c>
      <c r="B247" t="s">
        <v>108</v>
      </c>
      <c r="C247" t="s">
        <v>109</v>
      </c>
      <c r="D247" t="s">
        <v>14</v>
      </c>
      <c r="E247" t="s">
        <v>15</v>
      </c>
      <c r="F247">
        <v>0.63</v>
      </c>
      <c r="G247" s="2">
        <v>0.1</v>
      </c>
      <c r="H247" t="s">
        <v>134</v>
      </c>
      <c r="I247" t="s">
        <v>18</v>
      </c>
      <c r="J247" t="s">
        <v>151</v>
      </c>
      <c r="K247" t="s">
        <v>152</v>
      </c>
      <c r="L247" t="s">
        <v>42</v>
      </c>
      <c r="M247" s="1">
        <f t="shared" si="11"/>
        <v>1.0799999999999999E-7</v>
      </c>
      <c r="N247" s="1">
        <f t="shared" si="10"/>
        <v>1.4999999999999999E-8</v>
      </c>
      <c r="O247" s="1">
        <v>1.8E-7</v>
      </c>
      <c r="P247" s="1">
        <v>2.4999999999999999E-8</v>
      </c>
      <c r="Q247" s="1"/>
      <c r="S247" s="1"/>
      <c r="T247" s="1"/>
    </row>
    <row r="248" spans="1:21" hidden="1" x14ac:dyDescent="0.35">
      <c r="A248">
        <v>247</v>
      </c>
      <c r="B248" t="s">
        <v>110</v>
      </c>
      <c r="C248" t="s">
        <v>111</v>
      </c>
      <c r="D248" t="s">
        <v>14</v>
      </c>
      <c r="E248" t="s">
        <v>15</v>
      </c>
      <c r="F248">
        <v>7.66</v>
      </c>
      <c r="G248" s="2">
        <v>0.1</v>
      </c>
      <c r="H248" t="s">
        <v>134</v>
      </c>
      <c r="J248" t="s">
        <v>45</v>
      </c>
      <c r="L248" t="s">
        <v>42</v>
      </c>
      <c r="M248" s="1">
        <f t="shared" si="11"/>
        <v>0</v>
      </c>
      <c r="Q248" s="1">
        <v>8.2000000000000007E-3</v>
      </c>
      <c r="R248">
        <v>0.11</v>
      </c>
      <c r="S248" s="1">
        <v>1.6000000000000001E-4</v>
      </c>
      <c r="T248" s="1">
        <v>7.6E-3</v>
      </c>
      <c r="U248">
        <v>0.1</v>
      </c>
    </row>
    <row r="249" spans="1:21" hidden="1" x14ac:dyDescent="0.35">
      <c r="A249">
        <v>248</v>
      </c>
      <c r="B249" t="s">
        <v>112</v>
      </c>
      <c r="C249" t="s">
        <v>113</v>
      </c>
      <c r="D249" t="s">
        <v>14</v>
      </c>
      <c r="E249" t="s">
        <v>15</v>
      </c>
      <c r="F249">
        <v>19.690000000000001</v>
      </c>
      <c r="G249" s="2">
        <v>0.1</v>
      </c>
      <c r="H249" t="s">
        <v>134</v>
      </c>
      <c r="J249" t="s">
        <v>45</v>
      </c>
      <c r="K249" t="s">
        <v>114</v>
      </c>
      <c r="L249" t="s">
        <v>21</v>
      </c>
      <c r="M249" s="1">
        <f t="shared" si="11"/>
        <v>0</v>
      </c>
      <c r="Q249" s="1">
        <v>3.0999999999999999E-3</v>
      </c>
      <c r="R249">
        <v>0.04</v>
      </c>
      <c r="S249" s="1">
        <v>1.6000000000000001E-4</v>
      </c>
      <c r="T249" s="1">
        <v>2.5000000000000001E-3</v>
      </c>
      <c r="U249">
        <v>0.03</v>
      </c>
    </row>
    <row r="250" spans="1:21" hidden="1" x14ac:dyDescent="0.35">
      <c r="A250">
        <v>249</v>
      </c>
      <c r="B250" t="s">
        <v>155</v>
      </c>
      <c r="C250" t="s">
        <v>156</v>
      </c>
      <c r="D250" t="s">
        <v>14</v>
      </c>
      <c r="E250" t="s">
        <v>15</v>
      </c>
      <c r="F250">
        <v>160.77000000000001</v>
      </c>
      <c r="G250" s="2">
        <v>0.1</v>
      </c>
      <c r="H250" t="s">
        <v>134</v>
      </c>
      <c r="J250" t="s">
        <v>45</v>
      </c>
      <c r="K250" t="s">
        <v>157</v>
      </c>
      <c r="L250" t="s">
        <v>158</v>
      </c>
      <c r="M250" s="1">
        <f t="shared" si="11"/>
        <v>0</v>
      </c>
      <c r="Q250" s="1">
        <v>3.0999999999999999E-3</v>
      </c>
      <c r="R250">
        <v>0.04</v>
      </c>
      <c r="S250" s="1">
        <v>1.6000000000000001E-4</v>
      </c>
      <c r="T250" s="1">
        <v>2.5000000000000001E-3</v>
      </c>
      <c r="U250">
        <v>0.03</v>
      </c>
    </row>
    <row r="251" spans="1:21" hidden="1" x14ac:dyDescent="0.35">
      <c r="A251">
        <v>250</v>
      </c>
      <c r="B251" t="s">
        <v>159</v>
      </c>
      <c r="C251" t="s">
        <v>160</v>
      </c>
      <c r="D251" t="s">
        <v>14</v>
      </c>
      <c r="E251" t="s">
        <v>15</v>
      </c>
      <c r="F251">
        <v>160.77000000000001</v>
      </c>
      <c r="G251" s="2">
        <v>0.1</v>
      </c>
      <c r="H251" t="s">
        <v>134</v>
      </c>
      <c r="J251" t="s">
        <v>45</v>
      </c>
      <c r="K251" t="s">
        <v>161</v>
      </c>
      <c r="L251" t="s">
        <v>158</v>
      </c>
      <c r="M251" s="1">
        <f t="shared" si="11"/>
        <v>0</v>
      </c>
      <c r="Q251" s="1">
        <v>3.3E-3</v>
      </c>
      <c r="R251">
        <v>0.05</v>
      </c>
      <c r="S251" s="1">
        <v>1.6000000000000001E-4</v>
      </c>
      <c r="T251" s="1">
        <v>2.8E-3</v>
      </c>
      <c r="U251">
        <v>0.04</v>
      </c>
    </row>
    <row r="252" spans="1:21" hidden="1" x14ac:dyDescent="0.35">
      <c r="A252">
        <v>251</v>
      </c>
      <c r="B252" t="s">
        <v>162</v>
      </c>
      <c r="C252" t="s">
        <v>163</v>
      </c>
      <c r="D252" t="s">
        <v>14</v>
      </c>
      <c r="E252" t="s">
        <v>15</v>
      </c>
      <c r="F252">
        <v>68.900000000000006</v>
      </c>
      <c r="G252" s="2">
        <v>0.1</v>
      </c>
      <c r="H252" t="s">
        <v>134</v>
      </c>
      <c r="J252" t="s">
        <v>164</v>
      </c>
      <c r="K252" t="s">
        <v>165</v>
      </c>
      <c r="L252" t="s">
        <v>60</v>
      </c>
      <c r="M252" s="1">
        <f t="shared" si="11"/>
        <v>0</v>
      </c>
      <c r="Q252" s="1">
        <v>3.0999999999999999E-3</v>
      </c>
      <c r="R252">
        <v>0.04</v>
      </c>
      <c r="S252" s="1">
        <v>1.6000000000000001E-4</v>
      </c>
      <c r="T252" s="1">
        <v>2.5000000000000001E-3</v>
      </c>
      <c r="U252">
        <v>0.03</v>
      </c>
    </row>
    <row r="253" spans="1:21" hidden="1" x14ac:dyDescent="0.35">
      <c r="A253">
        <v>252</v>
      </c>
      <c r="B253" t="s">
        <v>166</v>
      </c>
      <c r="C253" t="s">
        <v>167</v>
      </c>
      <c r="D253" t="s">
        <v>14</v>
      </c>
      <c r="E253" t="s">
        <v>15</v>
      </c>
      <c r="F253">
        <v>68.900000000000006</v>
      </c>
      <c r="G253" s="2">
        <v>0.1</v>
      </c>
      <c r="H253" t="s">
        <v>134</v>
      </c>
      <c r="J253" t="s">
        <v>164</v>
      </c>
      <c r="K253" t="s">
        <v>165</v>
      </c>
      <c r="L253" t="s">
        <v>60</v>
      </c>
      <c r="M253" s="1">
        <f t="shared" si="11"/>
        <v>0</v>
      </c>
      <c r="Q253" s="1">
        <v>3.0999999999999999E-3</v>
      </c>
      <c r="R253">
        <v>0.04</v>
      </c>
      <c r="S253" s="1">
        <v>1.6000000000000001E-4</v>
      </c>
      <c r="T253" s="1">
        <v>2.5000000000000001E-3</v>
      </c>
      <c r="U253">
        <v>0.03</v>
      </c>
    </row>
    <row r="254" spans="1:21" x14ac:dyDescent="0.35">
      <c r="A254">
        <v>253</v>
      </c>
      <c r="B254" t="s">
        <v>70</v>
      </c>
      <c r="C254" t="s">
        <v>168</v>
      </c>
      <c r="D254" t="s">
        <v>14</v>
      </c>
      <c r="E254" t="s">
        <v>15</v>
      </c>
      <c r="F254">
        <v>0.15</v>
      </c>
      <c r="G254" s="2">
        <v>0.1</v>
      </c>
      <c r="H254" t="s">
        <v>169</v>
      </c>
      <c r="I254" t="s">
        <v>18</v>
      </c>
      <c r="J254" t="s">
        <v>70</v>
      </c>
      <c r="K254" t="s">
        <v>170</v>
      </c>
      <c r="L254" t="s">
        <v>42</v>
      </c>
      <c r="M254" s="1">
        <f t="shared" si="11"/>
        <v>1.2599999999999999E-8</v>
      </c>
      <c r="N254" s="1">
        <f>P254*$W$289</f>
        <v>1.7399999999999998E-9</v>
      </c>
      <c r="O254" s="1">
        <v>2.0999999999999999E-8</v>
      </c>
      <c r="P254" s="1">
        <v>2.8999999999999999E-9</v>
      </c>
      <c r="Q254" s="1"/>
      <c r="S254" s="1"/>
      <c r="T254" s="1"/>
    </row>
    <row r="255" spans="1:21" hidden="1" x14ac:dyDescent="0.35">
      <c r="A255">
        <v>254</v>
      </c>
      <c r="B255" t="s">
        <v>110</v>
      </c>
      <c r="C255" t="s">
        <v>111</v>
      </c>
      <c r="D255" t="s">
        <v>14</v>
      </c>
      <c r="E255" t="s">
        <v>15</v>
      </c>
      <c r="F255">
        <v>7.66</v>
      </c>
      <c r="G255" s="2">
        <v>0.1</v>
      </c>
      <c r="H255" t="s">
        <v>169</v>
      </c>
      <c r="J255" t="s">
        <v>45</v>
      </c>
      <c r="K255" t="s">
        <v>171</v>
      </c>
      <c r="L255" t="s">
        <v>42</v>
      </c>
      <c r="M255" s="1">
        <f t="shared" si="11"/>
        <v>0</v>
      </c>
      <c r="Q255" s="1">
        <v>3.0999999999999999E-3</v>
      </c>
      <c r="R255">
        <v>0.04</v>
      </c>
      <c r="S255" s="1">
        <v>1.6000000000000001E-4</v>
      </c>
      <c r="T255" s="1">
        <v>2.5000000000000001E-3</v>
      </c>
      <c r="U255">
        <v>0.03</v>
      </c>
    </row>
    <row r="256" spans="1:21" hidden="1" x14ac:dyDescent="0.35">
      <c r="A256">
        <v>255</v>
      </c>
      <c r="B256" t="s">
        <v>110</v>
      </c>
      <c r="C256" t="s">
        <v>111</v>
      </c>
      <c r="D256" t="s">
        <v>14</v>
      </c>
      <c r="E256" t="s">
        <v>15</v>
      </c>
      <c r="F256">
        <v>7.66</v>
      </c>
      <c r="G256" s="2">
        <v>0.1</v>
      </c>
      <c r="H256" t="s">
        <v>169</v>
      </c>
      <c r="J256" t="s">
        <v>45</v>
      </c>
      <c r="K256" t="s">
        <v>172</v>
      </c>
      <c r="L256" t="s">
        <v>42</v>
      </c>
      <c r="M256" s="1">
        <f t="shared" si="11"/>
        <v>0</v>
      </c>
      <c r="Q256" s="1">
        <v>3.0999999999999999E-3</v>
      </c>
      <c r="R256">
        <v>0.04</v>
      </c>
      <c r="S256" s="1">
        <v>1.6000000000000001E-4</v>
      </c>
      <c r="T256" s="1">
        <v>2.5000000000000001E-3</v>
      </c>
      <c r="U256">
        <v>0.03</v>
      </c>
    </row>
    <row r="257" spans="1:21" hidden="1" x14ac:dyDescent="0.35">
      <c r="A257">
        <v>256</v>
      </c>
      <c r="B257" t="s">
        <v>110</v>
      </c>
      <c r="C257" t="s">
        <v>111</v>
      </c>
      <c r="D257" t="s">
        <v>14</v>
      </c>
      <c r="E257" t="s">
        <v>15</v>
      </c>
      <c r="F257">
        <v>7.66</v>
      </c>
      <c r="G257" s="2">
        <v>0.1</v>
      </c>
      <c r="H257" t="s">
        <v>169</v>
      </c>
      <c r="J257" t="s">
        <v>45</v>
      </c>
      <c r="K257" t="s">
        <v>173</v>
      </c>
      <c r="L257" t="s">
        <v>42</v>
      </c>
      <c r="M257" s="1">
        <f t="shared" si="11"/>
        <v>0</v>
      </c>
      <c r="Q257" s="1">
        <v>3.2000000000000002E-3</v>
      </c>
      <c r="R257">
        <v>0.04</v>
      </c>
      <c r="S257" s="1">
        <v>1.6000000000000001E-4</v>
      </c>
      <c r="T257" s="1">
        <v>2.5999999999999999E-3</v>
      </c>
      <c r="U257">
        <v>0.04</v>
      </c>
    </row>
    <row r="258" spans="1:21" hidden="1" x14ac:dyDescent="0.35">
      <c r="A258">
        <v>257</v>
      </c>
      <c r="B258" t="s">
        <v>112</v>
      </c>
      <c r="C258" t="s">
        <v>113</v>
      </c>
      <c r="D258" t="s">
        <v>14</v>
      </c>
      <c r="E258" t="s">
        <v>15</v>
      </c>
      <c r="F258">
        <v>19.690000000000001</v>
      </c>
      <c r="G258" s="2">
        <v>0.1</v>
      </c>
      <c r="H258" t="s">
        <v>169</v>
      </c>
      <c r="J258" t="s">
        <v>45</v>
      </c>
      <c r="K258" t="s">
        <v>171</v>
      </c>
      <c r="L258" t="s">
        <v>21</v>
      </c>
      <c r="M258" s="1">
        <f t="shared" si="11"/>
        <v>0</v>
      </c>
      <c r="Q258" s="1">
        <v>3.0999999999999999E-3</v>
      </c>
      <c r="R258">
        <v>0.04</v>
      </c>
      <c r="S258" s="1">
        <v>1.6000000000000001E-4</v>
      </c>
      <c r="T258" s="1">
        <v>2.5000000000000001E-3</v>
      </c>
      <c r="U258">
        <v>0.03</v>
      </c>
    </row>
    <row r="259" spans="1:21" hidden="1" x14ac:dyDescent="0.35">
      <c r="A259">
        <v>258</v>
      </c>
      <c r="B259" t="s">
        <v>112</v>
      </c>
      <c r="C259" t="s">
        <v>113</v>
      </c>
      <c r="D259" t="s">
        <v>14</v>
      </c>
      <c r="E259" t="s">
        <v>15</v>
      </c>
      <c r="F259">
        <v>19.690000000000001</v>
      </c>
      <c r="G259" s="2">
        <v>0.1</v>
      </c>
      <c r="H259" t="s">
        <v>169</v>
      </c>
      <c r="J259" t="s">
        <v>45</v>
      </c>
      <c r="K259" t="s">
        <v>172</v>
      </c>
      <c r="L259" t="s">
        <v>21</v>
      </c>
      <c r="M259" s="1">
        <f t="shared" si="11"/>
        <v>0</v>
      </c>
      <c r="Q259" s="1">
        <v>3.0999999999999999E-3</v>
      </c>
      <c r="R259">
        <v>0.04</v>
      </c>
      <c r="S259" s="1">
        <v>1.6000000000000001E-4</v>
      </c>
      <c r="T259" s="1">
        <v>2.5000000000000001E-3</v>
      </c>
      <c r="U259">
        <v>0.03</v>
      </c>
    </row>
    <row r="260" spans="1:21" hidden="1" x14ac:dyDescent="0.35">
      <c r="A260">
        <v>259</v>
      </c>
      <c r="B260" t="s">
        <v>112</v>
      </c>
      <c r="C260" t="s">
        <v>113</v>
      </c>
      <c r="D260" t="s">
        <v>14</v>
      </c>
      <c r="E260" t="s">
        <v>15</v>
      </c>
      <c r="F260">
        <v>19.690000000000001</v>
      </c>
      <c r="G260" s="2">
        <v>0.1</v>
      </c>
      <c r="H260" t="s">
        <v>169</v>
      </c>
      <c r="J260" t="s">
        <v>45</v>
      </c>
      <c r="K260" t="s">
        <v>174</v>
      </c>
      <c r="L260" t="s">
        <v>21</v>
      </c>
      <c r="M260" s="1">
        <f t="shared" si="11"/>
        <v>0</v>
      </c>
      <c r="Q260" s="1">
        <v>3.5000000000000001E-3</v>
      </c>
      <c r="R260">
        <v>0.05</v>
      </c>
      <c r="S260" s="1">
        <v>1.6000000000000001E-4</v>
      </c>
      <c r="T260" s="1">
        <v>3.0000000000000001E-3</v>
      </c>
      <c r="U260">
        <v>0.04</v>
      </c>
    </row>
    <row r="261" spans="1:21" hidden="1" x14ac:dyDescent="0.35">
      <c r="A261">
        <v>260</v>
      </c>
      <c r="B261" t="s">
        <v>112</v>
      </c>
      <c r="C261" t="s">
        <v>113</v>
      </c>
      <c r="D261" t="s">
        <v>14</v>
      </c>
      <c r="E261" t="s">
        <v>15</v>
      </c>
      <c r="F261">
        <v>19.690000000000001</v>
      </c>
      <c r="G261" s="2">
        <v>0.1</v>
      </c>
      <c r="H261" t="s">
        <v>169</v>
      </c>
      <c r="J261" t="s">
        <v>45</v>
      </c>
      <c r="K261" t="s">
        <v>173</v>
      </c>
      <c r="L261" t="s">
        <v>21</v>
      </c>
      <c r="M261" s="1">
        <f t="shared" si="11"/>
        <v>0</v>
      </c>
      <c r="Q261" s="1">
        <v>3.3E-3</v>
      </c>
      <c r="R261">
        <v>0.05</v>
      </c>
      <c r="S261" s="1">
        <v>1.6000000000000001E-4</v>
      </c>
      <c r="T261" s="1">
        <v>2.7000000000000001E-3</v>
      </c>
      <c r="U261">
        <v>0.04</v>
      </c>
    </row>
    <row r="262" spans="1:21" x14ac:dyDescent="0.35">
      <c r="A262">
        <v>261</v>
      </c>
      <c r="B262" t="s">
        <v>51</v>
      </c>
      <c r="C262" t="s">
        <v>52</v>
      </c>
      <c r="D262" t="s">
        <v>14</v>
      </c>
      <c r="E262" t="s">
        <v>15</v>
      </c>
      <c r="F262">
        <v>0.39</v>
      </c>
      <c r="G262" s="2">
        <v>0.1</v>
      </c>
      <c r="H262" t="s">
        <v>175</v>
      </c>
      <c r="I262" t="s">
        <v>18</v>
      </c>
      <c r="J262" t="s">
        <v>51</v>
      </c>
      <c r="K262" t="s">
        <v>176</v>
      </c>
      <c r="L262" t="s">
        <v>42</v>
      </c>
      <c r="M262" s="1">
        <f t="shared" si="11"/>
        <v>1.0799999999999999E-7</v>
      </c>
      <c r="N262" s="1">
        <f t="shared" ref="N262:N287" si="12">P262*$W$289</f>
        <v>1.4999999999999999E-8</v>
      </c>
      <c r="O262" s="1">
        <v>1.8E-7</v>
      </c>
      <c r="P262" s="1">
        <v>2.4999999999999999E-8</v>
      </c>
      <c r="Q262" s="1"/>
      <c r="S262" s="1"/>
      <c r="T262" s="1"/>
    </row>
    <row r="263" spans="1:21" x14ac:dyDescent="0.35">
      <c r="A263">
        <v>262</v>
      </c>
      <c r="B263" t="s">
        <v>51</v>
      </c>
      <c r="C263" t="s">
        <v>54</v>
      </c>
      <c r="D263" t="s">
        <v>14</v>
      </c>
      <c r="E263" t="s">
        <v>15</v>
      </c>
      <c r="F263">
        <v>0.39</v>
      </c>
      <c r="G263" s="2">
        <v>0.1</v>
      </c>
      <c r="H263" t="s">
        <v>175</v>
      </c>
      <c r="I263" t="s">
        <v>18</v>
      </c>
      <c r="J263" t="s">
        <v>51</v>
      </c>
      <c r="L263" t="s">
        <v>42</v>
      </c>
      <c r="M263" s="1">
        <f t="shared" si="11"/>
        <v>6.5999999999999995E-8</v>
      </c>
      <c r="N263" s="1">
        <f t="shared" si="12"/>
        <v>8.9999999999999995E-9</v>
      </c>
      <c r="O263" s="1">
        <v>1.1000000000000001E-7</v>
      </c>
      <c r="P263" s="1">
        <v>1.4999999999999999E-8</v>
      </c>
      <c r="Q263" s="1"/>
      <c r="S263" s="1"/>
      <c r="T263" s="1"/>
    </row>
    <row r="264" spans="1:21" x14ac:dyDescent="0.35">
      <c r="A264">
        <v>263</v>
      </c>
      <c r="B264" t="s">
        <v>51</v>
      </c>
      <c r="C264" t="s">
        <v>55</v>
      </c>
      <c r="D264" t="s">
        <v>14</v>
      </c>
      <c r="E264" t="s">
        <v>15</v>
      </c>
      <c r="F264">
        <v>0.18</v>
      </c>
      <c r="G264" s="2">
        <v>0.1</v>
      </c>
      <c r="H264" t="s">
        <v>175</v>
      </c>
      <c r="I264" t="s">
        <v>18</v>
      </c>
      <c r="J264" t="s">
        <v>51</v>
      </c>
      <c r="K264" t="s">
        <v>177</v>
      </c>
      <c r="L264" t="s">
        <v>42</v>
      </c>
      <c r="M264" s="1">
        <f t="shared" si="11"/>
        <v>3.0599999999999996E-8</v>
      </c>
      <c r="N264" s="1">
        <f t="shared" si="12"/>
        <v>4.1999999999999996E-9</v>
      </c>
      <c r="O264" s="1">
        <v>5.1E-8</v>
      </c>
      <c r="P264" s="1">
        <v>6.9999999999999998E-9</v>
      </c>
      <c r="Q264" s="1"/>
      <c r="S264" s="1"/>
      <c r="T264" s="1"/>
    </row>
    <row r="265" spans="1:21" x14ac:dyDescent="0.35">
      <c r="A265">
        <v>264</v>
      </c>
      <c r="B265" t="s">
        <v>135</v>
      </c>
      <c r="C265" t="s">
        <v>136</v>
      </c>
      <c r="D265" t="s">
        <v>14</v>
      </c>
      <c r="E265" t="s">
        <v>15</v>
      </c>
      <c r="F265">
        <v>76.56</v>
      </c>
      <c r="G265" s="2">
        <v>0.1</v>
      </c>
      <c r="H265" t="s">
        <v>175</v>
      </c>
      <c r="I265" t="s">
        <v>18</v>
      </c>
      <c r="J265" t="s">
        <v>45</v>
      </c>
      <c r="K265" t="s">
        <v>178</v>
      </c>
      <c r="L265" t="s">
        <v>60</v>
      </c>
      <c r="M265" s="1">
        <f t="shared" si="11"/>
        <v>1.98E-5</v>
      </c>
      <c r="N265" s="1">
        <f t="shared" si="12"/>
        <v>2.7E-6</v>
      </c>
      <c r="O265" s="1">
        <v>3.3000000000000003E-5</v>
      </c>
      <c r="P265" s="1">
        <v>4.5000000000000001E-6</v>
      </c>
      <c r="Q265" s="1"/>
      <c r="S265" s="1"/>
      <c r="T265" s="1"/>
    </row>
    <row r="266" spans="1:21" x14ac:dyDescent="0.35">
      <c r="A266">
        <v>265</v>
      </c>
      <c r="B266" t="s">
        <v>138</v>
      </c>
      <c r="C266" t="s">
        <v>139</v>
      </c>
      <c r="D266" t="s">
        <v>14</v>
      </c>
      <c r="E266" t="s">
        <v>15</v>
      </c>
      <c r="F266">
        <v>53.59</v>
      </c>
      <c r="G266" s="2">
        <v>0.1</v>
      </c>
      <c r="H266" t="s">
        <v>175</v>
      </c>
      <c r="I266" t="s">
        <v>18</v>
      </c>
      <c r="J266" t="s">
        <v>45</v>
      </c>
      <c r="K266" t="s">
        <v>178</v>
      </c>
      <c r="L266" t="s">
        <v>63</v>
      </c>
      <c r="M266" s="1">
        <f t="shared" si="11"/>
        <v>1.38E-5</v>
      </c>
      <c r="N266" s="1">
        <f t="shared" si="12"/>
        <v>1.86E-6</v>
      </c>
      <c r="O266" s="1">
        <v>2.3E-5</v>
      </c>
      <c r="P266" s="1">
        <v>3.1E-6</v>
      </c>
      <c r="Q266" s="1"/>
      <c r="S266" s="1"/>
      <c r="T266" s="1"/>
    </row>
    <row r="267" spans="1:21" x14ac:dyDescent="0.35">
      <c r="A267">
        <v>266</v>
      </c>
      <c r="B267" t="s">
        <v>140</v>
      </c>
      <c r="C267" t="s">
        <v>141</v>
      </c>
      <c r="D267" t="s">
        <v>14</v>
      </c>
      <c r="E267" t="s">
        <v>15</v>
      </c>
      <c r="F267">
        <v>53.59</v>
      </c>
      <c r="G267" s="2">
        <v>0.1</v>
      </c>
      <c r="H267" t="s">
        <v>175</v>
      </c>
      <c r="I267" t="s">
        <v>18</v>
      </c>
      <c r="J267" t="s">
        <v>45</v>
      </c>
      <c r="K267" t="s">
        <v>178</v>
      </c>
      <c r="L267" t="s">
        <v>63</v>
      </c>
      <c r="M267" s="1">
        <f t="shared" si="11"/>
        <v>1.38E-5</v>
      </c>
      <c r="N267" s="1">
        <f t="shared" si="12"/>
        <v>1.86E-6</v>
      </c>
      <c r="O267" s="1">
        <v>2.3E-5</v>
      </c>
      <c r="P267" s="1">
        <v>3.1E-6</v>
      </c>
      <c r="Q267" s="1"/>
      <c r="S267" s="1"/>
      <c r="T267" s="1"/>
    </row>
    <row r="268" spans="1:21" x14ac:dyDescent="0.35">
      <c r="A268">
        <v>267</v>
      </c>
      <c r="B268" t="s">
        <v>142</v>
      </c>
      <c r="C268" t="s">
        <v>143</v>
      </c>
      <c r="D268" t="s">
        <v>14</v>
      </c>
      <c r="E268" t="s">
        <v>15</v>
      </c>
      <c r="F268">
        <v>22.97</v>
      </c>
      <c r="G268" s="2">
        <v>0.1</v>
      </c>
      <c r="H268" t="s">
        <v>175</v>
      </c>
      <c r="I268" t="s">
        <v>18</v>
      </c>
      <c r="J268" t="s">
        <v>45</v>
      </c>
      <c r="K268" t="s">
        <v>178</v>
      </c>
      <c r="L268" t="s">
        <v>21</v>
      </c>
      <c r="M268" s="1">
        <f t="shared" si="11"/>
        <v>5.8799999999999996E-6</v>
      </c>
      <c r="N268" s="1">
        <f t="shared" si="12"/>
        <v>7.8000000000000005E-7</v>
      </c>
      <c r="O268" s="1">
        <v>9.7999999999999993E-6</v>
      </c>
      <c r="P268" s="1">
        <v>1.3E-6</v>
      </c>
      <c r="Q268" s="1"/>
      <c r="S268" s="1"/>
      <c r="T268" s="1"/>
    </row>
    <row r="269" spans="1:21" x14ac:dyDescent="0.35">
      <c r="A269">
        <v>268</v>
      </c>
      <c r="B269" t="s">
        <v>144</v>
      </c>
      <c r="C269" t="s">
        <v>145</v>
      </c>
      <c r="D269" t="s">
        <v>14</v>
      </c>
      <c r="E269" t="s">
        <v>15</v>
      </c>
      <c r="F269">
        <v>22.97</v>
      </c>
      <c r="G269" s="2">
        <v>0.1</v>
      </c>
      <c r="H269" t="s">
        <v>175</v>
      </c>
      <c r="I269" t="s">
        <v>18</v>
      </c>
      <c r="J269" t="s">
        <v>45</v>
      </c>
      <c r="K269" t="s">
        <v>178</v>
      </c>
      <c r="L269" t="s">
        <v>21</v>
      </c>
      <c r="M269" s="1">
        <f t="shared" ref="M269:M287" si="13">O269*$W$289</f>
        <v>5.8799999999999996E-6</v>
      </c>
      <c r="N269" s="1">
        <f t="shared" si="12"/>
        <v>7.8000000000000005E-7</v>
      </c>
      <c r="O269" s="1">
        <v>9.7999999999999993E-6</v>
      </c>
      <c r="P269" s="1">
        <v>1.3E-6</v>
      </c>
      <c r="Q269" s="1"/>
      <c r="S269" s="1"/>
      <c r="T269" s="1"/>
    </row>
    <row r="270" spans="1:21" x14ac:dyDescent="0.35">
      <c r="A270">
        <v>269</v>
      </c>
      <c r="B270" t="s">
        <v>70</v>
      </c>
      <c r="C270" t="s">
        <v>179</v>
      </c>
      <c r="D270" t="s">
        <v>14</v>
      </c>
      <c r="E270" t="s">
        <v>15</v>
      </c>
      <c r="F270">
        <v>0.15</v>
      </c>
      <c r="G270" s="2">
        <v>0.1</v>
      </c>
      <c r="H270" t="s">
        <v>175</v>
      </c>
      <c r="I270" t="s">
        <v>18</v>
      </c>
      <c r="J270" t="s">
        <v>70</v>
      </c>
      <c r="K270" t="s">
        <v>180</v>
      </c>
      <c r="L270" t="s">
        <v>42</v>
      </c>
      <c r="M270" s="1">
        <f t="shared" si="13"/>
        <v>2.5199999999999996E-6</v>
      </c>
      <c r="N270" s="1">
        <f t="shared" si="12"/>
        <v>3.4799999999999994E-7</v>
      </c>
      <c r="O270" s="1">
        <v>4.1999999999999996E-6</v>
      </c>
      <c r="P270" s="1">
        <v>5.7999999999999995E-7</v>
      </c>
      <c r="Q270" s="1"/>
      <c r="S270" s="1"/>
      <c r="T270" s="1"/>
    </row>
    <row r="271" spans="1:21" x14ac:dyDescent="0.35">
      <c r="A271">
        <v>270</v>
      </c>
      <c r="B271" t="s">
        <v>96</v>
      </c>
      <c r="C271" t="s">
        <v>97</v>
      </c>
      <c r="D271" t="s">
        <v>14</v>
      </c>
      <c r="E271" t="s">
        <v>15</v>
      </c>
      <c r="F271">
        <v>1.1499999999999999</v>
      </c>
      <c r="G271" s="2">
        <v>0.1</v>
      </c>
      <c r="H271" t="s">
        <v>175</v>
      </c>
      <c r="I271" t="s">
        <v>18</v>
      </c>
      <c r="J271" t="s">
        <v>151</v>
      </c>
      <c r="K271" t="s">
        <v>181</v>
      </c>
      <c r="L271" t="s">
        <v>42</v>
      </c>
      <c r="M271" s="1">
        <f t="shared" si="13"/>
        <v>1.98E-7</v>
      </c>
      <c r="N271" s="1">
        <f t="shared" si="12"/>
        <v>2.6999999999999997E-8</v>
      </c>
      <c r="O271" s="1">
        <v>3.3000000000000002E-7</v>
      </c>
      <c r="P271" s="1">
        <v>4.4999999999999999E-8</v>
      </c>
      <c r="Q271" s="1"/>
      <c r="S271" s="1"/>
      <c r="T271" s="1"/>
    </row>
    <row r="272" spans="1:21" x14ac:dyDescent="0.35">
      <c r="A272">
        <v>271</v>
      </c>
      <c r="B272" t="s">
        <v>153</v>
      </c>
      <c r="C272" t="s">
        <v>154</v>
      </c>
      <c r="D272" t="s">
        <v>14</v>
      </c>
      <c r="E272" t="s">
        <v>15</v>
      </c>
      <c r="F272">
        <v>0.63</v>
      </c>
      <c r="G272" s="2">
        <v>0.1</v>
      </c>
      <c r="H272" t="s">
        <v>175</v>
      </c>
      <c r="I272" t="s">
        <v>18</v>
      </c>
      <c r="J272" t="s">
        <v>151</v>
      </c>
      <c r="K272" t="s">
        <v>181</v>
      </c>
      <c r="L272" t="s">
        <v>42</v>
      </c>
      <c r="M272" s="1">
        <f t="shared" si="13"/>
        <v>1.0799999999999999E-7</v>
      </c>
      <c r="N272" s="1">
        <f t="shared" si="12"/>
        <v>1.4999999999999999E-8</v>
      </c>
      <c r="O272" s="1">
        <v>1.8E-7</v>
      </c>
      <c r="P272" s="1">
        <v>2.4999999999999999E-8</v>
      </c>
      <c r="Q272" s="1"/>
      <c r="S272" s="1"/>
      <c r="T272" s="1"/>
    </row>
    <row r="273" spans="1:20" x14ac:dyDescent="0.35">
      <c r="A273">
        <v>272</v>
      </c>
      <c r="B273" t="s">
        <v>102</v>
      </c>
      <c r="C273" t="s">
        <v>103</v>
      </c>
      <c r="D273" t="s">
        <v>14</v>
      </c>
      <c r="E273" t="s">
        <v>15</v>
      </c>
      <c r="F273">
        <v>0.63</v>
      </c>
      <c r="G273" s="2">
        <v>0.1</v>
      </c>
      <c r="H273" t="s">
        <v>175</v>
      </c>
      <c r="I273" t="s">
        <v>18</v>
      </c>
      <c r="J273" t="s">
        <v>151</v>
      </c>
      <c r="K273" t="s">
        <v>181</v>
      </c>
      <c r="L273" t="s">
        <v>42</v>
      </c>
      <c r="M273" s="1">
        <f t="shared" si="13"/>
        <v>1.0799999999999999E-7</v>
      </c>
      <c r="N273" s="1">
        <f t="shared" si="12"/>
        <v>1.4999999999999999E-8</v>
      </c>
      <c r="O273" s="1">
        <v>1.8E-7</v>
      </c>
      <c r="P273" s="1">
        <v>2.4999999999999999E-8</v>
      </c>
      <c r="Q273" s="1"/>
      <c r="S273" s="1"/>
      <c r="T273" s="1"/>
    </row>
    <row r="274" spans="1:20" x14ac:dyDescent="0.35">
      <c r="A274">
        <v>273</v>
      </c>
      <c r="B274" t="s">
        <v>132</v>
      </c>
      <c r="C274" t="s">
        <v>133</v>
      </c>
      <c r="D274" t="s">
        <v>14</v>
      </c>
      <c r="E274" t="s">
        <v>15</v>
      </c>
      <c r="F274">
        <v>0.63</v>
      </c>
      <c r="G274" s="2">
        <v>0.1</v>
      </c>
      <c r="H274" t="s">
        <v>175</v>
      </c>
      <c r="I274" t="s">
        <v>18</v>
      </c>
      <c r="J274" t="s">
        <v>151</v>
      </c>
      <c r="K274" t="s">
        <v>181</v>
      </c>
      <c r="L274" t="s">
        <v>42</v>
      </c>
      <c r="M274" s="1">
        <f t="shared" si="13"/>
        <v>1.0799999999999999E-7</v>
      </c>
      <c r="N274" s="1">
        <f t="shared" si="12"/>
        <v>1.4999999999999999E-8</v>
      </c>
      <c r="O274" s="1">
        <v>1.8E-7</v>
      </c>
      <c r="P274" s="1">
        <v>2.4999999999999999E-8</v>
      </c>
      <c r="Q274" s="1"/>
      <c r="S274" s="1"/>
      <c r="T274" s="1"/>
    </row>
    <row r="275" spans="1:20" x14ac:dyDescent="0.35">
      <c r="A275">
        <v>274</v>
      </c>
      <c r="B275" t="s">
        <v>104</v>
      </c>
      <c r="C275" t="s">
        <v>105</v>
      </c>
      <c r="D275" t="s">
        <v>14</v>
      </c>
      <c r="E275" t="s">
        <v>15</v>
      </c>
      <c r="F275">
        <v>0.63</v>
      </c>
      <c r="G275" s="2">
        <v>0.1</v>
      </c>
      <c r="H275" t="s">
        <v>175</v>
      </c>
      <c r="I275" t="s">
        <v>18</v>
      </c>
      <c r="J275" t="s">
        <v>151</v>
      </c>
      <c r="K275" t="s">
        <v>181</v>
      </c>
      <c r="L275" t="s">
        <v>42</v>
      </c>
      <c r="M275" s="1">
        <f t="shared" si="13"/>
        <v>1.0799999999999999E-7</v>
      </c>
      <c r="N275" s="1">
        <f t="shared" si="12"/>
        <v>1.4999999999999999E-8</v>
      </c>
      <c r="O275" s="1">
        <v>1.8E-7</v>
      </c>
      <c r="P275" s="1">
        <v>2.4999999999999999E-8</v>
      </c>
      <c r="Q275" s="1"/>
      <c r="S275" s="1"/>
      <c r="T275" s="1"/>
    </row>
    <row r="276" spans="1:20" x14ac:dyDescent="0.35">
      <c r="A276">
        <v>275</v>
      </c>
      <c r="B276" t="s">
        <v>106</v>
      </c>
      <c r="C276" t="s">
        <v>107</v>
      </c>
      <c r="D276" t="s">
        <v>14</v>
      </c>
      <c r="E276" t="s">
        <v>15</v>
      </c>
      <c r="F276">
        <v>0.63</v>
      </c>
      <c r="G276" s="2">
        <v>0.1</v>
      </c>
      <c r="H276" t="s">
        <v>175</v>
      </c>
      <c r="I276" t="s">
        <v>18</v>
      </c>
      <c r="J276" t="s">
        <v>151</v>
      </c>
      <c r="K276" t="s">
        <v>181</v>
      </c>
      <c r="L276" t="s">
        <v>42</v>
      </c>
      <c r="M276" s="1">
        <f t="shared" si="13"/>
        <v>1.0799999999999999E-7</v>
      </c>
      <c r="N276" s="1">
        <f t="shared" si="12"/>
        <v>1.4999999999999999E-8</v>
      </c>
      <c r="O276" s="1">
        <v>1.8E-7</v>
      </c>
      <c r="P276" s="1">
        <v>2.4999999999999999E-8</v>
      </c>
      <c r="Q276" s="1"/>
      <c r="S276" s="1"/>
      <c r="T276" s="1"/>
    </row>
    <row r="277" spans="1:20" x14ac:dyDescent="0.35">
      <c r="A277">
        <v>276</v>
      </c>
      <c r="B277" t="s">
        <v>108</v>
      </c>
      <c r="C277" t="s">
        <v>109</v>
      </c>
      <c r="D277" t="s">
        <v>14</v>
      </c>
      <c r="E277" t="s">
        <v>15</v>
      </c>
      <c r="F277">
        <v>0.63</v>
      </c>
      <c r="G277" s="2">
        <v>0.1</v>
      </c>
      <c r="H277" t="s">
        <v>175</v>
      </c>
      <c r="I277" t="s">
        <v>18</v>
      </c>
      <c r="J277" t="s">
        <v>151</v>
      </c>
      <c r="K277" t="s">
        <v>181</v>
      </c>
      <c r="L277" t="s">
        <v>42</v>
      </c>
      <c r="M277" s="1">
        <f t="shared" si="13"/>
        <v>1.0799999999999999E-7</v>
      </c>
      <c r="N277" s="1">
        <f t="shared" si="12"/>
        <v>1.4999999999999999E-8</v>
      </c>
      <c r="O277" s="1">
        <v>1.8E-7</v>
      </c>
      <c r="P277" s="1">
        <v>2.4999999999999999E-8</v>
      </c>
      <c r="Q277" s="1"/>
      <c r="S277" s="1"/>
      <c r="T277" s="1"/>
    </row>
    <row r="278" spans="1:20" x14ac:dyDescent="0.35">
      <c r="A278">
        <v>277</v>
      </c>
      <c r="B278" t="s">
        <v>182</v>
      </c>
      <c r="C278" t="s">
        <v>183</v>
      </c>
      <c r="D278" t="s">
        <v>14</v>
      </c>
      <c r="E278" t="s">
        <v>15</v>
      </c>
      <c r="F278">
        <v>2.2999999999999998</v>
      </c>
      <c r="G278" s="2">
        <v>0.1</v>
      </c>
      <c r="H278" t="s">
        <v>184</v>
      </c>
      <c r="I278" t="s">
        <v>18</v>
      </c>
      <c r="J278" t="s">
        <v>45</v>
      </c>
      <c r="K278" t="s">
        <v>185</v>
      </c>
      <c r="L278" t="s">
        <v>186</v>
      </c>
      <c r="M278" s="1">
        <f t="shared" si="13"/>
        <v>9.5999999999999991E-7</v>
      </c>
      <c r="N278" s="1">
        <f t="shared" si="12"/>
        <v>1.3199999999999999E-7</v>
      </c>
      <c r="O278" s="1">
        <v>1.5999999999999999E-6</v>
      </c>
      <c r="P278" s="1">
        <v>2.2000000000000001E-7</v>
      </c>
      <c r="Q278" s="1"/>
      <c r="S278" s="1"/>
      <c r="T278" s="1"/>
    </row>
    <row r="279" spans="1:20" x14ac:dyDescent="0.35">
      <c r="A279">
        <v>278</v>
      </c>
      <c r="B279" t="s">
        <v>187</v>
      </c>
      <c r="C279" t="s">
        <v>188</v>
      </c>
      <c r="D279" t="s">
        <v>14</v>
      </c>
      <c r="E279" t="s">
        <v>15</v>
      </c>
      <c r="F279">
        <v>5.51</v>
      </c>
      <c r="G279" s="2">
        <v>0.1</v>
      </c>
      <c r="H279" t="s">
        <v>184</v>
      </c>
      <c r="I279" t="s">
        <v>18</v>
      </c>
      <c r="J279" t="s">
        <v>45</v>
      </c>
      <c r="K279" t="s">
        <v>189</v>
      </c>
      <c r="L279" t="s">
        <v>47</v>
      </c>
      <c r="M279" s="1">
        <f t="shared" si="13"/>
        <v>2.34E-6</v>
      </c>
      <c r="N279" s="1">
        <f t="shared" si="12"/>
        <v>3.2399999999999999E-7</v>
      </c>
      <c r="O279" s="1">
        <v>3.8999999999999999E-6</v>
      </c>
      <c r="P279" s="1">
        <v>5.4000000000000002E-7</v>
      </c>
      <c r="Q279" s="1"/>
      <c r="S279" s="1"/>
      <c r="T279" s="1"/>
    </row>
    <row r="280" spans="1:20" x14ac:dyDescent="0.35">
      <c r="A280">
        <v>279</v>
      </c>
      <c r="B280" t="s">
        <v>70</v>
      </c>
      <c r="C280" t="s">
        <v>190</v>
      </c>
      <c r="D280" t="s">
        <v>14</v>
      </c>
      <c r="E280" t="s">
        <v>15</v>
      </c>
      <c r="F280">
        <v>0.15</v>
      </c>
      <c r="G280" s="2">
        <v>0.1</v>
      </c>
      <c r="H280" t="s">
        <v>184</v>
      </c>
      <c r="I280" t="s">
        <v>18</v>
      </c>
      <c r="J280" t="s">
        <v>70</v>
      </c>
      <c r="K280" t="s">
        <v>191</v>
      </c>
      <c r="L280" t="s">
        <v>42</v>
      </c>
      <c r="M280" s="1">
        <f t="shared" si="13"/>
        <v>6.6000000000000001E-12</v>
      </c>
      <c r="N280" s="1">
        <f t="shared" si="12"/>
        <v>9E-13</v>
      </c>
      <c r="O280" s="1">
        <v>1.1000000000000001E-11</v>
      </c>
      <c r="P280" s="1">
        <v>1.5000000000000001E-12</v>
      </c>
      <c r="Q280" s="1"/>
      <c r="S280" s="1"/>
      <c r="T280" s="1"/>
    </row>
    <row r="281" spans="1:20" x14ac:dyDescent="0.35">
      <c r="A281">
        <v>280</v>
      </c>
      <c r="B281" t="s">
        <v>70</v>
      </c>
      <c r="C281" t="s">
        <v>192</v>
      </c>
      <c r="D281" t="s">
        <v>14</v>
      </c>
      <c r="E281" t="s">
        <v>15</v>
      </c>
      <c r="F281">
        <v>0.15</v>
      </c>
      <c r="G281" s="2">
        <v>0.1</v>
      </c>
      <c r="H281" t="s">
        <v>184</v>
      </c>
      <c r="I281" t="s">
        <v>18</v>
      </c>
      <c r="J281" t="s">
        <v>70</v>
      </c>
      <c r="K281" t="s">
        <v>193</v>
      </c>
      <c r="L281" t="s">
        <v>42</v>
      </c>
      <c r="M281" s="1">
        <f t="shared" si="13"/>
        <v>6.6000000000000001E-12</v>
      </c>
      <c r="N281" s="1">
        <f t="shared" si="12"/>
        <v>9E-13</v>
      </c>
      <c r="O281" s="1">
        <v>1.1000000000000001E-11</v>
      </c>
      <c r="P281" s="1">
        <v>1.5000000000000001E-12</v>
      </c>
      <c r="Q281" s="1"/>
      <c r="S281" s="1"/>
      <c r="T281" s="1"/>
    </row>
    <row r="282" spans="1:20" x14ac:dyDescent="0.35">
      <c r="A282">
        <v>281</v>
      </c>
      <c r="B282" t="s">
        <v>70</v>
      </c>
      <c r="C282" t="s">
        <v>194</v>
      </c>
      <c r="D282" t="s">
        <v>14</v>
      </c>
      <c r="E282" t="s">
        <v>15</v>
      </c>
      <c r="F282">
        <v>0.15</v>
      </c>
      <c r="G282" s="2">
        <v>0.1</v>
      </c>
      <c r="H282" t="s">
        <v>184</v>
      </c>
      <c r="I282" t="s">
        <v>18</v>
      </c>
      <c r="J282" t="s">
        <v>70</v>
      </c>
      <c r="K282" t="s">
        <v>195</v>
      </c>
      <c r="L282" t="s">
        <v>42</v>
      </c>
      <c r="M282" s="1">
        <f t="shared" si="13"/>
        <v>1.2599999999999999E-8</v>
      </c>
      <c r="N282" s="1">
        <f t="shared" si="12"/>
        <v>1.7399999999999998E-9</v>
      </c>
      <c r="O282" s="1">
        <v>2.0999999999999999E-8</v>
      </c>
      <c r="P282" s="1">
        <v>2.8999999999999999E-9</v>
      </c>
      <c r="Q282" s="1"/>
      <c r="S282" s="1"/>
      <c r="T282" s="1"/>
    </row>
    <row r="283" spans="1:20" x14ac:dyDescent="0.35">
      <c r="A283">
        <v>282</v>
      </c>
      <c r="B283" t="s">
        <v>70</v>
      </c>
      <c r="C283" t="s">
        <v>196</v>
      </c>
      <c r="D283" t="s">
        <v>14</v>
      </c>
      <c r="E283" t="s">
        <v>15</v>
      </c>
      <c r="F283">
        <v>0.15</v>
      </c>
      <c r="G283" s="2">
        <v>0.1</v>
      </c>
      <c r="H283" t="s">
        <v>184</v>
      </c>
      <c r="I283" t="s">
        <v>18</v>
      </c>
      <c r="J283" t="s">
        <v>70</v>
      </c>
      <c r="K283" t="s">
        <v>197</v>
      </c>
      <c r="L283" t="s">
        <v>42</v>
      </c>
      <c r="M283" s="1">
        <f t="shared" si="13"/>
        <v>1.6199999999999999E-8</v>
      </c>
      <c r="N283" s="1">
        <f t="shared" si="12"/>
        <v>2.16E-9</v>
      </c>
      <c r="O283" s="1">
        <v>2.7E-8</v>
      </c>
      <c r="P283" s="1">
        <v>3.6E-9</v>
      </c>
      <c r="Q283" s="1"/>
      <c r="S283" s="1"/>
      <c r="T283" s="1"/>
    </row>
    <row r="284" spans="1:20" x14ac:dyDescent="0.35">
      <c r="A284">
        <v>283</v>
      </c>
      <c r="B284" t="s">
        <v>70</v>
      </c>
      <c r="C284" t="s">
        <v>198</v>
      </c>
      <c r="D284" t="s">
        <v>14</v>
      </c>
      <c r="E284" t="s">
        <v>15</v>
      </c>
      <c r="F284">
        <v>0.15</v>
      </c>
      <c r="G284" s="2">
        <v>0.1</v>
      </c>
      <c r="H284" t="s">
        <v>184</v>
      </c>
      <c r="I284" t="s">
        <v>18</v>
      </c>
      <c r="J284" t="s">
        <v>70</v>
      </c>
      <c r="K284" t="s">
        <v>199</v>
      </c>
      <c r="L284" t="s">
        <v>42</v>
      </c>
      <c r="M284" s="1">
        <f t="shared" si="13"/>
        <v>6.5999999999999995E-9</v>
      </c>
      <c r="N284" s="1">
        <f t="shared" si="12"/>
        <v>8.9999999999999999E-10</v>
      </c>
      <c r="O284" s="1">
        <v>1.0999999999999999E-8</v>
      </c>
      <c r="P284" s="1">
        <v>1.5E-9</v>
      </c>
      <c r="Q284" s="1"/>
      <c r="S284" s="1"/>
      <c r="T284" s="1"/>
    </row>
    <row r="285" spans="1:20" x14ac:dyDescent="0.35">
      <c r="A285">
        <v>284</v>
      </c>
      <c r="B285" t="s">
        <v>70</v>
      </c>
      <c r="C285" t="s">
        <v>200</v>
      </c>
      <c r="D285" t="s">
        <v>14</v>
      </c>
      <c r="E285" t="s">
        <v>15</v>
      </c>
      <c r="F285">
        <v>0.15</v>
      </c>
      <c r="G285" s="2">
        <v>0.1</v>
      </c>
      <c r="H285" t="s">
        <v>184</v>
      </c>
      <c r="I285" t="s">
        <v>18</v>
      </c>
      <c r="J285" t="s">
        <v>70</v>
      </c>
      <c r="K285" t="s">
        <v>201</v>
      </c>
      <c r="L285" t="s">
        <v>42</v>
      </c>
      <c r="M285" s="1">
        <f t="shared" si="13"/>
        <v>1.6199999999999999E-8</v>
      </c>
      <c r="N285" s="1">
        <f t="shared" si="12"/>
        <v>2.16E-9</v>
      </c>
      <c r="O285" s="1">
        <v>2.7E-8</v>
      </c>
      <c r="P285" s="1">
        <v>3.6E-9</v>
      </c>
      <c r="Q285" s="1"/>
      <c r="S285" s="1"/>
      <c r="T285" s="1"/>
    </row>
    <row r="286" spans="1:20" x14ac:dyDescent="0.35">
      <c r="A286">
        <v>285</v>
      </c>
      <c r="B286" t="s">
        <v>182</v>
      </c>
      <c r="C286" t="s">
        <v>183</v>
      </c>
      <c r="D286" t="s">
        <v>14</v>
      </c>
      <c r="E286" t="s">
        <v>15</v>
      </c>
      <c r="F286">
        <v>2.2999999999999998</v>
      </c>
      <c r="G286" s="2">
        <v>0.1</v>
      </c>
      <c r="H286" t="s">
        <v>202</v>
      </c>
      <c r="I286" t="s">
        <v>18</v>
      </c>
      <c r="J286" t="s">
        <v>45</v>
      </c>
      <c r="K286" t="s">
        <v>185</v>
      </c>
      <c r="L286" t="s">
        <v>186</v>
      </c>
      <c r="M286" s="1">
        <f t="shared" si="13"/>
        <v>9.5999999999999991E-7</v>
      </c>
      <c r="N286" s="1">
        <f t="shared" si="12"/>
        <v>1.3199999999999999E-7</v>
      </c>
      <c r="O286" s="1">
        <v>1.5999999999999999E-6</v>
      </c>
      <c r="P286" s="1">
        <v>2.2000000000000001E-7</v>
      </c>
      <c r="Q286" s="1"/>
      <c r="S286" s="1"/>
      <c r="T286" s="1"/>
    </row>
    <row r="287" spans="1:20" x14ac:dyDescent="0.35">
      <c r="A287">
        <v>286</v>
      </c>
      <c r="B287" t="s">
        <v>187</v>
      </c>
      <c r="C287" t="s">
        <v>188</v>
      </c>
      <c r="D287" t="s">
        <v>14</v>
      </c>
      <c r="E287" t="s">
        <v>15</v>
      </c>
      <c r="F287">
        <v>5.51</v>
      </c>
      <c r="G287" s="2">
        <v>0.1</v>
      </c>
      <c r="H287" t="s">
        <v>202</v>
      </c>
      <c r="I287" t="s">
        <v>18</v>
      </c>
      <c r="J287" t="s">
        <v>45</v>
      </c>
      <c r="K287" t="s">
        <v>189</v>
      </c>
      <c r="L287" t="s">
        <v>47</v>
      </c>
      <c r="M287" s="1">
        <f t="shared" si="13"/>
        <v>2.34E-6</v>
      </c>
      <c r="N287" s="1">
        <f t="shared" si="12"/>
        <v>3.2399999999999999E-7</v>
      </c>
      <c r="O287" s="1">
        <v>3.8999999999999999E-6</v>
      </c>
      <c r="P287" s="1">
        <v>5.4000000000000002E-7</v>
      </c>
      <c r="Q287" s="1"/>
      <c r="S287" s="1"/>
      <c r="T287" s="1"/>
    </row>
    <row r="289" spans="5:23" x14ac:dyDescent="0.35">
      <c r="E289" t="s">
        <v>568</v>
      </c>
      <c r="F289">
        <f>SUBTOTAL(9,F2:F287)</f>
        <v>3124.8600000000042</v>
      </c>
      <c r="V289" t="s">
        <v>646</v>
      </c>
      <c r="W289" s="1">
        <v>0.6</v>
      </c>
    </row>
    <row r="290" spans="5:23" x14ac:dyDescent="0.35">
      <c r="M290" t="s">
        <v>654</v>
      </c>
      <c r="N290" t="s">
        <v>649</v>
      </c>
    </row>
    <row r="291" spans="5:23" x14ac:dyDescent="0.35">
      <c r="L291" t="s">
        <v>653</v>
      </c>
      <c r="M291" s="1">
        <f>SUBTOTAL(9,(M1:M287))</f>
        <v>8.6012222544599917E-3</v>
      </c>
      <c r="N291" s="1">
        <f>SUBTOTAL(9,(N1:N287))</f>
        <v>1.1855791819739983E-3</v>
      </c>
    </row>
  </sheetData>
  <autoFilter ref="A1:AE287" xr:uid="{00000000-0009-0000-0000-000002000000}">
    <filterColumn colId="7">
      <filters>
        <filter val="ERC8a Wide dispersive indoor use of processing aids in open systems"/>
        <filter val="ERC8c Wide dispersive indoor use resulting in inclusion into or onto a matrix"/>
        <filter val="ERC8d Wide dispersive outdoor use of processing aids in open systems"/>
        <filter val="ERC8e Wide dispersive outdoor use of reactive substances in open systems"/>
        <filter val="ERC8f Wide dispersive outdoor use resulting in inclusion into or onto a matrix"/>
        <filter val="ERC9a Wide dispersive indoor use of substances in closed systems"/>
        <filter val="ERC9b Wide dispersive outdoor use of substances in closed systems"/>
      </filters>
    </filterColumn>
    <filterColumn colId="8">
      <customFilters>
        <customFilter operator="notEqual" val=" "/>
      </customFilters>
    </filterColumn>
  </autoFilter>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E7"/>
  <sheetViews>
    <sheetView workbookViewId="0">
      <selection activeCell="G14" sqref="G14"/>
    </sheetView>
  </sheetViews>
  <sheetFormatPr defaultColWidth="10.90625" defaultRowHeight="14.5" x14ac:dyDescent="0.35"/>
  <sheetData>
    <row r="3" spans="2:5" x14ac:dyDescent="0.35">
      <c r="C3" t="s">
        <v>218</v>
      </c>
      <c r="D3" t="s">
        <v>221</v>
      </c>
      <c r="E3" t="s">
        <v>229</v>
      </c>
    </row>
    <row r="4" spans="2:5" x14ac:dyDescent="0.35">
      <c r="B4" t="s">
        <v>219</v>
      </c>
      <c r="C4">
        <f>SUM('C12'!F164:F286)</f>
        <v>84724.870000000024</v>
      </c>
      <c r="D4" s="5">
        <f>'C12'!F289</f>
        <v>70361.119999999966</v>
      </c>
      <c r="E4" s="1">
        <f>'C12'!N291</f>
        <v>3.3024955553594963E-2</v>
      </c>
    </row>
    <row r="5" spans="2:5" x14ac:dyDescent="0.35">
      <c r="B5" t="s">
        <v>220</v>
      </c>
      <c r="C5">
        <f>SUM('C14'!F165:F287)</f>
        <v>29424.87000000001</v>
      </c>
      <c r="D5">
        <f>'C14'!F289</f>
        <v>24402.729999999992</v>
      </c>
      <c r="E5" s="1">
        <f>'C14'!N291</f>
        <v>1.0431434017599989E-2</v>
      </c>
    </row>
    <row r="6" spans="2:5" x14ac:dyDescent="0.35">
      <c r="B6" t="s">
        <v>203</v>
      </c>
      <c r="C6" s="5">
        <f>SUM('C16'!F165:F287)</f>
        <v>3767.9900000000039</v>
      </c>
      <c r="D6">
        <f>'C16'!F289</f>
        <v>3124.8600000000042</v>
      </c>
      <c r="E6" s="1">
        <f>'C16'!N291</f>
        <v>1.1855791819739983E-3</v>
      </c>
    </row>
    <row r="7" spans="2:5" x14ac:dyDescent="0.35">
      <c r="C7" s="3">
        <f>SUM(C4:C6)</f>
        <v>117917.73000000004</v>
      </c>
      <c r="D7" s="3">
        <f>SUM(D4:D6)</f>
        <v>97888.709999999963</v>
      </c>
      <c r="E7" s="1">
        <f>SUM(E4:E6)</f>
        <v>4.4641968753168948E-2</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C12</vt:lpstr>
      <vt:lpstr>C14</vt:lpstr>
      <vt:lpstr>C16</vt:lpstr>
      <vt:lpstr>Tabelle4</vt:lpstr>
    </vt:vector>
  </TitlesOfParts>
  <Company>Dr. Knoell Consult GmbH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knoell</dc:creator>
  <cp:lastModifiedBy>Patrick Applegate</cp:lastModifiedBy>
  <dcterms:created xsi:type="dcterms:W3CDTF">2020-05-14T13:05:07Z</dcterms:created>
  <dcterms:modified xsi:type="dcterms:W3CDTF">2020-08-17T19:13:45Z</dcterms:modified>
</cp:coreProperties>
</file>