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26da976101741f37/Project/pChem/HT_discovery/For submission/"/>
    </mc:Choice>
  </mc:AlternateContent>
  <xr:revisionPtr revIDLastSave="26" documentId="8_{0199C317-A216-4910-8D02-31B63BC94E77}" xr6:coauthVersionLast="47" xr6:coauthVersionMax="47" xr10:uidLastSave="{BF493BB9-4343-43DF-A049-88BD0B05EB57}"/>
  <bookViews>
    <workbookView xWindow="-110" yWindow="-110" windowWidth="22780" windowHeight="14660" activeTab="1" xr2:uid="{543D2F16-BBE8-4D35-B2DE-91BB191C9984}"/>
  </bookViews>
  <sheets>
    <sheet name="Legend" sheetId="2" r:id="rId1"/>
    <sheet name="Supplementary Data2"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94" i="1" l="1"/>
  <c r="Y93" i="1"/>
  <c r="Y92" i="1"/>
  <c r="Y91" i="1"/>
  <c r="Y90" i="1"/>
  <c r="Y89" i="1"/>
  <c r="Y88" i="1"/>
  <c r="Y87" i="1"/>
  <c r="Y86" i="1"/>
  <c r="Y85" i="1"/>
  <c r="Y84" i="1"/>
  <c r="Y83" i="1"/>
  <c r="Y82" i="1"/>
  <c r="Y81" i="1"/>
  <c r="Y80" i="1"/>
  <c r="Y79" i="1"/>
  <c r="Y78" i="1"/>
  <c r="Y77"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 i="1"/>
  <c r="Y4" i="1"/>
  <c r="Y5" i="1"/>
  <c r="Y6" i="1"/>
  <c r="Y7" i="1"/>
  <c r="Y8" i="1"/>
  <c r="Y9" i="1"/>
  <c r="Y10" i="1"/>
  <c r="Y11" i="1"/>
  <c r="Y12" i="1"/>
  <c r="Y13" i="1"/>
  <c r="Y14" i="1"/>
  <c r="Y15" i="1"/>
  <c r="Y16" i="1"/>
  <c r="Y17" i="1"/>
  <c r="Y18" i="1"/>
  <c r="Y19" i="1"/>
  <c r="Y20" i="1"/>
  <c r="Y21" i="1"/>
  <c r="Y22" i="1"/>
  <c r="Y23" i="1"/>
  <c r="Y24" i="1"/>
</calcChain>
</file>

<file path=xl/sharedStrings.xml><?xml version="1.0" encoding="utf-8"?>
<sst xmlns="http://schemas.openxmlformats.org/spreadsheetml/2006/main" count="278" uniqueCount="223">
  <si>
    <t>probe at the concentration of 1mM</t>
    <phoneticPr fontId="1" type="noConversion"/>
  </si>
  <si>
    <t>HFX_YangJing_HeJiXiang_NHS_20230701_F1_R1.raw</t>
  </si>
  <si>
    <t>O=C(CC1)N(OC(CCCC#C)=O)C1=O</t>
  </si>
  <si>
    <t>HFX_YangJing_HJX_STP_20230808_F1_R1.raw</t>
  </si>
  <si>
    <t>[NaO3S]C1=C(F)C(F)=C(OC(CCC#C)=O)C(F)=C1F</t>
  </si>
  <si>
    <t>HFX_YangJing_HeJiXiang_VSF_20230701_F1_R1.raw</t>
  </si>
  <si>
    <t>O=S(C)(SCC#C)=O</t>
  </si>
  <si>
    <t>HFX_YangJing_HeJiXiang_PPMS_20230701_F1_R1.raw</t>
  </si>
  <si>
    <t>C=CS(CCCC#C)(=O)=O</t>
  </si>
  <si>
    <t>HFX_YangJing_HeJiXiang_NPM_20230701_F1_R1.raw</t>
  </si>
  <si>
    <t>O=C(C=C1)N(CC#C)C1=O</t>
  </si>
  <si>
    <t>HFX_YangJing_HeJiXiang_ENE_20230701_F1_R1.raw</t>
  </si>
  <si>
    <t>ICC(NCC#C)=O</t>
  </si>
  <si>
    <t>HFX_YangJing_HeJiXiang_IPM_20230701_F1_R1.raw</t>
  </si>
  <si>
    <t>ICC(NCC#C)=O</t>
    <phoneticPr fontId="1" type="noConversion"/>
  </si>
  <si>
    <t>BTTP</t>
  </si>
  <si>
    <t>HFX_YangJing_HJX_BTTP_20221201_F1_R1.raw</t>
  </si>
  <si>
    <t>IPM</t>
  </si>
  <si>
    <t>BTTES</t>
  </si>
  <si>
    <t>HFX_YangJing_HJX_BTTES_20221201_F1_R1.raw</t>
  </si>
  <si>
    <t>BTTAA</t>
  </si>
  <si>
    <t>HFX_YangJing_HJX_BTTAA_20221201_F1_R1.raw</t>
  </si>
  <si>
    <t>TBTA</t>
  </si>
  <si>
    <t>HFX_YangJing_HJX_TBTA_20221201_F1_R1.raw</t>
  </si>
  <si>
    <t>THPTA</t>
  </si>
  <si>
    <t>HFX_YangJing_HJX_THPTA_20221201_F1_R1.raw</t>
  </si>
  <si>
    <t>FAIMS_480_DDA_75um_300nL_Yangjing_HJX_75min_20230704_R1.raw</t>
  </si>
  <si>
    <t>YangJing_HJX_IPM-7_5uL_20230719.wiff.scan</t>
  </si>
  <si>
    <t>lusmos</t>
  </si>
  <si>
    <t>Lumos_YangJ_HJX_IPM-7_20231108.raw</t>
  </si>
  <si>
    <t>Fusion</t>
  </si>
  <si>
    <t>Fusion3_YangJing_FanYouLong_IPM-7_OTOT_50per_20230526_F1_R1.raw</t>
  </si>
  <si>
    <t>HFX</t>
  </si>
  <si>
    <t>IW2.0</t>
  </si>
  <si>
    <t>HFX_YangJing_HJX_IPM-IW20_20230808_F1_R1.raw</t>
  </si>
  <si>
    <t>IW1.6</t>
  </si>
  <si>
    <t>HFX_YangJing_HJX_IPM-IW16_20230808_F1_R1.raw</t>
  </si>
  <si>
    <t>IW0.7</t>
  </si>
  <si>
    <t>HFX_YangJing_HJX_IPM-IW07_20230808_F1_R1.raw</t>
  </si>
  <si>
    <t>NCE33</t>
  </si>
  <si>
    <t>HFX_YangJing_HJX_IPM-NCE33_20240511_F1_R1.raw</t>
  </si>
  <si>
    <t>NCE30</t>
  </si>
  <si>
    <t>HFX_YangJing_HJX_IPM-NCE30_20240511_F1_R1.raw</t>
  </si>
  <si>
    <t>NCE27</t>
  </si>
  <si>
    <t>HFX_YangJing_HJX_IPM-NCE27_20240511_F1_R1.raw</t>
  </si>
  <si>
    <t>NCE24</t>
  </si>
  <si>
    <t>HFX_YangJing_HJX_IPM-NCE24_20240511_F1_R1.raw</t>
  </si>
  <si>
    <t>NCE21</t>
  </si>
  <si>
    <t>HFX_YangJing_HJX_IPM-NCE21_20240511_F1_R1.raw</t>
  </si>
  <si>
    <t>probe at the concentration of 1 mM</t>
    <phoneticPr fontId="1" type="noConversion"/>
  </si>
  <si>
    <t>probe at the concentration of 100 μM</t>
    <phoneticPr fontId="1" type="noConversion"/>
  </si>
  <si>
    <t>Fusion3_YangJing_FanYouLong_IPM-6_OTOT_50per_20230526_F1_R1.raw</t>
  </si>
  <si>
    <t>probe at the concentration of 10 μM</t>
    <phoneticPr fontId="1" type="noConversion"/>
  </si>
  <si>
    <t>Fusion3_YangJing_FanYouLong_IPM-5_OTOT_50per_20230526_F1_R1.raw</t>
  </si>
  <si>
    <t>probe at the concentration of 1 μM</t>
    <phoneticPr fontId="1" type="noConversion"/>
  </si>
  <si>
    <t>CTERM</t>
  </si>
  <si>
    <t>NTERM</t>
  </si>
  <si>
    <t>Y</t>
  </si>
  <si>
    <t>W</t>
  </si>
  <si>
    <t>V</t>
  </si>
  <si>
    <t>T</t>
  </si>
  <si>
    <t>S</t>
  </si>
  <si>
    <t>R</t>
  </si>
  <si>
    <t>P</t>
  </si>
  <si>
    <t>N/Q</t>
  </si>
  <si>
    <t>M</t>
  </si>
  <si>
    <t>L</t>
  </si>
  <si>
    <t>K</t>
  </si>
  <si>
    <t>I</t>
  </si>
  <si>
    <t>H</t>
  </si>
  <si>
    <t>G</t>
  </si>
  <si>
    <t>F</t>
  </si>
  <si>
    <t>D/E</t>
  </si>
  <si>
    <t>C</t>
  </si>
  <si>
    <t>A</t>
  </si>
  <si>
    <t>Notes</t>
  </si>
  <si>
    <t>RAW Data</t>
    <phoneticPr fontId="1" type="noConversion"/>
  </si>
  <si>
    <t xml:space="preserve">   Accurate Mass                 </t>
  </si>
  <si>
    <t>O=C(NCC#C)C=C</t>
    <phoneticPr fontId="1" type="noConversion"/>
  </si>
  <si>
    <t>HFX_YangJing_HeJiXiang_A1_20230701_F1_R1.raw</t>
  </si>
  <si>
    <t>O=C(NCC#C)CCl</t>
    <phoneticPr fontId="1" type="noConversion"/>
  </si>
  <si>
    <t>HFX_YangJing_HeJiXiang_A3_20230701_F1_R1.raw</t>
  </si>
  <si>
    <t>O=S(C=C)(NCC#C)=O</t>
    <phoneticPr fontId="1" type="noConversion"/>
  </si>
  <si>
    <t>Fusion3_YangJing_FanYouLong_A-4_OTOT_50per_20230526_F1_R1.raw</t>
  </si>
  <si>
    <t>O=C(NCC#C)C#C</t>
    <phoneticPr fontId="1" type="noConversion"/>
  </si>
  <si>
    <t>Fusion3_YangJing_FanYouLong_A-5_OTOT_50per_20230526_F1_R1.raw</t>
  </si>
  <si>
    <t>O=C(NCC#C)C#CC</t>
    <phoneticPr fontId="1" type="noConversion"/>
  </si>
  <si>
    <t>Fusion3_YangJing_FanYouLong_A-6_OTOT_50per_20230526_F1_R1.raw</t>
  </si>
  <si>
    <t>C#CC1=CC=C(C2CO2)C=C1</t>
    <phoneticPr fontId="1" type="noConversion"/>
  </si>
  <si>
    <t>HFX_YangJing_HJX_3_20230420_F1_R1.raw</t>
  </si>
  <si>
    <t>C#CC1=CC=C(NC(C2CO2)=O)C=C1</t>
    <phoneticPr fontId="1" type="noConversion"/>
  </si>
  <si>
    <t>Fusion3_YangJing_FanYouLong_YK-CO_OTOT_5per_20230613_F1_R1.raw</t>
  </si>
  <si>
    <t>C#CCNC/C=C/C(OCC)=O</t>
    <phoneticPr fontId="1" type="noConversion"/>
  </si>
  <si>
    <t>HFX_YangJing_FanYouLong_A16_20231015_F1_R1.raw</t>
  </si>
  <si>
    <t>C=CC(NC1=CC=C(C#C)C=C1)=O</t>
  </si>
  <si>
    <t>Lumos_YangJ_HJX_A19_20240111.raw</t>
  </si>
  <si>
    <t>C=CC(N(C)C1=CC=C(C#C)C=C1)=O</t>
  </si>
  <si>
    <t>Lumos_YangJ_HJX_A20_20240111.raw</t>
    <phoneticPr fontId="1" type="noConversion"/>
  </si>
  <si>
    <t>O=C(NCC#C)CBr</t>
  </si>
  <si>
    <t>Lumos_YangJ_HJX_A21_20240111.raw</t>
  </si>
  <si>
    <t>BrC(C)C(NCC#C)=O</t>
  </si>
  <si>
    <t>Lumos_YangJ_HJX_A22_20240111.raw</t>
  </si>
  <si>
    <t>BrC(Br)C(NCC#C)=O</t>
  </si>
  <si>
    <t>HFX_YangJing_HJX_A23_20240413_F1_R1.raw</t>
  </si>
  <si>
    <t>O=C(NCC#C)/C=C/C(F)(F)F</t>
  </si>
  <si>
    <t>Lumos_YangJ_HJX_A25_20240111.raw</t>
    <phoneticPr fontId="1" type="noConversion"/>
  </si>
  <si>
    <t>N#CC1=NC=C(C(NCC#C)=O)C=N1</t>
  </si>
  <si>
    <t>Lumos_YangJ_HJX_A26_20240111.raw</t>
  </si>
  <si>
    <t>O=C(C(Cl)Br)NCC#C</t>
  </si>
  <si>
    <t>HFX_YangJing_HJX_A29_20240416_F1_R1.raw</t>
  </si>
  <si>
    <t>O=C(C(F)Br)NCC#C</t>
  </si>
  <si>
    <t>HFX_YangJing_HJX_A30_20240416_F1_R1.raw</t>
  </si>
  <si>
    <t>O=C1C=C1C2=CC=C(OCC#C)C=C2</t>
  </si>
  <si>
    <t>C#CCOC1=CC=C(C(SCCC)SCCC)C=C1</t>
  </si>
  <si>
    <t>HFX_YangJing_HeJiXiang_CY-1_20230701_F1_R1.raw</t>
  </si>
  <si>
    <t>OCC1=CC=C(C(NCC#C)=O)C=C1[N+]([O-])=O</t>
  </si>
  <si>
    <t>CC1(C)CC(OCC#C)CC(C)(C)N1[O]</t>
  </si>
  <si>
    <t>HFX_YangJing_HJX_C2_20240104_F1_R1.raw</t>
  </si>
  <si>
    <t>OB(O)/C=C/C1=CC=C(CNC(CCCC#C)=O)C=C1</t>
  </si>
  <si>
    <t>HFX_YangJing_HJX_C4_20240104_F1_R1.raw</t>
  </si>
  <si>
    <t>OB(O)/C=C/C1=CC=C(CNC(CN=[N+]=[N-])=O)C=C1</t>
  </si>
  <si>
    <t>HFX_YangJing_HJX_C9-1_20240104_F1_R1.raw</t>
  </si>
  <si>
    <t>O=C(NO)C1=CC=C(C#C)C=C1</t>
  </si>
  <si>
    <t>Lumos_YangJ_HJX_1A_20240111.raw</t>
  </si>
  <si>
    <t>ONCC1=CC=C(OCC#C)C=C1</t>
  </si>
  <si>
    <t>HFX_YangJing_HJX_1B_20240404_F1_R1.raw</t>
  </si>
  <si>
    <t>O=C(NCC#C)C1=CC=C(N2N=C(C3=CC=CC=C3)N=N2)C=C1</t>
  </si>
  <si>
    <t>HFX_YangJing_HJX_M1_20231201_F1_R1.raw</t>
  </si>
  <si>
    <t>NCCC1(N=N1)CCC#C</t>
  </si>
  <si>
    <t>HFX_YangJing_HJX_W1_20231201_F1_R1.raw</t>
  </si>
  <si>
    <t>ClC1=CC(NC(CCC#C)=O)=[N+](C)C=C1.O=S([O-])(C(F)(F)F)=O</t>
  </si>
  <si>
    <t>HFX_YangJing_HJX_T24_20231201_F1_R1.raw</t>
  </si>
  <si>
    <t>C[N+]1=CC=C(OC(C2=CC=C(OCC#C)C=C2)=O)C=C1.O=S([O-])(C(F)(F)F)=O</t>
  </si>
  <si>
    <t>HFX_YangJing_HJX_DIA_20231201_F1_R1.raw</t>
  </si>
  <si>
    <t>ClC1=NC(NCC#C)=NC(Cl)=N1</t>
  </si>
  <si>
    <t>HFX_YangJing_FanYouLong_L1_20240103_F1_R1.raw</t>
  </si>
  <si>
    <t>FS(=O)(C1=CC=C(C#C)C=C1)=O</t>
  </si>
  <si>
    <t>HFX_YangJing_FanYouLong_L2_20240103_F1_R1.raw</t>
  </si>
  <si>
    <t>C#CCOC(C=C1)=CC(C=O)=C1C#C</t>
  </si>
  <si>
    <t>HFX_YangJing_HeJiXiang_A2_20230701_F1_R1.raw</t>
  </si>
  <si>
    <t>O=S(C1=CC=CC=C1)(N(C(CCC#C)=O)CC#N)=O</t>
  </si>
  <si>
    <t>Fusion3_YangJing_FanYouLong_A14_OTOT_20230711_F1_R1.raw</t>
  </si>
  <si>
    <t>O=C1C(OC)=C(NCC#C)C1=O</t>
  </si>
  <si>
    <t>HFX_YangJing_HJX_A31_20240416_F1_R1_20240418204258.raw</t>
  </si>
  <si>
    <t>FC1=CC(F)=C(N(C(CCC#C)=O)S(=O)(C)=O)N=C1</t>
  </si>
  <si>
    <t>HFX_YangJing_HJX_A32_20240416_F1_R1.raw</t>
  </si>
  <si>
    <t>O=C(NCC#C)N1C=NC=C1</t>
  </si>
  <si>
    <t>HFX_YangJing_HJX_A33_20240416_F1_R1.raw</t>
  </si>
  <si>
    <t>CC1=CC=C(S(N(C)C(OC(CCCCC#C)=O)=C)(=O)=O)C=C1</t>
  </si>
  <si>
    <t>HFX_YangJing_HJX_A34_20240416_F1_R1.raw</t>
  </si>
  <si>
    <t>ClC(C=C1)=CC=C1N=C=NC2=CC=C(OCC#C)C=C2</t>
  </si>
  <si>
    <t>HFX_YangJing_HeJiXiang_A9_20230701_F1_R1.raw</t>
    <phoneticPr fontId="1" type="noConversion"/>
  </si>
  <si>
    <t>C#CCOC(C=C1)=CC=C1N=C=NCCCC</t>
  </si>
  <si>
    <t>HFX_YangJing_HJX_S6_20230330_F1_R1.raw</t>
  </si>
  <si>
    <t>CCOC(C(CC#C)=C=C(C)C)=O</t>
  </si>
  <si>
    <t>HFX_YangJing_HJX_XJ-5_20230812_F1_R1.raw</t>
  </si>
  <si>
    <t>HFX_YangJing_HJX_XJ-6_20230812_F1_R1.raw</t>
  </si>
  <si>
    <t>O=C1N(C#C)C(C2=CC=C(C#C)C=C21)=O</t>
  </si>
  <si>
    <t>HFX_YangJing_HJX_XJ-9_20230812_F1_R1.raw</t>
  </si>
  <si>
    <t>O=C1N(C#C)CC2=CC=C(C#C)C=C21</t>
  </si>
  <si>
    <t>HFX_YangJing_HJX_21_20230420_F1_R1.raw</t>
  </si>
  <si>
    <t>CCOC(C(CC#C)=C=NCCCC)=O</t>
  </si>
  <si>
    <t>HFX_YangJing_HJX_H4_20230330_F1_R1.raw</t>
  </si>
  <si>
    <t>CCOC(C(CC#C)=C=NC1=CC=CC=C1)=O</t>
  </si>
  <si>
    <t>HFX_YangJing_HJX_24_20230420_F1_R1.raw</t>
  </si>
  <si>
    <t>O=C(C=C=C)NC1=CC=C(C#C)C=C1</t>
  </si>
  <si>
    <t>HFX_YangJing_HJX_XJ-2_20230812_F1_R1.raw</t>
  </si>
  <si>
    <t>C#CCCC(O/C(C)=C/C(C1=CC=CC=C1)=O)=O</t>
  </si>
  <si>
    <t>HFX_YangJing_HJX_XJ-3_20230812_F1_R1.raw</t>
  </si>
  <si>
    <t>C#CC(O/C(C)=C/C(C1=CC=CC=C1)=O)=O</t>
  </si>
  <si>
    <t>Fusion3_YangJing_FanYouLong_OY-10_OTOT_5per_20230607_F1_R1.raw</t>
  </si>
  <si>
    <t>O=C(O/C(C)=C/C(C(/C=C\C)=C)=O)C1=CC=C(C#C)C=C1</t>
  </si>
  <si>
    <t>Fusion3_YangJing_FanYouLong_AN-41_OTOT_50per_20230526_F1_R1.raw</t>
    <phoneticPr fontId="1" type="noConversion"/>
  </si>
  <si>
    <t>O=C(CC1=CC=C(C#C)C=C1)O/C(C)=C/C(C2=CC=CC=C2)=O</t>
  </si>
  <si>
    <t>Fusion3_YangJing_FanYouLong_AN-46_OTOT_50per_20230526_F1_R1.raw</t>
  </si>
  <si>
    <t>O=C(O/C(C)=C/C(CCCCC)=O)C1=CC=C(C#C)C=C1</t>
  </si>
  <si>
    <t>Fusion3_YangJing_FanYouLong_AN-51_OTOT_50per_20230526_F1_R1.raw</t>
  </si>
  <si>
    <t>C#CCCC(O/C(C)=C/C(CCCCC)=O)=O</t>
  </si>
  <si>
    <t>Fusion3_YangJing_FanYouLong_AN-63_OTOT_50per_20230526_F1_R1.raw</t>
  </si>
  <si>
    <t>C[N]1=[C+]SC2=CC(OCC#C)=CC=C21.[I-]</t>
  </si>
  <si>
    <t>Fusion3_YangJing_FanYouLong_AN-71_OTOT_50per_20230526_F1_R1.raw</t>
  </si>
  <si>
    <t>O=C1C(C#CCCCCC#C)=CC(Br)=CO1</t>
  </si>
  <si>
    <t>Fusion3_YangJing_FanYouLong_AN-72_OTOT_50per_20230526_F1_R1.raw</t>
  </si>
  <si>
    <t>HFX_YangJing_HJX_31_20230420_F1_R1.raw</t>
  </si>
  <si>
    <t>C#CC1=CC=C(C(OC(CC(C)(C)C2)=CC2=O)=O)C=C1</t>
  </si>
  <si>
    <t>HFX_YangJing_HJX_37_20230420_F1_R1.raw</t>
  </si>
  <si>
    <t>C#CC1=CC=C(C(OC2=CC(CC2)=O)=O)C=C1</t>
  </si>
  <si>
    <t>HFX_YangJing_HJX_E4_20230330_F1_R1.raw</t>
  </si>
  <si>
    <t>C#CCOC1=CC=C([N+]#[C-])C=C1</t>
  </si>
  <si>
    <t>Fusion3_YangJing_FanYouLong_CYB-1_OTOT_5per_20230613_F1_R1.raw</t>
  </si>
  <si>
    <t>COC1=CC=C([N+]#[C-])C=C1OCC#C</t>
  </si>
  <si>
    <t>Fusion3_YangJing_FanYouLong_CYB-2_OTOT_5per_20230613_F1_R1.raw</t>
  </si>
  <si>
    <t>O=C(CC[N+]#[C-])NC1=CC=C(OCC#C)C=C1</t>
  </si>
  <si>
    <t>HFX_YangJing_HJX_17_20230420_F1_R1.raw</t>
  </si>
  <si>
    <t>C#CCN1C2=C(C=C([N+]#[C-])C=C2)C3=CC=CC=C31</t>
  </si>
  <si>
    <t>HFX_YangJing_HJX_18_20230420_F1_R1.raw</t>
  </si>
  <si>
    <t>O=C(CC[N+]#[C-])NC1=CC=C(OCC#C)C=C1</t>
    <phoneticPr fontId="1" type="noConversion"/>
  </si>
  <si>
    <t>HFX_YangJing_HJX_19_20230420_F1_R1.raw</t>
  </si>
  <si>
    <t>C#CCN1C2=C(C=C([N+]#[C-])C=C2)C3=CC=CC=C31</t>
    <phoneticPr fontId="1" type="noConversion"/>
  </si>
  <si>
    <t>Fusion3_YangJing_FanYouLong_YJ-8_OTOT_50per_20230526_F1_R1.raw</t>
  </si>
  <si>
    <t>ENE</t>
  </si>
  <si>
    <t>NPM</t>
  </si>
  <si>
    <t>PPMS</t>
  </si>
  <si>
    <t>VSF</t>
  </si>
  <si>
    <t>STP</t>
  </si>
  <si>
    <t>NHS</t>
  </si>
  <si>
    <t>Fusion3_YangJing_FanYouLong_IPM-4_OTOT_50per_20230526_F1_R1.raw</t>
    <phoneticPr fontId="1" type="noConversion"/>
  </si>
  <si>
    <t>Probe</t>
    <phoneticPr fontId="1" type="noConversion"/>
  </si>
  <si>
    <t>Localization probability</t>
    <phoneticPr fontId="1" type="noConversion"/>
  </si>
  <si>
    <t>#PSMs mod</t>
    <phoneticPr fontId="1" type="noConversion"/>
  </si>
  <si>
    <t>#All PSMs</t>
    <phoneticPr fontId="1" type="noConversion"/>
  </si>
  <si>
    <t>% Mod</t>
    <phoneticPr fontId="1" type="noConversion"/>
  </si>
  <si>
    <t>p.p.m</t>
    <phoneticPr fontId="1" type="noConversion"/>
  </si>
  <si>
    <t>SMILES</t>
    <phoneticPr fontId="1" type="noConversion"/>
  </si>
  <si>
    <r>
      <t xml:space="preserve">Supplementary Data 2. Summary of pIon search results. </t>
    </r>
    <r>
      <rPr>
        <sz val="9"/>
        <color theme="1"/>
        <rFont val="Arial"/>
        <family val="2"/>
      </rPr>
      <t xml:space="preserve">For IPM, a classic cysteine-specific probe, lysates of HEK293T cells were labeled with IPM at different conditions as indicated, processed into tryptic peptides, and clicked with DMP-tag via CuAAC using each ligand as indicated. The resulting mixtures were directly subjected to LC-MS/MS analysis under different instrumental settings (i.e., isolation window, NCE, instrument). For other classic covalent probes as indicated (ENE, NPM, PPMS, VSF, NHS and STP), lysates of HEK293T cells were labeled with each probe (100 µM, 1h), processed into tryptic peptides, and clicked with DMP tag via CuAAC. The resulting mixtures were directly subjected to LC-MS/MS analysis. For a library of covalent probes (1-61) was built by tagging a clickable group to diverse reactive warheads, lysates of HEK293T cells were labeled with each probe as indicated, processed into tryptic peptides, and clicked with DMP-tag via CuAAC. The resulting mixtures were directly subjected to LC-MS/MS analysis. </t>
    </r>
    <phoneticPr fontId="1" type="noConversion"/>
  </si>
  <si>
    <t xml:space="preserve"> 365 nm UV light, 25 °C, 30 min,PBS/MeOH (2:1, pH = 7.4) </t>
    <phoneticPr fontId="1" type="noConversion"/>
  </si>
  <si>
    <r>
      <t>NMM buffer (50 mM, 0.2 M NaCl, pH 7.4),CuCl</t>
    </r>
    <r>
      <rPr>
        <vertAlign val="subscript"/>
        <sz val="10"/>
        <color theme="1"/>
        <rFont val="Arial"/>
        <family val="2"/>
      </rPr>
      <t>2</t>
    </r>
    <r>
      <rPr>
        <sz val="10"/>
        <color theme="1"/>
        <rFont val="Arial"/>
        <family val="2"/>
      </rPr>
      <t>·2H</t>
    </r>
    <r>
      <rPr>
        <vertAlign val="subscript"/>
        <sz val="10"/>
        <color theme="1"/>
        <rFont val="Arial"/>
        <family val="2"/>
      </rPr>
      <t>2</t>
    </r>
    <r>
      <rPr>
        <sz val="10"/>
        <color theme="1"/>
        <rFont val="Arial"/>
        <family val="2"/>
      </rPr>
      <t>O (30 µM)</t>
    </r>
    <phoneticPr fontId="1" type="noConversion"/>
  </si>
  <si>
    <r>
      <t>1 mM NaIO4, 4 h, PBS (pH = 7.6),25</t>
    </r>
    <r>
      <rPr>
        <sz val="10"/>
        <color theme="1"/>
        <rFont val="宋体"/>
        <family val="3"/>
        <charset val="134"/>
      </rPr>
      <t>℃</t>
    </r>
    <phoneticPr fontId="1" type="noConversion"/>
  </si>
  <si>
    <r>
      <t>TIFA (1mM),15 min</t>
    </r>
    <r>
      <rPr>
        <sz val="10"/>
        <color theme="1"/>
        <rFont val="宋体"/>
        <family val="3"/>
        <charset val="134"/>
      </rPr>
      <t>，</t>
    </r>
    <r>
      <rPr>
        <sz val="10"/>
        <color theme="1"/>
        <rFont val="Arial"/>
        <family val="2"/>
      </rPr>
      <t>37</t>
    </r>
    <r>
      <rPr>
        <sz val="10"/>
        <color theme="1"/>
        <rFont val="宋体"/>
        <family val="3"/>
        <charset val="134"/>
      </rPr>
      <t>℃</t>
    </r>
    <phoneticPr fontId="1" type="noConversion"/>
  </si>
  <si>
    <r>
      <t>365 nm, 20 min, 37</t>
    </r>
    <r>
      <rPr>
        <sz val="10"/>
        <rFont val="宋体"/>
        <family val="3"/>
        <charset val="134"/>
      </rPr>
      <t>℃</t>
    </r>
    <phoneticPr fontId="1" type="noConversion"/>
  </si>
  <si>
    <r>
      <t>302 nm, 4 h, 37</t>
    </r>
    <r>
      <rPr>
        <sz val="10"/>
        <color theme="1"/>
        <rFont val="宋体"/>
        <family val="3"/>
        <charset val="134"/>
      </rPr>
      <t>℃</t>
    </r>
    <phoneticPr fontId="1" type="noConversion"/>
  </si>
  <si>
    <r>
      <t>TCEP(5 mM), Mn(OAc)</t>
    </r>
    <r>
      <rPr>
        <vertAlign val="subscript"/>
        <sz val="10"/>
        <color theme="1"/>
        <rFont val="Arial"/>
        <family val="2"/>
      </rPr>
      <t xml:space="preserve">3 </t>
    </r>
    <r>
      <rPr>
        <sz val="10"/>
        <color theme="1"/>
        <rFont val="Arial"/>
        <family val="2"/>
      </rPr>
      <t>(1 mM)</t>
    </r>
    <r>
      <rPr>
        <sz val="10"/>
        <color theme="1"/>
        <rFont val="宋体"/>
        <family val="3"/>
        <charset val="134"/>
      </rPr>
      <t>，</t>
    </r>
    <r>
      <rPr>
        <sz val="10"/>
        <color theme="1"/>
        <rFont val="Arial"/>
        <family val="2"/>
      </rPr>
      <t>6 M guanidine hydrochloride, 100 mM Na</t>
    </r>
    <r>
      <rPr>
        <vertAlign val="subscript"/>
        <sz val="10"/>
        <color theme="1"/>
        <rFont val="Arial"/>
        <family val="2"/>
      </rPr>
      <t>2</t>
    </r>
    <r>
      <rPr>
        <sz val="10"/>
        <color theme="1"/>
        <rFont val="Arial"/>
        <family val="2"/>
      </rPr>
      <t>HPO</t>
    </r>
    <r>
      <rPr>
        <vertAlign val="subscript"/>
        <sz val="10"/>
        <color theme="1"/>
        <rFont val="Arial"/>
        <family val="2"/>
      </rPr>
      <t>4</t>
    </r>
    <r>
      <rPr>
        <sz val="10"/>
        <color theme="1"/>
        <rFont val="Arial"/>
        <family val="2"/>
      </rPr>
      <t>, pH 7.2,50</t>
    </r>
    <r>
      <rPr>
        <sz val="10"/>
        <color theme="1"/>
        <rFont val="宋体"/>
        <family val="3"/>
        <charset val="134"/>
      </rPr>
      <t>℃</t>
    </r>
    <r>
      <rPr>
        <sz val="10"/>
        <color theme="1"/>
        <rFont val="Arial"/>
        <family val="2"/>
      </rPr>
      <t>, 2 h</t>
    </r>
    <phoneticPr fontId="1" type="noConversion"/>
  </si>
  <si>
    <r>
      <t>Rose Bengal (RB)</t>
    </r>
    <r>
      <rPr>
        <sz val="10"/>
        <color theme="1"/>
        <rFont val="宋体"/>
        <family val="3"/>
        <charset val="134"/>
      </rPr>
      <t>，</t>
    </r>
    <r>
      <rPr>
        <sz val="10"/>
        <color theme="1"/>
        <rFont val="Arial"/>
        <family val="2"/>
      </rPr>
      <t>LED (10 W), 30</t>
    </r>
    <r>
      <rPr>
        <sz val="10"/>
        <color theme="1"/>
        <rFont val="宋体"/>
        <family val="3"/>
        <charset val="134"/>
      </rPr>
      <t>℃</t>
    </r>
    <r>
      <rPr>
        <sz val="10"/>
        <color theme="1"/>
        <rFont val="Arial"/>
        <family val="2"/>
      </rPr>
      <t xml:space="preserve">, LED (10 W) </t>
    </r>
    <r>
      <rPr>
        <sz val="10"/>
        <color theme="1"/>
        <rFont val="宋体"/>
        <family val="3"/>
        <charset val="134"/>
      </rPr>
      <t>，</t>
    </r>
    <r>
      <rPr>
        <sz val="10"/>
        <color theme="1"/>
        <rFont val="Arial"/>
        <family val="2"/>
      </rPr>
      <t>1 h</t>
    </r>
    <r>
      <rPr>
        <sz val="10"/>
        <color theme="1"/>
        <rFont val="宋体"/>
        <family val="3"/>
        <charset val="134"/>
      </rPr>
      <t>，</t>
    </r>
    <r>
      <rPr>
        <sz val="10"/>
        <color theme="1"/>
        <rFont val="Arial"/>
        <family val="2"/>
      </rPr>
      <t>CH</t>
    </r>
    <r>
      <rPr>
        <vertAlign val="subscript"/>
        <sz val="10"/>
        <color theme="1"/>
        <rFont val="Arial"/>
        <family val="2"/>
      </rPr>
      <t>3</t>
    </r>
    <r>
      <rPr>
        <sz val="10"/>
        <color theme="1"/>
        <rFont val="Arial"/>
        <family val="2"/>
      </rPr>
      <t>CN/H</t>
    </r>
    <r>
      <rPr>
        <vertAlign val="subscript"/>
        <sz val="10"/>
        <color theme="1"/>
        <rFont val="Arial"/>
        <family val="2"/>
      </rPr>
      <t>2</t>
    </r>
    <r>
      <rPr>
        <sz val="10"/>
        <color theme="1"/>
        <rFont val="Arial"/>
        <family val="2"/>
      </rPr>
      <t>O (4:1)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</si>
</sst>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00_);[Red]\(0.0000\)"/>
  </numFmts>
  <fonts count="17">
    <font>
      <sz val="11"/>
      <color theme="1"/>
      <name val="等线"/>
      <family val="3"/>
      <charset val="134"/>
      <scheme val="minor"/>
    </font>
    <font>
      <sz val="9"/>
      <name val="等线"/>
      <family val="3"/>
      <charset val="134"/>
      <scheme val="minor"/>
    </font>
    <font>
      <sz val="11"/>
      <name val="Arial"/>
      <family val="2"/>
    </font>
    <font>
      <b/>
      <sz val="11"/>
      <color theme="1"/>
      <name val="Arial"/>
      <family val="2"/>
    </font>
    <font>
      <sz val="11"/>
      <color theme="1"/>
      <name val="Arial"/>
      <family val="2"/>
    </font>
    <font>
      <sz val="11"/>
      <name val="Microsoft YaHei"/>
      <charset val="134"/>
    </font>
    <font>
      <sz val="10"/>
      <color theme="1"/>
      <name val="Arial"/>
      <family val="2"/>
    </font>
    <font>
      <b/>
      <sz val="12"/>
      <color theme="1"/>
      <name val="Arial"/>
      <family val="2"/>
    </font>
    <font>
      <b/>
      <sz val="12"/>
      <name val="Arial"/>
      <family val="2"/>
    </font>
    <font>
      <b/>
      <sz val="11"/>
      <color theme="1"/>
      <name val="等线"/>
      <family val="3"/>
      <charset val="134"/>
      <scheme val="minor"/>
    </font>
    <font>
      <b/>
      <sz val="11"/>
      <name val="Arial"/>
      <family val="2"/>
    </font>
    <font>
      <b/>
      <sz val="9"/>
      <color theme="1"/>
      <name val="Arial"/>
      <family val="2"/>
    </font>
    <font>
      <sz val="9"/>
      <color theme="1"/>
      <name val="Arial"/>
      <family val="2"/>
    </font>
    <font>
      <sz val="10"/>
      <color theme="1"/>
      <name val="宋体"/>
      <family val="3"/>
      <charset val="134"/>
    </font>
    <font>
      <vertAlign val="subscript"/>
      <sz val="10"/>
      <color theme="1"/>
      <name val="Arial"/>
      <family val="2"/>
    </font>
    <font>
      <sz val="10"/>
      <name val="Arial"/>
      <family val="2"/>
    </font>
    <font>
      <sz val="1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0" fillId="0" borderId="1" xfId="0"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lignment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11" fillId="0" borderId="0" xfId="0" applyFont="1" applyAlignment="1">
      <alignment vertical="center" wrapText="1"/>
    </xf>
    <xf numFmtId="176" fontId="2" fillId="0" borderId="1" xfId="0" applyNumberFormat="1" applyFont="1" applyBorder="1" applyAlignment="1">
      <alignment horizontal="center" vertical="center" wrapText="1"/>
    </xf>
    <xf numFmtId="176" fontId="0" fillId="0" borderId="1" xfId="0" applyNumberFormat="1" applyBorder="1">
      <alignment vertical="center"/>
    </xf>
    <xf numFmtId="177" fontId="2" fillId="0" borderId="1" xfId="0" applyNumberFormat="1" applyFont="1" applyBorder="1" applyAlignment="1">
      <alignment horizontal="center" vertical="center" wrapText="1"/>
    </xf>
    <xf numFmtId="177" fontId="0" fillId="0" borderId="1" xfId="0" applyNumberFormat="1" applyBorder="1">
      <alignment vertical="center"/>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3" fillId="0" borderId="1" xfId="0" applyFont="1" applyBorder="1" applyAlignment="1">
      <alignment horizontal="center" vertical="center"/>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15"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6E747-97C1-49FC-A8EA-FCEDFB6394DF}">
  <dimension ref="A1"/>
  <sheetViews>
    <sheetView workbookViewId="0">
      <selection activeCell="D23" sqref="D23"/>
    </sheetView>
  </sheetViews>
  <sheetFormatPr defaultRowHeight="14"/>
  <cols>
    <col min="1" max="1" width="65.25" bestFit="1" customWidth="1"/>
  </cols>
  <sheetData>
    <row r="1" spans="1:1" ht="138">
      <c r="A1" s="11" t="s">
        <v>214</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6BA9-7EFA-457B-93C2-2224D937BE3F}">
  <dimension ref="A1:AE94"/>
  <sheetViews>
    <sheetView tabSelected="1" zoomScale="130" zoomScaleNormal="130" workbookViewId="0">
      <selection activeCell="B6" sqref="B6"/>
    </sheetView>
  </sheetViews>
  <sheetFormatPr defaultColWidth="8.25" defaultRowHeight="14"/>
  <cols>
    <col min="1" max="1" width="11.4140625" style="1" bestFit="1" customWidth="1"/>
    <col min="2" max="2" width="72.4140625" style="10" bestFit="1" customWidth="1"/>
    <col min="3" max="22" width="8.25" style="1"/>
    <col min="23" max="23" width="16.75" style="1" customWidth="1"/>
    <col min="24" max="24" width="8.25" style="1"/>
    <col min="25" max="25" width="15.33203125" style="13" customWidth="1"/>
    <col min="26" max="26" width="18.33203125" style="13" customWidth="1"/>
    <col min="27" max="27" width="21.33203125" style="15" customWidth="1"/>
    <col min="28" max="28" width="72.08203125" style="10" bestFit="1" customWidth="1"/>
    <col min="29" max="29" width="84.9140625" style="1" bestFit="1" customWidth="1"/>
    <col min="30" max="30" width="15.33203125" style="1" customWidth="1"/>
    <col min="31" max="16384" width="8.25" style="1"/>
  </cols>
  <sheetData>
    <row r="1" spans="1:31" ht="18" customHeight="1">
      <c r="A1" s="21" t="s">
        <v>207</v>
      </c>
      <c r="B1" s="21" t="s">
        <v>213</v>
      </c>
      <c r="C1" s="20" t="s">
        <v>208</v>
      </c>
      <c r="D1" s="20"/>
      <c r="E1" s="20"/>
      <c r="F1" s="20"/>
      <c r="G1" s="20"/>
      <c r="H1" s="20"/>
      <c r="I1" s="20"/>
      <c r="J1" s="20"/>
      <c r="K1" s="20"/>
      <c r="L1" s="20"/>
      <c r="M1" s="20"/>
      <c r="N1" s="20"/>
      <c r="O1" s="20"/>
      <c r="P1" s="20"/>
      <c r="Q1" s="20"/>
      <c r="R1" s="20"/>
      <c r="S1" s="20"/>
      <c r="T1" s="20"/>
      <c r="U1" s="20"/>
      <c r="V1" s="20"/>
      <c r="W1" s="22" t="s">
        <v>209</v>
      </c>
      <c r="X1" s="22" t="s">
        <v>210</v>
      </c>
      <c r="Y1" s="23" t="s">
        <v>211</v>
      </c>
      <c r="Z1" s="23" t="s">
        <v>212</v>
      </c>
      <c r="AA1" s="24" t="s">
        <v>77</v>
      </c>
      <c r="AB1" s="21" t="s">
        <v>76</v>
      </c>
      <c r="AC1" s="21" t="s">
        <v>75</v>
      </c>
      <c r="AD1" s="8"/>
    </row>
    <row r="2" spans="1:31" ht="15.5">
      <c r="A2" s="21"/>
      <c r="B2" s="21"/>
      <c r="C2" s="7" t="s">
        <v>74</v>
      </c>
      <c r="D2" s="7" t="s">
        <v>73</v>
      </c>
      <c r="E2" s="7" t="s">
        <v>72</v>
      </c>
      <c r="F2" s="7" t="s">
        <v>71</v>
      </c>
      <c r="G2" s="7" t="s">
        <v>70</v>
      </c>
      <c r="H2" s="7" t="s">
        <v>69</v>
      </c>
      <c r="I2" s="7" t="s">
        <v>68</v>
      </c>
      <c r="J2" s="7" t="s">
        <v>67</v>
      </c>
      <c r="K2" s="7" t="s">
        <v>66</v>
      </c>
      <c r="L2" s="7" t="s">
        <v>65</v>
      </c>
      <c r="M2" s="7" t="s">
        <v>64</v>
      </c>
      <c r="N2" s="7" t="s">
        <v>63</v>
      </c>
      <c r="O2" s="7" t="s">
        <v>62</v>
      </c>
      <c r="P2" s="7" t="s">
        <v>61</v>
      </c>
      <c r="Q2" s="7" t="s">
        <v>60</v>
      </c>
      <c r="R2" s="7" t="s">
        <v>59</v>
      </c>
      <c r="S2" s="7" t="s">
        <v>58</v>
      </c>
      <c r="T2" s="7" t="s">
        <v>57</v>
      </c>
      <c r="U2" s="7" t="s">
        <v>56</v>
      </c>
      <c r="V2" s="7" t="s">
        <v>55</v>
      </c>
      <c r="W2" s="22"/>
      <c r="X2" s="22"/>
      <c r="Y2" s="23"/>
      <c r="Z2" s="23"/>
      <c r="AA2" s="24"/>
      <c r="AB2" s="21"/>
      <c r="AC2" s="21"/>
    </row>
    <row r="3" spans="1:31" ht="16.5">
      <c r="A3" s="4" t="s">
        <v>17</v>
      </c>
      <c r="B3" s="9" t="s">
        <v>14</v>
      </c>
      <c r="C3" s="2">
        <v>0</v>
      </c>
      <c r="D3" s="2">
        <v>0.95</v>
      </c>
      <c r="E3" s="2">
        <v>0</v>
      </c>
      <c r="F3" s="2">
        <v>0</v>
      </c>
      <c r="G3" s="2">
        <v>0</v>
      </c>
      <c r="H3" s="2">
        <v>0</v>
      </c>
      <c r="I3" s="2">
        <v>0</v>
      </c>
      <c r="J3" s="2">
        <v>0</v>
      </c>
      <c r="K3" s="2">
        <v>0</v>
      </c>
      <c r="L3" s="2">
        <v>0</v>
      </c>
      <c r="M3" s="2">
        <v>0</v>
      </c>
      <c r="N3" s="2">
        <v>0</v>
      </c>
      <c r="O3" s="2">
        <v>0</v>
      </c>
      <c r="P3" s="2">
        <v>0</v>
      </c>
      <c r="Q3" s="2">
        <v>0</v>
      </c>
      <c r="R3" s="2">
        <v>0</v>
      </c>
      <c r="S3" s="2">
        <v>0</v>
      </c>
      <c r="T3" s="2">
        <v>0</v>
      </c>
      <c r="U3" s="2">
        <v>0</v>
      </c>
      <c r="V3" s="2">
        <v>0</v>
      </c>
      <c r="W3" s="2">
        <v>20</v>
      </c>
      <c r="X3" s="2">
        <v>58153</v>
      </c>
      <c r="Y3" s="12">
        <f t="shared" ref="Y3:Y24" si="0">W3/X3*100</f>
        <v>3.4392034804739222E-2</v>
      </c>
      <c r="Z3" s="12">
        <v>0.17354268732435299</v>
      </c>
      <c r="AA3" s="14">
        <v>334.21166199999999</v>
      </c>
      <c r="AB3" s="2" t="s">
        <v>206</v>
      </c>
      <c r="AC3" s="2" t="s">
        <v>54</v>
      </c>
      <c r="AD3" s="5"/>
      <c r="AE3" s="5"/>
    </row>
    <row r="4" spans="1:31" ht="16.5">
      <c r="A4" s="4" t="s">
        <v>17</v>
      </c>
      <c r="B4" s="9" t="s">
        <v>14</v>
      </c>
      <c r="C4" s="2">
        <v>0</v>
      </c>
      <c r="D4" s="2">
        <v>0.92200000000000004</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308</v>
      </c>
      <c r="X4" s="2">
        <v>60693</v>
      </c>
      <c r="Y4" s="12">
        <f t="shared" si="0"/>
        <v>0.50747203137099828</v>
      </c>
      <c r="Z4" s="12">
        <v>0.17653480244417</v>
      </c>
      <c r="AA4" s="14">
        <v>334.21177899999998</v>
      </c>
      <c r="AB4" s="2" t="s">
        <v>53</v>
      </c>
      <c r="AC4" s="2" t="s">
        <v>52</v>
      </c>
      <c r="AD4" s="5"/>
      <c r="AE4" s="5"/>
    </row>
    <row r="5" spans="1:31" ht="16.5">
      <c r="A5" s="4" t="s">
        <v>17</v>
      </c>
      <c r="B5" s="9" t="s">
        <v>14</v>
      </c>
      <c r="C5" s="2">
        <v>0</v>
      </c>
      <c r="D5" s="2">
        <v>0.91100000000000003</v>
      </c>
      <c r="E5" s="2">
        <v>0</v>
      </c>
      <c r="F5" s="2">
        <v>0</v>
      </c>
      <c r="G5" s="2">
        <v>0</v>
      </c>
      <c r="H5" s="2">
        <v>0</v>
      </c>
      <c r="I5" s="2">
        <v>0</v>
      </c>
      <c r="J5" s="2">
        <v>0</v>
      </c>
      <c r="K5" s="2">
        <v>0</v>
      </c>
      <c r="L5" s="2">
        <v>0</v>
      </c>
      <c r="M5" s="2">
        <v>0</v>
      </c>
      <c r="N5" s="2">
        <v>0</v>
      </c>
      <c r="O5" s="2">
        <v>0</v>
      </c>
      <c r="P5" s="2">
        <v>0</v>
      </c>
      <c r="Q5" s="2">
        <v>0</v>
      </c>
      <c r="R5" s="2">
        <v>0</v>
      </c>
      <c r="S5" s="2">
        <v>0</v>
      </c>
      <c r="T5" s="2">
        <v>0</v>
      </c>
      <c r="U5" s="2">
        <v>0</v>
      </c>
      <c r="V5" s="2">
        <v>0</v>
      </c>
      <c r="W5" s="2">
        <v>1960</v>
      </c>
      <c r="X5" s="2">
        <v>59142</v>
      </c>
      <c r="Y5" s="12">
        <f t="shared" si="0"/>
        <v>3.314057691657367</v>
      </c>
      <c r="Z5" s="12">
        <v>0.49669113948379101</v>
      </c>
      <c r="AA5" s="14">
        <v>334.21155399999998</v>
      </c>
      <c r="AB5" s="2" t="s">
        <v>51</v>
      </c>
      <c r="AC5" s="2" t="s">
        <v>50</v>
      </c>
      <c r="AD5" s="5"/>
      <c r="AE5" s="5"/>
    </row>
    <row r="6" spans="1:31" ht="16.5">
      <c r="A6" s="4" t="s">
        <v>17</v>
      </c>
      <c r="B6" s="9" t="s">
        <v>14</v>
      </c>
      <c r="C6" s="2">
        <v>0</v>
      </c>
      <c r="D6" s="2">
        <v>0.91700000000000004</v>
      </c>
      <c r="E6" s="2">
        <v>0</v>
      </c>
      <c r="F6" s="2">
        <v>0</v>
      </c>
      <c r="G6" s="2">
        <v>0</v>
      </c>
      <c r="H6" s="2">
        <v>0</v>
      </c>
      <c r="I6" s="2">
        <v>0</v>
      </c>
      <c r="J6" s="2">
        <v>0</v>
      </c>
      <c r="K6" s="2">
        <v>0</v>
      </c>
      <c r="L6" s="2">
        <v>0</v>
      </c>
      <c r="M6" s="2">
        <v>0</v>
      </c>
      <c r="N6" s="2">
        <v>0</v>
      </c>
      <c r="O6" s="2">
        <v>0</v>
      </c>
      <c r="P6" s="2">
        <v>0</v>
      </c>
      <c r="Q6" s="2">
        <v>0</v>
      </c>
      <c r="R6" s="2">
        <v>0</v>
      </c>
      <c r="S6" s="2">
        <v>0</v>
      </c>
      <c r="T6" s="2">
        <v>0</v>
      </c>
      <c r="U6" s="2">
        <v>8.6999999999999994E-2</v>
      </c>
      <c r="V6" s="2">
        <v>0</v>
      </c>
      <c r="W6" s="2">
        <v>2751</v>
      </c>
      <c r="X6" s="2">
        <v>58821</v>
      </c>
      <c r="Y6" s="12">
        <f t="shared" si="0"/>
        <v>4.6769011067475903</v>
      </c>
      <c r="Z6" s="12">
        <v>0.70913132557682301</v>
      </c>
      <c r="AA6" s="14">
        <v>334.21148299999999</v>
      </c>
      <c r="AB6" s="2" t="s">
        <v>31</v>
      </c>
      <c r="AC6" s="2" t="s">
        <v>49</v>
      </c>
      <c r="AD6" s="5"/>
      <c r="AE6" s="5"/>
    </row>
    <row r="7" spans="1:31" ht="16.5">
      <c r="A7" s="4" t="s">
        <v>17</v>
      </c>
      <c r="B7" s="9" t="s">
        <v>14</v>
      </c>
      <c r="C7" s="2">
        <v>0</v>
      </c>
      <c r="D7" s="2">
        <v>0.75700000000000001</v>
      </c>
      <c r="E7" s="2">
        <v>0</v>
      </c>
      <c r="F7" s="2">
        <v>0</v>
      </c>
      <c r="G7" s="2">
        <v>0</v>
      </c>
      <c r="H7" s="2">
        <v>0</v>
      </c>
      <c r="I7" s="2">
        <v>0</v>
      </c>
      <c r="J7" s="2">
        <v>0</v>
      </c>
      <c r="K7" s="2">
        <v>0</v>
      </c>
      <c r="L7" s="2">
        <v>0</v>
      </c>
      <c r="M7" s="2">
        <v>0</v>
      </c>
      <c r="N7" s="2">
        <v>0</v>
      </c>
      <c r="O7" s="2">
        <v>0</v>
      </c>
      <c r="P7" s="2">
        <v>0</v>
      </c>
      <c r="Q7" s="2">
        <v>0</v>
      </c>
      <c r="R7" s="2">
        <v>0</v>
      </c>
      <c r="S7" s="2">
        <v>0</v>
      </c>
      <c r="T7" s="2">
        <v>0</v>
      </c>
      <c r="U7" s="2">
        <v>7.6999999999999999E-2</v>
      </c>
      <c r="V7" s="2">
        <v>0</v>
      </c>
      <c r="W7" s="2">
        <v>2589</v>
      </c>
      <c r="X7" s="2">
        <v>57981</v>
      </c>
      <c r="Y7" s="12">
        <f t="shared" si="0"/>
        <v>4.4652558596781704</v>
      </c>
      <c r="Z7" s="12">
        <v>1.1998382343107352</v>
      </c>
      <c r="AA7" s="14">
        <v>334.21212100000002</v>
      </c>
      <c r="AB7" s="2" t="s">
        <v>48</v>
      </c>
      <c r="AC7" s="2" t="s">
        <v>47</v>
      </c>
      <c r="AD7" s="5"/>
      <c r="AE7" s="5"/>
    </row>
    <row r="8" spans="1:31" ht="16.5">
      <c r="A8" s="4" t="s">
        <v>17</v>
      </c>
      <c r="B8" s="9" t="s">
        <v>14</v>
      </c>
      <c r="C8" s="2">
        <v>0</v>
      </c>
      <c r="D8" s="2">
        <v>0.82899999999999996</v>
      </c>
      <c r="E8" s="2">
        <v>0</v>
      </c>
      <c r="F8" s="2">
        <v>0</v>
      </c>
      <c r="G8" s="2">
        <v>0</v>
      </c>
      <c r="H8" s="2">
        <v>0</v>
      </c>
      <c r="I8" s="2">
        <v>0</v>
      </c>
      <c r="J8" s="2">
        <v>0</v>
      </c>
      <c r="K8" s="2">
        <v>0</v>
      </c>
      <c r="L8" s="2">
        <v>0</v>
      </c>
      <c r="M8" s="2">
        <v>0</v>
      </c>
      <c r="N8" s="2">
        <v>0</v>
      </c>
      <c r="O8" s="2">
        <v>0</v>
      </c>
      <c r="P8" s="2">
        <v>0</v>
      </c>
      <c r="Q8" s="2">
        <v>0</v>
      </c>
      <c r="R8" s="2">
        <v>0</v>
      </c>
      <c r="S8" s="2">
        <v>0</v>
      </c>
      <c r="T8" s="2">
        <v>0</v>
      </c>
      <c r="U8" s="2">
        <v>0.09</v>
      </c>
      <c r="V8" s="2">
        <v>0</v>
      </c>
      <c r="W8" s="2">
        <v>3272</v>
      </c>
      <c r="X8" s="2">
        <v>64331</v>
      </c>
      <c r="Y8" s="12">
        <f t="shared" si="0"/>
        <v>5.0861948360821376</v>
      </c>
      <c r="Z8" s="12">
        <v>0.89165035860078978</v>
      </c>
      <c r="AA8" s="14">
        <v>334.212018</v>
      </c>
      <c r="AB8" s="2" t="s">
        <v>46</v>
      </c>
      <c r="AC8" s="2" t="s">
        <v>45</v>
      </c>
      <c r="AD8" s="5"/>
      <c r="AE8" s="5"/>
    </row>
    <row r="9" spans="1:31" ht="16.5">
      <c r="A9" s="4" t="s">
        <v>17</v>
      </c>
      <c r="B9" s="9" t="s">
        <v>14</v>
      </c>
      <c r="C9" s="2">
        <v>0</v>
      </c>
      <c r="D9" s="2">
        <v>0.86599999999999999</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3167</v>
      </c>
      <c r="X9" s="2">
        <v>60239</v>
      </c>
      <c r="Y9" s="12">
        <f t="shared" si="0"/>
        <v>5.2573913909593459</v>
      </c>
      <c r="Z9" s="12">
        <v>0.84976074437213012</v>
      </c>
      <c r="AA9" s="14">
        <v>334.21200399999998</v>
      </c>
      <c r="AB9" s="2" t="s">
        <v>44</v>
      </c>
      <c r="AC9" s="2" t="s">
        <v>43</v>
      </c>
      <c r="AD9" s="5"/>
      <c r="AE9" s="5"/>
    </row>
    <row r="10" spans="1:31" ht="16.5">
      <c r="A10" s="4" t="s">
        <v>17</v>
      </c>
      <c r="B10" s="9" t="s">
        <v>14</v>
      </c>
      <c r="C10" s="2">
        <v>0</v>
      </c>
      <c r="D10" s="2">
        <v>0.871</v>
      </c>
      <c r="E10" s="2">
        <v>0</v>
      </c>
      <c r="F10" s="2">
        <v>0</v>
      </c>
      <c r="G10" s="2">
        <v>0</v>
      </c>
      <c r="H10" s="2">
        <v>0</v>
      </c>
      <c r="I10" s="2">
        <v>0</v>
      </c>
      <c r="J10" s="2">
        <v>0</v>
      </c>
      <c r="K10" s="2">
        <v>0</v>
      </c>
      <c r="L10" s="2">
        <v>0</v>
      </c>
      <c r="M10" s="2">
        <v>0</v>
      </c>
      <c r="N10" s="2">
        <v>0</v>
      </c>
      <c r="O10" s="2">
        <v>0</v>
      </c>
      <c r="P10" s="2">
        <v>0</v>
      </c>
      <c r="Q10" s="2">
        <v>0</v>
      </c>
      <c r="R10" s="2">
        <v>0</v>
      </c>
      <c r="S10" s="2">
        <v>0</v>
      </c>
      <c r="T10" s="2">
        <v>0</v>
      </c>
      <c r="U10" s="2">
        <v>8.5999999999999993E-2</v>
      </c>
      <c r="V10" s="2">
        <v>0</v>
      </c>
      <c r="W10" s="2">
        <v>2877</v>
      </c>
      <c r="X10" s="2">
        <v>62742</v>
      </c>
      <c r="Y10" s="12">
        <f t="shared" si="0"/>
        <v>4.585445156354595</v>
      </c>
      <c r="Z10" s="12">
        <v>1.3494439991458194</v>
      </c>
      <c r="AA10" s="14">
        <v>334.21217100000001</v>
      </c>
      <c r="AB10" s="2" t="s">
        <v>42</v>
      </c>
      <c r="AC10" s="2" t="s">
        <v>41</v>
      </c>
      <c r="AD10" s="5"/>
      <c r="AE10" s="5"/>
    </row>
    <row r="11" spans="1:31" ht="16.5">
      <c r="A11" s="4" t="s">
        <v>17</v>
      </c>
      <c r="B11" s="9" t="s">
        <v>14</v>
      </c>
      <c r="C11" s="2">
        <v>0</v>
      </c>
      <c r="D11" s="2">
        <v>0.86299999999999999</v>
      </c>
      <c r="E11" s="2">
        <v>0</v>
      </c>
      <c r="F11" s="2">
        <v>0</v>
      </c>
      <c r="G11" s="2">
        <v>0</v>
      </c>
      <c r="H11" s="2">
        <v>0</v>
      </c>
      <c r="I11" s="2">
        <v>0</v>
      </c>
      <c r="J11" s="2">
        <v>0</v>
      </c>
      <c r="K11" s="2">
        <v>0</v>
      </c>
      <c r="L11" s="2">
        <v>0</v>
      </c>
      <c r="M11" s="2">
        <v>0</v>
      </c>
      <c r="N11" s="2">
        <v>0</v>
      </c>
      <c r="O11" s="2">
        <v>0</v>
      </c>
      <c r="P11" s="2">
        <v>0</v>
      </c>
      <c r="Q11" s="2">
        <v>0</v>
      </c>
      <c r="R11" s="2">
        <v>0</v>
      </c>
      <c r="S11" s="2">
        <v>0</v>
      </c>
      <c r="T11" s="2">
        <v>0</v>
      </c>
      <c r="U11" s="2">
        <v>8.5000000000000006E-2</v>
      </c>
      <c r="V11" s="2">
        <v>0</v>
      </c>
      <c r="W11" s="2">
        <v>2152</v>
      </c>
      <c r="X11" s="2">
        <v>52502</v>
      </c>
      <c r="Y11" s="12">
        <f t="shared" si="0"/>
        <v>4.0988914708011119</v>
      </c>
      <c r="Z11" s="12">
        <v>1.5379472629196649</v>
      </c>
      <c r="AA11" s="14">
        <v>334.21223400000002</v>
      </c>
      <c r="AB11" s="2" t="s">
        <v>40</v>
      </c>
      <c r="AC11" s="2" t="s">
        <v>39</v>
      </c>
      <c r="AD11" s="5"/>
      <c r="AE11" s="5"/>
    </row>
    <row r="12" spans="1:31" ht="16.5">
      <c r="A12" s="4" t="s">
        <v>17</v>
      </c>
      <c r="B12" s="9" t="s">
        <v>14</v>
      </c>
      <c r="C12" s="2">
        <v>0</v>
      </c>
      <c r="D12" s="2">
        <v>0.85499999999999998</v>
      </c>
      <c r="E12" s="2">
        <v>0</v>
      </c>
      <c r="F12" s="2">
        <v>0</v>
      </c>
      <c r="G12" s="2">
        <v>0</v>
      </c>
      <c r="H12" s="2">
        <v>0</v>
      </c>
      <c r="I12" s="2">
        <v>0</v>
      </c>
      <c r="J12" s="2">
        <v>0</v>
      </c>
      <c r="K12" s="2">
        <v>0</v>
      </c>
      <c r="L12" s="2">
        <v>0</v>
      </c>
      <c r="M12" s="2">
        <v>0</v>
      </c>
      <c r="N12" s="2">
        <v>0</v>
      </c>
      <c r="O12" s="2">
        <v>0</v>
      </c>
      <c r="P12" s="2">
        <v>0</v>
      </c>
      <c r="Q12" s="2">
        <v>0</v>
      </c>
      <c r="R12" s="2">
        <v>0</v>
      </c>
      <c r="S12" s="2">
        <v>0</v>
      </c>
      <c r="T12" s="2">
        <v>0</v>
      </c>
      <c r="U12" s="2">
        <v>9.9000000000000005E-2</v>
      </c>
      <c r="V12" s="2">
        <v>0</v>
      </c>
      <c r="W12" s="2">
        <v>2844</v>
      </c>
      <c r="X12" s="2">
        <v>82118</v>
      </c>
      <c r="Y12" s="12">
        <f t="shared" si="0"/>
        <v>3.4633088969531647</v>
      </c>
      <c r="Z12" s="12">
        <v>0.95747689514863699</v>
      </c>
      <c r="AA12" s="14">
        <v>334.21204</v>
      </c>
      <c r="AB12" s="2" t="s">
        <v>38</v>
      </c>
      <c r="AC12" s="2" t="s">
        <v>37</v>
      </c>
      <c r="AD12" s="5"/>
      <c r="AE12" s="5"/>
    </row>
    <row r="13" spans="1:31" ht="16.5">
      <c r="A13" s="4" t="s">
        <v>17</v>
      </c>
      <c r="B13" s="9" t="s">
        <v>14</v>
      </c>
      <c r="C13" s="2">
        <v>0</v>
      </c>
      <c r="D13" s="2">
        <v>0.84</v>
      </c>
      <c r="E13" s="2">
        <v>0</v>
      </c>
      <c r="F13" s="2">
        <v>0</v>
      </c>
      <c r="G13" s="2">
        <v>0</v>
      </c>
      <c r="H13" s="2">
        <v>0</v>
      </c>
      <c r="I13" s="2">
        <v>0</v>
      </c>
      <c r="J13" s="2">
        <v>0</v>
      </c>
      <c r="K13" s="2">
        <v>0</v>
      </c>
      <c r="L13" s="2">
        <v>0</v>
      </c>
      <c r="M13" s="2">
        <v>0</v>
      </c>
      <c r="N13" s="2">
        <v>0</v>
      </c>
      <c r="O13" s="2">
        <v>0</v>
      </c>
      <c r="P13" s="2">
        <v>0</v>
      </c>
      <c r="Q13" s="2">
        <v>0</v>
      </c>
      <c r="R13" s="2">
        <v>0</v>
      </c>
      <c r="S13" s="2">
        <v>0</v>
      </c>
      <c r="T13" s="2">
        <v>0</v>
      </c>
      <c r="U13" s="2">
        <v>9.7000000000000003E-2</v>
      </c>
      <c r="V13" s="2">
        <v>0</v>
      </c>
      <c r="W13" s="2">
        <v>2954</v>
      </c>
      <c r="X13" s="2">
        <v>94691</v>
      </c>
      <c r="Y13" s="12">
        <f t="shared" si="0"/>
        <v>3.1196206608864623</v>
      </c>
      <c r="Z13" s="12">
        <v>1.05023246930557</v>
      </c>
      <c r="AA13" s="14">
        <v>334.21207099999998</v>
      </c>
      <c r="AB13" s="2" t="s">
        <v>36</v>
      </c>
      <c r="AC13" s="2" t="s">
        <v>35</v>
      </c>
      <c r="AD13" s="5"/>
      <c r="AE13" s="5"/>
    </row>
    <row r="14" spans="1:31" ht="16.5">
      <c r="A14" s="4" t="s">
        <v>17</v>
      </c>
      <c r="B14" s="9" t="s">
        <v>14</v>
      </c>
      <c r="C14" s="2">
        <v>0</v>
      </c>
      <c r="D14" s="2">
        <v>0.82699999999999996</v>
      </c>
      <c r="E14" s="2">
        <v>0</v>
      </c>
      <c r="F14" s="2">
        <v>0</v>
      </c>
      <c r="G14" s="2">
        <v>0</v>
      </c>
      <c r="H14" s="2">
        <v>0</v>
      </c>
      <c r="I14" s="2">
        <v>0</v>
      </c>
      <c r="J14" s="2">
        <v>0</v>
      </c>
      <c r="K14" s="2">
        <v>0</v>
      </c>
      <c r="L14" s="2">
        <v>0</v>
      </c>
      <c r="M14" s="2">
        <v>0</v>
      </c>
      <c r="N14" s="2">
        <v>0</v>
      </c>
      <c r="O14" s="2">
        <v>0</v>
      </c>
      <c r="P14" s="2">
        <v>0</v>
      </c>
      <c r="Q14" s="2">
        <v>0</v>
      </c>
      <c r="R14" s="2">
        <v>0</v>
      </c>
      <c r="S14" s="2">
        <v>0</v>
      </c>
      <c r="T14" s="2">
        <v>0</v>
      </c>
      <c r="U14" s="2">
        <v>0.1</v>
      </c>
      <c r="V14" s="2">
        <v>0</v>
      </c>
      <c r="W14" s="2">
        <v>2705</v>
      </c>
      <c r="X14" s="2">
        <v>98184</v>
      </c>
      <c r="Y14" s="12">
        <f t="shared" si="0"/>
        <v>2.7550313696732665</v>
      </c>
      <c r="Z14" s="12">
        <v>1.13401169776289</v>
      </c>
      <c r="AA14" s="14">
        <v>334.21209900000002</v>
      </c>
      <c r="AB14" s="2" t="s">
        <v>34</v>
      </c>
      <c r="AC14" s="2" t="s">
        <v>33</v>
      </c>
      <c r="AD14" s="5"/>
      <c r="AE14" s="5"/>
    </row>
    <row r="15" spans="1:31" ht="16.5">
      <c r="A15" s="4" t="s">
        <v>17</v>
      </c>
      <c r="B15" s="9" t="s">
        <v>14</v>
      </c>
      <c r="C15" s="2">
        <v>0</v>
      </c>
      <c r="D15" s="2">
        <v>0.874</v>
      </c>
      <c r="E15" s="2">
        <v>0</v>
      </c>
      <c r="F15" s="2">
        <v>0</v>
      </c>
      <c r="G15" s="2">
        <v>0</v>
      </c>
      <c r="H15" s="2">
        <v>0</v>
      </c>
      <c r="I15" s="2">
        <v>0</v>
      </c>
      <c r="J15" s="2">
        <v>0</v>
      </c>
      <c r="K15" s="2">
        <v>0</v>
      </c>
      <c r="L15" s="2">
        <v>0</v>
      </c>
      <c r="M15" s="2">
        <v>0</v>
      </c>
      <c r="N15" s="2">
        <v>0</v>
      </c>
      <c r="O15" s="2">
        <v>0</v>
      </c>
      <c r="P15" s="2">
        <v>0</v>
      </c>
      <c r="Q15" s="2">
        <v>0</v>
      </c>
      <c r="R15" s="2">
        <v>0</v>
      </c>
      <c r="S15" s="2">
        <v>0</v>
      </c>
      <c r="T15" s="2">
        <v>0</v>
      </c>
      <c r="U15" s="2">
        <v>8.7999999999999995E-2</v>
      </c>
      <c r="V15" s="2">
        <v>0</v>
      </c>
      <c r="W15" s="6">
        <v>4043</v>
      </c>
      <c r="X15" s="2">
        <v>92674</v>
      </c>
      <c r="Y15" s="12">
        <f t="shared" si="0"/>
        <v>4.3626043982130911</v>
      </c>
      <c r="Z15" s="12">
        <v>0.19149521863052699</v>
      </c>
      <c r="AA15" s="14">
        <v>334.21193599999998</v>
      </c>
      <c r="AB15" s="2" t="s">
        <v>13</v>
      </c>
      <c r="AC15" s="2" t="s">
        <v>32</v>
      </c>
      <c r="AD15" s="5"/>
      <c r="AE15" s="5"/>
    </row>
    <row r="16" spans="1:31" ht="16.5">
      <c r="A16" s="4" t="s">
        <v>17</v>
      </c>
      <c r="B16" s="9" t="s">
        <v>14</v>
      </c>
      <c r="C16" s="2">
        <v>0</v>
      </c>
      <c r="D16" s="2">
        <v>0.91800000000000004</v>
      </c>
      <c r="E16" s="2">
        <v>0</v>
      </c>
      <c r="F16" s="2">
        <v>0</v>
      </c>
      <c r="G16" s="2">
        <v>0</v>
      </c>
      <c r="H16" s="2">
        <v>0</v>
      </c>
      <c r="I16" s="2">
        <v>0</v>
      </c>
      <c r="J16" s="2">
        <v>0</v>
      </c>
      <c r="K16" s="2">
        <v>0</v>
      </c>
      <c r="L16" s="2">
        <v>0</v>
      </c>
      <c r="M16" s="2">
        <v>0</v>
      </c>
      <c r="N16" s="2">
        <v>0</v>
      </c>
      <c r="O16" s="2">
        <v>0</v>
      </c>
      <c r="P16" s="2">
        <v>0</v>
      </c>
      <c r="Q16" s="2">
        <v>0</v>
      </c>
      <c r="R16" s="2">
        <v>0</v>
      </c>
      <c r="S16" s="2">
        <v>0</v>
      </c>
      <c r="T16" s="2">
        <v>0</v>
      </c>
      <c r="U16" s="2">
        <v>8.5999999999999993E-2</v>
      </c>
      <c r="V16" s="2">
        <v>0</v>
      </c>
      <c r="W16" s="2">
        <v>2752</v>
      </c>
      <c r="X16" s="2">
        <v>58840</v>
      </c>
      <c r="Y16" s="12">
        <f t="shared" si="0"/>
        <v>4.6770904146838888</v>
      </c>
      <c r="Z16" s="12">
        <v>0.71511555615662004</v>
      </c>
      <c r="AA16" s="14">
        <v>334.21148099999999</v>
      </c>
      <c r="AB16" s="2" t="s">
        <v>31</v>
      </c>
      <c r="AC16" s="2" t="s">
        <v>30</v>
      </c>
      <c r="AD16" s="5"/>
      <c r="AE16" s="5"/>
    </row>
    <row r="17" spans="1:31" ht="16.5">
      <c r="A17" s="4" t="s">
        <v>17</v>
      </c>
      <c r="B17" s="9" t="s">
        <v>14</v>
      </c>
      <c r="C17" s="2">
        <v>0</v>
      </c>
      <c r="D17" s="2">
        <v>0.9</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1025</v>
      </c>
      <c r="X17" s="2">
        <v>26602</v>
      </c>
      <c r="Y17" s="12">
        <f t="shared" si="0"/>
        <v>3.8530937523494471</v>
      </c>
      <c r="Z17" s="12">
        <v>0.66424959605826495</v>
      </c>
      <c r="AA17" s="14">
        <v>334.21149800000001</v>
      </c>
      <c r="AB17" s="2" t="s">
        <v>29</v>
      </c>
      <c r="AC17" s="2" t="s">
        <v>28</v>
      </c>
      <c r="AD17" s="5"/>
      <c r="AE17" s="5"/>
    </row>
    <row r="18" spans="1:31" ht="16.5">
      <c r="A18" s="4" t="s">
        <v>17</v>
      </c>
      <c r="B18" s="9" t="s">
        <v>14</v>
      </c>
      <c r="C18" s="2">
        <v>0</v>
      </c>
      <c r="D18" s="2">
        <v>0.85399999999999998</v>
      </c>
      <c r="E18" s="2">
        <v>0</v>
      </c>
      <c r="F18" s="2">
        <v>0</v>
      </c>
      <c r="G18" s="2">
        <v>0</v>
      </c>
      <c r="H18" s="2">
        <v>0</v>
      </c>
      <c r="I18" s="2">
        <v>0</v>
      </c>
      <c r="J18" s="2">
        <v>0</v>
      </c>
      <c r="K18" s="2">
        <v>0</v>
      </c>
      <c r="L18" s="2">
        <v>0</v>
      </c>
      <c r="M18" s="2">
        <v>0</v>
      </c>
      <c r="N18" s="2">
        <v>0</v>
      </c>
      <c r="O18" s="2">
        <v>0</v>
      </c>
      <c r="P18" s="2">
        <v>0</v>
      </c>
      <c r="Q18" s="2">
        <v>0</v>
      </c>
      <c r="R18" s="2">
        <v>0</v>
      </c>
      <c r="S18" s="2">
        <v>0</v>
      </c>
      <c r="T18" s="2">
        <v>0</v>
      </c>
      <c r="U18" s="2">
        <v>0.20899999999999999</v>
      </c>
      <c r="V18" s="2">
        <v>0</v>
      </c>
      <c r="W18" s="2">
        <v>103</v>
      </c>
      <c r="X18" s="2">
        <v>17402</v>
      </c>
      <c r="Y18" s="12">
        <f t="shared" si="0"/>
        <v>0.59188599011607856</v>
      </c>
      <c r="Z18" s="12">
        <v>0.66424959605826495</v>
      </c>
      <c r="AA18" s="14">
        <v>334.207581</v>
      </c>
      <c r="AB18" s="2" t="s">
        <v>27</v>
      </c>
      <c r="AC18" s="2">
        <v>5600</v>
      </c>
      <c r="AD18" s="5"/>
      <c r="AE18" s="5"/>
    </row>
    <row r="19" spans="1:31" ht="16.5">
      <c r="A19" s="4" t="s">
        <v>17</v>
      </c>
      <c r="B19" s="9" t="s">
        <v>14</v>
      </c>
      <c r="C19" s="2">
        <v>0</v>
      </c>
      <c r="D19" s="2">
        <v>0.89400000000000002</v>
      </c>
      <c r="E19" s="2">
        <v>0</v>
      </c>
      <c r="F19" s="2">
        <v>0</v>
      </c>
      <c r="G19" s="2">
        <v>0</v>
      </c>
      <c r="H19" s="2">
        <v>0</v>
      </c>
      <c r="I19" s="2">
        <v>0</v>
      </c>
      <c r="J19" s="2">
        <v>0</v>
      </c>
      <c r="K19" s="2">
        <v>0</v>
      </c>
      <c r="L19" s="2">
        <v>0</v>
      </c>
      <c r="M19" s="2">
        <v>0</v>
      </c>
      <c r="N19" s="2">
        <v>0</v>
      </c>
      <c r="O19" s="2">
        <v>0</v>
      </c>
      <c r="P19" s="2">
        <v>0</v>
      </c>
      <c r="Q19" s="2">
        <v>0</v>
      </c>
      <c r="R19" s="2">
        <v>0</v>
      </c>
      <c r="S19" s="2">
        <v>0</v>
      </c>
      <c r="T19" s="2">
        <v>0</v>
      </c>
      <c r="U19" s="2">
        <v>8.2000000000000003E-2</v>
      </c>
      <c r="V19" s="2">
        <v>0</v>
      </c>
      <c r="W19" s="2">
        <v>5379</v>
      </c>
      <c r="X19" s="2">
        <v>80719</v>
      </c>
      <c r="Y19" s="12">
        <f t="shared" si="0"/>
        <v>6.6638585710923088</v>
      </c>
      <c r="Z19" s="12">
        <v>0.65228113472858995</v>
      </c>
      <c r="AA19" s="14">
        <v>334.21193799999998</v>
      </c>
      <c r="AB19" s="2" t="s">
        <v>26</v>
      </c>
      <c r="AC19" s="2">
        <v>480</v>
      </c>
      <c r="AD19" s="5"/>
      <c r="AE19" s="5"/>
    </row>
    <row r="20" spans="1:31" ht="16.5">
      <c r="A20" s="4" t="s">
        <v>17</v>
      </c>
      <c r="B20" s="9" t="s">
        <v>14</v>
      </c>
      <c r="C20" s="2">
        <v>0</v>
      </c>
      <c r="D20" s="2">
        <v>0.86299999999999999</v>
      </c>
      <c r="E20" s="2">
        <v>0</v>
      </c>
      <c r="F20" s="2">
        <v>0</v>
      </c>
      <c r="G20" s="2">
        <v>0</v>
      </c>
      <c r="H20" s="2">
        <v>0</v>
      </c>
      <c r="I20" s="2">
        <v>0</v>
      </c>
      <c r="J20" s="2">
        <v>0</v>
      </c>
      <c r="K20" s="2">
        <v>0</v>
      </c>
      <c r="L20" s="2">
        <v>0</v>
      </c>
      <c r="M20" s="2">
        <v>0</v>
      </c>
      <c r="N20" s="2">
        <v>0</v>
      </c>
      <c r="O20" s="2">
        <v>0</v>
      </c>
      <c r="P20" s="2">
        <v>0</v>
      </c>
      <c r="Q20" s="2">
        <v>0</v>
      </c>
      <c r="R20" s="2">
        <v>0</v>
      </c>
      <c r="S20" s="2">
        <v>0</v>
      </c>
      <c r="T20" s="2">
        <v>0</v>
      </c>
      <c r="U20" s="2">
        <v>0.108</v>
      </c>
      <c r="V20" s="2">
        <v>0</v>
      </c>
      <c r="W20" s="2">
        <v>1912</v>
      </c>
      <c r="X20" s="2">
        <v>50019</v>
      </c>
      <c r="Y20" s="12">
        <f t="shared" si="0"/>
        <v>3.8225474319758495</v>
      </c>
      <c r="Z20" s="12">
        <v>0.67322594192796004</v>
      </c>
      <c r="AA20" s="14">
        <v>334.21194500000001</v>
      </c>
      <c r="AB20" s="2" t="s">
        <v>25</v>
      </c>
      <c r="AC20" s="2" t="s">
        <v>24</v>
      </c>
      <c r="AD20" s="5"/>
      <c r="AE20" s="5"/>
    </row>
    <row r="21" spans="1:31" ht="16.5">
      <c r="A21" s="4" t="s">
        <v>17</v>
      </c>
      <c r="B21" s="9" t="s">
        <v>14</v>
      </c>
      <c r="C21" s="2">
        <v>0</v>
      </c>
      <c r="D21" s="2">
        <v>0.88400000000000001</v>
      </c>
      <c r="E21" s="2">
        <v>0</v>
      </c>
      <c r="F21" s="2">
        <v>0</v>
      </c>
      <c r="G21" s="2">
        <v>0</v>
      </c>
      <c r="H21" s="2">
        <v>0</v>
      </c>
      <c r="I21" s="2">
        <v>0</v>
      </c>
      <c r="J21" s="2">
        <v>0</v>
      </c>
      <c r="K21" s="2">
        <v>0</v>
      </c>
      <c r="L21" s="2">
        <v>0</v>
      </c>
      <c r="M21" s="2">
        <v>0</v>
      </c>
      <c r="N21" s="2">
        <v>0</v>
      </c>
      <c r="O21" s="2">
        <v>0</v>
      </c>
      <c r="P21" s="2">
        <v>0</v>
      </c>
      <c r="Q21" s="2">
        <v>0</v>
      </c>
      <c r="R21" s="2">
        <v>0</v>
      </c>
      <c r="S21" s="2">
        <v>0</v>
      </c>
      <c r="T21" s="2">
        <v>0</v>
      </c>
      <c r="U21" s="2">
        <v>0.10199999999999999</v>
      </c>
      <c r="V21" s="2">
        <v>0</v>
      </c>
      <c r="W21" s="2">
        <v>1636</v>
      </c>
      <c r="X21" s="2">
        <v>47378</v>
      </c>
      <c r="Y21" s="12">
        <f t="shared" si="0"/>
        <v>3.4530794883701295</v>
      </c>
      <c r="Z21" s="12">
        <v>0.96645324101833197</v>
      </c>
      <c r="AA21" s="14">
        <v>334.21204299999999</v>
      </c>
      <c r="AB21" s="2" t="s">
        <v>23</v>
      </c>
      <c r="AC21" s="2" t="s">
        <v>22</v>
      </c>
      <c r="AD21" s="5"/>
      <c r="AE21" s="5"/>
    </row>
    <row r="22" spans="1:31" ht="16.5">
      <c r="A22" s="4" t="s">
        <v>17</v>
      </c>
      <c r="B22" s="9" t="s">
        <v>14</v>
      </c>
      <c r="C22" s="2">
        <v>0</v>
      </c>
      <c r="D22" s="2">
        <v>0.86599999999999999</v>
      </c>
      <c r="E22" s="2">
        <v>0</v>
      </c>
      <c r="F22" s="2">
        <v>0</v>
      </c>
      <c r="G22" s="2">
        <v>0</v>
      </c>
      <c r="H22" s="2">
        <v>0</v>
      </c>
      <c r="I22" s="2">
        <v>0</v>
      </c>
      <c r="J22" s="2">
        <v>0</v>
      </c>
      <c r="K22" s="2">
        <v>0</v>
      </c>
      <c r="L22" s="2">
        <v>0</v>
      </c>
      <c r="M22" s="2">
        <v>0</v>
      </c>
      <c r="N22" s="2">
        <v>0</v>
      </c>
      <c r="O22" s="2">
        <v>0</v>
      </c>
      <c r="P22" s="2">
        <v>0</v>
      </c>
      <c r="Q22" s="2">
        <v>0</v>
      </c>
      <c r="R22" s="2">
        <v>0</v>
      </c>
      <c r="S22" s="2">
        <v>0</v>
      </c>
      <c r="T22" s="2">
        <v>0</v>
      </c>
      <c r="U22" s="2">
        <v>0.10299999999999999</v>
      </c>
      <c r="V22" s="2">
        <v>0</v>
      </c>
      <c r="W22" s="2">
        <v>1569</v>
      </c>
      <c r="X22" s="2">
        <v>44676</v>
      </c>
      <c r="Y22" s="12">
        <f t="shared" si="0"/>
        <v>3.511952726295998</v>
      </c>
      <c r="Z22" s="12">
        <v>0.140629418965389</v>
      </c>
      <c r="AA22" s="14">
        <v>334.21176700000001</v>
      </c>
      <c r="AB22" s="2" t="s">
        <v>21</v>
      </c>
      <c r="AC22" s="2" t="s">
        <v>20</v>
      </c>
      <c r="AD22" s="5"/>
      <c r="AE22" s="5"/>
    </row>
    <row r="23" spans="1:31" ht="16.5">
      <c r="A23" s="4" t="s">
        <v>17</v>
      </c>
      <c r="B23" s="9" t="s">
        <v>14</v>
      </c>
      <c r="C23" s="2">
        <v>0</v>
      </c>
      <c r="D23" s="2">
        <v>0.86099999999999999</v>
      </c>
      <c r="E23" s="2">
        <v>0</v>
      </c>
      <c r="F23" s="2">
        <v>0</v>
      </c>
      <c r="G23" s="2">
        <v>0</v>
      </c>
      <c r="H23" s="2">
        <v>0</v>
      </c>
      <c r="I23" s="2">
        <v>0</v>
      </c>
      <c r="J23" s="2">
        <v>0</v>
      </c>
      <c r="K23" s="2">
        <v>0</v>
      </c>
      <c r="L23" s="2">
        <v>0</v>
      </c>
      <c r="M23" s="2">
        <v>0</v>
      </c>
      <c r="N23" s="2">
        <v>0</v>
      </c>
      <c r="O23" s="2">
        <v>0</v>
      </c>
      <c r="P23" s="2">
        <v>0</v>
      </c>
      <c r="Q23" s="2">
        <v>0</v>
      </c>
      <c r="R23" s="2">
        <v>0</v>
      </c>
      <c r="S23" s="2">
        <v>0</v>
      </c>
      <c r="T23" s="2">
        <v>0</v>
      </c>
      <c r="U23" s="2">
        <v>9.8000000000000004E-2</v>
      </c>
      <c r="V23" s="2">
        <v>0</v>
      </c>
      <c r="W23" s="2">
        <v>1543</v>
      </c>
      <c r="X23" s="2">
        <v>46514</v>
      </c>
      <c r="Y23" s="12">
        <f t="shared" si="0"/>
        <v>3.3172808186782476</v>
      </c>
      <c r="Z23" s="12">
        <v>0.68519440308755397</v>
      </c>
      <c r="AA23" s="14">
        <v>334.211949</v>
      </c>
      <c r="AB23" s="2" t="s">
        <v>19</v>
      </c>
      <c r="AC23" s="2" t="s">
        <v>18</v>
      </c>
      <c r="AD23" s="5"/>
      <c r="AE23" s="5"/>
    </row>
    <row r="24" spans="1:31">
      <c r="A24" s="4" t="s">
        <v>17</v>
      </c>
      <c r="B24" s="9" t="s">
        <v>14</v>
      </c>
      <c r="C24" s="2">
        <v>0</v>
      </c>
      <c r="D24" s="2">
        <v>0.877</v>
      </c>
      <c r="E24" s="2">
        <v>0</v>
      </c>
      <c r="F24" s="2">
        <v>0</v>
      </c>
      <c r="G24" s="2">
        <v>0</v>
      </c>
      <c r="H24" s="2">
        <v>0</v>
      </c>
      <c r="I24" s="2">
        <v>0</v>
      </c>
      <c r="J24" s="2">
        <v>0</v>
      </c>
      <c r="K24" s="2">
        <v>0</v>
      </c>
      <c r="L24" s="2">
        <v>0</v>
      </c>
      <c r="M24" s="2">
        <v>0</v>
      </c>
      <c r="N24" s="2">
        <v>0</v>
      </c>
      <c r="O24" s="2">
        <v>0</v>
      </c>
      <c r="P24" s="2">
        <v>0</v>
      </c>
      <c r="Q24" s="2">
        <v>0</v>
      </c>
      <c r="R24" s="2">
        <v>0</v>
      </c>
      <c r="S24" s="2">
        <v>0</v>
      </c>
      <c r="T24" s="2">
        <v>0</v>
      </c>
      <c r="U24" s="2">
        <v>0.09</v>
      </c>
      <c r="V24" s="2">
        <v>0</v>
      </c>
      <c r="W24" s="2">
        <v>1642</v>
      </c>
      <c r="X24" s="2">
        <v>43080</v>
      </c>
      <c r="Y24" s="12">
        <f t="shared" si="0"/>
        <v>3.8115134633240482</v>
      </c>
      <c r="Z24" s="12">
        <v>0.24236133899201701</v>
      </c>
      <c r="AA24" s="14">
        <v>334.21180099999998</v>
      </c>
      <c r="AB24" s="2" t="s">
        <v>16</v>
      </c>
      <c r="AC24" s="2" t="s">
        <v>15</v>
      </c>
    </row>
    <row r="25" spans="1:31">
      <c r="A25" s="2" t="s">
        <v>17</v>
      </c>
      <c r="B25" s="9" t="s">
        <v>14</v>
      </c>
      <c r="C25" s="2">
        <v>0</v>
      </c>
      <c r="D25" s="2">
        <v>0.874</v>
      </c>
      <c r="E25" s="2">
        <v>0</v>
      </c>
      <c r="F25" s="2">
        <v>0</v>
      </c>
      <c r="G25" s="2">
        <v>0</v>
      </c>
      <c r="H25" s="2">
        <v>0</v>
      </c>
      <c r="I25" s="2">
        <v>0</v>
      </c>
      <c r="J25" s="2">
        <v>0</v>
      </c>
      <c r="K25" s="2">
        <v>0</v>
      </c>
      <c r="L25" s="2">
        <v>0</v>
      </c>
      <c r="M25" s="2">
        <v>0</v>
      </c>
      <c r="N25" s="2">
        <v>0</v>
      </c>
      <c r="O25" s="2">
        <v>0</v>
      </c>
      <c r="P25" s="2">
        <v>0</v>
      </c>
      <c r="Q25" s="2">
        <v>0</v>
      </c>
      <c r="R25" s="2">
        <v>0</v>
      </c>
      <c r="S25" s="2">
        <v>0</v>
      </c>
      <c r="T25" s="2">
        <v>0</v>
      </c>
      <c r="U25" s="2">
        <v>8.7999999999999995E-2</v>
      </c>
      <c r="V25" s="2">
        <v>0</v>
      </c>
      <c r="W25" s="2">
        <v>4049</v>
      </c>
      <c r="X25" s="2">
        <v>92674</v>
      </c>
      <c r="Y25" s="12">
        <v>4.3600000000000003</v>
      </c>
      <c r="Z25" s="12">
        <v>0.191495</v>
      </c>
      <c r="AA25" s="14">
        <v>334.21193599999998</v>
      </c>
      <c r="AB25" s="2" t="s">
        <v>13</v>
      </c>
      <c r="AC25" s="2" t="s">
        <v>0</v>
      </c>
    </row>
    <row r="26" spans="1:31">
      <c r="A26" s="2" t="s">
        <v>200</v>
      </c>
      <c r="B26" s="9" t="s">
        <v>12</v>
      </c>
      <c r="C26" s="2">
        <v>0</v>
      </c>
      <c r="D26" s="2">
        <v>0.55300000000000005</v>
      </c>
      <c r="E26" s="2">
        <v>0</v>
      </c>
      <c r="F26" s="2">
        <v>0</v>
      </c>
      <c r="G26" s="2">
        <v>0</v>
      </c>
      <c r="H26" s="2">
        <v>3.1E-2</v>
      </c>
      <c r="I26" s="2">
        <v>0</v>
      </c>
      <c r="J26" s="2">
        <v>0</v>
      </c>
      <c r="K26" s="2">
        <v>0</v>
      </c>
      <c r="L26" s="2">
        <v>0</v>
      </c>
      <c r="M26" s="2">
        <v>0</v>
      </c>
      <c r="N26" s="2">
        <v>0</v>
      </c>
      <c r="O26" s="2">
        <v>0</v>
      </c>
      <c r="P26" s="2">
        <v>0</v>
      </c>
      <c r="Q26" s="2">
        <v>0</v>
      </c>
      <c r="R26" s="2">
        <v>0</v>
      </c>
      <c r="S26" s="2">
        <v>0</v>
      </c>
      <c r="T26" s="2">
        <v>0</v>
      </c>
      <c r="U26" s="2">
        <v>0.22700000000000001</v>
      </c>
      <c r="V26" s="2">
        <v>0</v>
      </c>
      <c r="W26" s="2">
        <v>5039</v>
      </c>
      <c r="X26" s="2">
        <v>87168</v>
      </c>
      <c r="Y26" s="12">
        <v>5.78</v>
      </c>
      <c r="Z26" s="12">
        <v>4.4290999999999997E-2</v>
      </c>
      <c r="AA26" s="14">
        <v>361.24798399999997</v>
      </c>
      <c r="AB26" s="2" t="s">
        <v>11</v>
      </c>
      <c r="AC26" s="2" t="s">
        <v>0</v>
      </c>
    </row>
    <row r="27" spans="1:31" ht="18" customHeight="1">
      <c r="A27" s="2" t="s">
        <v>201</v>
      </c>
      <c r="B27" s="9" t="s">
        <v>10</v>
      </c>
      <c r="C27" s="2">
        <v>0</v>
      </c>
      <c r="D27" s="2">
        <v>0.82499999999999996</v>
      </c>
      <c r="E27" s="2">
        <v>0</v>
      </c>
      <c r="F27" s="2">
        <v>0</v>
      </c>
      <c r="G27" s="2">
        <v>0</v>
      </c>
      <c r="H27" s="2">
        <v>0</v>
      </c>
      <c r="I27" s="2">
        <v>0</v>
      </c>
      <c r="J27" s="2">
        <v>0</v>
      </c>
      <c r="K27" s="2">
        <v>0</v>
      </c>
      <c r="L27" s="2">
        <v>0</v>
      </c>
      <c r="M27" s="2">
        <v>0</v>
      </c>
      <c r="N27" s="2">
        <v>0</v>
      </c>
      <c r="O27" s="2">
        <v>0</v>
      </c>
      <c r="P27" s="2">
        <v>0</v>
      </c>
      <c r="Q27" s="2">
        <v>0</v>
      </c>
      <c r="R27" s="2">
        <v>0</v>
      </c>
      <c r="S27" s="2">
        <v>0</v>
      </c>
      <c r="T27" s="2">
        <v>0</v>
      </c>
      <c r="U27" s="2">
        <v>9.2999999999999999E-2</v>
      </c>
      <c r="V27" s="2">
        <v>0</v>
      </c>
      <c r="W27" s="2">
        <v>3558</v>
      </c>
      <c r="X27" s="2">
        <v>82896</v>
      </c>
      <c r="Y27" s="12">
        <v>4.26</v>
      </c>
      <c r="Z27" s="12">
        <v>0.31615100000000002</v>
      </c>
      <c r="AA27" s="14">
        <v>392.21732400000002</v>
      </c>
      <c r="AB27" s="2" t="s">
        <v>9</v>
      </c>
      <c r="AC27" s="2" t="s">
        <v>0</v>
      </c>
    </row>
    <row r="28" spans="1:31" ht="15.75" customHeight="1">
      <c r="A28" s="2" t="s">
        <v>202</v>
      </c>
      <c r="B28" s="9" t="s">
        <v>8</v>
      </c>
      <c r="C28" s="2">
        <v>0</v>
      </c>
      <c r="D28" s="2">
        <v>0.86199999999999999</v>
      </c>
      <c r="E28" s="2">
        <v>0</v>
      </c>
      <c r="F28" s="2">
        <v>0</v>
      </c>
      <c r="G28" s="2">
        <v>0</v>
      </c>
      <c r="H28" s="2">
        <v>0</v>
      </c>
      <c r="I28" s="2">
        <v>0</v>
      </c>
      <c r="J28" s="2">
        <v>0</v>
      </c>
      <c r="K28" s="2">
        <v>0</v>
      </c>
      <c r="L28" s="2">
        <v>0</v>
      </c>
      <c r="M28" s="2">
        <v>0</v>
      </c>
      <c r="N28" s="2">
        <v>0</v>
      </c>
      <c r="O28" s="2">
        <v>0</v>
      </c>
      <c r="P28" s="2">
        <v>0</v>
      </c>
      <c r="Q28" s="2">
        <v>0</v>
      </c>
      <c r="R28" s="2">
        <v>0</v>
      </c>
      <c r="S28" s="2">
        <v>0</v>
      </c>
      <c r="T28" s="2">
        <v>0</v>
      </c>
      <c r="U28" s="2">
        <v>7.8E-2</v>
      </c>
      <c r="V28" s="2">
        <v>0</v>
      </c>
      <c r="W28" s="2">
        <v>6070</v>
      </c>
      <c r="X28" s="2">
        <v>91015</v>
      </c>
      <c r="Y28" s="12">
        <v>6.69</v>
      </c>
      <c r="Z28" s="12">
        <v>1.591399</v>
      </c>
      <c r="AA28" s="14">
        <v>309.16249199999999</v>
      </c>
      <c r="AB28" s="2" t="s">
        <v>7</v>
      </c>
      <c r="AC28" s="2" t="s">
        <v>0</v>
      </c>
    </row>
    <row r="29" spans="1:31">
      <c r="A29" s="2" t="s">
        <v>203</v>
      </c>
      <c r="B29" s="9" t="s">
        <v>6</v>
      </c>
      <c r="C29" s="2">
        <v>0</v>
      </c>
      <c r="D29" s="2">
        <v>0.83899999999999997</v>
      </c>
      <c r="E29" s="2">
        <v>0</v>
      </c>
      <c r="F29" s="2">
        <v>0</v>
      </c>
      <c r="G29" s="2">
        <v>0</v>
      </c>
      <c r="H29" s="2">
        <v>0</v>
      </c>
      <c r="I29" s="2">
        <v>0</v>
      </c>
      <c r="J29" s="2">
        <v>0</v>
      </c>
      <c r="K29" s="2">
        <v>0</v>
      </c>
      <c r="L29" s="2">
        <v>0</v>
      </c>
      <c r="M29" s="2">
        <v>0</v>
      </c>
      <c r="N29" s="2">
        <v>0</v>
      </c>
      <c r="O29" s="2">
        <v>0</v>
      </c>
      <c r="P29" s="2">
        <v>0</v>
      </c>
      <c r="Q29" s="2">
        <v>0</v>
      </c>
      <c r="R29" s="2">
        <v>0</v>
      </c>
      <c r="S29" s="2">
        <v>0</v>
      </c>
      <c r="T29" s="2">
        <v>0</v>
      </c>
      <c r="U29" s="2">
        <v>9.6000000000000002E-2</v>
      </c>
      <c r="V29" s="2">
        <v>0</v>
      </c>
      <c r="W29" s="2">
        <v>3846</v>
      </c>
      <c r="X29" s="2">
        <v>90486</v>
      </c>
      <c r="Y29" s="12">
        <v>4.25</v>
      </c>
      <c r="Z29" s="12">
        <v>0.219025</v>
      </c>
      <c r="AA29" s="14">
        <v>397.21491300000002</v>
      </c>
      <c r="AB29" s="2" t="s">
        <v>5</v>
      </c>
      <c r="AC29" s="2" t="s">
        <v>0</v>
      </c>
    </row>
    <row r="30" spans="1:31">
      <c r="A30" s="2" t="s">
        <v>204</v>
      </c>
      <c r="B30" s="9" t="s">
        <v>4</v>
      </c>
      <c r="C30" s="2">
        <v>0</v>
      </c>
      <c r="D30" s="2">
        <v>2.1999999999999999E-2</v>
      </c>
      <c r="E30" s="2">
        <v>0</v>
      </c>
      <c r="F30" s="2">
        <v>0</v>
      </c>
      <c r="G30" s="2">
        <v>0</v>
      </c>
      <c r="H30" s="2">
        <v>0</v>
      </c>
      <c r="I30" s="2">
        <v>0</v>
      </c>
      <c r="J30" s="2">
        <v>0.628</v>
      </c>
      <c r="K30" s="2">
        <v>0</v>
      </c>
      <c r="L30" s="2">
        <v>0</v>
      </c>
      <c r="M30" s="2">
        <v>0</v>
      </c>
      <c r="N30" s="2">
        <v>0</v>
      </c>
      <c r="O30" s="2">
        <v>0</v>
      </c>
      <c r="P30" s="2">
        <v>0</v>
      </c>
      <c r="Q30" s="2">
        <v>0</v>
      </c>
      <c r="R30" s="2">
        <v>0</v>
      </c>
      <c r="S30" s="2">
        <v>0</v>
      </c>
      <c r="T30" s="2">
        <v>0</v>
      </c>
      <c r="U30" s="2">
        <v>0</v>
      </c>
      <c r="V30" s="2">
        <v>0</v>
      </c>
      <c r="W30" s="2">
        <v>3066</v>
      </c>
      <c r="X30" s="2">
        <v>89860</v>
      </c>
      <c r="Y30" s="12">
        <v>3.41</v>
      </c>
      <c r="Z30" s="12">
        <v>0.26942300000000002</v>
      </c>
      <c r="AA30" s="14">
        <v>319.20108599999998</v>
      </c>
      <c r="AB30" s="2" t="s">
        <v>3</v>
      </c>
      <c r="AC30" s="2" t="s">
        <v>0</v>
      </c>
    </row>
    <row r="31" spans="1:31" ht="19.5" customHeight="1">
      <c r="A31" s="2" t="s">
        <v>205</v>
      </c>
      <c r="B31" s="9" t="s">
        <v>2</v>
      </c>
      <c r="C31" s="2">
        <v>0</v>
      </c>
      <c r="D31" s="2">
        <v>1.7000000000000001E-2</v>
      </c>
      <c r="E31" s="2">
        <v>0</v>
      </c>
      <c r="F31" s="2">
        <v>0</v>
      </c>
      <c r="G31" s="2">
        <v>0</v>
      </c>
      <c r="H31" s="2">
        <v>0</v>
      </c>
      <c r="I31" s="2">
        <v>0</v>
      </c>
      <c r="J31" s="2">
        <v>0.72099999999999997</v>
      </c>
      <c r="K31" s="2">
        <v>0</v>
      </c>
      <c r="L31" s="2">
        <v>0</v>
      </c>
      <c r="M31" s="2">
        <v>0</v>
      </c>
      <c r="N31" s="2">
        <v>0</v>
      </c>
      <c r="O31" s="2">
        <v>0</v>
      </c>
      <c r="P31" s="2">
        <v>0</v>
      </c>
      <c r="Q31" s="2">
        <v>0</v>
      </c>
      <c r="R31" s="2">
        <v>0</v>
      </c>
      <c r="S31" s="2">
        <v>0</v>
      </c>
      <c r="T31" s="2">
        <v>0</v>
      </c>
      <c r="U31" s="2">
        <v>0</v>
      </c>
      <c r="V31" s="2">
        <v>0</v>
      </c>
      <c r="W31" s="2">
        <v>6148</v>
      </c>
      <c r="X31" s="2">
        <v>82445</v>
      </c>
      <c r="Y31" s="12">
        <v>7.45</v>
      </c>
      <c r="Z31" s="12">
        <v>1.848651</v>
      </c>
      <c r="AA31" s="14">
        <v>333.21661599999999</v>
      </c>
      <c r="AB31" s="2" t="s">
        <v>1</v>
      </c>
      <c r="AC31" s="2" t="s">
        <v>0</v>
      </c>
    </row>
    <row r="32" spans="1:31">
      <c r="A32" s="3">
        <v>1</v>
      </c>
      <c r="B32" s="9" t="s">
        <v>78</v>
      </c>
      <c r="C32" s="2">
        <v>0</v>
      </c>
      <c r="D32" s="2">
        <v>0.755</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49</v>
      </c>
      <c r="X32" s="2">
        <v>101036</v>
      </c>
      <c r="Y32" s="12">
        <f t="shared" ref="Y32:Y46" si="1">IMDIV(W32,X32)*100</f>
        <v>4.84975652242765E-2</v>
      </c>
      <c r="Z32" s="12">
        <v>1.3755383338445799</v>
      </c>
      <c r="AA32" s="14">
        <v>348.22682099999997</v>
      </c>
      <c r="AB32" s="16" t="s">
        <v>79</v>
      </c>
    </row>
    <row r="33" spans="1:28">
      <c r="A33" s="3">
        <v>2</v>
      </c>
      <c r="B33" s="9" t="s">
        <v>80</v>
      </c>
      <c r="C33" s="2">
        <v>0</v>
      </c>
      <c r="D33" s="2">
        <v>0.89600000000000002</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299</v>
      </c>
      <c r="X33" s="2">
        <v>100787</v>
      </c>
      <c r="Y33" s="12">
        <f t="shared" si="1"/>
        <v>0.29666524452558402</v>
      </c>
      <c r="Z33" s="12">
        <v>0.56550931754219402</v>
      </c>
      <c r="AA33" s="14">
        <v>334.21218900000002</v>
      </c>
      <c r="AB33" s="16" t="s">
        <v>81</v>
      </c>
    </row>
    <row r="34" spans="1:28">
      <c r="A34" s="3">
        <v>3</v>
      </c>
      <c r="B34" s="9" t="s">
        <v>82</v>
      </c>
      <c r="C34" s="2">
        <v>0</v>
      </c>
      <c r="D34" s="2">
        <v>0.88700000000000001</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1117</v>
      </c>
      <c r="X34" s="2">
        <v>59198</v>
      </c>
      <c r="Y34" s="12">
        <f t="shared" si="1"/>
        <v>1.8868880705429198</v>
      </c>
      <c r="Z34" s="12">
        <v>0.192611024596163</v>
      </c>
      <c r="AA34" s="14">
        <v>384.194074</v>
      </c>
      <c r="AB34" s="16" t="s">
        <v>83</v>
      </c>
    </row>
    <row r="35" spans="1:28">
      <c r="A35" s="3">
        <v>4</v>
      </c>
      <c r="B35" s="9" t="s">
        <v>84</v>
      </c>
      <c r="C35" s="2">
        <v>0</v>
      </c>
      <c r="D35" s="2">
        <v>0.88300000000000001</v>
      </c>
      <c r="E35" s="2">
        <v>0</v>
      </c>
      <c r="F35" s="2">
        <v>0</v>
      </c>
      <c r="G35" s="2">
        <v>0</v>
      </c>
      <c r="H35" s="2">
        <v>0</v>
      </c>
      <c r="I35" s="2">
        <v>0</v>
      </c>
      <c r="J35" s="2">
        <v>0</v>
      </c>
      <c r="K35" s="2">
        <v>0</v>
      </c>
      <c r="L35" s="2">
        <v>0</v>
      </c>
      <c r="M35" s="2">
        <v>0</v>
      </c>
      <c r="N35" s="2">
        <v>0</v>
      </c>
      <c r="O35" s="2">
        <v>0</v>
      </c>
      <c r="P35" s="2">
        <v>0</v>
      </c>
      <c r="Q35" s="2">
        <v>0</v>
      </c>
      <c r="R35" s="2">
        <v>0</v>
      </c>
      <c r="S35" s="2">
        <v>0</v>
      </c>
      <c r="T35" s="2">
        <v>0</v>
      </c>
      <c r="U35" s="2">
        <v>0</v>
      </c>
      <c r="V35" s="2">
        <v>0</v>
      </c>
      <c r="W35" s="2">
        <v>766</v>
      </c>
      <c r="X35" s="2">
        <v>59812</v>
      </c>
      <c r="Y35" s="12">
        <f t="shared" si="1"/>
        <v>1.28067946231525</v>
      </c>
      <c r="Z35" s="12">
        <v>1.2477903711868199</v>
      </c>
      <c r="AA35" s="14">
        <v>346.211568</v>
      </c>
      <c r="AB35" s="16" t="s">
        <v>85</v>
      </c>
    </row>
    <row r="36" spans="1:28">
      <c r="A36" s="3">
        <v>5</v>
      </c>
      <c r="B36" s="9" t="s">
        <v>86</v>
      </c>
      <c r="C36" s="2">
        <v>0</v>
      </c>
      <c r="D36" s="2">
        <v>0.82399999999999995</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17</v>
      </c>
      <c r="X36" s="2">
        <v>60908</v>
      </c>
      <c r="Y36" s="12">
        <f t="shared" si="1"/>
        <v>2.7910947658764E-2</v>
      </c>
      <c r="Z36" s="12">
        <v>13.105625059999999</v>
      </c>
      <c r="AA36" s="14">
        <v>360.22227900000001</v>
      </c>
      <c r="AB36" s="16" t="s">
        <v>87</v>
      </c>
    </row>
    <row r="37" spans="1:28">
      <c r="A37" s="3">
        <v>6</v>
      </c>
      <c r="B37" s="9" t="s">
        <v>88</v>
      </c>
      <c r="C37" s="2">
        <v>0</v>
      </c>
      <c r="D37" s="2">
        <v>0.72099999999999997</v>
      </c>
      <c r="E37" s="2">
        <v>0</v>
      </c>
      <c r="F37" s="2">
        <v>0</v>
      </c>
      <c r="G37" s="2">
        <v>0</v>
      </c>
      <c r="H37" s="2">
        <v>0</v>
      </c>
      <c r="I37" s="2">
        <v>0</v>
      </c>
      <c r="J37" s="2">
        <v>0</v>
      </c>
      <c r="K37" s="2">
        <v>0</v>
      </c>
      <c r="L37" s="2">
        <v>0</v>
      </c>
      <c r="M37" s="2">
        <v>0</v>
      </c>
      <c r="N37" s="2">
        <v>0</v>
      </c>
      <c r="O37" s="2">
        <v>0</v>
      </c>
      <c r="P37" s="2">
        <v>0</v>
      </c>
      <c r="Q37" s="2">
        <v>0</v>
      </c>
      <c r="R37" s="2">
        <v>0</v>
      </c>
      <c r="S37" s="2">
        <v>0</v>
      </c>
      <c r="T37" s="2">
        <v>0</v>
      </c>
      <c r="U37" s="2">
        <v>0.221</v>
      </c>
      <c r="V37" s="2">
        <v>0</v>
      </c>
      <c r="W37" s="2">
        <v>86</v>
      </c>
      <c r="X37" s="2">
        <v>91467</v>
      </c>
      <c r="Y37" s="12">
        <f t="shared" si="1"/>
        <v>9.4022980965812797E-2</v>
      </c>
      <c r="Z37" s="12">
        <v>1.46647423324448</v>
      </c>
      <c r="AA37" s="14">
        <v>383.232662</v>
      </c>
      <c r="AB37" s="16" t="s">
        <v>89</v>
      </c>
    </row>
    <row r="38" spans="1:28">
      <c r="A38" s="3">
        <v>7</v>
      </c>
      <c r="B38" s="9" t="s">
        <v>90</v>
      </c>
      <c r="C38" s="2">
        <v>0</v>
      </c>
      <c r="D38" s="2">
        <v>0.82099999999999995</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335</v>
      </c>
      <c r="X38" s="2">
        <v>59969</v>
      </c>
      <c r="Y38" s="12">
        <f t="shared" si="1"/>
        <v>0.55862195467658293</v>
      </c>
      <c r="Z38" s="12">
        <v>1.48039358292431</v>
      </c>
      <c r="AA38" s="14">
        <v>426.238631</v>
      </c>
      <c r="AB38" s="16" t="s">
        <v>91</v>
      </c>
    </row>
    <row r="39" spans="1:28">
      <c r="A39" s="3">
        <v>8</v>
      </c>
      <c r="B39" s="9" t="s">
        <v>92</v>
      </c>
      <c r="C39" s="2">
        <v>0</v>
      </c>
      <c r="D39" s="2">
        <v>0.83</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270</v>
      </c>
      <c r="X39" s="2">
        <v>78920</v>
      </c>
      <c r="Y39" s="12">
        <f t="shared" si="1"/>
        <v>0.34211860111505299</v>
      </c>
      <c r="Z39" s="12">
        <v>0.193770186609593</v>
      </c>
      <c r="AA39" s="14">
        <v>392.21727600000003</v>
      </c>
      <c r="AB39" s="16" t="s">
        <v>93</v>
      </c>
    </row>
    <row r="40" spans="1:28">
      <c r="A40" s="3">
        <v>9</v>
      </c>
      <c r="B40" s="9" t="s">
        <v>94</v>
      </c>
      <c r="C40" s="2">
        <v>0</v>
      </c>
      <c r="D40" s="2">
        <v>0.79500000000000004</v>
      </c>
      <c r="E40" s="2">
        <v>0</v>
      </c>
      <c r="F40" s="2">
        <v>0</v>
      </c>
      <c r="G40" s="2">
        <v>0</v>
      </c>
      <c r="H40" s="2">
        <v>0</v>
      </c>
      <c r="I40" s="2">
        <v>0</v>
      </c>
      <c r="J40" s="2">
        <v>0</v>
      </c>
      <c r="K40" s="2">
        <v>0</v>
      </c>
      <c r="L40" s="2">
        <v>0</v>
      </c>
      <c r="M40" s="2">
        <v>0</v>
      </c>
      <c r="N40" s="2">
        <v>0</v>
      </c>
      <c r="O40" s="2">
        <v>0</v>
      </c>
      <c r="P40" s="2">
        <v>0</v>
      </c>
      <c r="Q40" s="2">
        <v>0</v>
      </c>
      <c r="R40" s="2">
        <v>0</v>
      </c>
      <c r="S40" s="2">
        <v>0</v>
      </c>
      <c r="T40" s="2">
        <v>0</v>
      </c>
      <c r="U40" s="2">
        <v>0</v>
      </c>
      <c r="V40" s="2">
        <v>0</v>
      </c>
      <c r="W40" s="2">
        <v>78</v>
      </c>
      <c r="X40" s="2">
        <v>28494</v>
      </c>
      <c r="Y40" s="12">
        <f t="shared" si="1"/>
        <v>0.27374184038744998</v>
      </c>
      <c r="Z40" s="12">
        <v>1.4186713728412701</v>
      </c>
      <c r="AA40" s="14">
        <v>410.243582</v>
      </c>
      <c r="AB40" s="16" t="s">
        <v>95</v>
      </c>
    </row>
    <row r="41" spans="1:28">
      <c r="A41" s="3">
        <v>10</v>
      </c>
      <c r="B41" s="9" t="s">
        <v>96</v>
      </c>
      <c r="C41" s="2">
        <v>0</v>
      </c>
      <c r="D41" s="2">
        <v>0.92300000000000004</v>
      </c>
      <c r="E41" s="2">
        <v>0</v>
      </c>
      <c r="F41" s="2">
        <v>0</v>
      </c>
      <c r="G41" s="2">
        <v>0</v>
      </c>
      <c r="H41" s="2">
        <v>0</v>
      </c>
      <c r="I41" s="2">
        <v>0</v>
      </c>
      <c r="J41" s="2">
        <v>0</v>
      </c>
      <c r="K41" s="2">
        <v>0</v>
      </c>
      <c r="L41" s="2">
        <v>0</v>
      </c>
      <c r="M41" s="2">
        <v>0</v>
      </c>
      <c r="N41" s="2">
        <v>0</v>
      </c>
      <c r="O41" s="2">
        <v>0</v>
      </c>
      <c r="P41" s="2">
        <v>0</v>
      </c>
      <c r="Q41" s="2">
        <v>0</v>
      </c>
      <c r="R41" s="2">
        <v>0</v>
      </c>
      <c r="S41" s="2">
        <v>0</v>
      </c>
      <c r="T41" s="2">
        <v>0</v>
      </c>
      <c r="U41" s="2">
        <v>0</v>
      </c>
      <c r="V41" s="2">
        <v>0</v>
      </c>
      <c r="W41" s="2">
        <v>143</v>
      </c>
      <c r="X41" s="2">
        <v>28207</v>
      </c>
      <c r="Y41" s="12">
        <f t="shared" si="1"/>
        <v>0.50696635586910999</v>
      </c>
      <c r="Z41" s="12">
        <v>4.7141015157026404E-3</v>
      </c>
      <c r="AA41" s="14">
        <v>424.25899800000002</v>
      </c>
      <c r="AB41" s="16" t="s">
        <v>97</v>
      </c>
    </row>
    <row r="42" spans="1:28">
      <c r="A42" s="3">
        <v>11</v>
      </c>
      <c r="B42" s="9" t="s">
        <v>98</v>
      </c>
      <c r="C42" s="2">
        <v>0</v>
      </c>
      <c r="D42" s="2">
        <v>0.89600000000000002</v>
      </c>
      <c r="E42" s="2">
        <v>0</v>
      </c>
      <c r="F42" s="2">
        <v>0</v>
      </c>
      <c r="G42" s="2">
        <v>0</v>
      </c>
      <c r="H42" s="2">
        <v>0</v>
      </c>
      <c r="I42" s="2">
        <v>0</v>
      </c>
      <c r="J42" s="2">
        <v>0</v>
      </c>
      <c r="K42" s="2">
        <v>0</v>
      </c>
      <c r="L42" s="2">
        <v>0</v>
      </c>
      <c r="M42" s="2">
        <v>0</v>
      </c>
      <c r="N42" s="2">
        <v>0</v>
      </c>
      <c r="O42" s="2">
        <v>0</v>
      </c>
      <c r="P42" s="2">
        <v>0</v>
      </c>
      <c r="Q42" s="2">
        <v>0</v>
      </c>
      <c r="R42" s="2">
        <v>0</v>
      </c>
      <c r="S42" s="2">
        <v>0</v>
      </c>
      <c r="T42" s="2">
        <v>0</v>
      </c>
      <c r="U42" s="2">
        <v>8.7999999999999995E-2</v>
      </c>
      <c r="V42" s="2">
        <v>0</v>
      </c>
      <c r="W42" s="2">
        <v>1206</v>
      </c>
      <c r="X42" s="2">
        <v>27137</v>
      </c>
      <c r="Y42" s="12">
        <f t="shared" si="1"/>
        <v>4.4441168883811795</v>
      </c>
      <c r="Z42" s="12">
        <v>0.55054875345646503</v>
      </c>
      <c r="AA42" s="14">
        <v>334.211816</v>
      </c>
      <c r="AB42" s="16" t="s">
        <v>99</v>
      </c>
    </row>
    <row r="43" spans="1:28">
      <c r="A43" s="3">
        <v>12</v>
      </c>
      <c r="B43" s="9" t="s">
        <v>100</v>
      </c>
      <c r="C43" s="2">
        <v>0</v>
      </c>
      <c r="D43" s="2">
        <v>0.71099999999999997</v>
      </c>
      <c r="E43" s="2">
        <v>0</v>
      </c>
      <c r="F43" s="2">
        <v>0</v>
      </c>
      <c r="G43" s="2">
        <v>0</v>
      </c>
      <c r="H43" s="2">
        <v>0</v>
      </c>
      <c r="I43" s="2">
        <v>0</v>
      </c>
      <c r="J43" s="2">
        <v>0</v>
      </c>
      <c r="K43" s="2">
        <v>0</v>
      </c>
      <c r="L43" s="2">
        <v>0</v>
      </c>
      <c r="M43" s="2">
        <v>0</v>
      </c>
      <c r="N43" s="2">
        <v>0</v>
      </c>
      <c r="O43" s="2">
        <v>0</v>
      </c>
      <c r="P43" s="2">
        <v>0</v>
      </c>
      <c r="Q43" s="2">
        <v>0</v>
      </c>
      <c r="R43" s="2">
        <v>0</v>
      </c>
      <c r="S43" s="2">
        <v>0</v>
      </c>
      <c r="T43" s="2">
        <v>0</v>
      </c>
      <c r="U43" s="2">
        <v>0</v>
      </c>
      <c r="V43" s="2">
        <v>0</v>
      </c>
      <c r="W43" s="2">
        <v>38</v>
      </c>
      <c r="X43" s="2">
        <v>28587</v>
      </c>
      <c r="Y43" s="12">
        <f t="shared" si="1"/>
        <v>0.13292755448280699</v>
      </c>
      <c r="Z43" s="12">
        <v>2.3834958705435998</v>
      </c>
      <c r="AA43" s="14">
        <v>348.22717</v>
      </c>
      <c r="AB43" s="16" t="s">
        <v>101</v>
      </c>
    </row>
    <row r="44" spans="1:28">
      <c r="A44" s="3">
        <v>13</v>
      </c>
      <c r="B44" s="9" t="s">
        <v>102</v>
      </c>
      <c r="C44" s="2">
        <v>0</v>
      </c>
      <c r="D44" s="2">
        <v>5.6000000000000001E-2</v>
      </c>
      <c r="E44" s="2">
        <v>0.68500000000000005</v>
      </c>
      <c r="F44" s="2">
        <v>0</v>
      </c>
      <c r="G44" s="2">
        <v>0</v>
      </c>
      <c r="H44" s="2">
        <v>0</v>
      </c>
      <c r="I44" s="2">
        <v>0</v>
      </c>
      <c r="J44" s="2">
        <v>0</v>
      </c>
      <c r="K44" s="2">
        <v>0</v>
      </c>
      <c r="L44" s="2">
        <v>0</v>
      </c>
      <c r="M44" s="2">
        <v>0</v>
      </c>
      <c r="N44" s="2">
        <v>0</v>
      </c>
      <c r="O44" s="2">
        <v>0</v>
      </c>
      <c r="P44" s="2">
        <v>0</v>
      </c>
      <c r="Q44" s="2">
        <v>0</v>
      </c>
      <c r="R44" s="2">
        <v>0</v>
      </c>
      <c r="S44" s="2">
        <v>0</v>
      </c>
      <c r="T44" s="2">
        <v>0</v>
      </c>
      <c r="U44" s="2">
        <v>0</v>
      </c>
      <c r="V44" s="2">
        <v>0</v>
      </c>
      <c r="W44" s="2">
        <v>54</v>
      </c>
      <c r="X44" s="2">
        <v>28412</v>
      </c>
      <c r="Y44" s="12">
        <f t="shared" si="1"/>
        <v>0.19006053780092899</v>
      </c>
      <c r="Z44" s="12">
        <v>0.54157241510707699</v>
      </c>
      <c r="AA44" s="14">
        <v>334.21181899999999</v>
      </c>
      <c r="AB44" s="16" t="s">
        <v>103</v>
      </c>
    </row>
    <row r="45" spans="1:28">
      <c r="A45" s="3">
        <v>14</v>
      </c>
      <c r="B45" s="9" t="s">
        <v>104</v>
      </c>
      <c r="C45" s="2">
        <v>0</v>
      </c>
      <c r="D45" s="2">
        <v>0.80900000000000005</v>
      </c>
      <c r="E45" s="2">
        <v>0</v>
      </c>
      <c r="F45" s="2">
        <v>0</v>
      </c>
      <c r="G45" s="2">
        <v>0</v>
      </c>
      <c r="H45" s="2">
        <v>0</v>
      </c>
      <c r="I45" s="2">
        <v>0</v>
      </c>
      <c r="J45" s="2">
        <v>0</v>
      </c>
      <c r="K45" s="2">
        <v>0</v>
      </c>
      <c r="L45" s="2">
        <v>0</v>
      </c>
      <c r="M45" s="2">
        <v>0</v>
      </c>
      <c r="N45" s="2">
        <v>0</v>
      </c>
      <c r="O45" s="2">
        <v>0</v>
      </c>
      <c r="P45" s="2">
        <v>0</v>
      </c>
      <c r="Q45" s="2">
        <v>0</v>
      </c>
      <c r="R45" s="2">
        <v>0</v>
      </c>
      <c r="S45" s="2">
        <v>0</v>
      </c>
      <c r="T45" s="2">
        <v>0</v>
      </c>
      <c r="U45" s="2">
        <v>0</v>
      </c>
      <c r="V45" s="2">
        <v>0</v>
      </c>
      <c r="W45" s="2">
        <v>94</v>
      </c>
      <c r="X45" s="2">
        <v>28176</v>
      </c>
      <c r="Y45" s="12">
        <f t="shared" si="1"/>
        <v>0.33361726291879601</v>
      </c>
      <c r="Z45" s="12">
        <v>0.43006619175862398</v>
      </c>
      <c r="AA45" s="14">
        <v>416.21482099999997</v>
      </c>
      <c r="AB45" s="16" t="s">
        <v>105</v>
      </c>
    </row>
    <row r="46" spans="1:28">
      <c r="A46" s="3">
        <v>15</v>
      </c>
      <c r="B46" s="9" t="s">
        <v>106</v>
      </c>
      <c r="C46" s="2">
        <v>0</v>
      </c>
      <c r="D46" s="2">
        <v>0</v>
      </c>
      <c r="E46" s="2">
        <v>0</v>
      </c>
      <c r="F46" s="2">
        <v>0</v>
      </c>
      <c r="G46" s="2">
        <v>0</v>
      </c>
      <c r="H46" s="2">
        <v>0</v>
      </c>
      <c r="I46" s="2">
        <v>0</v>
      </c>
      <c r="J46" s="2">
        <v>0.89500000000000002</v>
      </c>
      <c r="K46" s="2">
        <v>0</v>
      </c>
      <c r="L46" s="2">
        <v>0</v>
      </c>
      <c r="M46" s="2">
        <v>0</v>
      </c>
      <c r="N46" s="2">
        <v>0</v>
      </c>
      <c r="O46" s="2">
        <v>0</v>
      </c>
      <c r="P46" s="2">
        <v>0</v>
      </c>
      <c r="Q46" s="2">
        <v>0</v>
      </c>
      <c r="R46" s="2">
        <v>0</v>
      </c>
      <c r="S46" s="2">
        <v>0</v>
      </c>
      <c r="T46" s="2">
        <v>0</v>
      </c>
      <c r="U46" s="2">
        <v>0</v>
      </c>
      <c r="V46" s="2">
        <v>0</v>
      </c>
      <c r="W46" s="2">
        <v>19</v>
      </c>
      <c r="X46" s="2">
        <v>28602</v>
      </c>
      <c r="Y46" s="12">
        <f t="shared" si="1"/>
        <v>6.6428921054471693E-2</v>
      </c>
      <c r="Z46" s="12">
        <v>1.8813392265819E-2</v>
      </c>
      <c r="AA46" s="14">
        <v>425.22899200000001</v>
      </c>
      <c r="AB46" s="16" t="s">
        <v>107</v>
      </c>
    </row>
    <row r="47" spans="1:28">
      <c r="A47" s="3">
        <v>16</v>
      </c>
      <c r="B47" s="9" t="s">
        <v>108</v>
      </c>
      <c r="C47" s="2">
        <v>0</v>
      </c>
      <c r="D47" s="2">
        <v>0.153</v>
      </c>
      <c r="E47" s="2">
        <v>0.61299999999999999</v>
      </c>
      <c r="F47" s="2">
        <v>0</v>
      </c>
      <c r="G47" s="2">
        <v>0</v>
      </c>
      <c r="H47" s="2">
        <v>0</v>
      </c>
      <c r="I47" s="2">
        <v>0</v>
      </c>
      <c r="J47" s="2">
        <v>0</v>
      </c>
      <c r="K47" s="2">
        <v>0</v>
      </c>
      <c r="L47" s="2">
        <v>0</v>
      </c>
      <c r="M47" s="2">
        <v>0</v>
      </c>
      <c r="N47" s="2">
        <v>0</v>
      </c>
      <c r="O47" s="2">
        <v>0</v>
      </c>
      <c r="P47" s="2">
        <v>0</v>
      </c>
      <c r="Q47" s="2">
        <v>0</v>
      </c>
      <c r="R47" s="2">
        <v>0</v>
      </c>
      <c r="S47" s="2">
        <v>0</v>
      </c>
      <c r="T47" s="2">
        <v>0</v>
      </c>
      <c r="U47" s="2">
        <v>0</v>
      </c>
      <c r="V47" s="2">
        <v>0</v>
      </c>
      <c r="W47" s="2">
        <v>248</v>
      </c>
      <c r="X47" s="2">
        <v>86414</v>
      </c>
      <c r="Y47" s="12">
        <f>W47/X47*100</f>
        <v>0.28699053394125951</v>
      </c>
      <c r="Z47" s="12">
        <v>0.24236113611380899</v>
      </c>
      <c r="AA47" s="14">
        <v>334.21208100000001</v>
      </c>
      <c r="AB47" s="16" t="s">
        <v>109</v>
      </c>
    </row>
    <row r="48" spans="1:28">
      <c r="A48" s="19">
        <v>17</v>
      </c>
      <c r="B48" s="9" t="s">
        <v>110</v>
      </c>
      <c r="C48" s="2">
        <v>0</v>
      </c>
      <c r="D48" s="2">
        <v>0</v>
      </c>
      <c r="E48" s="2">
        <v>0</v>
      </c>
      <c r="F48" s="2">
        <v>0</v>
      </c>
      <c r="G48" s="2">
        <v>0</v>
      </c>
      <c r="H48" s="2">
        <v>0.87</v>
      </c>
      <c r="I48" s="2">
        <v>0</v>
      </c>
      <c r="J48" s="2">
        <v>0</v>
      </c>
      <c r="K48" s="2">
        <v>0</v>
      </c>
      <c r="L48" s="2">
        <v>0</v>
      </c>
      <c r="M48" s="2">
        <v>0</v>
      </c>
      <c r="N48" s="2">
        <v>0</v>
      </c>
      <c r="O48" s="2">
        <v>0</v>
      </c>
      <c r="P48" s="2">
        <v>0</v>
      </c>
      <c r="Q48" s="2">
        <v>0</v>
      </c>
      <c r="R48" s="2">
        <v>0</v>
      </c>
      <c r="S48" s="2">
        <v>0</v>
      </c>
      <c r="T48" s="2">
        <v>0</v>
      </c>
      <c r="U48" s="2">
        <v>0.87</v>
      </c>
      <c r="V48" s="2">
        <v>0</v>
      </c>
      <c r="W48" s="2">
        <v>23</v>
      </c>
      <c r="X48" s="2">
        <v>88814</v>
      </c>
      <c r="Y48" s="12">
        <f t="shared" ref="Y48:Y49" si="2">W48/X48*100</f>
        <v>2.589681806922332E-2</v>
      </c>
      <c r="Z48" s="12">
        <v>0.28296547818169498</v>
      </c>
      <c r="AA48" s="14">
        <v>332.19609400000002</v>
      </c>
      <c r="AB48" s="17" t="s">
        <v>111</v>
      </c>
    </row>
    <row r="49" spans="1:29">
      <c r="A49" s="19"/>
      <c r="B49" s="9" t="s">
        <v>112</v>
      </c>
      <c r="C49" s="2">
        <v>0</v>
      </c>
      <c r="D49" s="2">
        <v>0.435</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23</v>
      </c>
      <c r="X49" s="2">
        <v>88814</v>
      </c>
      <c r="Y49" s="12">
        <f t="shared" si="2"/>
        <v>2.589681806922332E-2</v>
      </c>
      <c r="Z49" s="12">
        <v>2.2203104458460499</v>
      </c>
      <c r="AA49" s="14">
        <v>352.20221800000002</v>
      </c>
      <c r="AB49" s="17"/>
    </row>
    <row r="50" spans="1:29">
      <c r="A50" s="19">
        <v>18</v>
      </c>
      <c r="B50" s="9" t="s">
        <v>113</v>
      </c>
      <c r="C50" s="2">
        <v>0</v>
      </c>
      <c r="D50" s="2">
        <v>0.51100000000000001</v>
      </c>
      <c r="E50" s="2">
        <v>0</v>
      </c>
      <c r="F50" s="2">
        <v>0</v>
      </c>
      <c r="G50" s="2">
        <v>0</v>
      </c>
      <c r="H50" s="2">
        <v>0.17</v>
      </c>
      <c r="I50" s="2">
        <v>0</v>
      </c>
      <c r="J50" s="2">
        <v>0</v>
      </c>
      <c r="K50" s="2">
        <v>0</v>
      </c>
      <c r="L50" s="2">
        <v>0</v>
      </c>
      <c r="M50" s="2">
        <v>0</v>
      </c>
      <c r="N50" s="2">
        <v>0</v>
      </c>
      <c r="O50" s="2">
        <v>0</v>
      </c>
      <c r="P50" s="2">
        <v>0</v>
      </c>
      <c r="Q50" s="2">
        <v>0</v>
      </c>
      <c r="R50" s="2">
        <v>0</v>
      </c>
      <c r="S50" s="2">
        <v>0</v>
      </c>
      <c r="T50" s="2">
        <v>0</v>
      </c>
      <c r="U50" s="2">
        <v>0</v>
      </c>
      <c r="V50" s="2">
        <v>0</v>
      </c>
      <c r="W50" s="2">
        <v>182</v>
      </c>
      <c r="X50" s="2">
        <v>83647</v>
      </c>
      <c r="Y50" s="12">
        <f t="shared" ref="Y50:Y64" si="3">IMDIV(W50,X50)*100</f>
        <v>0.21758102502181803</v>
      </c>
      <c r="Z50" s="12">
        <v>3.1116852506594102</v>
      </c>
      <c r="AA50" s="14">
        <v>441.23862700000001</v>
      </c>
      <c r="AB50" s="18" t="s">
        <v>114</v>
      </c>
    </row>
    <row r="51" spans="1:29">
      <c r="A51" s="19"/>
      <c r="B51" s="9" t="s">
        <v>115</v>
      </c>
      <c r="C51" s="2">
        <v>0</v>
      </c>
      <c r="D51" s="2">
        <v>0</v>
      </c>
      <c r="E51" s="2">
        <v>0</v>
      </c>
      <c r="F51" s="2">
        <v>0</v>
      </c>
      <c r="G51" s="2">
        <v>0</v>
      </c>
      <c r="H51" s="2">
        <v>0</v>
      </c>
      <c r="I51" s="2">
        <v>0</v>
      </c>
      <c r="J51" s="2">
        <v>0.64200000000000002</v>
      </c>
      <c r="K51" s="2">
        <v>0</v>
      </c>
      <c r="L51" s="2">
        <v>0</v>
      </c>
      <c r="M51" s="2">
        <v>0</v>
      </c>
      <c r="N51" s="2">
        <v>0</v>
      </c>
      <c r="O51" s="2">
        <v>0</v>
      </c>
      <c r="P51" s="2">
        <v>0</v>
      </c>
      <c r="Q51" s="2">
        <v>0</v>
      </c>
      <c r="R51" s="2">
        <v>0</v>
      </c>
      <c r="S51" s="2">
        <v>0</v>
      </c>
      <c r="T51" s="2">
        <v>0</v>
      </c>
      <c r="U51" s="2">
        <v>0</v>
      </c>
      <c r="V51" s="2">
        <v>0</v>
      </c>
      <c r="W51" s="2">
        <v>165</v>
      </c>
      <c r="X51" s="2">
        <v>83647</v>
      </c>
      <c r="Y51" s="12">
        <f t="shared" si="3"/>
        <v>0.19725752268461497</v>
      </c>
      <c r="Z51" s="12">
        <v>5.6470477045370897</v>
      </c>
      <c r="AA51" s="14">
        <v>423.22761000000003</v>
      </c>
      <c r="AB51" s="18"/>
    </row>
    <row r="52" spans="1:29" ht="15.5">
      <c r="A52" s="3">
        <v>19</v>
      </c>
      <c r="B52" s="9" t="s">
        <v>116</v>
      </c>
      <c r="C52" s="2">
        <v>0</v>
      </c>
      <c r="D52" s="2">
        <v>0</v>
      </c>
      <c r="E52" s="2">
        <v>0</v>
      </c>
      <c r="F52" s="2">
        <v>0</v>
      </c>
      <c r="G52" s="2">
        <v>0</v>
      </c>
      <c r="H52" s="2">
        <v>0</v>
      </c>
      <c r="I52" s="2">
        <v>0</v>
      </c>
      <c r="J52" s="2">
        <v>0.70099999999999996</v>
      </c>
      <c r="K52" s="2">
        <v>0</v>
      </c>
      <c r="L52" s="2">
        <v>0</v>
      </c>
      <c r="M52" s="2">
        <v>0</v>
      </c>
      <c r="N52" s="2">
        <v>0</v>
      </c>
      <c r="O52" s="2">
        <v>0</v>
      </c>
      <c r="P52" s="2">
        <v>0</v>
      </c>
      <c r="Q52" s="2">
        <v>0</v>
      </c>
      <c r="R52" s="2">
        <v>0</v>
      </c>
      <c r="S52" s="2">
        <v>0</v>
      </c>
      <c r="T52" s="2">
        <v>0</v>
      </c>
      <c r="U52" s="2">
        <v>0</v>
      </c>
      <c r="V52" s="2">
        <v>0</v>
      </c>
      <c r="W52" s="2">
        <v>224</v>
      </c>
      <c r="X52" s="2">
        <v>55935</v>
      </c>
      <c r="Y52" s="12">
        <f t="shared" si="3"/>
        <v>0.40046482524358601</v>
      </c>
      <c r="Z52" s="12">
        <v>1.58</v>
      </c>
      <c r="AA52" s="14">
        <v>397.21201600000001</v>
      </c>
      <c r="AB52" s="16" t="s">
        <v>117</v>
      </c>
      <c r="AC52" s="25" t="s">
        <v>222</v>
      </c>
    </row>
    <row r="53" spans="1:29">
      <c r="A53" s="3">
        <v>20</v>
      </c>
      <c r="B53" s="9" t="s">
        <v>118</v>
      </c>
      <c r="C53" s="2">
        <v>0</v>
      </c>
      <c r="D53" s="2">
        <v>0</v>
      </c>
      <c r="E53" s="2">
        <v>0</v>
      </c>
      <c r="F53" s="2">
        <v>0</v>
      </c>
      <c r="G53" s="2">
        <v>0</v>
      </c>
      <c r="H53" s="2">
        <v>0</v>
      </c>
      <c r="I53" s="2">
        <v>0</v>
      </c>
      <c r="J53" s="2">
        <v>0.73899999999999999</v>
      </c>
      <c r="K53" s="2">
        <v>0</v>
      </c>
      <c r="L53" s="2">
        <v>0</v>
      </c>
      <c r="M53" s="2">
        <v>0</v>
      </c>
      <c r="N53" s="2">
        <v>0</v>
      </c>
      <c r="O53" s="2">
        <v>0</v>
      </c>
      <c r="P53" s="2">
        <v>0</v>
      </c>
      <c r="Q53" s="2">
        <v>0</v>
      </c>
      <c r="R53" s="2">
        <v>0</v>
      </c>
      <c r="S53" s="2">
        <v>0</v>
      </c>
      <c r="T53" s="2">
        <v>0</v>
      </c>
      <c r="U53" s="2">
        <v>0</v>
      </c>
      <c r="V53" s="2">
        <v>0</v>
      </c>
      <c r="W53" s="2">
        <v>23</v>
      </c>
      <c r="X53" s="2">
        <v>28295</v>
      </c>
      <c r="Y53" s="12">
        <f t="shared" si="3"/>
        <v>8.12864463686164E-2</v>
      </c>
      <c r="Z53" s="12">
        <v>0.73</v>
      </c>
      <c r="AA53" s="14">
        <v>437.21722</v>
      </c>
      <c r="AB53" s="16" t="s">
        <v>119</v>
      </c>
      <c r="AC53" s="25" t="s">
        <v>215</v>
      </c>
    </row>
    <row r="54" spans="1:29" ht="15.5">
      <c r="A54" s="3">
        <v>21</v>
      </c>
      <c r="B54" s="9" t="s">
        <v>120</v>
      </c>
      <c r="C54" s="2">
        <v>0</v>
      </c>
      <c r="D54" s="2">
        <v>0.83099999999999996</v>
      </c>
      <c r="E54" s="2">
        <v>0</v>
      </c>
      <c r="F54" s="2">
        <v>0</v>
      </c>
      <c r="G54" s="2">
        <v>0</v>
      </c>
      <c r="H54" s="2">
        <v>0</v>
      </c>
      <c r="I54" s="2">
        <v>0</v>
      </c>
      <c r="J54" s="2">
        <v>0</v>
      </c>
      <c r="K54" s="2">
        <v>0</v>
      </c>
      <c r="L54" s="2">
        <v>0</v>
      </c>
      <c r="M54" s="2">
        <v>0</v>
      </c>
      <c r="N54" s="2">
        <v>0</v>
      </c>
      <c r="O54" s="2">
        <v>0</v>
      </c>
      <c r="P54" s="2">
        <v>0</v>
      </c>
      <c r="Q54" s="2">
        <v>0</v>
      </c>
      <c r="R54" s="2">
        <v>0</v>
      </c>
      <c r="S54" s="2">
        <v>0</v>
      </c>
      <c r="T54" s="2">
        <v>0</v>
      </c>
      <c r="U54" s="2">
        <v>0.18</v>
      </c>
      <c r="V54" s="2">
        <v>0</v>
      </c>
      <c r="W54" s="2">
        <v>367</v>
      </c>
      <c r="X54" s="2">
        <v>42754</v>
      </c>
      <c r="Y54" s="12">
        <f t="shared" si="3"/>
        <v>0.85839921410862108</v>
      </c>
      <c r="Z54" s="12">
        <v>1.58</v>
      </c>
      <c r="AA54" s="14">
        <v>416.34465799999998</v>
      </c>
      <c r="AB54" s="16" t="s">
        <v>121</v>
      </c>
      <c r="AC54" s="6" t="s">
        <v>221</v>
      </c>
    </row>
    <row r="55" spans="1:29" ht="15.5">
      <c r="A55" s="3">
        <v>22</v>
      </c>
      <c r="B55" s="9" t="s">
        <v>122</v>
      </c>
      <c r="C55" s="2">
        <v>0</v>
      </c>
      <c r="D55" s="2">
        <v>0.46200000000000002</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14</v>
      </c>
      <c r="X55" s="2">
        <v>29013</v>
      </c>
      <c r="Y55" s="12">
        <f t="shared" si="3"/>
        <v>4.8254230862027403E-2</v>
      </c>
      <c r="Z55" s="12">
        <v>0.32092013524408403</v>
      </c>
      <c r="AA55" s="14">
        <v>464.28982100000002</v>
      </c>
      <c r="AB55" s="16" t="s">
        <v>123</v>
      </c>
      <c r="AC55" s="6" t="s">
        <v>216</v>
      </c>
    </row>
    <row r="56" spans="1:29" ht="15.5">
      <c r="A56" s="3">
        <v>23</v>
      </c>
      <c r="B56" s="9" t="s">
        <v>124</v>
      </c>
      <c r="C56" s="2">
        <v>0</v>
      </c>
      <c r="D56" s="2">
        <v>1</v>
      </c>
      <c r="E56" s="2">
        <v>0</v>
      </c>
      <c r="F56" s="2">
        <v>0</v>
      </c>
      <c r="G56" s="2">
        <v>0</v>
      </c>
      <c r="H56" s="2">
        <v>0</v>
      </c>
      <c r="I56" s="2">
        <v>0</v>
      </c>
      <c r="J56" s="2">
        <v>0</v>
      </c>
      <c r="K56" s="2">
        <v>0</v>
      </c>
      <c r="L56" s="2">
        <v>0</v>
      </c>
      <c r="M56" s="2">
        <v>0</v>
      </c>
      <c r="N56" s="2">
        <v>0</v>
      </c>
      <c r="O56" s="2">
        <v>0</v>
      </c>
      <c r="P56" s="2">
        <v>0</v>
      </c>
      <c r="Q56" s="2">
        <v>0</v>
      </c>
      <c r="R56" s="2">
        <v>0</v>
      </c>
      <c r="S56" s="2">
        <v>0</v>
      </c>
      <c r="T56" s="2">
        <v>0</v>
      </c>
      <c r="U56" s="2">
        <v>0</v>
      </c>
      <c r="V56" s="2">
        <v>0</v>
      </c>
      <c r="W56" s="2">
        <v>5</v>
      </c>
      <c r="X56" s="2">
        <v>62809</v>
      </c>
      <c r="Y56" s="12">
        <f t="shared" si="3"/>
        <v>7.9606425830693103E-3</v>
      </c>
      <c r="Z56" s="12">
        <v>1.30656590854129</v>
      </c>
      <c r="AA56" s="14">
        <v>436.25756000000001</v>
      </c>
      <c r="AB56" s="16" t="s">
        <v>125</v>
      </c>
      <c r="AC56" s="6" t="s">
        <v>216</v>
      </c>
    </row>
    <row r="57" spans="1:29" ht="14" customHeight="1">
      <c r="A57" s="3">
        <v>24</v>
      </c>
      <c r="B57" s="9" t="s">
        <v>126</v>
      </c>
      <c r="C57" s="2">
        <v>0</v>
      </c>
      <c r="D57" s="2">
        <v>0</v>
      </c>
      <c r="E57" s="2">
        <v>0</v>
      </c>
      <c r="F57" s="2">
        <v>0</v>
      </c>
      <c r="G57" s="2">
        <v>0</v>
      </c>
      <c r="H57" s="2">
        <v>0</v>
      </c>
      <c r="I57" s="2">
        <v>0</v>
      </c>
      <c r="J57" s="2">
        <v>0.42199999999999999</v>
      </c>
      <c r="K57" s="2">
        <v>0</v>
      </c>
      <c r="L57" s="2">
        <v>0</v>
      </c>
      <c r="M57" s="2">
        <v>0</v>
      </c>
      <c r="N57" s="2">
        <v>0</v>
      </c>
      <c r="O57" s="2">
        <v>0</v>
      </c>
      <c r="P57" s="2">
        <v>0</v>
      </c>
      <c r="Q57" s="2">
        <v>0</v>
      </c>
      <c r="R57" s="2">
        <v>0</v>
      </c>
      <c r="S57" s="2">
        <v>0</v>
      </c>
      <c r="T57" s="2">
        <v>0</v>
      </c>
      <c r="U57" s="2">
        <v>0.22800000000000001</v>
      </c>
      <c r="V57" s="2">
        <v>0</v>
      </c>
      <c r="W57" s="2">
        <v>377</v>
      </c>
      <c r="X57" s="2">
        <v>83088</v>
      </c>
      <c r="Y57" s="12">
        <f t="shared" si="3"/>
        <v>0.45373579818987098</v>
      </c>
      <c r="Z57" s="12">
        <v>0.55000000000000004</v>
      </c>
      <c r="AA57" s="14">
        <v>382.21193499999998</v>
      </c>
      <c r="AB57" s="16" t="s">
        <v>127</v>
      </c>
      <c r="AC57" s="6" t="s">
        <v>217</v>
      </c>
    </row>
    <row r="58" spans="1:29">
      <c r="A58" s="3">
        <v>25</v>
      </c>
      <c r="B58" s="9" t="s">
        <v>128</v>
      </c>
      <c r="C58" s="2">
        <v>0</v>
      </c>
      <c r="D58" s="2">
        <v>0.67100000000000004</v>
      </c>
      <c r="E58" s="2">
        <v>0</v>
      </c>
      <c r="F58" s="2">
        <v>0</v>
      </c>
      <c r="G58" s="2">
        <v>0</v>
      </c>
      <c r="H58" s="2">
        <v>0</v>
      </c>
      <c r="I58" s="2">
        <v>0</v>
      </c>
      <c r="J58" s="2">
        <v>0</v>
      </c>
      <c r="K58" s="2">
        <v>0</v>
      </c>
      <c r="L58" s="2">
        <v>0</v>
      </c>
      <c r="M58" s="2">
        <v>0</v>
      </c>
      <c r="N58" s="2">
        <v>0</v>
      </c>
      <c r="O58" s="2">
        <v>0</v>
      </c>
      <c r="P58" s="2">
        <v>0</v>
      </c>
      <c r="Q58" s="2">
        <v>0</v>
      </c>
      <c r="R58" s="2">
        <v>0</v>
      </c>
      <c r="S58" s="2">
        <v>0</v>
      </c>
      <c r="T58" s="2">
        <v>0</v>
      </c>
      <c r="U58" s="2">
        <v>0</v>
      </c>
      <c r="V58" s="2">
        <v>0</v>
      </c>
      <c r="W58" s="2">
        <v>2020</v>
      </c>
      <c r="X58" s="2">
        <v>78733</v>
      </c>
      <c r="Y58" s="12">
        <f t="shared" si="3"/>
        <v>2.5656332160593398</v>
      </c>
      <c r="Z58" s="12">
        <v>1.53</v>
      </c>
      <c r="AA58" s="14">
        <v>412.22292099999999</v>
      </c>
      <c r="AB58" s="16" t="s">
        <v>129</v>
      </c>
      <c r="AC58" s="25" t="s">
        <v>218</v>
      </c>
    </row>
    <row r="59" spans="1:29">
      <c r="A59" s="3">
        <v>26</v>
      </c>
      <c r="B59" s="9" t="s">
        <v>130</v>
      </c>
      <c r="C59" s="2">
        <v>0</v>
      </c>
      <c r="D59" s="2">
        <v>0</v>
      </c>
      <c r="E59" s="2">
        <v>0.63400000000000001</v>
      </c>
      <c r="F59" s="2">
        <v>0</v>
      </c>
      <c r="G59" s="2">
        <v>0</v>
      </c>
      <c r="H59" s="2">
        <v>0</v>
      </c>
      <c r="I59" s="2">
        <v>0</v>
      </c>
      <c r="J59" s="2">
        <v>0</v>
      </c>
      <c r="K59" s="2">
        <v>0</v>
      </c>
      <c r="L59" s="2">
        <v>0</v>
      </c>
      <c r="M59" s="2">
        <v>0</v>
      </c>
      <c r="N59" s="2">
        <v>0</v>
      </c>
      <c r="O59" s="2">
        <v>0</v>
      </c>
      <c r="P59" s="2">
        <v>0</v>
      </c>
      <c r="Q59" s="2">
        <v>0</v>
      </c>
      <c r="R59" s="2">
        <v>0</v>
      </c>
      <c r="S59" s="2">
        <v>0</v>
      </c>
      <c r="T59" s="2">
        <v>0</v>
      </c>
      <c r="U59" s="2">
        <v>0.16300000000000001</v>
      </c>
      <c r="V59" s="2">
        <v>0</v>
      </c>
      <c r="W59" s="2">
        <v>301</v>
      </c>
      <c r="X59" s="2">
        <v>74553</v>
      </c>
      <c r="Y59" s="12">
        <f t="shared" si="3"/>
        <v>0.403739621477338</v>
      </c>
      <c r="Z59" s="12">
        <v>0.540561561756706</v>
      </c>
      <c r="AA59" s="14">
        <v>514.28027799999995</v>
      </c>
      <c r="AB59" s="16" t="s">
        <v>131</v>
      </c>
      <c r="AC59" s="26" t="s">
        <v>219</v>
      </c>
    </row>
    <row r="60" spans="1:29">
      <c r="A60" s="3">
        <v>27</v>
      </c>
      <c r="B60" s="9" t="s">
        <v>132</v>
      </c>
      <c r="C60" s="2">
        <v>0</v>
      </c>
      <c r="D60" s="2">
        <v>0</v>
      </c>
      <c r="E60" s="2">
        <v>0.875</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16</v>
      </c>
      <c r="X60" s="2">
        <v>76930</v>
      </c>
      <c r="Y60" s="12">
        <f t="shared" si="3"/>
        <v>2.07981281684648E-2</v>
      </c>
      <c r="Z60" s="12">
        <v>1.60797666690103</v>
      </c>
      <c r="AA60" s="14">
        <v>348.26432</v>
      </c>
      <c r="AB60" s="16" t="s">
        <v>133</v>
      </c>
      <c r="AC60" s="25" t="s">
        <v>220</v>
      </c>
    </row>
    <row r="61" spans="1:29">
      <c r="A61" s="3">
        <v>28</v>
      </c>
      <c r="B61" s="9" t="s">
        <v>134</v>
      </c>
      <c r="C61" s="2">
        <v>0</v>
      </c>
      <c r="D61" s="2">
        <v>0.61899999999999999</v>
      </c>
      <c r="E61" s="2">
        <v>0</v>
      </c>
      <c r="F61" s="2">
        <v>0</v>
      </c>
      <c r="G61" s="2">
        <v>0</v>
      </c>
      <c r="H61" s="2">
        <v>0</v>
      </c>
      <c r="I61" s="2">
        <v>0</v>
      </c>
      <c r="J61" s="2">
        <v>0</v>
      </c>
      <c r="K61" s="2">
        <v>0</v>
      </c>
      <c r="L61" s="2">
        <v>0</v>
      </c>
      <c r="M61" s="2">
        <v>0</v>
      </c>
      <c r="N61" s="2">
        <v>0</v>
      </c>
      <c r="O61" s="2">
        <v>0</v>
      </c>
      <c r="P61" s="2">
        <v>0</v>
      </c>
      <c r="Q61" s="2">
        <v>0</v>
      </c>
      <c r="R61" s="2">
        <v>0</v>
      </c>
      <c r="S61" s="2">
        <v>0</v>
      </c>
      <c r="T61" s="2">
        <v>0</v>
      </c>
      <c r="U61" s="2">
        <v>0</v>
      </c>
      <c r="V61" s="2">
        <v>0</v>
      </c>
      <c r="W61" s="2">
        <v>139</v>
      </c>
      <c r="X61" s="2">
        <v>43968</v>
      </c>
      <c r="Y61" s="12">
        <f t="shared" si="3"/>
        <v>0.31613901018922902</v>
      </c>
      <c r="Z61" s="12">
        <v>2362.6529999999998</v>
      </c>
      <c r="AA61" s="14">
        <v>425.25389300000001</v>
      </c>
      <c r="AB61" s="16" t="s">
        <v>135</v>
      </c>
    </row>
    <row r="62" spans="1:29">
      <c r="A62" s="3">
        <v>29</v>
      </c>
      <c r="B62" s="9" t="s">
        <v>136</v>
      </c>
      <c r="C62" s="2">
        <v>0</v>
      </c>
      <c r="D62" s="2">
        <v>0.29799999999999999</v>
      </c>
      <c r="E62" s="2">
        <v>0</v>
      </c>
      <c r="F62" s="2">
        <v>0</v>
      </c>
      <c r="G62" s="2">
        <v>0</v>
      </c>
      <c r="H62" s="2">
        <v>0</v>
      </c>
      <c r="I62" s="2">
        <v>0</v>
      </c>
      <c r="J62" s="2">
        <v>0.41099999999999998</v>
      </c>
      <c r="K62" s="2">
        <v>0</v>
      </c>
      <c r="L62" s="2">
        <v>0</v>
      </c>
      <c r="M62" s="2">
        <v>0</v>
      </c>
      <c r="N62" s="2">
        <v>0</v>
      </c>
      <c r="O62" s="2">
        <v>0</v>
      </c>
      <c r="P62" s="2">
        <v>0</v>
      </c>
      <c r="Q62" s="2">
        <v>0</v>
      </c>
      <c r="R62" s="2">
        <v>0</v>
      </c>
      <c r="S62" s="2">
        <v>0</v>
      </c>
      <c r="T62" s="2">
        <v>0.108</v>
      </c>
      <c r="U62" s="2">
        <v>0.114</v>
      </c>
      <c r="V62" s="2">
        <v>0</v>
      </c>
      <c r="W62" s="2">
        <v>1791</v>
      </c>
      <c r="X62" s="2">
        <v>41613</v>
      </c>
      <c r="Y62" s="12">
        <f t="shared" si="3"/>
        <v>4.3039434792012106</v>
      </c>
      <c r="Z62" s="12">
        <v>0.57148323815824897</v>
      </c>
      <c r="AA62" s="14">
        <v>397.21177299999999</v>
      </c>
      <c r="AB62" s="16" t="s">
        <v>137</v>
      </c>
    </row>
    <row r="63" spans="1:29">
      <c r="A63" s="3">
        <v>30</v>
      </c>
      <c r="B63" s="9" t="s">
        <v>138</v>
      </c>
      <c r="C63" s="2">
        <v>0</v>
      </c>
      <c r="D63" s="2">
        <v>0.19</v>
      </c>
      <c r="E63" s="2">
        <v>0</v>
      </c>
      <c r="F63" s="2">
        <v>0</v>
      </c>
      <c r="G63" s="2">
        <v>0</v>
      </c>
      <c r="H63" s="2">
        <v>0</v>
      </c>
      <c r="I63" s="2">
        <v>0</v>
      </c>
      <c r="J63" s="2">
        <v>0.44</v>
      </c>
      <c r="K63" s="2">
        <v>0</v>
      </c>
      <c r="L63" s="2">
        <v>0</v>
      </c>
      <c r="M63" s="2">
        <v>0</v>
      </c>
      <c r="N63" s="2">
        <v>0</v>
      </c>
      <c r="O63" s="2">
        <v>0</v>
      </c>
      <c r="P63" s="2">
        <v>0</v>
      </c>
      <c r="Q63" s="2">
        <v>0</v>
      </c>
      <c r="R63" s="2">
        <v>0</v>
      </c>
      <c r="S63" s="2">
        <v>0</v>
      </c>
      <c r="T63" s="2">
        <v>4.7E-2</v>
      </c>
      <c r="U63" s="2">
        <v>0.13800000000000001</v>
      </c>
      <c r="V63" s="2">
        <v>0</v>
      </c>
      <c r="W63" s="2">
        <v>1693</v>
      </c>
      <c r="X63" s="2">
        <v>86710</v>
      </c>
      <c r="Y63" s="12">
        <f t="shared" si="3"/>
        <v>1.9524852958136303</v>
      </c>
      <c r="Z63" s="12">
        <v>1.6733335519999999</v>
      </c>
      <c r="AA63" s="14">
        <v>405.17990800000001</v>
      </c>
      <c r="AB63" s="16" t="s">
        <v>139</v>
      </c>
    </row>
    <row r="64" spans="1:29">
      <c r="A64" s="3">
        <v>31</v>
      </c>
      <c r="B64" s="9" t="s">
        <v>140</v>
      </c>
      <c r="C64" s="2">
        <v>0</v>
      </c>
      <c r="D64" s="2">
        <v>0</v>
      </c>
      <c r="E64" s="2">
        <v>0</v>
      </c>
      <c r="F64" s="2">
        <v>0</v>
      </c>
      <c r="G64" s="2">
        <v>0</v>
      </c>
      <c r="H64" s="2">
        <v>0</v>
      </c>
      <c r="I64" s="2">
        <v>0</v>
      </c>
      <c r="J64" s="2">
        <v>0.152</v>
      </c>
      <c r="K64" s="2">
        <v>0</v>
      </c>
      <c r="L64" s="2">
        <v>0</v>
      </c>
      <c r="M64" s="2">
        <v>0</v>
      </c>
      <c r="N64" s="2">
        <v>0</v>
      </c>
      <c r="O64" s="2">
        <v>0</v>
      </c>
      <c r="P64" s="2">
        <v>0</v>
      </c>
      <c r="Q64" s="2">
        <v>0</v>
      </c>
      <c r="R64" s="2">
        <v>0</v>
      </c>
      <c r="S64" s="2">
        <v>0</v>
      </c>
      <c r="T64" s="2">
        <v>0.75600000000000001</v>
      </c>
      <c r="U64" s="2">
        <v>0.157</v>
      </c>
      <c r="V64" s="2">
        <v>0</v>
      </c>
      <c r="W64" s="2">
        <v>394</v>
      </c>
      <c r="X64" s="2">
        <v>56297</v>
      </c>
      <c r="Y64" s="12">
        <f t="shared" si="3"/>
        <v>0.69985967280672201</v>
      </c>
      <c r="Z64" s="12">
        <v>0.80859592038450601</v>
      </c>
      <c r="AA64" s="14">
        <v>403.16767399999998</v>
      </c>
      <c r="AB64" s="16" t="s">
        <v>141</v>
      </c>
    </row>
    <row r="65" spans="1:28">
      <c r="A65" s="3">
        <v>32</v>
      </c>
      <c r="B65" s="9" t="s">
        <v>142</v>
      </c>
      <c r="C65" s="2">
        <v>0</v>
      </c>
      <c r="D65" s="2">
        <v>0</v>
      </c>
      <c r="E65" s="2">
        <v>0</v>
      </c>
      <c r="F65" s="2">
        <v>0</v>
      </c>
      <c r="G65" s="2">
        <v>0</v>
      </c>
      <c r="H65" s="2">
        <v>0</v>
      </c>
      <c r="I65" s="2">
        <v>0</v>
      </c>
      <c r="J65" s="2">
        <v>0.71199999999999997</v>
      </c>
      <c r="K65" s="2">
        <v>0</v>
      </c>
      <c r="L65" s="2">
        <v>0</v>
      </c>
      <c r="M65" s="2">
        <v>0</v>
      </c>
      <c r="N65" s="2">
        <v>0</v>
      </c>
      <c r="O65" s="2">
        <v>0</v>
      </c>
      <c r="P65" s="2">
        <v>0</v>
      </c>
      <c r="Q65" s="2">
        <v>0</v>
      </c>
      <c r="R65" s="2">
        <v>0</v>
      </c>
      <c r="S65" s="2">
        <v>0</v>
      </c>
      <c r="T65" s="2">
        <v>0</v>
      </c>
      <c r="U65" s="2">
        <v>0</v>
      </c>
      <c r="V65" s="2">
        <v>0</v>
      </c>
      <c r="W65" s="2">
        <v>153</v>
      </c>
      <c r="X65" s="2">
        <v>83141</v>
      </c>
      <c r="Y65" s="12">
        <f>W65/X65*100</f>
        <v>0.18402472907470441</v>
      </c>
      <c r="Z65" s="12">
        <v>2.9487718932900302</v>
      </c>
      <c r="AA65" s="14">
        <v>423.22828800000002</v>
      </c>
      <c r="AB65" s="16" t="s">
        <v>143</v>
      </c>
    </row>
    <row r="66" spans="1:28">
      <c r="A66" s="3">
        <v>33</v>
      </c>
      <c r="B66" s="9" t="s">
        <v>144</v>
      </c>
      <c r="C66" s="2">
        <v>0</v>
      </c>
      <c r="D66" s="2">
        <v>0.10100000000000001</v>
      </c>
      <c r="E66" s="2">
        <v>0</v>
      </c>
      <c r="F66" s="2">
        <v>0</v>
      </c>
      <c r="G66" s="2">
        <v>0</v>
      </c>
      <c r="H66" s="2">
        <v>0</v>
      </c>
      <c r="I66" s="2">
        <v>0</v>
      </c>
      <c r="J66" s="2">
        <v>0.58399999999999996</v>
      </c>
      <c r="K66" s="2">
        <v>0</v>
      </c>
      <c r="L66" s="2">
        <v>0</v>
      </c>
      <c r="M66" s="2">
        <v>0</v>
      </c>
      <c r="N66" s="2">
        <v>0</v>
      </c>
      <c r="O66" s="2">
        <v>0</v>
      </c>
      <c r="P66" s="2">
        <v>0</v>
      </c>
      <c r="Q66" s="2">
        <v>0</v>
      </c>
      <c r="R66" s="2">
        <v>0</v>
      </c>
      <c r="S66" s="2">
        <v>0</v>
      </c>
      <c r="T66" s="2">
        <v>0</v>
      </c>
      <c r="U66" s="2">
        <v>0</v>
      </c>
      <c r="V66" s="2">
        <v>0</v>
      </c>
      <c r="W66" s="2">
        <v>3510</v>
      </c>
      <c r="X66" s="2">
        <v>86355</v>
      </c>
      <c r="Y66" s="12">
        <f>W66/X66*100</f>
        <v>4.064616988014591</v>
      </c>
      <c r="Z66" s="12">
        <v>1.04009754615748</v>
      </c>
      <c r="AA66" s="14">
        <v>319.20116200000001</v>
      </c>
      <c r="AB66" s="16" t="s">
        <v>145</v>
      </c>
    </row>
    <row r="67" spans="1:28">
      <c r="A67" s="3">
        <v>34</v>
      </c>
      <c r="B67" s="9" t="s">
        <v>146</v>
      </c>
      <c r="C67" s="2">
        <v>0</v>
      </c>
      <c r="D67" s="2">
        <v>0</v>
      </c>
      <c r="E67" s="2">
        <v>0</v>
      </c>
      <c r="F67" s="2">
        <v>0</v>
      </c>
      <c r="G67" s="2">
        <v>0</v>
      </c>
      <c r="H67" s="2">
        <v>0</v>
      </c>
      <c r="I67" s="2">
        <v>0</v>
      </c>
      <c r="J67" s="2">
        <v>0.625</v>
      </c>
      <c r="K67" s="2">
        <v>0</v>
      </c>
      <c r="L67" s="2">
        <v>0</v>
      </c>
      <c r="M67" s="2">
        <v>0</v>
      </c>
      <c r="N67" s="2">
        <v>0</v>
      </c>
      <c r="O67" s="2">
        <v>0</v>
      </c>
      <c r="P67" s="2">
        <v>0</v>
      </c>
      <c r="Q67" s="2">
        <v>0</v>
      </c>
      <c r="R67" s="2">
        <v>0</v>
      </c>
      <c r="S67" s="2">
        <v>0</v>
      </c>
      <c r="T67" s="2">
        <v>0</v>
      </c>
      <c r="U67" s="2">
        <v>0</v>
      </c>
      <c r="V67" s="2">
        <v>0</v>
      </c>
      <c r="W67" s="2">
        <v>1291</v>
      </c>
      <c r="X67" s="2">
        <v>89170</v>
      </c>
      <c r="Y67" s="12">
        <f>W67/X67*100</f>
        <v>1.4477963440619044</v>
      </c>
      <c r="Z67" s="12">
        <v>0.883954767475715</v>
      </c>
      <c r="AA67" s="14">
        <v>372.19131900000002</v>
      </c>
      <c r="AB67" s="16" t="s">
        <v>147</v>
      </c>
    </row>
    <row r="68" spans="1:28">
      <c r="A68" s="3">
        <v>35</v>
      </c>
      <c r="B68" s="9" t="s">
        <v>148</v>
      </c>
      <c r="C68" s="2">
        <v>0</v>
      </c>
      <c r="D68" s="2">
        <v>9.4E-2</v>
      </c>
      <c r="E68" s="2">
        <v>0</v>
      </c>
      <c r="F68" s="2">
        <v>0</v>
      </c>
      <c r="G68" s="2">
        <v>0</v>
      </c>
      <c r="H68" s="2">
        <v>0</v>
      </c>
      <c r="I68" s="2">
        <v>0</v>
      </c>
      <c r="J68" s="2">
        <v>0.58699999999999997</v>
      </c>
      <c r="K68" s="2">
        <v>0</v>
      </c>
      <c r="L68" s="2">
        <v>0</v>
      </c>
      <c r="M68" s="2">
        <v>0</v>
      </c>
      <c r="N68" s="2">
        <v>0</v>
      </c>
      <c r="O68" s="2">
        <v>0</v>
      </c>
      <c r="P68" s="2">
        <v>0</v>
      </c>
      <c r="Q68" s="2">
        <v>0</v>
      </c>
      <c r="R68" s="2">
        <v>0</v>
      </c>
      <c r="S68" s="2">
        <v>0</v>
      </c>
      <c r="T68" s="2">
        <v>0</v>
      </c>
      <c r="U68" s="2">
        <v>0</v>
      </c>
      <c r="V68" s="2">
        <v>0</v>
      </c>
      <c r="W68" s="2">
        <v>2448</v>
      </c>
      <c r="X68" s="2">
        <v>84128</v>
      </c>
      <c r="Y68" s="12">
        <f>W68/X68*100</f>
        <v>2.9098516546215292</v>
      </c>
      <c r="Z68" s="12">
        <v>1.03696416978679</v>
      </c>
      <c r="AA68" s="14">
        <v>319.20133099999998</v>
      </c>
      <c r="AB68" s="16" t="s">
        <v>149</v>
      </c>
    </row>
    <row r="69" spans="1:28">
      <c r="A69" s="3">
        <v>36</v>
      </c>
      <c r="B69" s="9" t="s">
        <v>150</v>
      </c>
      <c r="C69" s="2">
        <v>0</v>
      </c>
      <c r="D69" s="2">
        <v>0</v>
      </c>
      <c r="E69" s="2">
        <v>0</v>
      </c>
      <c r="F69" s="2">
        <v>0</v>
      </c>
      <c r="G69" s="2">
        <v>0</v>
      </c>
      <c r="H69" s="2">
        <v>0</v>
      </c>
      <c r="I69" s="2">
        <v>0</v>
      </c>
      <c r="J69" s="2">
        <v>0.54300000000000004</v>
      </c>
      <c r="K69" s="2">
        <v>0</v>
      </c>
      <c r="L69" s="2">
        <v>0</v>
      </c>
      <c r="M69" s="2">
        <v>0</v>
      </c>
      <c r="N69" s="2">
        <v>0</v>
      </c>
      <c r="O69" s="2">
        <v>0</v>
      </c>
      <c r="P69" s="2">
        <v>0</v>
      </c>
      <c r="Q69" s="2">
        <v>0</v>
      </c>
      <c r="R69" s="2">
        <v>0</v>
      </c>
      <c r="S69" s="2">
        <v>0</v>
      </c>
      <c r="T69" s="2">
        <v>0</v>
      </c>
      <c r="U69" s="2">
        <v>0.13200000000000001</v>
      </c>
      <c r="V69" s="2">
        <v>0</v>
      </c>
      <c r="W69" s="2">
        <v>2602</v>
      </c>
      <c r="X69" s="2">
        <v>97569</v>
      </c>
      <c r="Y69" s="12">
        <f>IMDIV(W69,X69)*100</f>
        <v>2.66683065317878</v>
      </c>
      <c r="Z69" s="12">
        <v>1.07746505259782</v>
      </c>
      <c r="AA69" s="14">
        <v>320.19634500000001</v>
      </c>
      <c r="AB69" s="16" t="s">
        <v>151</v>
      </c>
    </row>
    <row r="70" spans="1:28">
      <c r="A70" s="3">
        <v>37</v>
      </c>
      <c r="B70" s="9" t="s">
        <v>152</v>
      </c>
      <c r="C70" s="2">
        <v>0</v>
      </c>
      <c r="D70" s="2">
        <v>0.33700000000000002</v>
      </c>
      <c r="E70" s="2">
        <v>0</v>
      </c>
      <c r="F70" s="2">
        <v>0</v>
      </c>
      <c r="G70" s="2">
        <v>0</v>
      </c>
      <c r="H70" s="2">
        <v>0</v>
      </c>
      <c r="I70" s="2">
        <v>0</v>
      </c>
      <c r="J70" s="2">
        <v>0.34899999999999998</v>
      </c>
      <c r="K70" s="2">
        <v>0</v>
      </c>
      <c r="L70" s="2">
        <v>0</v>
      </c>
      <c r="M70" s="2">
        <v>0</v>
      </c>
      <c r="N70" s="2">
        <v>0</v>
      </c>
      <c r="O70" s="2">
        <v>0</v>
      </c>
      <c r="P70" s="2">
        <v>0</v>
      </c>
      <c r="Q70" s="2">
        <v>0</v>
      </c>
      <c r="R70" s="2">
        <v>0</v>
      </c>
      <c r="S70" s="2">
        <v>0</v>
      </c>
      <c r="T70" s="2">
        <v>0</v>
      </c>
      <c r="U70" s="2">
        <v>0</v>
      </c>
      <c r="V70" s="2">
        <v>0</v>
      </c>
      <c r="W70" s="2">
        <v>83</v>
      </c>
      <c r="X70" s="2">
        <v>83455</v>
      </c>
      <c r="Y70" s="12">
        <f>IMDIV(W70,X70)*100</f>
        <v>9.9454795997843196E-2</v>
      </c>
      <c r="Z70" s="12">
        <v>0.26207252191097902</v>
      </c>
      <c r="AA70" s="14">
        <v>347.23203899999999</v>
      </c>
      <c r="AB70" s="16" t="s">
        <v>153</v>
      </c>
    </row>
    <row r="71" spans="1:28">
      <c r="A71" s="3">
        <v>38</v>
      </c>
      <c r="B71" s="9" t="s">
        <v>154</v>
      </c>
      <c r="C71" s="2">
        <v>0</v>
      </c>
      <c r="D71" s="2">
        <v>0</v>
      </c>
      <c r="E71" s="2">
        <v>0</v>
      </c>
      <c r="F71" s="2">
        <v>0</v>
      </c>
      <c r="G71" s="2">
        <v>0</v>
      </c>
      <c r="H71" s="2">
        <v>0</v>
      </c>
      <c r="I71" s="2">
        <v>0</v>
      </c>
      <c r="J71" s="2">
        <v>0.27400000000000002</v>
      </c>
      <c r="K71" s="2">
        <v>0</v>
      </c>
      <c r="L71" s="2">
        <v>0</v>
      </c>
      <c r="M71" s="2">
        <v>0</v>
      </c>
      <c r="N71" s="2">
        <v>0</v>
      </c>
      <c r="O71" s="2">
        <v>0</v>
      </c>
      <c r="P71" s="2">
        <v>0</v>
      </c>
      <c r="Q71" s="2">
        <v>0</v>
      </c>
      <c r="R71" s="2">
        <v>0</v>
      </c>
      <c r="S71" s="2">
        <v>0</v>
      </c>
      <c r="T71" s="2">
        <v>5.6000000000000001E-2</v>
      </c>
      <c r="U71" s="2">
        <v>0.193</v>
      </c>
      <c r="V71" s="2">
        <v>0</v>
      </c>
      <c r="W71" s="2">
        <v>751</v>
      </c>
      <c r="X71" s="2">
        <v>77749</v>
      </c>
      <c r="Y71" s="12">
        <f t="shared" ref="Y71:Y73" si="4">IMDIV(W71,X71)*100</f>
        <v>0.96592882223565601</v>
      </c>
      <c r="Z71" s="12">
        <v>1.561688819</v>
      </c>
      <c r="AA71" s="14">
        <v>521.23141399999997</v>
      </c>
      <c r="AB71" s="16" t="s">
        <v>155</v>
      </c>
    </row>
    <row r="72" spans="1:28">
      <c r="A72" s="3">
        <v>39</v>
      </c>
      <c r="B72" s="9" t="s">
        <v>154</v>
      </c>
      <c r="C72" s="2">
        <v>0</v>
      </c>
      <c r="D72" s="2">
        <v>0</v>
      </c>
      <c r="E72" s="2">
        <v>0.55000000000000004</v>
      </c>
      <c r="F72" s="2">
        <v>0</v>
      </c>
      <c r="G72" s="2">
        <v>0</v>
      </c>
      <c r="H72" s="2">
        <v>0</v>
      </c>
      <c r="I72" s="2">
        <v>0</v>
      </c>
      <c r="J72" s="2">
        <v>0</v>
      </c>
      <c r="K72" s="2">
        <v>0</v>
      </c>
      <c r="L72" s="2">
        <v>0</v>
      </c>
      <c r="M72" s="2">
        <v>0</v>
      </c>
      <c r="N72" s="2">
        <v>0</v>
      </c>
      <c r="O72" s="2">
        <v>0</v>
      </c>
      <c r="P72" s="2">
        <v>0</v>
      </c>
      <c r="Q72" s="2">
        <v>0</v>
      </c>
      <c r="R72" s="2">
        <v>0</v>
      </c>
      <c r="S72" s="2">
        <v>0</v>
      </c>
      <c r="T72" s="2">
        <v>0</v>
      </c>
      <c r="U72" s="2">
        <v>0.125</v>
      </c>
      <c r="V72" s="2">
        <v>0</v>
      </c>
      <c r="W72" s="2">
        <v>757</v>
      </c>
      <c r="X72" s="2">
        <v>67939</v>
      </c>
      <c r="Y72" s="12">
        <f t="shared" si="4"/>
        <v>1.1142348283018599</v>
      </c>
      <c r="Z72" s="12">
        <v>1.77187772</v>
      </c>
      <c r="AA72" s="14">
        <v>467.30169799999999</v>
      </c>
      <c r="AB72" s="16" t="s">
        <v>156</v>
      </c>
    </row>
    <row r="73" spans="1:28">
      <c r="A73" s="3">
        <v>40</v>
      </c>
      <c r="B73" s="9" t="s">
        <v>157</v>
      </c>
      <c r="C73" s="2">
        <v>0</v>
      </c>
      <c r="D73" s="2">
        <v>0.90300000000000002</v>
      </c>
      <c r="E73" s="2">
        <v>0</v>
      </c>
      <c r="F73" s="2">
        <v>0</v>
      </c>
      <c r="G73" s="2">
        <v>0</v>
      </c>
      <c r="H73" s="2">
        <v>0</v>
      </c>
      <c r="I73" s="2">
        <v>0</v>
      </c>
      <c r="J73" s="2">
        <v>0</v>
      </c>
      <c r="K73" s="2">
        <v>0</v>
      </c>
      <c r="L73" s="2">
        <v>0</v>
      </c>
      <c r="M73" s="2">
        <v>0</v>
      </c>
      <c r="N73" s="2">
        <v>0</v>
      </c>
      <c r="O73" s="2">
        <v>0</v>
      </c>
      <c r="P73" s="2">
        <v>0</v>
      </c>
      <c r="Q73" s="2">
        <v>0</v>
      </c>
      <c r="R73" s="2">
        <v>0</v>
      </c>
      <c r="S73" s="2">
        <v>0</v>
      </c>
      <c r="T73" s="2">
        <v>0</v>
      </c>
      <c r="U73" s="2">
        <v>0</v>
      </c>
      <c r="V73" s="2">
        <v>0</v>
      </c>
      <c r="W73" s="2">
        <v>476</v>
      </c>
      <c r="X73" s="2">
        <v>85374</v>
      </c>
      <c r="Y73" s="12">
        <f t="shared" si="4"/>
        <v>0.557546794105934</v>
      </c>
      <c r="Z73" s="12">
        <v>2.3485767709999998</v>
      </c>
      <c r="AA73" s="14">
        <v>417.27497</v>
      </c>
      <c r="AB73" s="16" t="s">
        <v>158</v>
      </c>
    </row>
    <row r="74" spans="1:28">
      <c r="A74" s="3">
        <v>41</v>
      </c>
      <c r="B74" s="9" t="s">
        <v>159</v>
      </c>
      <c r="C74" s="2">
        <v>0</v>
      </c>
      <c r="D74" s="2">
        <v>0.75</v>
      </c>
      <c r="E74" s="2">
        <v>0</v>
      </c>
      <c r="F74" s="2">
        <v>0</v>
      </c>
      <c r="G74" s="2">
        <v>0</v>
      </c>
      <c r="H74" s="2">
        <v>0</v>
      </c>
      <c r="I74" s="2">
        <v>0</v>
      </c>
      <c r="J74" s="2">
        <v>0</v>
      </c>
      <c r="K74" s="2">
        <v>0</v>
      </c>
      <c r="L74" s="2">
        <v>0</v>
      </c>
      <c r="M74" s="2">
        <v>0</v>
      </c>
      <c r="N74" s="2">
        <v>0</v>
      </c>
      <c r="O74" s="2">
        <v>0</v>
      </c>
      <c r="P74" s="2">
        <v>0</v>
      </c>
      <c r="Q74" s="2">
        <v>0</v>
      </c>
      <c r="R74" s="2">
        <v>0</v>
      </c>
      <c r="S74" s="2">
        <v>0</v>
      </c>
      <c r="T74" s="2">
        <v>0</v>
      </c>
      <c r="U74" s="2">
        <v>0</v>
      </c>
      <c r="V74" s="2">
        <v>0</v>
      </c>
      <c r="W74" s="2">
        <v>512</v>
      </c>
      <c r="X74" s="2">
        <v>80973</v>
      </c>
      <c r="Y74" s="12">
        <v>6.3299999999999997E-3</v>
      </c>
      <c r="Z74" s="12">
        <v>5.07287324571422</v>
      </c>
      <c r="AA74" s="14">
        <v>450.24022400000001</v>
      </c>
      <c r="AB74" s="16" t="s">
        <v>160</v>
      </c>
    </row>
    <row r="75" spans="1:28">
      <c r="A75" s="3">
        <v>42</v>
      </c>
      <c r="B75" s="9" t="s">
        <v>161</v>
      </c>
      <c r="C75" s="2">
        <v>0</v>
      </c>
      <c r="D75" s="2">
        <v>0</v>
      </c>
      <c r="E75" s="2">
        <v>0</v>
      </c>
      <c r="F75" s="2">
        <v>0</v>
      </c>
      <c r="G75" s="2">
        <v>0</v>
      </c>
      <c r="H75" s="2">
        <v>0</v>
      </c>
      <c r="I75" s="2">
        <v>0</v>
      </c>
      <c r="J75" s="2">
        <v>0.27300000000000002</v>
      </c>
      <c r="K75" s="2">
        <v>0</v>
      </c>
      <c r="L75" s="2">
        <v>0</v>
      </c>
      <c r="M75" s="2">
        <v>0</v>
      </c>
      <c r="N75" s="2">
        <v>0</v>
      </c>
      <c r="O75" s="2">
        <v>0</v>
      </c>
      <c r="P75" s="2">
        <v>0</v>
      </c>
      <c r="Q75" s="2">
        <v>0</v>
      </c>
      <c r="R75" s="2">
        <v>0</v>
      </c>
      <c r="S75" s="2">
        <v>0</v>
      </c>
      <c r="T75" s="2">
        <v>0</v>
      </c>
      <c r="U75" s="2">
        <v>0.246</v>
      </c>
      <c r="V75" s="2">
        <v>0</v>
      </c>
      <c r="W75" s="2">
        <v>12</v>
      </c>
      <c r="X75" s="2">
        <v>90418</v>
      </c>
      <c r="Y75" s="12">
        <v>1.2999999999999999E-4</v>
      </c>
      <c r="Z75" s="12">
        <v>2513.7020000000002</v>
      </c>
      <c r="AA75" s="14">
        <v>393.18186400000002</v>
      </c>
      <c r="AB75" s="16" t="s">
        <v>162</v>
      </c>
    </row>
    <row r="76" spans="1:28">
      <c r="A76" s="3">
        <v>43</v>
      </c>
      <c r="B76" s="9" t="s">
        <v>163</v>
      </c>
      <c r="C76" s="2">
        <v>0</v>
      </c>
      <c r="D76" s="2">
        <v>0.95</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60</v>
      </c>
      <c r="X76" s="2">
        <v>88826</v>
      </c>
      <c r="Y76" s="12">
        <v>6.87E-4</v>
      </c>
      <c r="Z76" s="12">
        <v>3.5504366657344102</v>
      </c>
      <c r="AA76" s="14">
        <v>420.22850799999998</v>
      </c>
      <c r="AB76" s="16" t="s">
        <v>164</v>
      </c>
    </row>
    <row r="77" spans="1:28">
      <c r="A77" s="3">
        <v>44</v>
      </c>
      <c r="B77" s="9" t="s">
        <v>165</v>
      </c>
      <c r="C77" s="2">
        <v>0</v>
      </c>
      <c r="D77" s="2">
        <v>0.8</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5</v>
      </c>
      <c r="X77" s="2">
        <v>85481</v>
      </c>
      <c r="Y77" s="12">
        <f t="shared" ref="Y77:Y94" si="5">IMDIV(W77,X77)*100</f>
        <v>5.8492530503854697E-3</v>
      </c>
      <c r="Z77" s="12">
        <v>1.1299999999999999</v>
      </c>
      <c r="AA77" s="14">
        <v>401.24314500000003</v>
      </c>
      <c r="AB77" s="16" t="s">
        <v>166</v>
      </c>
    </row>
    <row r="78" spans="1:28">
      <c r="A78" s="3">
        <v>45</v>
      </c>
      <c r="B78" s="9" t="s">
        <v>167</v>
      </c>
      <c r="C78" s="2">
        <v>0</v>
      </c>
      <c r="D78" s="2">
        <v>1</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6</v>
      </c>
      <c r="X78" s="2">
        <v>84385</v>
      </c>
      <c r="Y78" s="12">
        <f t="shared" si="5"/>
        <v>7.1102684126325803E-3</v>
      </c>
      <c r="Z78" s="12">
        <v>139455.70000000001</v>
      </c>
      <c r="AA78" s="14">
        <v>401.24513400000001</v>
      </c>
      <c r="AB78" s="16" t="s">
        <v>168</v>
      </c>
    </row>
    <row r="79" spans="1:28">
      <c r="A79" s="3">
        <v>46</v>
      </c>
      <c r="B79" s="9" t="s">
        <v>169</v>
      </c>
      <c r="C79" s="2">
        <v>0</v>
      </c>
      <c r="D79" s="2">
        <v>0.91600000000000004</v>
      </c>
      <c r="E79" s="2">
        <v>0</v>
      </c>
      <c r="F79" s="2">
        <v>0</v>
      </c>
      <c r="G79" s="2">
        <v>0</v>
      </c>
      <c r="H79" s="2">
        <v>0</v>
      </c>
      <c r="I79" s="2">
        <v>0</v>
      </c>
      <c r="J79" s="2">
        <v>0</v>
      </c>
      <c r="K79" s="2">
        <v>0</v>
      </c>
      <c r="L79" s="2">
        <v>0</v>
      </c>
      <c r="M79" s="2">
        <v>0</v>
      </c>
      <c r="N79" s="2">
        <v>0</v>
      </c>
      <c r="O79" s="2">
        <v>0</v>
      </c>
      <c r="P79" s="2">
        <v>0</v>
      </c>
      <c r="Q79" s="2">
        <v>0</v>
      </c>
      <c r="R79" s="2">
        <v>0</v>
      </c>
      <c r="S79" s="2">
        <v>0</v>
      </c>
      <c r="T79" s="2">
        <v>0</v>
      </c>
      <c r="U79" s="2">
        <v>9.2999999999999999E-2</v>
      </c>
      <c r="V79" s="2">
        <v>0</v>
      </c>
      <c r="W79" s="2">
        <v>1466</v>
      </c>
      <c r="X79" s="2">
        <v>51794</v>
      </c>
      <c r="Y79" s="12">
        <f t="shared" si="5"/>
        <v>2.83044368073522</v>
      </c>
      <c r="Z79" s="12">
        <v>1.7714917712959499</v>
      </c>
      <c r="AA79" s="14">
        <v>422.24374799999998</v>
      </c>
      <c r="AB79" s="16" t="s">
        <v>170</v>
      </c>
    </row>
    <row r="80" spans="1:28">
      <c r="A80" s="3">
        <v>47</v>
      </c>
      <c r="B80" s="9" t="s">
        <v>171</v>
      </c>
      <c r="C80" s="2">
        <v>0</v>
      </c>
      <c r="D80" s="2">
        <v>0.14799999999999999</v>
      </c>
      <c r="E80" s="2">
        <v>0</v>
      </c>
      <c r="F80" s="2">
        <v>0</v>
      </c>
      <c r="G80" s="2">
        <v>0</v>
      </c>
      <c r="H80" s="2">
        <v>0</v>
      </c>
      <c r="I80" s="2">
        <v>0</v>
      </c>
      <c r="J80" s="2">
        <v>0.54200000000000004</v>
      </c>
      <c r="K80" s="2">
        <v>0</v>
      </c>
      <c r="L80" s="2">
        <v>0</v>
      </c>
      <c r="M80" s="2">
        <v>0</v>
      </c>
      <c r="N80" s="2">
        <v>0</v>
      </c>
      <c r="O80" s="2">
        <v>0</v>
      </c>
      <c r="P80" s="2">
        <v>0</v>
      </c>
      <c r="Q80" s="2">
        <v>0</v>
      </c>
      <c r="R80" s="2">
        <v>0</v>
      </c>
      <c r="S80" s="2">
        <v>0</v>
      </c>
      <c r="T80" s="2">
        <v>0</v>
      </c>
      <c r="U80" s="2">
        <v>0</v>
      </c>
      <c r="V80" s="2">
        <v>0</v>
      </c>
      <c r="W80" s="2">
        <v>635</v>
      </c>
      <c r="X80" s="2">
        <v>52507</v>
      </c>
      <c r="Y80" s="12">
        <f t="shared" si="5"/>
        <v>1.20936256118232</v>
      </c>
      <c r="Z80" s="12">
        <v>1.0902221485235899</v>
      </c>
      <c r="AA80" s="14">
        <v>319.20065199999999</v>
      </c>
      <c r="AB80" s="16" t="s">
        <v>172</v>
      </c>
    </row>
    <row r="81" spans="1:28">
      <c r="A81" s="3">
        <v>48</v>
      </c>
      <c r="B81" s="9" t="s">
        <v>173</v>
      </c>
      <c r="C81" s="2">
        <v>0</v>
      </c>
      <c r="D81" s="2">
        <v>0</v>
      </c>
      <c r="E81" s="2">
        <v>0</v>
      </c>
      <c r="F81" s="2">
        <v>0</v>
      </c>
      <c r="G81" s="2">
        <v>0</v>
      </c>
      <c r="H81" s="2">
        <v>0</v>
      </c>
      <c r="I81" s="2">
        <v>0</v>
      </c>
      <c r="J81" s="2">
        <v>0.78700000000000003</v>
      </c>
      <c r="K81" s="2">
        <v>0</v>
      </c>
      <c r="L81" s="2">
        <v>0</v>
      </c>
      <c r="M81" s="2">
        <v>0</v>
      </c>
      <c r="N81" s="2">
        <v>0</v>
      </c>
      <c r="O81" s="2">
        <v>0</v>
      </c>
      <c r="P81" s="2">
        <v>0</v>
      </c>
      <c r="Q81" s="2">
        <v>0</v>
      </c>
      <c r="R81" s="2">
        <v>0</v>
      </c>
      <c r="S81" s="2">
        <v>0</v>
      </c>
      <c r="T81" s="2">
        <v>0</v>
      </c>
      <c r="U81" s="2">
        <v>0</v>
      </c>
      <c r="V81" s="2">
        <v>0</v>
      </c>
      <c r="W81" s="2">
        <v>136</v>
      </c>
      <c r="X81" s="2">
        <v>54718</v>
      </c>
      <c r="Y81" s="12">
        <f t="shared" si="5"/>
        <v>0.24854709601959099</v>
      </c>
      <c r="Z81" s="12">
        <v>2.1499541503769901</v>
      </c>
      <c r="AA81" s="14">
        <v>291.16837399999997</v>
      </c>
      <c r="AB81" s="16" t="s">
        <v>174</v>
      </c>
    </row>
    <row r="82" spans="1:28">
      <c r="A82" s="3">
        <v>49</v>
      </c>
      <c r="B82" s="9" t="s">
        <v>175</v>
      </c>
      <c r="C82" s="2">
        <v>0</v>
      </c>
      <c r="D82" s="2">
        <v>0.27900000000000003</v>
      </c>
      <c r="E82" s="2">
        <v>0</v>
      </c>
      <c r="F82" s="2">
        <v>0</v>
      </c>
      <c r="G82" s="2">
        <v>0</v>
      </c>
      <c r="H82" s="2">
        <v>0</v>
      </c>
      <c r="I82" s="2">
        <v>0</v>
      </c>
      <c r="J82" s="2">
        <v>0.45400000000000001</v>
      </c>
      <c r="K82" s="2">
        <v>0</v>
      </c>
      <c r="L82" s="2">
        <v>0</v>
      </c>
      <c r="M82" s="2">
        <v>0</v>
      </c>
      <c r="N82" s="2">
        <v>0</v>
      </c>
      <c r="O82" s="2">
        <v>0</v>
      </c>
      <c r="P82" s="2">
        <v>0</v>
      </c>
      <c r="Q82" s="2">
        <v>0</v>
      </c>
      <c r="R82" s="2">
        <v>0</v>
      </c>
      <c r="S82" s="2">
        <v>0</v>
      </c>
      <c r="T82" s="2">
        <v>0</v>
      </c>
      <c r="U82" s="2">
        <v>0.13300000000000001</v>
      </c>
      <c r="V82" s="2">
        <v>0</v>
      </c>
      <c r="W82" s="2">
        <v>732</v>
      </c>
      <c r="X82" s="2">
        <v>54824</v>
      </c>
      <c r="Y82" s="12">
        <f t="shared" si="5"/>
        <v>1.33518167226032</v>
      </c>
      <c r="Z82" s="12">
        <v>1.03485556958432</v>
      </c>
      <c r="AA82" s="14">
        <v>367.20062000000001</v>
      </c>
      <c r="AB82" s="16" t="s">
        <v>176</v>
      </c>
    </row>
    <row r="83" spans="1:28">
      <c r="A83" s="3">
        <v>50</v>
      </c>
      <c r="B83" s="9" t="s">
        <v>177</v>
      </c>
      <c r="C83" s="2">
        <v>0</v>
      </c>
      <c r="D83" s="2">
        <v>7.2999999999999995E-2</v>
      </c>
      <c r="E83" s="2">
        <v>0</v>
      </c>
      <c r="F83" s="2">
        <v>0</v>
      </c>
      <c r="G83" s="2">
        <v>0</v>
      </c>
      <c r="H83" s="2">
        <v>0</v>
      </c>
      <c r="I83" s="2">
        <v>0</v>
      </c>
      <c r="J83" s="2">
        <v>0.62</v>
      </c>
      <c r="K83" s="2">
        <v>0</v>
      </c>
      <c r="L83" s="2">
        <v>0</v>
      </c>
      <c r="M83" s="2">
        <v>0</v>
      </c>
      <c r="N83" s="2">
        <v>0</v>
      </c>
      <c r="O83" s="2">
        <v>0</v>
      </c>
      <c r="P83" s="2">
        <v>0</v>
      </c>
      <c r="Q83" s="2">
        <v>0</v>
      </c>
      <c r="R83" s="2">
        <v>0</v>
      </c>
      <c r="S83" s="2">
        <v>0</v>
      </c>
      <c r="T83" s="2">
        <v>0</v>
      </c>
      <c r="U83" s="2">
        <v>0.13200000000000001</v>
      </c>
      <c r="V83" s="2">
        <v>0</v>
      </c>
      <c r="W83" s="2">
        <v>1035</v>
      </c>
      <c r="X83" s="2">
        <v>52030</v>
      </c>
      <c r="Y83" s="12">
        <f t="shared" si="5"/>
        <v>1.9892369786661499</v>
      </c>
      <c r="Z83" s="12">
        <v>0.56923109198910404</v>
      </c>
      <c r="AA83" s="14">
        <v>381.21621699999997</v>
      </c>
      <c r="AB83" s="16" t="s">
        <v>178</v>
      </c>
    </row>
    <row r="84" spans="1:28">
      <c r="A84" s="3">
        <v>51</v>
      </c>
      <c r="B84" s="9" t="s">
        <v>179</v>
      </c>
      <c r="C84" s="2">
        <v>0</v>
      </c>
      <c r="D84" s="2">
        <v>0.46800000000000003</v>
      </c>
      <c r="E84" s="2">
        <v>0</v>
      </c>
      <c r="F84" s="2">
        <v>0</v>
      </c>
      <c r="G84" s="2">
        <v>0</v>
      </c>
      <c r="H84" s="2">
        <v>0</v>
      </c>
      <c r="I84" s="2">
        <v>0</v>
      </c>
      <c r="J84" s="2">
        <v>0.27700000000000002</v>
      </c>
      <c r="K84" s="2">
        <v>0</v>
      </c>
      <c r="L84" s="2">
        <v>0</v>
      </c>
      <c r="M84" s="2">
        <v>0</v>
      </c>
      <c r="N84" s="2">
        <v>0</v>
      </c>
      <c r="O84" s="2">
        <v>0</v>
      </c>
      <c r="P84" s="2">
        <v>0</v>
      </c>
      <c r="Q84" s="2">
        <v>0</v>
      </c>
      <c r="R84" s="2">
        <v>0</v>
      </c>
      <c r="S84" s="2">
        <v>0</v>
      </c>
      <c r="T84" s="2">
        <v>0</v>
      </c>
      <c r="U84" s="2">
        <v>0</v>
      </c>
      <c r="V84" s="2">
        <v>0</v>
      </c>
      <c r="W84" s="2">
        <v>361</v>
      </c>
      <c r="X84" s="2">
        <v>55079</v>
      </c>
      <c r="Y84" s="12">
        <f t="shared" si="5"/>
        <v>0.65542221173223902</v>
      </c>
      <c r="Z84" s="12">
        <v>1.6339824783154699</v>
      </c>
      <c r="AA84" s="14">
        <v>367.2004</v>
      </c>
      <c r="AB84" s="16" t="s">
        <v>180</v>
      </c>
    </row>
    <row r="85" spans="1:28">
      <c r="A85" s="3">
        <v>52</v>
      </c>
      <c r="B85" s="9" t="s">
        <v>181</v>
      </c>
      <c r="C85" s="2">
        <v>0</v>
      </c>
      <c r="D85" s="2">
        <v>0.253</v>
      </c>
      <c r="E85" s="2">
        <v>0</v>
      </c>
      <c r="F85" s="2">
        <v>0</v>
      </c>
      <c r="G85" s="2">
        <v>0</v>
      </c>
      <c r="H85" s="2">
        <v>0</v>
      </c>
      <c r="I85" s="2">
        <v>0</v>
      </c>
      <c r="J85" s="2">
        <v>0.45600000000000002</v>
      </c>
      <c r="K85" s="2">
        <v>0</v>
      </c>
      <c r="L85" s="2">
        <v>0</v>
      </c>
      <c r="M85" s="2">
        <v>0</v>
      </c>
      <c r="N85" s="2">
        <v>0</v>
      </c>
      <c r="O85" s="2">
        <v>0</v>
      </c>
      <c r="P85" s="2">
        <v>0</v>
      </c>
      <c r="Q85" s="2">
        <v>0</v>
      </c>
      <c r="R85" s="2">
        <v>0</v>
      </c>
      <c r="S85" s="2">
        <v>0</v>
      </c>
      <c r="T85" s="2">
        <v>0</v>
      </c>
      <c r="U85" s="2">
        <v>0</v>
      </c>
      <c r="V85" s="2">
        <v>0</v>
      </c>
      <c r="W85" s="2">
        <v>182</v>
      </c>
      <c r="X85" s="2">
        <v>50286</v>
      </c>
      <c r="Y85" s="12">
        <f t="shared" si="5"/>
        <v>0.36192976176271702</v>
      </c>
      <c r="Z85" s="12">
        <v>6.4066215331707097</v>
      </c>
      <c r="AA85" s="14">
        <v>319.19895500000001</v>
      </c>
      <c r="AB85" s="16" t="s">
        <v>182</v>
      </c>
    </row>
    <row r="86" spans="1:28">
      <c r="A86" s="3">
        <v>53</v>
      </c>
      <c r="B86" s="9" t="s">
        <v>181</v>
      </c>
      <c r="C86" s="2">
        <v>0</v>
      </c>
      <c r="D86" s="2">
        <v>0.91800000000000004</v>
      </c>
      <c r="E86" s="2">
        <v>0</v>
      </c>
      <c r="F86" s="2">
        <v>0</v>
      </c>
      <c r="G86" s="2">
        <v>0</v>
      </c>
      <c r="H86" s="2">
        <v>0</v>
      </c>
      <c r="I86" s="2">
        <v>0</v>
      </c>
      <c r="J86" s="2">
        <v>0</v>
      </c>
      <c r="K86" s="2">
        <v>0</v>
      </c>
      <c r="L86" s="2">
        <v>0</v>
      </c>
      <c r="M86" s="2">
        <v>0</v>
      </c>
      <c r="N86" s="2">
        <v>0</v>
      </c>
      <c r="O86" s="2">
        <v>0</v>
      </c>
      <c r="P86" s="2">
        <v>0</v>
      </c>
      <c r="Q86" s="2">
        <v>0</v>
      </c>
      <c r="R86" s="2">
        <v>0</v>
      </c>
      <c r="S86" s="2">
        <v>0</v>
      </c>
      <c r="T86" s="2">
        <v>0</v>
      </c>
      <c r="U86" s="2">
        <v>9.2999999999999999E-2</v>
      </c>
      <c r="V86" s="2">
        <v>0</v>
      </c>
      <c r="W86" s="2">
        <v>304</v>
      </c>
      <c r="X86" s="2">
        <v>89849</v>
      </c>
      <c r="Y86" s="12">
        <f>IMDIV(W86,X86)*100</f>
        <v>0.33834544624870599</v>
      </c>
      <c r="Z86" s="12">
        <v>36171.279999999999</v>
      </c>
      <c r="AA86" s="14">
        <v>458.21048400000001</v>
      </c>
      <c r="AB86" s="16" t="s">
        <v>183</v>
      </c>
    </row>
    <row r="87" spans="1:28">
      <c r="A87" s="3">
        <v>54</v>
      </c>
      <c r="B87" s="9" t="s">
        <v>184</v>
      </c>
      <c r="C87" s="2">
        <v>0</v>
      </c>
      <c r="D87" s="2">
        <v>0.75</v>
      </c>
      <c r="E87" s="2">
        <v>0</v>
      </c>
      <c r="F87" s="2">
        <v>0</v>
      </c>
      <c r="G87" s="2">
        <v>0</v>
      </c>
      <c r="H87" s="2">
        <v>0</v>
      </c>
      <c r="I87" s="2">
        <v>0</v>
      </c>
      <c r="J87" s="2">
        <v>0</v>
      </c>
      <c r="K87" s="2">
        <v>0</v>
      </c>
      <c r="L87" s="2">
        <v>0</v>
      </c>
      <c r="M87" s="2">
        <v>0</v>
      </c>
      <c r="N87" s="2">
        <v>0</v>
      </c>
      <c r="O87" s="2">
        <v>0</v>
      </c>
      <c r="P87" s="2">
        <v>0</v>
      </c>
      <c r="Q87" s="2">
        <v>0</v>
      </c>
      <c r="R87" s="2">
        <v>0</v>
      </c>
      <c r="S87" s="2">
        <v>0</v>
      </c>
      <c r="T87" s="2">
        <v>0</v>
      </c>
      <c r="U87" s="2">
        <v>0</v>
      </c>
      <c r="V87" s="2">
        <v>0</v>
      </c>
      <c r="W87" s="2">
        <v>8</v>
      </c>
      <c r="X87" s="2">
        <v>84947</v>
      </c>
      <c r="Y87" s="12">
        <f>IMDIV(W87,X87)*100</f>
        <v>9.4176368794660209E-3</v>
      </c>
      <c r="Z87" s="12">
        <v>0.84885047475394904</v>
      </c>
      <c r="AA87" s="14">
        <v>517.17043899999999</v>
      </c>
      <c r="AB87" s="16" t="s">
        <v>185</v>
      </c>
    </row>
    <row r="88" spans="1:28">
      <c r="A88" s="3">
        <v>55</v>
      </c>
      <c r="B88" s="9" t="s">
        <v>186</v>
      </c>
      <c r="C88" s="2">
        <v>0</v>
      </c>
      <c r="D88" s="2">
        <v>0.53600000000000003</v>
      </c>
      <c r="E88" s="2">
        <v>0</v>
      </c>
      <c r="F88" s="2">
        <v>0</v>
      </c>
      <c r="G88" s="2">
        <v>0</v>
      </c>
      <c r="H88" s="2">
        <v>0.17399999999999999</v>
      </c>
      <c r="I88" s="2">
        <v>0</v>
      </c>
      <c r="J88" s="2">
        <v>0</v>
      </c>
      <c r="K88" s="2">
        <v>0</v>
      </c>
      <c r="L88" s="2">
        <v>0</v>
      </c>
      <c r="M88" s="2">
        <v>0</v>
      </c>
      <c r="N88" s="2">
        <v>0</v>
      </c>
      <c r="O88" s="2">
        <v>0</v>
      </c>
      <c r="P88" s="2">
        <v>0</v>
      </c>
      <c r="Q88" s="2">
        <v>0</v>
      </c>
      <c r="R88" s="2">
        <v>0</v>
      </c>
      <c r="S88" s="2">
        <v>0</v>
      </c>
      <c r="T88" s="2">
        <v>0</v>
      </c>
      <c r="U88" s="2">
        <v>0.128</v>
      </c>
      <c r="V88" s="2">
        <v>0</v>
      </c>
      <c r="W88" s="2">
        <v>2005</v>
      </c>
      <c r="X88" s="2">
        <v>77255</v>
      </c>
      <c r="Y88" s="12">
        <f>IMDIV(W88,X88)*100</f>
        <v>2.5953012749983797</v>
      </c>
      <c r="Z88" s="12">
        <v>2.2674327282636901</v>
      </c>
      <c r="AA88" s="14">
        <v>413.243627</v>
      </c>
      <c r="AB88" s="16" t="s">
        <v>187</v>
      </c>
    </row>
    <row r="89" spans="1:28">
      <c r="A89" s="3">
        <v>56</v>
      </c>
      <c r="B89" s="9" t="s">
        <v>188</v>
      </c>
      <c r="C89" s="2">
        <v>0</v>
      </c>
      <c r="D89" s="2">
        <v>0.26900000000000002</v>
      </c>
      <c r="E89" s="2">
        <v>0</v>
      </c>
      <c r="F89" s="2">
        <v>0</v>
      </c>
      <c r="G89" s="2">
        <v>0</v>
      </c>
      <c r="H89" s="2">
        <v>0</v>
      </c>
      <c r="I89" s="2">
        <v>0</v>
      </c>
      <c r="J89" s="2">
        <v>0.51800000000000002</v>
      </c>
      <c r="K89" s="2">
        <v>0</v>
      </c>
      <c r="L89" s="2">
        <v>0</v>
      </c>
      <c r="M89" s="2">
        <v>0</v>
      </c>
      <c r="N89" s="2">
        <v>0</v>
      </c>
      <c r="O89" s="2">
        <v>0</v>
      </c>
      <c r="P89" s="2">
        <v>0</v>
      </c>
      <c r="Q89" s="2">
        <v>0</v>
      </c>
      <c r="R89" s="2">
        <v>0</v>
      </c>
      <c r="S89" s="2">
        <v>0</v>
      </c>
      <c r="T89" s="2">
        <v>7.2999999999999995E-2</v>
      </c>
      <c r="U89" s="2">
        <v>0.11600000000000001</v>
      </c>
      <c r="V89" s="2">
        <v>0</v>
      </c>
      <c r="W89" s="2">
        <v>1878</v>
      </c>
      <c r="X89" s="2">
        <v>56536</v>
      </c>
      <c r="Y89" s="12">
        <f>IMDIV(W89,X89)*100</f>
        <v>3.3217772746568599</v>
      </c>
      <c r="Z89" s="12">
        <v>7.3529211645715506E-2</v>
      </c>
      <c r="AA89" s="14">
        <v>367.20097299999998</v>
      </c>
      <c r="AB89" s="16" t="s">
        <v>189</v>
      </c>
    </row>
    <row r="90" spans="1:28">
      <c r="A90" s="3">
        <v>57</v>
      </c>
      <c r="B90" s="9" t="s">
        <v>190</v>
      </c>
      <c r="C90" s="2">
        <v>0</v>
      </c>
      <c r="D90" s="2">
        <v>0.222</v>
      </c>
      <c r="E90" s="2">
        <v>0</v>
      </c>
      <c r="F90" s="2">
        <v>0</v>
      </c>
      <c r="G90" s="2">
        <v>0</v>
      </c>
      <c r="H90" s="2">
        <v>0</v>
      </c>
      <c r="I90" s="2">
        <v>0</v>
      </c>
      <c r="J90" s="2">
        <v>0.55400000000000005</v>
      </c>
      <c r="K90" s="2">
        <v>0</v>
      </c>
      <c r="L90" s="2">
        <v>0</v>
      </c>
      <c r="M90" s="2">
        <v>0</v>
      </c>
      <c r="N90" s="2">
        <v>0</v>
      </c>
      <c r="O90" s="2">
        <v>0</v>
      </c>
      <c r="P90" s="2">
        <v>0</v>
      </c>
      <c r="Q90" s="2">
        <v>0</v>
      </c>
      <c r="R90" s="2">
        <v>0</v>
      </c>
      <c r="S90" s="2">
        <v>0</v>
      </c>
      <c r="T90" s="2">
        <v>7.1999999999999995E-2</v>
      </c>
      <c r="U90" s="2">
        <v>0.13100000000000001</v>
      </c>
      <c r="V90" s="2">
        <v>0</v>
      </c>
      <c r="W90" s="2">
        <v>1781</v>
      </c>
      <c r="X90" s="2">
        <v>51222</v>
      </c>
      <c r="Y90" s="12">
        <f>IMDIV(W90,X90)*100</f>
        <v>3.4770215922845704</v>
      </c>
      <c r="Z90" s="12">
        <v>0.49019474347915998</v>
      </c>
      <c r="AA90" s="14">
        <v>367.20118000000002</v>
      </c>
      <c r="AB90" s="16" t="s">
        <v>191</v>
      </c>
    </row>
    <row r="91" spans="1:28">
      <c r="A91" s="3">
        <v>58</v>
      </c>
      <c r="B91" s="9" t="s">
        <v>192</v>
      </c>
      <c r="C91" s="2">
        <v>0</v>
      </c>
      <c r="D91" s="2">
        <v>0</v>
      </c>
      <c r="E91" s="2">
        <v>0</v>
      </c>
      <c r="F91" s="2">
        <v>0</v>
      </c>
      <c r="G91" s="2">
        <v>0</v>
      </c>
      <c r="H91" s="2">
        <v>0</v>
      </c>
      <c r="I91" s="2">
        <v>0</v>
      </c>
      <c r="J91" s="2">
        <v>0</v>
      </c>
      <c r="K91" s="2">
        <v>0</v>
      </c>
      <c r="L91" s="2">
        <v>0</v>
      </c>
      <c r="M91" s="2">
        <v>0</v>
      </c>
      <c r="N91" s="2">
        <v>0</v>
      </c>
      <c r="O91" s="2">
        <v>0</v>
      </c>
      <c r="P91" s="2">
        <v>0</v>
      </c>
      <c r="Q91" s="2">
        <v>0</v>
      </c>
      <c r="R91" s="2">
        <v>0</v>
      </c>
      <c r="S91" s="2">
        <v>0</v>
      </c>
      <c r="T91" s="2">
        <v>0</v>
      </c>
      <c r="U91" s="2">
        <v>0.89100000000000001</v>
      </c>
      <c r="V91" s="2">
        <v>0</v>
      </c>
      <c r="W91" s="2">
        <v>147</v>
      </c>
      <c r="X91" s="2">
        <v>92801</v>
      </c>
      <c r="Y91" s="12">
        <f t="shared" si="5"/>
        <v>0.158403465479898</v>
      </c>
      <c r="Z91" s="12">
        <v>0.42452823211698398</v>
      </c>
      <c r="AA91" s="14">
        <v>412.222465</v>
      </c>
      <c r="AB91" s="16" t="s">
        <v>193</v>
      </c>
    </row>
    <row r="92" spans="1:28">
      <c r="A92" s="3">
        <v>59</v>
      </c>
      <c r="B92" s="9" t="s">
        <v>194</v>
      </c>
      <c r="C92" s="2">
        <v>0</v>
      </c>
      <c r="D92" s="2">
        <v>0</v>
      </c>
      <c r="E92" s="2">
        <v>0</v>
      </c>
      <c r="F92" s="2">
        <v>0</v>
      </c>
      <c r="G92" s="2">
        <v>0</v>
      </c>
      <c r="H92" s="2">
        <v>0</v>
      </c>
      <c r="I92" s="2">
        <v>0</v>
      </c>
      <c r="J92" s="2">
        <v>0</v>
      </c>
      <c r="K92" s="2">
        <v>0</v>
      </c>
      <c r="L92" s="2">
        <v>0</v>
      </c>
      <c r="M92" s="2">
        <v>0</v>
      </c>
      <c r="N92" s="2">
        <v>0</v>
      </c>
      <c r="O92" s="2">
        <v>0</v>
      </c>
      <c r="P92" s="2">
        <v>0</v>
      </c>
      <c r="Q92" s="2">
        <v>0</v>
      </c>
      <c r="R92" s="2">
        <v>0</v>
      </c>
      <c r="S92" s="2">
        <v>0</v>
      </c>
      <c r="T92" s="2">
        <v>0</v>
      </c>
      <c r="U92" s="2">
        <v>0.93100000000000005</v>
      </c>
      <c r="V92" s="2">
        <v>0</v>
      </c>
      <c r="W92" s="2">
        <v>202</v>
      </c>
      <c r="X92" s="2">
        <v>90694</v>
      </c>
      <c r="Y92" s="12">
        <f t="shared" si="5"/>
        <v>0.222726972015789</v>
      </c>
      <c r="Z92" s="12">
        <v>1.3590125654785601</v>
      </c>
      <c r="AA92" s="14">
        <v>442.233451</v>
      </c>
      <c r="AB92" s="16" t="s">
        <v>195</v>
      </c>
    </row>
    <row r="93" spans="1:28">
      <c r="A93" s="3">
        <v>60</v>
      </c>
      <c r="B93" s="9" t="s">
        <v>196</v>
      </c>
      <c r="C93" s="2">
        <v>0</v>
      </c>
      <c r="D93" s="2">
        <v>0</v>
      </c>
      <c r="E93" s="2">
        <v>0</v>
      </c>
      <c r="F93" s="2">
        <v>0</v>
      </c>
      <c r="G93" s="2">
        <v>0</v>
      </c>
      <c r="H93" s="2">
        <v>0</v>
      </c>
      <c r="I93" s="2">
        <v>0</v>
      </c>
      <c r="J93" s="2">
        <v>0.28599999999999998</v>
      </c>
      <c r="K93" s="2">
        <v>0</v>
      </c>
      <c r="L93" s="2">
        <v>0</v>
      </c>
      <c r="M93" s="2">
        <v>0</v>
      </c>
      <c r="N93" s="2">
        <v>0</v>
      </c>
      <c r="O93" s="2">
        <v>0</v>
      </c>
      <c r="P93" s="2">
        <v>0</v>
      </c>
      <c r="Q93" s="2">
        <v>0</v>
      </c>
      <c r="R93" s="2">
        <v>0</v>
      </c>
      <c r="S93" s="2">
        <v>0</v>
      </c>
      <c r="T93" s="2">
        <v>0</v>
      </c>
      <c r="U93" s="2">
        <v>0</v>
      </c>
      <c r="V93" s="2">
        <v>0</v>
      </c>
      <c r="W93" s="2">
        <v>7</v>
      </c>
      <c r="X93" s="2">
        <v>94893</v>
      </c>
      <c r="Y93" s="12">
        <f t="shared" si="5"/>
        <v>7.3767295796317994E-3</v>
      </c>
      <c r="Z93" s="12">
        <v>8.7380917818876398</v>
      </c>
      <c r="AA93" s="14">
        <v>467.26040699999999</v>
      </c>
      <c r="AB93" s="16" t="s">
        <v>197</v>
      </c>
    </row>
    <row r="94" spans="1:28">
      <c r="A94" s="3">
        <v>61</v>
      </c>
      <c r="B94" s="9" t="s">
        <v>198</v>
      </c>
      <c r="C94" s="2">
        <v>0</v>
      </c>
      <c r="D94" s="2">
        <v>0</v>
      </c>
      <c r="E94" s="2">
        <v>0</v>
      </c>
      <c r="F94" s="2">
        <v>0</v>
      </c>
      <c r="G94" s="2">
        <v>0</v>
      </c>
      <c r="H94" s="2">
        <v>0</v>
      </c>
      <c r="I94" s="2">
        <v>0</v>
      </c>
      <c r="J94" s="2">
        <v>0.5</v>
      </c>
      <c r="K94" s="2">
        <v>0</v>
      </c>
      <c r="L94" s="2">
        <v>0</v>
      </c>
      <c r="M94" s="2">
        <v>0</v>
      </c>
      <c r="N94" s="2">
        <v>0</v>
      </c>
      <c r="O94" s="2">
        <v>0</v>
      </c>
      <c r="P94" s="2">
        <v>0</v>
      </c>
      <c r="Q94" s="2">
        <v>0</v>
      </c>
      <c r="R94" s="2">
        <v>0</v>
      </c>
      <c r="S94" s="2">
        <v>0</v>
      </c>
      <c r="T94" s="2">
        <v>0</v>
      </c>
      <c r="U94" s="2">
        <v>0</v>
      </c>
      <c r="V94" s="2">
        <v>0</v>
      </c>
      <c r="W94" s="2">
        <v>10</v>
      </c>
      <c r="X94" s="2">
        <v>57670</v>
      </c>
      <c r="Y94" s="12">
        <f t="shared" si="5"/>
        <v>1.7340038148083901E-2</v>
      </c>
      <c r="Z94" s="12">
        <v>0.756304945416027</v>
      </c>
      <c r="AA94" s="14">
        <v>485.254367</v>
      </c>
      <c r="AB94" s="16" t="s">
        <v>199</v>
      </c>
    </row>
  </sheetData>
  <mergeCells count="14">
    <mergeCell ref="AC1:AC2"/>
    <mergeCell ref="Y1:Y2"/>
    <mergeCell ref="Z1:Z2"/>
    <mergeCell ref="AA1:AA2"/>
    <mergeCell ref="AB1:AB2"/>
    <mergeCell ref="AB48:AB49"/>
    <mergeCell ref="AB50:AB51"/>
    <mergeCell ref="A48:A49"/>
    <mergeCell ref="A50:A51"/>
    <mergeCell ref="C1:V1"/>
    <mergeCell ref="B1:B2"/>
    <mergeCell ref="A1:A2"/>
    <mergeCell ref="W1:W2"/>
    <mergeCell ref="X1:X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Legend</vt:lpstr>
      <vt:lpstr>Supplementary Data2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 Yang</dc:creator>
  <cp:lastModifiedBy>Jing Yang</cp:lastModifiedBy>
  <dcterms:created xsi:type="dcterms:W3CDTF">2024-09-25T03:15:05Z</dcterms:created>
  <dcterms:modified xsi:type="dcterms:W3CDTF">2024-09-26T02:06:57Z</dcterms:modified>
</cp:coreProperties>
</file>