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ller/Desktop/IGFBP3论文初稿/原始数据/figure3/"/>
    </mc:Choice>
  </mc:AlternateContent>
  <xr:revisionPtr revIDLastSave="0" documentId="13_ncr:1_{33509842-7D61-8A4D-9532-C1D957743D4F}" xr6:coauthVersionLast="38" xr6:coauthVersionMax="38" xr10:uidLastSave="{00000000-0000-0000-0000-000000000000}"/>
  <bookViews>
    <workbookView xWindow="1140" yWindow="1380" windowWidth="27440" windowHeight="14940" xr2:uid="{0C4C7EEC-85FF-1F40-86A9-10FCD2761EA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3" i="1" l="1"/>
  <c r="I253" i="1" s="1"/>
  <c r="D253" i="1"/>
  <c r="I250" i="1"/>
  <c r="G250" i="1"/>
  <c r="D250" i="1"/>
  <c r="G247" i="1"/>
  <c r="I247" i="1" s="1"/>
  <c r="D247" i="1"/>
  <c r="G243" i="1"/>
  <c r="D243" i="1"/>
  <c r="I243" i="1" s="1"/>
  <c r="G240" i="1"/>
  <c r="I240" i="1" s="1"/>
  <c r="D240" i="1"/>
  <c r="I237" i="1"/>
  <c r="G237" i="1"/>
  <c r="D237" i="1"/>
  <c r="G233" i="1"/>
  <c r="I233" i="1" s="1"/>
  <c r="D233" i="1"/>
  <c r="G230" i="1"/>
  <c r="D230" i="1"/>
  <c r="I230" i="1" s="1"/>
  <c r="G227" i="1"/>
  <c r="I227" i="1" s="1"/>
  <c r="D227" i="1"/>
  <c r="I223" i="1"/>
  <c r="G223" i="1"/>
  <c r="D223" i="1"/>
  <c r="G220" i="1"/>
  <c r="I220" i="1" s="1"/>
  <c r="D220" i="1"/>
  <c r="G217" i="1"/>
  <c r="D217" i="1"/>
  <c r="I217" i="1" s="1"/>
  <c r="G213" i="1"/>
  <c r="I213" i="1" s="1"/>
  <c r="D213" i="1"/>
  <c r="I210" i="1"/>
  <c r="G210" i="1"/>
  <c r="D210" i="1"/>
  <c r="G207" i="1"/>
  <c r="D207" i="1"/>
  <c r="I207" i="1" s="1"/>
  <c r="G201" i="1"/>
  <c r="I201" i="1" s="1"/>
  <c r="D201" i="1"/>
  <c r="I198" i="1"/>
  <c r="G198" i="1"/>
  <c r="D198" i="1"/>
  <c r="G195" i="1"/>
  <c r="I195" i="1" s="1"/>
  <c r="D195" i="1"/>
  <c r="G191" i="1"/>
  <c r="D191" i="1"/>
  <c r="I191" i="1" s="1"/>
  <c r="G188" i="1"/>
  <c r="I188" i="1" s="1"/>
  <c r="D188" i="1"/>
  <c r="I185" i="1"/>
  <c r="G185" i="1"/>
  <c r="D185" i="1"/>
  <c r="G181" i="1"/>
  <c r="I181" i="1" s="1"/>
  <c r="D181" i="1"/>
  <c r="G178" i="1"/>
  <c r="D178" i="1"/>
  <c r="I178" i="1" s="1"/>
  <c r="G175" i="1"/>
  <c r="I175" i="1" s="1"/>
  <c r="D175" i="1"/>
  <c r="I171" i="1"/>
  <c r="G171" i="1"/>
  <c r="D171" i="1"/>
  <c r="G168" i="1"/>
  <c r="I168" i="1" s="1"/>
  <c r="D168" i="1"/>
  <c r="G165" i="1"/>
  <c r="D165" i="1"/>
  <c r="I165" i="1" s="1"/>
  <c r="G161" i="1"/>
  <c r="I161" i="1" s="1"/>
  <c r="D161" i="1"/>
  <c r="I158" i="1"/>
  <c r="G158" i="1"/>
  <c r="D158" i="1"/>
  <c r="G155" i="1"/>
  <c r="D155" i="1"/>
  <c r="I155" i="1" s="1"/>
  <c r="G150" i="1"/>
  <c r="I150" i="1" s="1"/>
  <c r="D150" i="1"/>
  <c r="G147" i="1"/>
  <c r="D147" i="1"/>
  <c r="I147" i="1" s="1"/>
  <c r="G144" i="1"/>
  <c r="I144" i="1" s="1"/>
  <c r="D144" i="1"/>
  <c r="I140" i="1"/>
  <c r="G140" i="1"/>
  <c r="D140" i="1"/>
  <c r="G137" i="1"/>
  <c r="I137" i="1" s="1"/>
  <c r="D137" i="1"/>
  <c r="G134" i="1"/>
  <c r="D134" i="1"/>
  <c r="I134" i="1" s="1"/>
  <c r="G130" i="1"/>
  <c r="I130" i="1" s="1"/>
  <c r="D130" i="1"/>
  <c r="I127" i="1"/>
  <c r="G127" i="1"/>
  <c r="D127" i="1"/>
  <c r="G124" i="1"/>
  <c r="I124" i="1" s="1"/>
  <c r="D124" i="1"/>
  <c r="G120" i="1"/>
  <c r="D120" i="1"/>
  <c r="I120" i="1" s="1"/>
  <c r="G117" i="1"/>
  <c r="I117" i="1" s="1"/>
  <c r="D117" i="1"/>
  <c r="I114" i="1"/>
  <c r="G114" i="1"/>
  <c r="D114" i="1"/>
  <c r="G110" i="1"/>
  <c r="I110" i="1" s="1"/>
  <c r="D110" i="1"/>
  <c r="G107" i="1"/>
  <c r="D107" i="1"/>
  <c r="I107" i="1" s="1"/>
  <c r="I104" i="1"/>
  <c r="G104" i="1"/>
  <c r="D104" i="1"/>
  <c r="G99" i="1"/>
  <c r="I99" i="1" s="1"/>
  <c r="D99" i="1"/>
  <c r="G96" i="1"/>
  <c r="D96" i="1"/>
  <c r="I96" i="1" s="1"/>
  <c r="G93" i="1"/>
  <c r="I93" i="1" s="1"/>
  <c r="D93" i="1"/>
  <c r="G89" i="1"/>
  <c r="D89" i="1"/>
  <c r="I89" i="1" s="1"/>
  <c r="G86" i="1"/>
  <c r="I86" i="1" s="1"/>
  <c r="D86" i="1"/>
  <c r="I83" i="1"/>
  <c r="G83" i="1"/>
  <c r="D83" i="1"/>
  <c r="G79" i="1"/>
  <c r="I79" i="1" s="1"/>
  <c r="D79" i="1"/>
  <c r="I76" i="1"/>
  <c r="G76" i="1"/>
  <c r="D76" i="1"/>
  <c r="G73" i="1"/>
  <c r="I73" i="1" s="1"/>
  <c r="D73" i="1"/>
  <c r="G69" i="1"/>
  <c r="I69" i="1" s="1"/>
  <c r="D69" i="1"/>
  <c r="G66" i="1"/>
  <c r="I66" i="1" s="1"/>
  <c r="D66" i="1"/>
  <c r="G63" i="1"/>
  <c r="D63" i="1"/>
  <c r="I63" i="1" s="1"/>
  <c r="G59" i="1"/>
  <c r="D59" i="1"/>
  <c r="G56" i="1"/>
  <c r="I56" i="1" s="1"/>
  <c r="D56" i="1"/>
  <c r="I53" i="1"/>
  <c r="G53" i="1"/>
  <c r="D53" i="1"/>
  <c r="G48" i="1"/>
  <c r="I48" i="1" s="1"/>
  <c r="D48" i="1"/>
  <c r="G45" i="1"/>
  <c r="I45" i="1" s="1"/>
  <c r="D45" i="1"/>
  <c r="G42" i="1"/>
  <c r="I42" i="1" s="1"/>
  <c r="D42" i="1"/>
  <c r="I38" i="1"/>
  <c r="G38" i="1"/>
  <c r="D38" i="1"/>
  <c r="G35" i="1"/>
  <c r="D35" i="1"/>
  <c r="I32" i="1"/>
  <c r="G32" i="1"/>
  <c r="D32" i="1"/>
  <c r="I28" i="1"/>
  <c r="G28" i="1"/>
  <c r="D28" i="1"/>
  <c r="G25" i="1"/>
  <c r="D25" i="1"/>
  <c r="I25" i="1" s="1"/>
  <c r="G22" i="1"/>
  <c r="I22" i="1" s="1"/>
  <c r="D22" i="1"/>
  <c r="G18" i="1"/>
  <c r="I18" i="1" s="1"/>
  <c r="D18" i="1"/>
  <c r="G15" i="1"/>
  <c r="I15" i="1" s="1"/>
  <c r="D15" i="1"/>
  <c r="G12" i="1"/>
  <c r="D12" i="1"/>
  <c r="I12" i="1" s="1"/>
  <c r="G8" i="1"/>
  <c r="D8" i="1"/>
  <c r="G5" i="1"/>
  <c r="I5" i="1" s="1"/>
  <c r="D5" i="1"/>
  <c r="I2" i="1"/>
  <c r="G2" i="1"/>
  <c r="D2" i="1"/>
  <c r="J155" i="1" l="1"/>
  <c r="K155" i="1"/>
  <c r="M155" i="1" s="1"/>
  <c r="K158" i="1"/>
  <c r="M158" i="1" s="1"/>
  <c r="K178" i="1"/>
  <c r="M178" i="1" s="1"/>
  <c r="K188" i="1"/>
  <c r="M188" i="1" s="1"/>
  <c r="K195" i="1"/>
  <c r="M195" i="1" s="1"/>
  <c r="I8" i="1"/>
  <c r="I59" i="1"/>
  <c r="K171" i="1"/>
  <c r="M171" i="1" s="1"/>
  <c r="K191" i="1"/>
  <c r="M191" i="1" s="1"/>
  <c r="K201" i="1"/>
  <c r="M201" i="1" s="1"/>
  <c r="K250" i="1"/>
  <c r="M250" i="1" s="1"/>
  <c r="J104" i="1"/>
  <c r="K110" i="1" s="1"/>
  <c r="M110" i="1" s="1"/>
  <c r="K120" i="1"/>
  <c r="M120" i="1" s="1"/>
  <c r="K161" i="1"/>
  <c r="M161" i="1" s="1"/>
  <c r="K168" i="1"/>
  <c r="M168" i="1" s="1"/>
  <c r="K185" i="1"/>
  <c r="M185" i="1" s="1"/>
  <c r="J207" i="1"/>
  <c r="K213" i="1" s="1"/>
  <c r="M213" i="1" s="1"/>
  <c r="K207" i="1"/>
  <c r="M207" i="1" s="1"/>
  <c r="K230" i="1"/>
  <c r="M230" i="1" s="1"/>
  <c r="K240" i="1"/>
  <c r="M240" i="1" s="1"/>
  <c r="K247" i="1"/>
  <c r="M247" i="1" s="1"/>
  <c r="I35" i="1"/>
  <c r="K107" i="1"/>
  <c r="M107" i="1" s="1"/>
  <c r="K114" i="1"/>
  <c r="M114" i="1" s="1"/>
  <c r="K144" i="1"/>
  <c r="M144" i="1" s="1"/>
  <c r="K165" i="1"/>
  <c r="M165" i="1" s="1"/>
  <c r="K175" i="1"/>
  <c r="M175" i="1" s="1"/>
  <c r="K181" i="1"/>
  <c r="M181" i="1" s="1"/>
  <c r="K198" i="1"/>
  <c r="M198" i="1" s="1"/>
  <c r="K223" i="1"/>
  <c r="M223" i="1" s="1"/>
  <c r="K243" i="1"/>
  <c r="M243" i="1" s="1"/>
  <c r="K253" i="1"/>
  <c r="M253" i="1" s="1"/>
  <c r="K134" i="1" l="1"/>
  <c r="M134" i="1" s="1"/>
  <c r="K150" i="1"/>
  <c r="M150" i="1" s="1"/>
  <c r="K210" i="1"/>
  <c r="M210" i="1" s="1"/>
  <c r="K104" i="1"/>
  <c r="M104" i="1" s="1"/>
  <c r="K233" i="1"/>
  <c r="M233" i="1" s="1"/>
  <c r="K117" i="1"/>
  <c r="M117" i="1" s="1"/>
  <c r="K237" i="1"/>
  <c r="M237" i="1" s="1"/>
  <c r="J2" i="1"/>
  <c r="K35" i="1" s="1"/>
  <c r="M35" i="1" s="1"/>
  <c r="K227" i="1"/>
  <c r="M227" i="1" s="1"/>
  <c r="K220" i="1"/>
  <c r="M220" i="1" s="1"/>
  <c r="K147" i="1"/>
  <c r="M147" i="1" s="1"/>
  <c r="K127" i="1"/>
  <c r="M127" i="1" s="1"/>
  <c r="K217" i="1"/>
  <c r="M217" i="1" s="1"/>
  <c r="K140" i="1"/>
  <c r="M140" i="1" s="1"/>
  <c r="K130" i="1"/>
  <c r="M130" i="1" s="1"/>
  <c r="K137" i="1"/>
  <c r="M137" i="1" s="1"/>
  <c r="K124" i="1"/>
  <c r="M124" i="1" s="1"/>
  <c r="J53" i="1"/>
  <c r="K59" i="1" s="1"/>
  <c r="M59" i="1" s="1"/>
  <c r="K42" i="1" l="1"/>
  <c r="M42" i="1" s="1"/>
  <c r="K2" i="1"/>
  <c r="M2" i="1" s="1"/>
  <c r="K48" i="1"/>
  <c r="M48" i="1" s="1"/>
  <c r="K15" i="1"/>
  <c r="M15" i="1" s="1"/>
  <c r="K12" i="1"/>
  <c r="M12" i="1" s="1"/>
  <c r="K25" i="1"/>
  <c r="M25" i="1" s="1"/>
  <c r="K5" i="1"/>
  <c r="M5" i="1" s="1"/>
  <c r="K22" i="1"/>
  <c r="M22" i="1" s="1"/>
  <c r="K28" i="1"/>
  <c r="M28" i="1" s="1"/>
  <c r="K45" i="1"/>
  <c r="M45" i="1" s="1"/>
  <c r="K38" i="1"/>
  <c r="M38" i="1" s="1"/>
  <c r="K18" i="1"/>
  <c r="M18" i="1" s="1"/>
  <c r="K32" i="1"/>
  <c r="M32" i="1" s="1"/>
  <c r="K8" i="1"/>
  <c r="M8" i="1" s="1"/>
  <c r="K86" i="1"/>
  <c r="M86" i="1" s="1"/>
  <c r="K96" i="1"/>
  <c r="M96" i="1" s="1"/>
  <c r="K53" i="1"/>
  <c r="M53" i="1" s="1"/>
  <c r="K76" i="1"/>
  <c r="M76" i="1" s="1"/>
  <c r="K69" i="1"/>
  <c r="M69" i="1" s="1"/>
  <c r="K66" i="1"/>
  <c r="M66" i="1" s="1"/>
  <c r="K83" i="1"/>
  <c r="M83" i="1" s="1"/>
  <c r="K63" i="1"/>
  <c r="M63" i="1" s="1"/>
  <c r="K93" i="1"/>
  <c r="M93" i="1" s="1"/>
  <c r="K73" i="1"/>
  <c r="M73" i="1" s="1"/>
  <c r="K79" i="1"/>
  <c r="M79" i="1" s="1"/>
  <c r="K56" i="1"/>
  <c r="M56" i="1" s="1"/>
  <c r="K99" i="1"/>
  <c r="M99" i="1" s="1"/>
  <c r="K89" i="1"/>
  <c r="M89" i="1" s="1"/>
</calcChain>
</file>

<file path=xl/sharedStrings.xml><?xml version="1.0" encoding="utf-8"?>
<sst xmlns="http://schemas.openxmlformats.org/spreadsheetml/2006/main" count="689" uniqueCount="21">
  <si>
    <t>Sample Name</t>
  </si>
  <si>
    <t>Target Name</t>
  </si>
  <si>
    <t>Cт</t>
  </si>
  <si>
    <r>
      <rPr>
        <sz val="10"/>
        <rFont val="宋体"/>
        <family val="3"/>
        <charset val="134"/>
      </rPr>
      <t>△</t>
    </r>
    <r>
      <rPr>
        <sz val="10"/>
        <rFont val="Arial"/>
        <family val="2"/>
      </rPr>
      <t>CT</t>
    </r>
    <phoneticPr fontId="4" type="noConversion"/>
  </si>
  <si>
    <r>
      <rPr>
        <sz val="10"/>
        <rFont val="宋体"/>
        <family val="3"/>
        <charset val="134"/>
      </rPr>
      <t>△△</t>
    </r>
    <r>
      <rPr>
        <sz val="12"/>
        <color theme="1"/>
        <rFont val="等线"/>
        <family val="2"/>
        <charset val="134"/>
        <scheme val="minor"/>
      </rPr>
      <t>ct</t>
    </r>
    <phoneticPr fontId="4" type="noConversion"/>
  </si>
  <si>
    <t>F</t>
    <phoneticPr fontId="4" type="noConversion"/>
  </si>
  <si>
    <t>PMA1</t>
    <phoneticPr fontId="4" type="noConversion"/>
  </si>
  <si>
    <t>GA</t>
  </si>
  <si>
    <t>INOS</t>
  </si>
  <si>
    <t>PMA2</t>
    <phoneticPr fontId="4" type="noConversion"/>
  </si>
  <si>
    <t>PMA3</t>
    <phoneticPr fontId="4" type="noConversion"/>
  </si>
  <si>
    <t>LPS</t>
    <phoneticPr fontId="4" type="noConversion"/>
  </si>
  <si>
    <t>IL4</t>
    <phoneticPr fontId="4" type="noConversion"/>
  </si>
  <si>
    <t>RGZ+PMA</t>
    <phoneticPr fontId="4" type="noConversion"/>
  </si>
  <si>
    <t>RGZ+LPS</t>
    <phoneticPr fontId="4" type="noConversion"/>
  </si>
  <si>
    <t>IL-1B</t>
  </si>
  <si>
    <t>IL1-B</t>
  </si>
  <si>
    <t>TNF-A</t>
  </si>
  <si>
    <t>CD206</t>
  </si>
  <si>
    <t>CD206</t>
    <phoneticPr fontId="4" type="noConversion"/>
  </si>
  <si>
    <t>TGF-B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</si>
</sst>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_);[Red]\(0.00000\)"/>
  </numFmts>
  <fonts count="7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b/>
      <sz val="9"/>
      <color indexed="8"/>
      <name val="PMingLiU"/>
      <family val="1"/>
    </font>
    <font>
      <sz val="9"/>
      <color indexed="8"/>
      <name val="MingLiU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0" fillId="0" borderId="1" xfId="0" applyFill="1" applyBorder="1" applyAlignment="1"/>
    <xf numFmtId="0" fontId="0" fillId="0" borderId="2" xfId="0" applyFill="1" applyBorder="1" applyAlignment="1"/>
    <xf numFmtId="0" fontId="0" fillId="0" borderId="0" xfId="0" applyFill="1" applyAlignment="1"/>
    <xf numFmtId="0" fontId="0" fillId="0" borderId="3" xfId="0" applyFill="1" applyBorder="1" applyAlignment="1"/>
    <xf numFmtId="0" fontId="0" fillId="0" borderId="0" xfId="0" applyFill="1" applyBorder="1" applyAlignment="1"/>
    <xf numFmtId="0" fontId="3" fillId="0" borderId="0" xfId="0" applyFont="1" applyFill="1" applyBorder="1" applyAlignment="1"/>
    <xf numFmtId="176" fontId="0" fillId="0" borderId="0" xfId="0" applyNumberFormat="1" applyFill="1" applyAlignment="1"/>
    <xf numFmtId="0" fontId="3" fillId="0" borderId="0" xfId="1" applyFill="1"/>
    <xf numFmtId="0" fontId="0" fillId="0" borderId="0" xfId="0" applyAlignment="1"/>
    <xf numFmtId="0" fontId="3" fillId="0" borderId="0" xfId="0" applyFont="1" applyFill="1" applyAlignment="1"/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top" wrapText="1"/>
    </xf>
  </cellXfs>
  <cellStyles count="2">
    <cellStyle name="常规" xfId="0" builtinId="0"/>
    <cellStyle name="常规_ ❥final" xfId="1" xr:uid="{E2C0B92E-7D38-8A47-A677-7452F5D8F3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6F709-C1A6-9943-956B-7BD1DE6EE400}">
  <dimension ref="A1:X255"/>
  <sheetViews>
    <sheetView tabSelected="1" topLeftCell="A196" workbookViewId="0">
      <selection activeCell="O207" sqref="O207:O221"/>
    </sheetView>
  </sheetViews>
  <sheetFormatPr baseColWidth="10" defaultRowHeight="16"/>
  <cols>
    <col min="1" max="12" width="8.83203125" style="3" customWidth="1"/>
    <col min="13" max="13" width="11" style="3" bestFit="1" customWidth="1"/>
    <col min="14" max="14" width="8.83203125" style="3" customWidth="1"/>
    <col min="15" max="15" width="14.5" style="3" customWidth="1"/>
    <col min="16" max="16" width="9.1640625" style="3" customWidth="1"/>
    <col min="17" max="268" width="8.83203125" style="3" customWidth="1"/>
    <col min="269" max="269" width="11" style="3" bestFit="1" customWidth="1"/>
    <col min="270" max="270" width="8.83203125" style="3" customWidth="1"/>
    <col min="271" max="271" width="14.5" style="3" customWidth="1"/>
    <col min="272" max="272" width="9.1640625" style="3" customWidth="1"/>
    <col min="273" max="524" width="8.83203125" style="3" customWidth="1"/>
    <col min="525" max="525" width="11" style="3" bestFit="1" customWidth="1"/>
    <col min="526" max="526" width="8.83203125" style="3" customWidth="1"/>
    <col min="527" max="527" width="14.5" style="3" customWidth="1"/>
    <col min="528" max="528" width="9.1640625" style="3" customWidth="1"/>
    <col min="529" max="780" width="8.83203125" style="3" customWidth="1"/>
    <col min="781" max="781" width="11" style="3" bestFit="1" customWidth="1"/>
    <col min="782" max="782" width="8.83203125" style="3" customWidth="1"/>
    <col min="783" max="783" width="14.5" style="3" customWidth="1"/>
    <col min="784" max="784" width="9.1640625" style="3" customWidth="1"/>
    <col min="785" max="1036" width="8.83203125" style="3" customWidth="1"/>
    <col min="1037" max="1037" width="11" style="3" bestFit="1" customWidth="1"/>
    <col min="1038" max="1038" width="8.83203125" style="3" customWidth="1"/>
    <col min="1039" max="1039" width="14.5" style="3" customWidth="1"/>
    <col min="1040" max="1040" width="9.1640625" style="3" customWidth="1"/>
    <col min="1041" max="1292" width="8.83203125" style="3" customWidth="1"/>
    <col min="1293" max="1293" width="11" style="3" bestFit="1" customWidth="1"/>
    <col min="1294" max="1294" width="8.83203125" style="3" customWidth="1"/>
    <col min="1295" max="1295" width="14.5" style="3" customWidth="1"/>
    <col min="1296" max="1296" width="9.1640625" style="3" customWidth="1"/>
    <col min="1297" max="1548" width="8.83203125" style="3" customWidth="1"/>
    <col min="1549" max="1549" width="11" style="3" bestFit="1" customWidth="1"/>
    <col min="1550" max="1550" width="8.83203125" style="3" customWidth="1"/>
    <col min="1551" max="1551" width="14.5" style="3" customWidth="1"/>
    <col min="1552" max="1552" width="9.1640625" style="3" customWidth="1"/>
    <col min="1553" max="1804" width="8.83203125" style="3" customWidth="1"/>
    <col min="1805" max="1805" width="11" style="3" bestFit="1" customWidth="1"/>
    <col min="1806" max="1806" width="8.83203125" style="3" customWidth="1"/>
    <col min="1807" max="1807" width="14.5" style="3" customWidth="1"/>
    <col min="1808" max="1808" width="9.1640625" style="3" customWidth="1"/>
    <col min="1809" max="2060" width="8.83203125" style="3" customWidth="1"/>
    <col min="2061" max="2061" width="11" style="3" bestFit="1" customWidth="1"/>
    <col min="2062" max="2062" width="8.83203125" style="3" customWidth="1"/>
    <col min="2063" max="2063" width="14.5" style="3" customWidth="1"/>
    <col min="2064" max="2064" width="9.1640625" style="3" customWidth="1"/>
    <col min="2065" max="2316" width="8.83203125" style="3" customWidth="1"/>
    <col min="2317" max="2317" width="11" style="3" bestFit="1" customWidth="1"/>
    <col min="2318" max="2318" width="8.83203125" style="3" customWidth="1"/>
    <col min="2319" max="2319" width="14.5" style="3" customWidth="1"/>
    <col min="2320" max="2320" width="9.1640625" style="3" customWidth="1"/>
    <col min="2321" max="2572" width="8.83203125" style="3" customWidth="1"/>
    <col min="2573" max="2573" width="11" style="3" bestFit="1" customWidth="1"/>
    <col min="2574" max="2574" width="8.83203125" style="3" customWidth="1"/>
    <col min="2575" max="2575" width="14.5" style="3" customWidth="1"/>
    <col min="2576" max="2576" width="9.1640625" style="3" customWidth="1"/>
    <col min="2577" max="2828" width="8.83203125" style="3" customWidth="1"/>
    <col min="2829" max="2829" width="11" style="3" bestFit="1" customWidth="1"/>
    <col min="2830" max="2830" width="8.83203125" style="3" customWidth="1"/>
    <col min="2831" max="2831" width="14.5" style="3" customWidth="1"/>
    <col min="2832" max="2832" width="9.1640625" style="3" customWidth="1"/>
    <col min="2833" max="3084" width="8.83203125" style="3" customWidth="1"/>
    <col min="3085" max="3085" width="11" style="3" bestFit="1" customWidth="1"/>
    <col min="3086" max="3086" width="8.83203125" style="3" customWidth="1"/>
    <col min="3087" max="3087" width="14.5" style="3" customWidth="1"/>
    <col min="3088" max="3088" width="9.1640625" style="3" customWidth="1"/>
    <col min="3089" max="3340" width="8.83203125" style="3" customWidth="1"/>
    <col min="3341" max="3341" width="11" style="3" bestFit="1" customWidth="1"/>
    <col min="3342" max="3342" width="8.83203125" style="3" customWidth="1"/>
    <col min="3343" max="3343" width="14.5" style="3" customWidth="1"/>
    <col min="3344" max="3344" width="9.1640625" style="3" customWidth="1"/>
    <col min="3345" max="3596" width="8.83203125" style="3" customWidth="1"/>
    <col min="3597" max="3597" width="11" style="3" bestFit="1" customWidth="1"/>
    <col min="3598" max="3598" width="8.83203125" style="3" customWidth="1"/>
    <col min="3599" max="3599" width="14.5" style="3" customWidth="1"/>
    <col min="3600" max="3600" width="9.1640625" style="3" customWidth="1"/>
    <col min="3601" max="3852" width="8.83203125" style="3" customWidth="1"/>
    <col min="3853" max="3853" width="11" style="3" bestFit="1" customWidth="1"/>
    <col min="3854" max="3854" width="8.83203125" style="3" customWidth="1"/>
    <col min="3855" max="3855" width="14.5" style="3" customWidth="1"/>
    <col min="3856" max="3856" width="9.1640625" style="3" customWidth="1"/>
    <col min="3857" max="4108" width="8.83203125" style="3" customWidth="1"/>
    <col min="4109" max="4109" width="11" style="3" bestFit="1" customWidth="1"/>
    <col min="4110" max="4110" width="8.83203125" style="3" customWidth="1"/>
    <col min="4111" max="4111" width="14.5" style="3" customWidth="1"/>
    <col min="4112" max="4112" width="9.1640625" style="3" customWidth="1"/>
    <col min="4113" max="4364" width="8.83203125" style="3" customWidth="1"/>
    <col min="4365" max="4365" width="11" style="3" bestFit="1" customWidth="1"/>
    <col min="4366" max="4366" width="8.83203125" style="3" customWidth="1"/>
    <col min="4367" max="4367" width="14.5" style="3" customWidth="1"/>
    <col min="4368" max="4368" width="9.1640625" style="3" customWidth="1"/>
    <col min="4369" max="4620" width="8.83203125" style="3" customWidth="1"/>
    <col min="4621" max="4621" width="11" style="3" bestFit="1" customWidth="1"/>
    <col min="4622" max="4622" width="8.83203125" style="3" customWidth="1"/>
    <col min="4623" max="4623" width="14.5" style="3" customWidth="1"/>
    <col min="4624" max="4624" width="9.1640625" style="3" customWidth="1"/>
    <col min="4625" max="4876" width="8.83203125" style="3" customWidth="1"/>
    <col min="4877" max="4877" width="11" style="3" bestFit="1" customWidth="1"/>
    <col min="4878" max="4878" width="8.83203125" style="3" customWidth="1"/>
    <col min="4879" max="4879" width="14.5" style="3" customWidth="1"/>
    <col min="4880" max="4880" width="9.1640625" style="3" customWidth="1"/>
    <col min="4881" max="5132" width="8.83203125" style="3" customWidth="1"/>
    <col min="5133" max="5133" width="11" style="3" bestFit="1" customWidth="1"/>
    <col min="5134" max="5134" width="8.83203125" style="3" customWidth="1"/>
    <col min="5135" max="5135" width="14.5" style="3" customWidth="1"/>
    <col min="5136" max="5136" width="9.1640625" style="3" customWidth="1"/>
    <col min="5137" max="5388" width="8.83203125" style="3" customWidth="1"/>
    <col min="5389" max="5389" width="11" style="3" bestFit="1" customWidth="1"/>
    <col min="5390" max="5390" width="8.83203125" style="3" customWidth="1"/>
    <col min="5391" max="5391" width="14.5" style="3" customWidth="1"/>
    <col min="5392" max="5392" width="9.1640625" style="3" customWidth="1"/>
    <col min="5393" max="5644" width="8.83203125" style="3" customWidth="1"/>
    <col min="5645" max="5645" width="11" style="3" bestFit="1" customWidth="1"/>
    <col min="5646" max="5646" width="8.83203125" style="3" customWidth="1"/>
    <col min="5647" max="5647" width="14.5" style="3" customWidth="1"/>
    <col min="5648" max="5648" width="9.1640625" style="3" customWidth="1"/>
    <col min="5649" max="5900" width="8.83203125" style="3" customWidth="1"/>
    <col min="5901" max="5901" width="11" style="3" bestFit="1" customWidth="1"/>
    <col min="5902" max="5902" width="8.83203125" style="3" customWidth="1"/>
    <col min="5903" max="5903" width="14.5" style="3" customWidth="1"/>
    <col min="5904" max="5904" width="9.1640625" style="3" customWidth="1"/>
    <col min="5905" max="6156" width="8.83203125" style="3" customWidth="1"/>
    <col min="6157" max="6157" width="11" style="3" bestFit="1" customWidth="1"/>
    <col min="6158" max="6158" width="8.83203125" style="3" customWidth="1"/>
    <col min="6159" max="6159" width="14.5" style="3" customWidth="1"/>
    <col min="6160" max="6160" width="9.1640625" style="3" customWidth="1"/>
    <col min="6161" max="6412" width="8.83203125" style="3" customWidth="1"/>
    <col min="6413" max="6413" width="11" style="3" bestFit="1" customWidth="1"/>
    <col min="6414" max="6414" width="8.83203125" style="3" customWidth="1"/>
    <col min="6415" max="6415" width="14.5" style="3" customWidth="1"/>
    <col min="6416" max="6416" width="9.1640625" style="3" customWidth="1"/>
    <col min="6417" max="6668" width="8.83203125" style="3" customWidth="1"/>
    <col min="6669" max="6669" width="11" style="3" bestFit="1" customWidth="1"/>
    <col min="6670" max="6670" width="8.83203125" style="3" customWidth="1"/>
    <col min="6671" max="6671" width="14.5" style="3" customWidth="1"/>
    <col min="6672" max="6672" width="9.1640625" style="3" customWidth="1"/>
    <col min="6673" max="6924" width="8.83203125" style="3" customWidth="1"/>
    <col min="6925" max="6925" width="11" style="3" bestFit="1" customWidth="1"/>
    <col min="6926" max="6926" width="8.83203125" style="3" customWidth="1"/>
    <col min="6927" max="6927" width="14.5" style="3" customWidth="1"/>
    <col min="6928" max="6928" width="9.1640625" style="3" customWidth="1"/>
    <col min="6929" max="7180" width="8.83203125" style="3" customWidth="1"/>
    <col min="7181" max="7181" width="11" style="3" bestFit="1" customWidth="1"/>
    <col min="7182" max="7182" width="8.83203125" style="3" customWidth="1"/>
    <col min="7183" max="7183" width="14.5" style="3" customWidth="1"/>
    <col min="7184" max="7184" width="9.1640625" style="3" customWidth="1"/>
    <col min="7185" max="7436" width="8.83203125" style="3" customWidth="1"/>
    <col min="7437" max="7437" width="11" style="3" bestFit="1" customWidth="1"/>
    <col min="7438" max="7438" width="8.83203125" style="3" customWidth="1"/>
    <col min="7439" max="7439" width="14.5" style="3" customWidth="1"/>
    <col min="7440" max="7440" width="9.1640625" style="3" customWidth="1"/>
    <col min="7441" max="7692" width="8.83203125" style="3" customWidth="1"/>
    <col min="7693" max="7693" width="11" style="3" bestFit="1" customWidth="1"/>
    <col min="7694" max="7694" width="8.83203125" style="3" customWidth="1"/>
    <col min="7695" max="7695" width="14.5" style="3" customWidth="1"/>
    <col min="7696" max="7696" width="9.1640625" style="3" customWidth="1"/>
    <col min="7697" max="7948" width="8.83203125" style="3" customWidth="1"/>
    <col min="7949" max="7949" width="11" style="3" bestFit="1" customWidth="1"/>
    <col min="7950" max="7950" width="8.83203125" style="3" customWidth="1"/>
    <col min="7951" max="7951" width="14.5" style="3" customWidth="1"/>
    <col min="7952" max="7952" width="9.1640625" style="3" customWidth="1"/>
    <col min="7953" max="8204" width="8.83203125" style="3" customWidth="1"/>
    <col min="8205" max="8205" width="11" style="3" bestFit="1" customWidth="1"/>
    <col min="8206" max="8206" width="8.83203125" style="3" customWidth="1"/>
    <col min="8207" max="8207" width="14.5" style="3" customWidth="1"/>
    <col min="8208" max="8208" width="9.1640625" style="3" customWidth="1"/>
    <col min="8209" max="8460" width="8.83203125" style="3" customWidth="1"/>
    <col min="8461" max="8461" width="11" style="3" bestFit="1" customWidth="1"/>
    <col min="8462" max="8462" width="8.83203125" style="3" customWidth="1"/>
    <col min="8463" max="8463" width="14.5" style="3" customWidth="1"/>
    <col min="8464" max="8464" width="9.1640625" style="3" customWidth="1"/>
    <col min="8465" max="8716" width="8.83203125" style="3" customWidth="1"/>
    <col min="8717" max="8717" width="11" style="3" bestFit="1" customWidth="1"/>
    <col min="8718" max="8718" width="8.83203125" style="3" customWidth="1"/>
    <col min="8719" max="8719" width="14.5" style="3" customWidth="1"/>
    <col min="8720" max="8720" width="9.1640625" style="3" customWidth="1"/>
    <col min="8721" max="8972" width="8.83203125" style="3" customWidth="1"/>
    <col min="8973" max="8973" width="11" style="3" bestFit="1" customWidth="1"/>
    <col min="8974" max="8974" width="8.83203125" style="3" customWidth="1"/>
    <col min="8975" max="8975" width="14.5" style="3" customWidth="1"/>
    <col min="8976" max="8976" width="9.1640625" style="3" customWidth="1"/>
    <col min="8977" max="9228" width="8.83203125" style="3" customWidth="1"/>
    <col min="9229" max="9229" width="11" style="3" bestFit="1" customWidth="1"/>
    <col min="9230" max="9230" width="8.83203125" style="3" customWidth="1"/>
    <col min="9231" max="9231" width="14.5" style="3" customWidth="1"/>
    <col min="9232" max="9232" width="9.1640625" style="3" customWidth="1"/>
    <col min="9233" max="9484" width="8.83203125" style="3" customWidth="1"/>
    <col min="9485" max="9485" width="11" style="3" bestFit="1" customWidth="1"/>
    <col min="9486" max="9486" width="8.83203125" style="3" customWidth="1"/>
    <col min="9487" max="9487" width="14.5" style="3" customWidth="1"/>
    <col min="9488" max="9488" width="9.1640625" style="3" customWidth="1"/>
    <col min="9489" max="9740" width="8.83203125" style="3" customWidth="1"/>
    <col min="9741" max="9741" width="11" style="3" bestFit="1" customWidth="1"/>
    <col min="9742" max="9742" width="8.83203125" style="3" customWidth="1"/>
    <col min="9743" max="9743" width="14.5" style="3" customWidth="1"/>
    <col min="9744" max="9744" width="9.1640625" style="3" customWidth="1"/>
    <col min="9745" max="9996" width="8.83203125" style="3" customWidth="1"/>
    <col min="9997" max="9997" width="11" style="3" bestFit="1" customWidth="1"/>
    <col min="9998" max="9998" width="8.83203125" style="3" customWidth="1"/>
    <col min="9999" max="9999" width="14.5" style="3" customWidth="1"/>
    <col min="10000" max="10000" width="9.1640625" style="3" customWidth="1"/>
    <col min="10001" max="10252" width="8.83203125" style="3" customWidth="1"/>
    <col min="10253" max="10253" width="11" style="3" bestFit="1" customWidth="1"/>
    <col min="10254" max="10254" width="8.83203125" style="3" customWidth="1"/>
    <col min="10255" max="10255" width="14.5" style="3" customWidth="1"/>
    <col min="10256" max="10256" width="9.1640625" style="3" customWidth="1"/>
    <col min="10257" max="10508" width="8.83203125" style="3" customWidth="1"/>
    <col min="10509" max="10509" width="11" style="3" bestFit="1" customWidth="1"/>
    <col min="10510" max="10510" width="8.83203125" style="3" customWidth="1"/>
    <col min="10511" max="10511" width="14.5" style="3" customWidth="1"/>
    <col min="10512" max="10512" width="9.1640625" style="3" customWidth="1"/>
    <col min="10513" max="10764" width="8.83203125" style="3" customWidth="1"/>
    <col min="10765" max="10765" width="11" style="3" bestFit="1" customWidth="1"/>
    <col min="10766" max="10766" width="8.83203125" style="3" customWidth="1"/>
    <col min="10767" max="10767" width="14.5" style="3" customWidth="1"/>
    <col min="10768" max="10768" width="9.1640625" style="3" customWidth="1"/>
    <col min="10769" max="11020" width="8.83203125" style="3" customWidth="1"/>
    <col min="11021" max="11021" width="11" style="3" bestFit="1" customWidth="1"/>
    <col min="11022" max="11022" width="8.83203125" style="3" customWidth="1"/>
    <col min="11023" max="11023" width="14.5" style="3" customWidth="1"/>
    <col min="11024" max="11024" width="9.1640625" style="3" customWidth="1"/>
    <col min="11025" max="11276" width="8.83203125" style="3" customWidth="1"/>
    <col min="11277" max="11277" width="11" style="3" bestFit="1" customWidth="1"/>
    <col min="11278" max="11278" width="8.83203125" style="3" customWidth="1"/>
    <col min="11279" max="11279" width="14.5" style="3" customWidth="1"/>
    <col min="11280" max="11280" width="9.1640625" style="3" customWidth="1"/>
    <col min="11281" max="11532" width="8.83203125" style="3" customWidth="1"/>
    <col min="11533" max="11533" width="11" style="3" bestFit="1" customWidth="1"/>
    <col min="11534" max="11534" width="8.83203125" style="3" customWidth="1"/>
    <col min="11535" max="11535" width="14.5" style="3" customWidth="1"/>
    <col min="11536" max="11536" width="9.1640625" style="3" customWidth="1"/>
    <col min="11537" max="11788" width="8.83203125" style="3" customWidth="1"/>
    <col min="11789" max="11789" width="11" style="3" bestFit="1" customWidth="1"/>
    <col min="11790" max="11790" width="8.83203125" style="3" customWidth="1"/>
    <col min="11791" max="11791" width="14.5" style="3" customWidth="1"/>
    <col min="11792" max="11792" width="9.1640625" style="3" customWidth="1"/>
    <col min="11793" max="12044" width="8.83203125" style="3" customWidth="1"/>
    <col min="12045" max="12045" width="11" style="3" bestFit="1" customWidth="1"/>
    <col min="12046" max="12046" width="8.83203125" style="3" customWidth="1"/>
    <col min="12047" max="12047" width="14.5" style="3" customWidth="1"/>
    <col min="12048" max="12048" width="9.1640625" style="3" customWidth="1"/>
    <col min="12049" max="12300" width="8.83203125" style="3" customWidth="1"/>
    <col min="12301" max="12301" width="11" style="3" bestFit="1" customWidth="1"/>
    <col min="12302" max="12302" width="8.83203125" style="3" customWidth="1"/>
    <col min="12303" max="12303" width="14.5" style="3" customWidth="1"/>
    <col min="12304" max="12304" width="9.1640625" style="3" customWidth="1"/>
    <col min="12305" max="12556" width="8.83203125" style="3" customWidth="1"/>
    <col min="12557" max="12557" width="11" style="3" bestFit="1" customWidth="1"/>
    <col min="12558" max="12558" width="8.83203125" style="3" customWidth="1"/>
    <col min="12559" max="12559" width="14.5" style="3" customWidth="1"/>
    <col min="12560" max="12560" width="9.1640625" style="3" customWidth="1"/>
    <col min="12561" max="12812" width="8.83203125" style="3" customWidth="1"/>
    <col min="12813" max="12813" width="11" style="3" bestFit="1" customWidth="1"/>
    <col min="12814" max="12814" width="8.83203125" style="3" customWidth="1"/>
    <col min="12815" max="12815" width="14.5" style="3" customWidth="1"/>
    <col min="12816" max="12816" width="9.1640625" style="3" customWidth="1"/>
    <col min="12817" max="13068" width="8.83203125" style="3" customWidth="1"/>
    <col min="13069" max="13069" width="11" style="3" bestFit="1" customWidth="1"/>
    <col min="13070" max="13070" width="8.83203125" style="3" customWidth="1"/>
    <col min="13071" max="13071" width="14.5" style="3" customWidth="1"/>
    <col min="13072" max="13072" width="9.1640625" style="3" customWidth="1"/>
    <col min="13073" max="13324" width="8.83203125" style="3" customWidth="1"/>
    <col min="13325" max="13325" width="11" style="3" bestFit="1" customWidth="1"/>
    <col min="13326" max="13326" width="8.83203125" style="3" customWidth="1"/>
    <col min="13327" max="13327" width="14.5" style="3" customWidth="1"/>
    <col min="13328" max="13328" width="9.1640625" style="3" customWidth="1"/>
    <col min="13329" max="13580" width="8.83203125" style="3" customWidth="1"/>
    <col min="13581" max="13581" width="11" style="3" bestFit="1" customWidth="1"/>
    <col min="13582" max="13582" width="8.83203125" style="3" customWidth="1"/>
    <col min="13583" max="13583" width="14.5" style="3" customWidth="1"/>
    <col min="13584" max="13584" width="9.1640625" style="3" customWidth="1"/>
    <col min="13585" max="13836" width="8.83203125" style="3" customWidth="1"/>
    <col min="13837" max="13837" width="11" style="3" bestFit="1" customWidth="1"/>
    <col min="13838" max="13838" width="8.83203125" style="3" customWidth="1"/>
    <col min="13839" max="13839" width="14.5" style="3" customWidth="1"/>
    <col min="13840" max="13840" width="9.1640625" style="3" customWidth="1"/>
    <col min="13841" max="14092" width="8.83203125" style="3" customWidth="1"/>
    <col min="14093" max="14093" width="11" style="3" bestFit="1" customWidth="1"/>
    <col min="14094" max="14094" width="8.83203125" style="3" customWidth="1"/>
    <col min="14095" max="14095" width="14.5" style="3" customWidth="1"/>
    <col min="14096" max="14096" width="9.1640625" style="3" customWidth="1"/>
    <col min="14097" max="14348" width="8.83203125" style="3" customWidth="1"/>
    <col min="14349" max="14349" width="11" style="3" bestFit="1" customWidth="1"/>
    <col min="14350" max="14350" width="8.83203125" style="3" customWidth="1"/>
    <col min="14351" max="14351" width="14.5" style="3" customWidth="1"/>
    <col min="14352" max="14352" width="9.1640625" style="3" customWidth="1"/>
    <col min="14353" max="14604" width="8.83203125" style="3" customWidth="1"/>
    <col min="14605" max="14605" width="11" style="3" bestFit="1" customWidth="1"/>
    <col min="14606" max="14606" width="8.83203125" style="3" customWidth="1"/>
    <col min="14607" max="14607" width="14.5" style="3" customWidth="1"/>
    <col min="14608" max="14608" width="9.1640625" style="3" customWidth="1"/>
    <col min="14609" max="14860" width="8.83203125" style="3" customWidth="1"/>
    <col min="14861" max="14861" width="11" style="3" bestFit="1" customWidth="1"/>
    <col min="14862" max="14862" width="8.83203125" style="3" customWidth="1"/>
    <col min="14863" max="14863" width="14.5" style="3" customWidth="1"/>
    <col min="14864" max="14864" width="9.1640625" style="3" customWidth="1"/>
    <col min="14865" max="15116" width="8.83203125" style="3" customWidth="1"/>
    <col min="15117" max="15117" width="11" style="3" bestFit="1" customWidth="1"/>
    <col min="15118" max="15118" width="8.83203125" style="3" customWidth="1"/>
    <col min="15119" max="15119" width="14.5" style="3" customWidth="1"/>
    <col min="15120" max="15120" width="9.1640625" style="3" customWidth="1"/>
    <col min="15121" max="15372" width="8.83203125" style="3" customWidth="1"/>
    <col min="15373" max="15373" width="11" style="3" bestFit="1" customWidth="1"/>
    <col min="15374" max="15374" width="8.83203125" style="3" customWidth="1"/>
    <col min="15375" max="15375" width="14.5" style="3" customWidth="1"/>
    <col min="15376" max="15376" width="9.1640625" style="3" customWidth="1"/>
    <col min="15377" max="15628" width="8.83203125" style="3" customWidth="1"/>
    <col min="15629" max="15629" width="11" style="3" bestFit="1" customWidth="1"/>
    <col min="15630" max="15630" width="8.83203125" style="3" customWidth="1"/>
    <col min="15631" max="15631" width="14.5" style="3" customWidth="1"/>
    <col min="15632" max="15632" width="9.1640625" style="3" customWidth="1"/>
    <col min="15633" max="15884" width="8.83203125" style="3" customWidth="1"/>
    <col min="15885" max="15885" width="11" style="3" bestFit="1" customWidth="1"/>
    <col min="15886" max="15886" width="8.83203125" style="3" customWidth="1"/>
    <col min="15887" max="15887" width="14.5" style="3" customWidth="1"/>
    <col min="15888" max="15888" width="9.1640625" style="3" customWidth="1"/>
    <col min="15889" max="16140" width="8.83203125" style="3" customWidth="1"/>
    <col min="16141" max="16141" width="11" style="3" bestFit="1" customWidth="1"/>
    <col min="16142" max="16142" width="8.83203125" style="3" customWidth="1"/>
    <col min="16143" max="16143" width="14.5" style="3" customWidth="1"/>
    <col min="16144" max="16144" width="9.1640625" style="3" customWidth="1"/>
    <col min="16145" max="16384" width="8.83203125" style="3" customWidth="1"/>
  </cols>
  <sheetData>
    <row r="1" spans="1:24">
      <c r="A1" s="1" t="s">
        <v>0</v>
      </c>
      <c r="B1" s="2" t="s">
        <v>1</v>
      </c>
      <c r="C1" s="2" t="s">
        <v>2</v>
      </c>
      <c r="D1" s="2"/>
      <c r="E1" s="2"/>
      <c r="F1" s="2"/>
      <c r="G1" s="2"/>
      <c r="H1" s="2"/>
      <c r="I1" s="2" t="s">
        <v>3</v>
      </c>
      <c r="K1" s="2" t="s">
        <v>4</v>
      </c>
      <c r="M1" s="3" t="s">
        <v>5</v>
      </c>
    </row>
    <row r="2" spans="1:24">
      <c r="A2" s="4" t="s">
        <v>6</v>
      </c>
      <c r="B2" s="5" t="s">
        <v>7</v>
      </c>
      <c r="C2" s="5">
        <v>14.897765159606934</v>
      </c>
      <c r="D2" s="6">
        <f>AVERAGE(C2:C4)</f>
        <v>14.728534698486328</v>
      </c>
      <c r="E2" s="5" t="s">
        <v>8</v>
      </c>
      <c r="F2" s="5">
        <v>33.604007720947266</v>
      </c>
      <c r="G2" s="6">
        <f>AVERAGE(F2:F4)</f>
        <v>33.336421966552734</v>
      </c>
      <c r="H2" s="5"/>
      <c r="I2" s="5">
        <f>G2-D2</f>
        <v>18.607887268066406</v>
      </c>
      <c r="J2" s="5">
        <f>AVERAGE(I2,I5,I8)</f>
        <v>19.678699599372028</v>
      </c>
      <c r="K2" s="5">
        <f>I2-$J$2</f>
        <v>-1.0708123313056213</v>
      </c>
      <c r="M2" s="7">
        <f>2^(-K2)</f>
        <v>2.1006158178858718</v>
      </c>
      <c r="O2" s="7"/>
    </row>
    <row r="3" spans="1:24">
      <c r="A3" s="4" t="s">
        <v>6</v>
      </c>
      <c r="B3" s="5" t="s">
        <v>7</v>
      </c>
      <c r="C3" s="5">
        <v>14.314145088195801</v>
      </c>
      <c r="D3" s="6"/>
      <c r="E3" s="5" t="s">
        <v>8</v>
      </c>
      <c r="F3" s="5">
        <v>33.079673767089844</v>
      </c>
      <c r="G3" s="6"/>
      <c r="H3" s="5"/>
      <c r="I3" s="5"/>
      <c r="K3" s="5"/>
      <c r="M3" s="5"/>
      <c r="O3" s="7"/>
    </row>
    <row r="4" spans="1:24">
      <c r="A4" s="4" t="s">
        <v>6</v>
      </c>
      <c r="B4" s="5" t="s">
        <v>7</v>
      </c>
      <c r="C4" s="5">
        <v>14.97369384765625</v>
      </c>
      <c r="D4" s="6"/>
      <c r="E4" s="5" t="s">
        <v>8</v>
      </c>
      <c r="F4" s="5">
        <v>33.325584411621094</v>
      </c>
      <c r="G4" s="6"/>
      <c r="H4" s="5"/>
      <c r="I4" s="5"/>
      <c r="K4" s="5"/>
      <c r="M4" s="5"/>
      <c r="O4" s="7"/>
    </row>
    <row r="5" spans="1:24">
      <c r="A5" s="4" t="s">
        <v>9</v>
      </c>
      <c r="B5" s="5" t="s">
        <v>7</v>
      </c>
      <c r="C5" s="5">
        <v>14.9629659652709</v>
      </c>
      <c r="D5" s="6">
        <f>AVERAGE(C5:C7)</f>
        <v>13.742983182271288</v>
      </c>
      <c r="E5" s="5" t="s">
        <v>8</v>
      </c>
      <c r="F5" s="5">
        <v>33.589836120605469</v>
      </c>
      <c r="G5" s="6">
        <f>AVERAGE(F5:F7)</f>
        <v>33.899754842122398</v>
      </c>
      <c r="H5" s="5"/>
      <c r="I5" s="5">
        <f>G5-D5</f>
        <v>20.15677165985111</v>
      </c>
      <c r="K5" s="5">
        <f>I5-$J$2</f>
        <v>0.47807206047908224</v>
      </c>
      <c r="M5" s="7">
        <f>2^(-K5)</f>
        <v>0.71793639455727076</v>
      </c>
      <c r="O5" s="7"/>
    </row>
    <row r="6" spans="1:24">
      <c r="A6" s="4" t="s">
        <v>9</v>
      </c>
      <c r="B6" s="5" t="s">
        <v>7</v>
      </c>
      <c r="C6" s="5">
        <v>13.254348754882812</v>
      </c>
      <c r="D6" s="6"/>
      <c r="E6" s="5" t="s">
        <v>8</v>
      </c>
      <c r="F6" s="5">
        <v>34.067169189453125</v>
      </c>
      <c r="G6" s="6"/>
      <c r="H6" s="5"/>
      <c r="I6" s="5"/>
      <c r="K6" s="5"/>
      <c r="M6" s="5"/>
      <c r="O6" s="7"/>
    </row>
    <row r="7" spans="1:24">
      <c r="A7" s="4" t="s">
        <v>9</v>
      </c>
      <c r="B7" s="5" t="s">
        <v>7</v>
      </c>
      <c r="C7" s="5">
        <v>13.011634826660156</v>
      </c>
      <c r="D7" s="6"/>
      <c r="E7" s="5" t="s">
        <v>8</v>
      </c>
      <c r="F7" s="5">
        <v>34.042259216308594</v>
      </c>
      <c r="G7" s="6"/>
      <c r="H7" s="5"/>
      <c r="I7" s="5"/>
      <c r="K7" s="5"/>
      <c r="M7" s="5"/>
      <c r="O7" s="7"/>
    </row>
    <row r="8" spans="1:24">
      <c r="A8" s="4" t="s">
        <v>10</v>
      </c>
      <c r="B8" s="5" t="s">
        <v>7</v>
      </c>
      <c r="C8" s="5">
        <v>13.733073234558105</v>
      </c>
      <c r="D8" s="6">
        <f>AVERAGE(C8:C10)</f>
        <v>13.686433156331381</v>
      </c>
      <c r="E8" s="5" t="s">
        <v>8</v>
      </c>
      <c r="F8" s="5">
        <v>34.019779205322266</v>
      </c>
      <c r="G8" s="6">
        <f>AVERAGE(F8:F10)</f>
        <v>33.957873026529946</v>
      </c>
      <c r="H8" s="5"/>
      <c r="I8" s="5">
        <f>G8-D8</f>
        <v>20.271439870198563</v>
      </c>
      <c r="K8" s="5">
        <f>I8-$J$2</f>
        <v>0.59274027082653546</v>
      </c>
      <c r="M8" s="7">
        <f>2^(-K8)</f>
        <v>0.66308224446177899</v>
      </c>
      <c r="O8" s="7"/>
    </row>
    <row r="9" spans="1:24">
      <c r="A9" s="4" t="s">
        <v>10</v>
      </c>
      <c r="B9" s="5" t="s">
        <v>7</v>
      </c>
      <c r="C9" s="5">
        <v>13.619379997253418</v>
      </c>
      <c r="D9" s="6"/>
      <c r="E9" s="5" t="s">
        <v>8</v>
      </c>
      <c r="F9" s="5">
        <v>33.415973663330078</v>
      </c>
      <c r="G9" s="6"/>
      <c r="H9" s="5"/>
      <c r="I9" s="5"/>
      <c r="K9" s="5"/>
      <c r="M9" s="5"/>
      <c r="O9" s="7"/>
      <c r="P9" s="11"/>
      <c r="Q9" s="11"/>
      <c r="R9" s="11"/>
      <c r="S9" s="11"/>
      <c r="T9" s="11"/>
      <c r="U9" s="11"/>
      <c r="V9" s="11"/>
      <c r="W9" s="11"/>
      <c r="X9" s="8"/>
    </row>
    <row r="10" spans="1:24">
      <c r="A10" s="4" t="s">
        <v>10</v>
      </c>
      <c r="B10" s="5" t="s">
        <v>7</v>
      </c>
      <c r="C10" s="5">
        <v>13.706846237182617</v>
      </c>
      <c r="D10" s="6"/>
      <c r="E10" s="5" t="s">
        <v>8</v>
      </c>
      <c r="F10" s="5">
        <v>34.4378662109375</v>
      </c>
      <c r="G10" s="6"/>
      <c r="H10" s="5"/>
      <c r="I10" s="5"/>
      <c r="K10" s="5"/>
      <c r="M10" s="5"/>
      <c r="O10" s="7"/>
      <c r="P10" s="12"/>
      <c r="Q10" s="12"/>
      <c r="R10" s="12"/>
      <c r="S10" s="12"/>
      <c r="T10" s="12"/>
      <c r="U10" s="12"/>
      <c r="V10" s="12"/>
      <c r="W10" s="12"/>
      <c r="X10" s="8"/>
    </row>
    <row r="11" spans="1:24">
      <c r="A11" s="4"/>
      <c r="B11" s="5"/>
      <c r="C11" s="5"/>
      <c r="D11" s="6"/>
      <c r="E11" s="5"/>
      <c r="F11" s="5"/>
      <c r="G11" s="6"/>
      <c r="H11" s="5"/>
      <c r="I11" s="5"/>
      <c r="K11" s="5"/>
      <c r="M11" s="5"/>
      <c r="O11" s="8"/>
    </row>
    <row r="12" spans="1:24">
      <c r="A12" s="4" t="s">
        <v>11</v>
      </c>
      <c r="B12" s="5" t="s">
        <v>7</v>
      </c>
      <c r="C12" s="5">
        <v>17.079879760742188</v>
      </c>
      <c r="D12" s="6">
        <f>AVERAGE(C12:C14)</f>
        <v>17.079879760742188</v>
      </c>
      <c r="E12" s="5" t="s">
        <v>8</v>
      </c>
      <c r="F12" s="5">
        <v>32.183177947997997</v>
      </c>
      <c r="G12" s="6">
        <f>AVERAGE(F12:F14)</f>
        <v>32.183177947997997</v>
      </c>
      <c r="H12" s="5"/>
      <c r="I12" s="5">
        <f>G12-D12</f>
        <v>15.10329818725581</v>
      </c>
      <c r="K12" s="5">
        <f>I12-$J$2</f>
        <v>-4.5754014121162179</v>
      </c>
      <c r="M12" s="7">
        <f>2^(-K12)</f>
        <v>23.841472082989746</v>
      </c>
      <c r="O12" s="8"/>
    </row>
    <row r="13" spans="1:24">
      <c r="A13" s="4" t="s">
        <v>11</v>
      </c>
      <c r="B13" s="5" t="s">
        <v>7</v>
      </c>
      <c r="C13" s="5">
        <v>17.079879760742188</v>
      </c>
      <c r="D13" s="6"/>
      <c r="E13" s="5" t="s">
        <v>8</v>
      </c>
      <c r="F13" s="5">
        <v>32.183177947997997</v>
      </c>
      <c r="G13" s="6"/>
      <c r="H13" s="5"/>
      <c r="I13" s="5"/>
      <c r="O13" s="8"/>
    </row>
    <row r="14" spans="1:24">
      <c r="A14" s="4" t="s">
        <v>11</v>
      </c>
      <c r="B14" s="5" t="s">
        <v>7</v>
      </c>
      <c r="C14" s="5">
        <v>17.079879760742188</v>
      </c>
      <c r="D14" s="6"/>
      <c r="E14" s="5" t="s">
        <v>8</v>
      </c>
      <c r="F14" s="5">
        <v>32.183177947997997</v>
      </c>
      <c r="G14" s="6"/>
      <c r="H14" s="5"/>
      <c r="I14" s="5"/>
      <c r="O14" s="8"/>
    </row>
    <row r="15" spans="1:24">
      <c r="A15" s="4" t="s">
        <v>11</v>
      </c>
      <c r="B15" s="5" t="s">
        <v>7</v>
      </c>
      <c r="C15" s="5">
        <v>16.084579467773438</v>
      </c>
      <c r="D15" s="6">
        <f>AVERAGE(C15:C17)</f>
        <v>16.077420552571613</v>
      </c>
      <c r="E15" s="5" t="s">
        <v>8</v>
      </c>
      <c r="F15" s="5">
        <v>31.9135932922363</v>
      </c>
      <c r="G15" s="6">
        <f>AVERAGE(F15:F17)</f>
        <v>31.611766815185533</v>
      </c>
      <c r="H15" s="5"/>
      <c r="I15" s="5">
        <f>G15-D15</f>
        <v>15.534346262613919</v>
      </c>
      <c r="K15" s="5">
        <f>I15-$J$2</f>
        <v>-4.1443533367581082</v>
      </c>
      <c r="M15" s="7">
        <f>2^(-K15)</f>
        <v>17.683762234101305</v>
      </c>
      <c r="O15" s="8"/>
    </row>
    <row r="16" spans="1:24">
      <c r="A16" s="4" t="s">
        <v>11</v>
      </c>
      <c r="B16" s="5" t="s">
        <v>7</v>
      </c>
      <c r="C16" s="5">
        <v>16.236471176147461</v>
      </c>
      <c r="D16" s="6"/>
      <c r="E16" s="5" t="s">
        <v>8</v>
      </c>
      <c r="F16" s="5">
        <v>31.891208648681602</v>
      </c>
      <c r="G16" s="6"/>
      <c r="H16" s="5"/>
      <c r="I16" s="5"/>
      <c r="K16" s="5"/>
      <c r="M16" s="5"/>
      <c r="O16" s="8"/>
    </row>
    <row r="17" spans="1:15">
      <c r="A17" s="4" t="s">
        <v>11</v>
      </c>
      <c r="B17" s="5" t="s">
        <v>7</v>
      </c>
      <c r="C17" s="5">
        <v>15.911211013793945</v>
      </c>
      <c r="D17" s="6"/>
      <c r="E17" s="5" t="s">
        <v>8</v>
      </c>
      <c r="F17" s="5">
        <v>31.0304985046387</v>
      </c>
      <c r="G17" s="6"/>
      <c r="H17" s="5"/>
      <c r="I17" s="5"/>
      <c r="K17" s="5"/>
      <c r="M17" s="5"/>
      <c r="O17" s="8"/>
    </row>
    <row r="18" spans="1:15">
      <c r="A18" s="4" t="s">
        <v>11</v>
      </c>
      <c r="B18" s="5" t="s">
        <v>7</v>
      </c>
      <c r="C18" s="5">
        <v>14.810773849487305</v>
      </c>
      <c r="D18" s="6">
        <f>AVERAGE(C18:C20)</f>
        <v>14.937086423238119</v>
      </c>
      <c r="E18" s="5" t="s">
        <v>8</v>
      </c>
      <c r="F18" s="5">
        <v>30.621641159057599</v>
      </c>
      <c r="G18" s="6">
        <f>AVERAGE(F18:F20)</f>
        <v>30.760288238525401</v>
      </c>
      <c r="H18" s="5"/>
      <c r="I18" s="5">
        <f>G18-D18</f>
        <v>15.823201815287282</v>
      </c>
      <c r="K18" s="5">
        <f>I18-$J$2</f>
        <v>-3.8554977840847453</v>
      </c>
      <c r="M18" s="7">
        <f>2^(-K18)</f>
        <v>14.475063621157741</v>
      </c>
      <c r="O18" s="8"/>
    </row>
    <row r="19" spans="1:15">
      <c r="A19" s="4" t="s">
        <v>11</v>
      </c>
      <c r="B19" s="5" t="s">
        <v>7</v>
      </c>
      <c r="C19" s="5">
        <v>15.082437515258789</v>
      </c>
      <c r="D19" s="6"/>
      <c r="E19" s="5" t="s">
        <v>8</v>
      </c>
      <c r="F19" s="5">
        <v>30.811407089233398</v>
      </c>
      <c r="G19" s="6"/>
      <c r="H19" s="5"/>
      <c r="I19" s="5"/>
      <c r="K19" s="5"/>
      <c r="M19" s="5"/>
      <c r="O19" s="8"/>
    </row>
    <row r="20" spans="1:15">
      <c r="A20" s="4" t="s">
        <v>11</v>
      </c>
      <c r="B20" s="5" t="s">
        <v>7</v>
      </c>
      <c r="C20" s="5">
        <v>14.918047904968262</v>
      </c>
      <c r="D20" s="6"/>
      <c r="E20" s="5" t="s">
        <v>8</v>
      </c>
      <c r="F20" s="5">
        <v>30.847816467285199</v>
      </c>
      <c r="G20" s="6"/>
      <c r="H20" s="5"/>
      <c r="I20" s="5"/>
      <c r="K20" s="5"/>
      <c r="M20" s="5"/>
      <c r="O20" s="8"/>
    </row>
    <row r="21" spans="1:15">
      <c r="A21" s="4"/>
      <c r="B21" s="5"/>
      <c r="C21" s="5"/>
      <c r="D21" s="6"/>
      <c r="E21" s="5"/>
      <c r="F21" s="5"/>
      <c r="G21" s="6"/>
      <c r="H21" s="5"/>
      <c r="I21" s="5"/>
      <c r="K21" s="5"/>
      <c r="M21" s="5"/>
      <c r="O21" s="8"/>
    </row>
    <row r="22" spans="1:15">
      <c r="A22" s="4" t="s">
        <v>12</v>
      </c>
      <c r="B22" s="5" t="s">
        <v>7</v>
      </c>
      <c r="C22" s="5">
        <v>14.963613510131836</v>
      </c>
      <c r="D22" s="6">
        <f>AVERAGE(C22:C24)</f>
        <v>14.890032768249512</v>
      </c>
      <c r="E22" s="5" t="s">
        <v>8</v>
      </c>
      <c r="F22" s="5">
        <v>32.301670074462898</v>
      </c>
      <c r="G22" s="6">
        <f>AVERAGE(F22:F24)</f>
        <v>33.000441047770174</v>
      </c>
      <c r="H22" s="5"/>
      <c r="I22" s="5">
        <f>G22-D22</f>
        <v>18.110408279520662</v>
      </c>
      <c r="K22" s="5">
        <f>I22-$J$2</f>
        <v>-1.5682913198513653</v>
      </c>
      <c r="M22" s="7">
        <f>2^(-K22)</f>
        <v>2.9655327818708397</v>
      </c>
    </row>
    <row r="23" spans="1:15">
      <c r="A23" s="4" t="s">
        <v>12</v>
      </c>
      <c r="B23" s="5" t="s">
        <v>7</v>
      </c>
      <c r="C23" s="5">
        <v>14.772731781005859</v>
      </c>
      <c r="D23" s="6"/>
      <c r="E23" s="5" t="s">
        <v>8</v>
      </c>
      <c r="F23" s="5">
        <v>32.867236534423803</v>
      </c>
      <c r="G23" s="6"/>
      <c r="H23" s="5"/>
      <c r="I23" s="5"/>
      <c r="K23" s="5"/>
      <c r="M23" s="5"/>
    </row>
    <row r="24" spans="1:15">
      <c r="A24" s="4" t="s">
        <v>12</v>
      </c>
      <c r="B24" s="5" t="s">
        <v>7</v>
      </c>
      <c r="C24" s="5">
        <v>14.93375301361084</v>
      </c>
      <c r="D24" s="6"/>
      <c r="E24" s="5" t="s">
        <v>8</v>
      </c>
      <c r="F24" s="5">
        <v>33.832416534423828</v>
      </c>
      <c r="G24" s="6"/>
      <c r="H24" s="5"/>
      <c r="I24" s="5"/>
      <c r="K24" s="5"/>
      <c r="M24" s="5"/>
    </row>
    <row r="25" spans="1:15">
      <c r="A25" s="4" t="s">
        <v>12</v>
      </c>
      <c r="B25" s="5" t="s">
        <v>7</v>
      </c>
      <c r="C25" s="5">
        <v>13.764801025390625</v>
      </c>
      <c r="D25" s="6">
        <f>AVERAGE(C25:C27)</f>
        <v>13.89079507191976</v>
      </c>
      <c r="E25" s="5" t="s">
        <v>8</v>
      </c>
      <c r="F25" s="5">
        <v>32.916404724121094</v>
      </c>
      <c r="G25" s="6">
        <f>AVERAGE(F25:F27)</f>
        <v>32.877207438151039</v>
      </c>
      <c r="H25" s="5"/>
      <c r="I25" s="5">
        <f>G25-D25</f>
        <v>18.986412366231278</v>
      </c>
      <c r="K25" s="5">
        <f>I25-$J$2</f>
        <v>-0.69228723314074969</v>
      </c>
      <c r="M25" s="7">
        <f>2^(-K25)</f>
        <v>1.615843229248231</v>
      </c>
    </row>
    <row r="26" spans="1:15">
      <c r="A26" s="4" t="s">
        <v>12</v>
      </c>
      <c r="B26" s="5" t="s">
        <v>7</v>
      </c>
      <c r="C26" s="5">
        <v>14.128406524658203</v>
      </c>
      <c r="D26" s="6"/>
      <c r="E26" s="5" t="s">
        <v>8</v>
      </c>
      <c r="F26" s="5">
        <v>32.926750183105469</v>
      </c>
      <c r="G26" s="6"/>
      <c r="H26" s="5"/>
      <c r="I26" s="5"/>
    </row>
    <row r="27" spans="1:15">
      <c r="A27" s="4" t="s">
        <v>12</v>
      </c>
      <c r="B27" s="5" t="s">
        <v>7</v>
      </c>
      <c r="C27" s="5">
        <v>13.779177665710449</v>
      </c>
      <c r="D27" s="6"/>
      <c r="E27" s="5" t="s">
        <v>8</v>
      </c>
      <c r="F27" s="5">
        <v>32.788467407226562</v>
      </c>
      <c r="G27" s="6"/>
      <c r="H27" s="5"/>
      <c r="I27" s="5"/>
    </row>
    <row r="28" spans="1:15">
      <c r="A28" s="4" t="s">
        <v>12</v>
      </c>
      <c r="B28" s="5" t="s">
        <v>7</v>
      </c>
      <c r="C28" s="9">
        <v>16.68836784362793</v>
      </c>
      <c r="D28" s="6">
        <f>AVERAGE(C28:C30)</f>
        <v>16.504872639973957</v>
      </c>
      <c r="E28" s="5" t="s">
        <v>8</v>
      </c>
      <c r="F28" s="5">
        <v>34.9326686859131</v>
      </c>
      <c r="G28" s="6">
        <f>AVERAGE(F28:F30)</f>
        <v>34.538844426472998</v>
      </c>
      <c r="H28" s="5"/>
      <c r="I28" s="5">
        <f>G28-D28</f>
        <v>18.033971786499041</v>
      </c>
      <c r="K28" s="5">
        <f>I28-$J$2</f>
        <v>-1.6447278128729863</v>
      </c>
      <c r="M28" s="7">
        <f>2^(-K28)</f>
        <v>3.1268885801136017</v>
      </c>
    </row>
    <row r="29" spans="1:15">
      <c r="A29" s="4" t="s">
        <v>12</v>
      </c>
      <c r="B29" s="5" t="s">
        <v>7</v>
      </c>
      <c r="C29" s="9">
        <v>16.220970153808594</v>
      </c>
      <c r="D29" s="6"/>
      <c r="E29" s="5" t="s">
        <v>8</v>
      </c>
      <c r="F29" s="5">
        <v>33.7942218780518</v>
      </c>
      <c r="G29" s="6"/>
      <c r="H29" s="5"/>
      <c r="I29" s="5"/>
      <c r="K29" s="5"/>
      <c r="M29" s="5"/>
    </row>
    <row r="30" spans="1:15">
      <c r="A30" s="4" t="s">
        <v>12</v>
      </c>
      <c r="B30" s="5" t="s">
        <v>7</v>
      </c>
      <c r="C30" s="9">
        <v>16.605279922485352</v>
      </c>
      <c r="D30" s="6"/>
      <c r="E30" s="5" t="s">
        <v>8</v>
      </c>
      <c r="F30" s="5">
        <v>34.889642715454102</v>
      </c>
      <c r="G30" s="6"/>
      <c r="H30" s="5"/>
      <c r="I30" s="5"/>
      <c r="K30" s="5"/>
      <c r="M30" s="5"/>
    </row>
    <row r="31" spans="1:15">
      <c r="A31" s="4"/>
      <c r="B31" s="5"/>
      <c r="C31" s="5"/>
      <c r="D31" s="6"/>
      <c r="E31" s="5"/>
      <c r="F31" s="5"/>
      <c r="G31" s="6"/>
      <c r="H31" s="5"/>
      <c r="I31" s="5"/>
      <c r="K31" s="5"/>
      <c r="M31" s="5"/>
    </row>
    <row r="32" spans="1:15">
      <c r="A32" s="4" t="s">
        <v>13</v>
      </c>
      <c r="B32" s="5" t="s">
        <v>7</v>
      </c>
      <c r="C32" s="5">
        <v>15.351881980895996</v>
      </c>
      <c r="D32" s="6">
        <f>AVERAGE(C32:C34)</f>
        <v>15.438218116760254</v>
      </c>
      <c r="E32" s="5" t="s">
        <v>8</v>
      </c>
      <c r="F32" s="5">
        <v>32.639064788818402</v>
      </c>
      <c r="G32" s="6">
        <f>AVERAGE(F32:F34)</f>
        <v>32.782541910807304</v>
      </c>
      <c r="H32" s="5"/>
      <c r="I32" s="5">
        <f>G32-D32</f>
        <v>17.34432379404705</v>
      </c>
      <c r="K32" s="5">
        <f>I32-$J$2</f>
        <v>-2.3343758053249779</v>
      </c>
      <c r="M32" s="7">
        <f>2^(-K32)</f>
        <v>5.043327123461685</v>
      </c>
      <c r="O32" s="7">
        <v>2.1006158178858718</v>
      </c>
    </row>
    <row r="33" spans="1:15">
      <c r="A33" s="4" t="s">
        <v>13</v>
      </c>
      <c r="B33" s="5" t="s">
        <v>7</v>
      </c>
      <c r="C33" s="5">
        <v>15.275233268737793</v>
      </c>
      <c r="D33" s="6"/>
      <c r="E33" s="5" t="s">
        <v>8</v>
      </c>
      <c r="F33" s="5">
        <v>32.917659759521499</v>
      </c>
      <c r="G33" s="6"/>
      <c r="H33" s="5"/>
      <c r="I33" s="5"/>
      <c r="K33" s="5"/>
      <c r="M33" s="5"/>
      <c r="O33" s="7">
        <v>0.71793639455727076</v>
      </c>
    </row>
    <row r="34" spans="1:15">
      <c r="A34" s="4" t="s">
        <v>13</v>
      </c>
      <c r="B34" s="5" t="s">
        <v>7</v>
      </c>
      <c r="C34" s="5">
        <v>15.687539100646973</v>
      </c>
      <c r="D34" s="6"/>
      <c r="E34" s="5" t="s">
        <v>8</v>
      </c>
      <c r="F34" s="5">
        <v>32.790901184082003</v>
      </c>
      <c r="G34" s="6"/>
      <c r="H34" s="5"/>
      <c r="I34" s="5"/>
      <c r="K34" s="5"/>
      <c r="M34" s="5"/>
      <c r="O34" s="7">
        <v>0.66308224446177899</v>
      </c>
    </row>
    <row r="35" spans="1:15">
      <c r="A35" s="4" t="s">
        <v>13</v>
      </c>
      <c r="B35" s="5" t="s">
        <v>7</v>
      </c>
      <c r="C35" s="5">
        <v>16.794984817504883</v>
      </c>
      <c r="D35" s="6">
        <f>AVERAGE(C35:C37)</f>
        <v>16.647370020548504</v>
      </c>
      <c r="E35" s="5" t="s">
        <v>8</v>
      </c>
      <c r="F35" s="5">
        <v>33.153028488159201</v>
      </c>
      <c r="G35" s="6">
        <f>AVERAGE(F35:F37)</f>
        <v>33.614538835198566</v>
      </c>
      <c r="H35" s="5"/>
      <c r="I35" s="5">
        <f>G35-D35</f>
        <v>16.967168814650062</v>
      </c>
      <c r="K35" s="5">
        <f>I35-$J$2</f>
        <v>-2.7115307847219654</v>
      </c>
      <c r="M35" s="7">
        <f>2^(-K35)</f>
        <v>6.5501628925630575</v>
      </c>
      <c r="O35" s="7">
        <v>23.841472082989746</v>
      </c>
    </row>
    <row r="36" spans="1:15">
      <c r="A36" s="4" t="s">
        <v>13</v>
      </c>
      <c r="B36" s="5" t="s">
        <v>7</v>
      </c>
      <c r="C36" s="5">
        <v>16.827413558959961</v>
      </c>
      <c r="D36" s="6"/>
      <c r="E36" s="5" t="s">
        <v>8</v>
      </c>
      <c r="F36" s="5">
        <v>33.9756755828857</v>
      </c>
      <c r="G36" s="6"/>
      <c r="H36" s="5"/>
      <c r="I36" s="5"/>
      <c r="K36" s="5"/>
      <c r="M36" s="5"/>
      <c r="O36" s="7">
        <v>17.683762234101305</v>
      </c>
    </row>
    <row r="37" spans="1:15">
      <c r="A37" s="4" t="s">
        <v>13</v>
      </c>
      <c r="B37" s="5" t="s">
        <v>7</v>
      </c>
      <c r="C37" s="5">
        <v>16.319711685180664</v>
      </c>
      <c r="D37" s="6"/>
      <c r="E37" s="5" t="s">
        <v>8</v>
      </c>
      <c r="F37" s="5">
        <v>33.714912434550797</v>
      </c>
      <c r="G37" s="6"/>
      <c r="H37" s="5"/>
      <c r="I37" s="5"/>
      <c r="K37" s="5"/>
      <c r="M37" s="5"/>
      <c r="O37" s="7">
        <v>14.475063621157741</v>
      </c>
    </row>
    <row r="38" spans="1:15">
      <c r="A38" s="4" t="s">
        <v>13</v>
      </c>
      <c r="B38" s="5" t="s">
        <v>7</v>
      </c>
      <c r="C38" s="5">
        <v>16.984487533569336</v>
      </c>
      <c r="D38" s="6">
        <f>AVERAGE(C38:C40)</f>
        <v>16.961559931437176</v>
      </c>
      <c r="E38" s="5" t="s">
        <v>8</v>
      </c>
      <c r="F38" s="5">
        <v>33.228431701660156</v>
      </c>
      <c r="G38" s="6">
        <f>AVERAGE(F38:F40)</f>
        <v>33.393838882446289</v>
      </c>
      <c r="H38" s="5"/>
      <c r="I38" s="5">
        <f>G38-D38</f>
        <v>16.432278951009113</v>
      </c>
      <c r="K38" s="5">
        <f>I38-$J$2</f>
        <v>-3.2464206483629141</v>
      </c>
      <c r="M38" s="7">
        <f>2^(-K38)</f>
        <v>9.490082626966494</v>
      </c>
      <c r="O38" s="7">
        <v>2.9655327818708397</v>
      </c>
    </row>
    <row r="39" spans="1:15">
      <c r="A39" s="4" t="s">
        <v>13</v>
      </c>
      <c r="B39" s="5" t="s">
        <v>7</v>
      </c>
      <c r="C39" s="5">
        <v>16.831283569335938</v>
      </c>
      <c r="D39" s="5"/>
      <c r="E39" s="5" t="s">
        <v>8</v>
      </c>
      <c r="F39" s="5">
        <v>33.559246063232422</v>
      </c>
      <c r="G39" s="5"/>
      <c r="H39" s="5"/>
      <c r="I39" s="5"/>
      <c r="O39" s="7">
        <v>1.615843229248231</v>
      </c>
    </row>
    <row r="40" spans="1:15">
      <c r="A40" s="4" t="s">
        <v>13</v>
      </c>
      <c r="B40" s="5" t="s">
        <v>7</v>
      </c>
      <c r="C40" s="5">
        <v>17.06890869140625</v>
      </c>
      <c r="D40" s="5"/>
      <c r="E40" s="5" t="s">
        <v>8</v>
      </c>
      <c r="F40" s="5"/>
      <c r="G40" s="5"/>
      <c r="H40" s="5"/>
      <c r="I40" s="5"/>
      <c r="O40" s="7">
        <v>3.1268885801136017</v>
      </c>
    </row>
    <row r="41" spans="1:15">
      <c r="A41" s="4"/>
      <c r="B41" s="5"/>
      <c r="C41" s="5"/>
      <c r="D41" s="5"/>
      <c r="E41" s="5"/>
      <c r="F41" s="5"/>
      <c r="G41" s="5"/>
      <c r="H41" s="5"/>
      <c r="I41" s="5"/>
      <c r="O41" s="7">
        <v>5.043327123461685</v>
      </c>
    </row>
    <row r="42" spans="1:15">
      <c r="A42" s="4" t="s">
        <v>14</v>
      </c>
      <c r="B42" s="9" t="s">
        <v>7</v>
      </c>
      <c r="C42" s="9">
        <v>16.524881362915039</v>
      </c>
      <c r="D42" s="9">
        <f>AVERAGE(C42:C44)</f>
        <v>16.764075597127277</v>
      </c>
      <c r="E42" s="9" t="s">
        <v>8</v>
      </c>
      <c r="F42" s="9">
        <v>34.042392730712898</v>
      </c>
      <c r="G42" s="6">
        <f>AVERAGE(F42:F44)</f>
        <v>33.990485509236635</v>
      </c>
      <c r="H42" s="5"/>
      <c r="I42" s="5">
        <f>G42-D42</f>
        <v>17.226409912109357</v>
      </c>
      <c r="K42" s="5">
        <f>I42-$J$2</f>
        <v>-2.4522896872626703</v>
      </c>
      <c r="M42" s="7">
        <f>2^(-K42)</f>
        <v>5.4728400291780988</v>
      </c>
      <c r="O42" s="7">
        <v>6.5501628925630575</v>
      </c>
    </row>
    <row r="43" spans="1:15">
      <c r="A43" s="4" t="s">
        <v>14</v>
      </c>
      <c r="B43" s="9" t="s">
        <v>7</v>
      </c>
      <c r="C43" s="9">
        <v>16.950448989868164</v>
      </c>
      <c r="D43" s="9"/>
      <c r="E43" s="9" t="s">
        <v>8</v>
      </c>
      <c r="F43" s="9">
        <v>33.912216186523402</v>
      </c>
      <c r="G43" s="6"/>
      <c r="H43" s="5"/>
      <c r="I43" s="5"/>
      <c r="K43" s="5"/>
      <c r="M43" s="5"/>
      <c r="O43" s="7">
        <v>9.490082626966494</v>
      </c>
    </row>
    <row r="44" spans="1:15">
      <c r="A44" s="4" t="s">
        <v>14</v>
      </c>
      <c r="B44" s="9" t="s">
        <v>7</v>
      </c>
      <c r="C44" s="9">
        <v>16.816896438598633</v>
      </c>
      <c r="D44" s="9"/>
      <c r="E44" s="9" t="s">
        <v>8</v>
      </c>
      <c r="F44" s="9">
        <v>34.016847610473597</v>
      </c>
      <c r="G44" s="6"/>
      <c r="H44" s="5"/>
      <c r="I44" s="5"/>
      <c r="K44" s="5"/>
      <c r="M44" s="5"/>
      <c r="O44" s="7">
        <v>5.4728400291780988</v>
      </c>
    </row>
    <row r="45" spans="1:15">
      <c r="A45" s="4" t="s">
        <v>14</v>
      </c>
      <c r="B45" s="9" t="s">
        <v>7</v>
      </c>
      <c r="C45" s="9">
        <v>16.982126235961914</v>
      </c>
      <c r="D45" s="9">
        <f>AVERAGE(C45:C47)</f>
        <v>16.905607223510742</v>
      </c>
      <c r="E45" s="9" t="s">
        <v>8</v>
      </c>
      <c r="F45" s="9">
        <v>32.949729919433601</v>
      </c>
      <c r="G45" s="6">
        <f>AVERAGE(F45:F47)</f>
        <v>32.989566802978509</v>
      </c>
      <c r="H45" s="5"/>
      <c r="I45" s="5">
        <f>G45-D45</f>
        <v>16.083959579467766</v>
      </c>
      <c r="K45" s="5">
        <f>I45-$J$2</f>
        <v>-3.5947400199042612</v>
      </c>
      <c r="M45" s="7">
        <f>2^(-K45)</f>
        <v>12.081603329394826</v>
      </c>
      <c r="O45" s="7">
        <v>12.081603329394826</v>
      </c>
    </row>
    <row r="46" spans="1:15">
      <c r="A46" s="4" t="s">
        <v>14</v>
      </c>
      <c r="B46" s="9" t="s">
        <v>7</v>
      </c>
      <c r="C46" s="9">
        <v>17.007160186767578</v>
      </c>
      <c r="D46" s="9"/>
      <c r="E46" s="9" t="s">
        <v>8</v>
      </c>
      <c r="F46" s="9">
        <v>32.923418045043903</v>
      </c>
      <c r="G46" s="6"/>
      <c r="H46" s="5"/>
      <c r="I46" s="5"/>
      <c r="K46" s="5"/>
      <c r="M46" s="5"/>
      <c r="O46" s="7">
        <v>7.9883677562764692</v>
      </c>
    </row>
    <row r="47" spans="1:15">
      <c r="A47" s="4" t="s">
        <v>14</v>
      </c>
      <c r="B47" s="9" t="s">
        <v>7</v>
      </c>
      <c r="C47" s="9">
        <v>16.727535247802734</v>
      </c>
      <c r="D47" s="9"/>
      <c r="E47" s="9" t="s">
        <v>8</v>
      </c>
      <c r="F47" s="9">
        <v>33.095552444458001</v>
      </c>
      <c r="G47" s="6"/>
      <c r="H47" s="5"/>
      <c r="I47" s="5"/>
      <c r="K47" s="5"/>
      <c r="M47" s="5"/>
    </row>
    <row r="48" spans="1:15">
      <c r="A48" s="4" t="s">
        <v>14</v>
      </c>
      <c r="B48" s="9" t="s">
        <v>7</v>
      </c>
      <c r="C48" s="9">
        <v>16.188716888427734</v>
      </c>
      <c r="D48" s="9">
        <f>AVERAGE(C48:C50)</f>
        <v>16.152325312296551</v>
      </c>
      <c r="E48" s="9" t="s">
        <v>8</v>
      </c>
      <c r="F48" s="9">
        <v>32.984964370727504</v>
      </c>
      <c r="G48" s="6">
        <f>AVERAGE(F48:F50)</f>
        <v>32.833124160766566</v>
      </c>
      <c r="H48" s="5"/>
      <c r="I48" s="5">
        <f>G48-D48</f>
        <v>16.680798848470015</v>
      </c>
      <c r="K48" s="5">
        <f>I48-$J$2</f>
        <v>-2.9979007509020121</v>
      </c>
      <c r="M48" s="7">
        <f>2^(-K48)</f>
        <v>7.9883677562764692</v>
      </c>
    </row>
    <row r="49" spans="1:15">
      <c r="A49" s="4" t="s">
        <v>14</v>
      </c>
      <c r="B49" s="9" t="s">
        <v>7</v>
      </c>
      <c r="C49" s="9">
        <v>16.075668334960938</v>
      </c>
      <c r="D49" s="9"/>
      <c r="E49" s="9" t="s">
        <v>8</v>
      </c>
      <c r="F49" s="9">
        <v>32.747898101806598</v>
      </c>
      <c r="G49" s="6"/>
      <c r="H49" s="5"/>
      <c r="I49" s="5"/>
    </row>
    <row r="50" spans="1:15">
      <c r="A50" s="4" t="s">
        <v>14</v>
      </c>
      <c r="B50" s="9" t="s">
        <v>7</v>
      </c>
      <c r="C50" s="9">
        <v>16.192590713500977</v>
      </c>
      <c r="D50" s="9"/>
      <c r="E50" s="9" t="s">
        <v>8</v>
      </c>
      <c r="F50" s="9">
        <v>32.766510009765597</v>
      </c>
      <c r="G50" s="6"/>
      <c r="H50" s="5"/>
      <c r="I50" s="5"/>
    </row>
    <row r="51" spans="1:15">
      <c r="A51" s="4"/>
      <c r="B51" s="5"/>
      <c r="C51" s="5"/>
      <c r="D51" s="5"/>
      <c r="E51" s="5"/>
      <c r="F51" s="5"/>
      <c r="G51" s="5"/>
      <c r="H51" s="5"/>
      <c r="I51" s="5"/>
      <c r="K51" s="5"/>
      <c r="M51" s="10"/>
    </row>
    <row r="52" spans="1:15">
      <c r="A52" s="4"/>
      <c r="B52" s="5"/>
      <c r="C52" s="5"/>
      <c r="D52" s="5"/>
      <c r="E52" s="5"/>
      <c r="F52" s="5"/>
      <c r="G52" s="5"/>
      <c r="H52" s="5"/>
      <c r="I52" s="5"/>
      <c r="K52" s="2" t="s">
        <v>4</v>
      </c>
      <c r="M52" s="10" t="s">
        <v>5</v>
      </c>
    </row>
    <row r="53" spans="1:15">
      <c r="A53" s="4" t="s">
        <v>6</v>
      </c>
      <c r="B53" s="5" t="s">
        <v>7</v>
      </c>
      <c r="C53" s="5">
        <v>14.897765159606934</v>
      </c>
      <c r="D53" s="6">
        <f>AVERAGE(C53:C55)</f>
        <v>14.728534698486328</v>
      </c>
      <c r="E53" s="5" t="s">
        <v>15</v>
      </c>
      <c r="F53" s="5">
        <v>32.308986663818359</v>
      </c>
      <c r="G53" s="6">
        <f>AVERAGE(F53:F55)</f>
        <v>32.011896769205727</v>
      </c>
      <c r="H53" s="5"/>
      <c r="I53" s="5">
        <f>G53-D53</f>
        <v>17.283362070719399</v>
      </c>
      <c r="J53" s="5">
        <f>AVERAGE(I53,I56,I59)</f>
        <v>16.91873221927219</v>
      </c>
      <c r="K53" s="5">
        <f>I53-$J$53</f>
        <v>0.36462985144720861</v>
      </c>
      <c r="M53" s="7">
        <f>2^(-K53)</f>
        <v>0.77666811717991169</v>
      </c>
      <c r="O53" s="7"/>
    </row>
    <row r="54" spans="1:15">
      <c r="A54" s="4" t="s">
        <v>6</v>
      </c>
      <c r="B54" s="5" t="s">
        <v>7</v>
      </c>
      <c r="C54" s="5">
        <v>14.314145088195801</v>
      </c>
      <c r="D54" s="6"/>
      <c r="E54" s="5" t="s">
        <v>15</v>
      </c>
      <c r="F54" s="5">
        <v>31.619552612304688</v>
      </c>
      <c r="G54" s="6"/>
      <c r="H54" s="5"/>
      <c r="I54" s="5"/>
      <c r="K54" s="5"/>
      <c r="M54" s="5"/>
      <c r="O54" s="7"/>
    </row>
    <row r="55" spans="1:15">
      <c r="A55" s="4" t="s">
        <v>6</v>
      </c>
      <c r="B55" s="5" t="s">
        <v>7</v>
      </c>
      <c r="C55" s="5">
        <v>14.97369384765625</v>
      </c>
      <c r="D55" s="6"/>
      <c r="E55" s="5" t="s">
        <v>15</v>
      </c>
      <c r="F55" s="5">
        <v>32.107151031494141</v>
      </c>
      <c r="G55" s="6"/>
      <c r="H55" s="5"/>
      <c r="I55" s="5"/>
      <c r="K55" s="5"/>
      <c r="M55" s="5"/>
      <c r="O55" s="7"/>
    </row>
    <row r="56" spans="1:15">
      <c r="A56" s="4" t="s">
        <v>9</v>
      </c>
      <c r="B56" s="5" t="s">
        <v>7</v>
      </c>
      <c r="C56" s="5">
        <v>14.962965965270996</v>
      </c>
      <c r="D56" s="6">
        <f>AVERAGE(C56:C58)</f>
        <v>13.742983182271322</v>
      </c>
      <c r="E56" s="5" t="s">
        <v>15</v>
      </c>
      <c r="F56" s="5">
        <v>30.133974075317383</v>
      </c>
      <c r="G56" s="6">
        <f>AVERAGE(F56:F58)</f>
        <v>30.170077006022137</v>
      </c>
      <c r="H56" s="5"/>
      <c r="I56" s="5">
        <f>G56-D56</f>
        <v>16.427093823750816</v>
      </c>
      <c r="K56" s="5">
        <f>I56-$J$53</f>
        <v>-0.49163839552137389</v>
      </c>
      <c r="M56" s="7">
        <f>2^(-K56)</f>
        <v>1.4060407384871707</v>
      </c>
      <c r="O56" s="7"/>
    </row>
    <row r="57" spans="1:15">
      <c r="A57" s="4" t="s">
        <v>9</v>
      </c>
      <c r="B57" s="5" t="s">
        <v>7</v>
      </c>
      <c r="C57" s="5">
        <v>13.254348754882812</v>
      </c>
      <c r="D57" s="6"/>
      <c r="E57" s="5" t="s">
        <v>15</v>
      </c>
      <c r="F57" s="5">
        <v>30.415128707885742</v>
      </c>
      <c r="G57" s="6"/>
      <c r="H57" s="5"/>
      <c r="I57" s="5"/>
      <c r="K57" s="5"/>
      <c r="M57" s="5"/>
      <c r="O57" s="7"/>
    </row>
    <row r="58" spans="1:15">
      <c r="A58" s="4" t="s">
        <v>9</v>
      </c>
      <c r="B58" s="5" t="s">
        <v>7</v>
      </c>
      <c r="C58" s="5">
        <v>13.011634826660156</v>
      </c>
      <c r="D58" s="6"/>
      <c r="E58" s="5" t="s">
        <v>15</v>
      </c>
      <c r="F58" s="5">
        <v>29.961128234863281</v>
      </c>
      <c r="G58" s="6"/>
      <c r="H58" s="5"/>
      <c r="I58" s="5"/>
      <c r="K58" s="5"/>
      <c r="M58" s="5"/>
      <c r="O58" s="7"/>
    </row>
    <row r="59" spans="1:15">
      <c r="A59" s="4" t="s">
        <v>10</v>
      </c>
      <c r="B59" s="5" t="s">
        <v>7</v>
      </c>
      <c r="C59" s="5">
        <v>13.733073234558105</v>
      </c>
      <c r="D59" s="6">
        <f>AVERAGE(C59:C61)</f>
        <v>13.686433156331381</v>
      </c>
      <c r="E59" s="5" t="s">
        <v>15</v>
      </c>
      <c r="F59" s="5">
        <v>30.71180534362793</v>
      </c>
      <c r="G59" s="6">
        <f>AVERAGE(F59:F61)</f>
        <v>30.732173919677734</v>
      </c>
      <c r="H59" s="5"/>
      <c r="I59" s="5">
        <f>G59-D59</f>
        <v>17.045740763346352</v>
      </c>
      <c r="K59" s="5">
        <f>I59-$J$53</f>
        <v>0.12700854407416173</v>
      </c>
      <c r="M59" s="7">
        <f>2^(-K59)</f>
        <v>0.91572826318373579</v>
      </c>
      <c r="O59" s="7"/>
    </row>
    <row r="60" spans="1:15">
      <c r="A60" s="4" t="s">
        <v>10</v>
      </c>
      <c r="B60" s="5" t="s">
        <v>7</v>
      </c>
      <c r="C60" s="5">
        <v>13.619379997253418</v>
      </c>
      <c r="D60" s="5"/>
      <c r="E60" s="5" t="s">
        <v>15</v>
      </c>
      <c r="F60" s="5">
        <v>30.516006469726562</v>
      </c>
      <c r="G60" s="5"/>
      <c r="H60" s="5"/>
      <c r="I60" s="5"/>
      <c r="K60" s="5"/>
      <c r="M60" s="5"/>
      <c r="O60" s="7"/>
    </row>
    <row r="61" spans="1:15">
      <c r="A61" s="4" t="s">
        <v>10</v>
      </c>
      <c r="B61" s="5" t="s">
        <v>7</v>
      </c>
      <c r="C61" s="5">
        <v>13.706846237182617</v>
      </c>
      <c r="D61" s="5"/>
      <c r="E61" s="5" t="s">
        <v>15</v>
      </c>
      <c r="F61" s="5">
        <v>30.968709945678711</v>
      </c>
      <c r="G61" s="5"/>
      <c r="H61" s="5"/>
      <c r="I61" s="5"/>
      <c r="K61" s="5"/>
      <c r="M61" s="5"/>
      <c r="O61" s="7"/>
    </row>
    <row r="62" spans="1:15">
      <c r="A62" s="4"/>
      <c r="B62" s="5"/>
      <c r="C62" s="5"/>
      <c r="D62" s="5"/>
      <c r="E62" s="5"/>
      <c r="F62" s="5"/>
      <c r="G62" s="5"/>
      <c r="H62" s="5"/>
      <c r="I62" s="5"/>
      <c r="K62" s="5"/>
      <c r="M62" s="5"/>
      <c r="O62" s="7"/>
    </row>
    <row r="63" spans="1:15">
      <c r="A63" s="4" t="s">
        <v>11</v>
      </c>
      <c r="B63" s="5" t="s">
        <v>7</v>
      </c>
      <c r="C63" s="5">
        <v>17.079879760742188</v>
      </c>
      <c r="D63" s="6">
        <f>AVERAGE(C63:C65)</f>
        <v>17.079879760742188</v>
      </c>
      <c r="E63" s="5" t="s">
        <v>16</v>
      </c>
      <c r="F63" s="5">
        <v>29.980209350585898</v>
      </c>
      <c r="G63" s="6">
        <f>AVERAGE(F63:F65)</f>
        <v>29.980209350585898</v>
      </c>
      <c r="H63" s="5"/>
      <c r="I63" s="5">
        <f>G63-D63</f>
        <v>12.900329589843711</v>
      </c>
      <c r="K63" s="5">
        <f>I63-$J$53</f>
        <v>-4.0184026294284791</v>
      </c>
      <c r="M63" s="7">
        <f>2^(-K63)</f>
        <v>16.205398912853685</v>
      </c>
      <c r="O63" s="7"/>
    </row>
    <row r="64" spans="1:15">
      <c r="A64" s="4" t="s">
        <v>11</v>
      </c>
      <c r="B64" s="5" t="s">
        <v>7</v>
      </c>
      <c r="C64" s="5">
        <v>17.079879760742188</v>
      </c>
      <c r="D64" s="6"/>
      <c r="E64" s="5" t="s">
        <v>16</v>
      </c>
      <c r="F64" s="5">
        <v>29.980209350585898</v>
      </c>
      <c r="G64" s="6"/>
      <c r="H64" s="5"/>
      <c r="I64" s="5"/>
      <c r="O64" s="7"/>
    </row>
    <row r="65" spans="1:15">
      <c r="A65" s="4" t="s">
        <v>11</v>
      </c>
      <c r="B65" s="5" t="s">
        <v>7</v>
      </c>
      <c r="C65" s="5">
        <v>17.079879760742188</v>
      </c>
      <c r="D65" s="6"/>
      <c r="E65" s="5" t="s">
        <v>16</v>
      </c>
      <c r="F65" s="5">
        <v>29.980209350585898</v>
      </c>
      <c r="G65" s="6"/>
      <c r="H65" s="5"/>
      <c r="I65" s="5"/>
      <c r="O65" s="7"/>
    </row>
    <row r="66" spans="1:15">
      <c r="A66" s="4" t="s">
        <v>11</v>
      </c>
      <c r="B66" s="5" t="s">
        <v>7</v>
      </c>
      <c r="C66" s="5">
        <v>16.084579467773438</v>
      </c>
      <c r="D66" s="6">
        <f>AVERAGE(C66:C68)</f>
        <v>16.077420552571613</v>
      </c>
      <c r="E66" s="5" t="s">
        <v>15</v>
      </c>
      <c r="F66" s="5">
        <v>27.972286224365234</v>
      </c>
      <c r="G66" s="6">
        <f>AVERAGE(F66:F68)</f>
        <v>27.788756052652996</v>
      </c>
      <c r="H66" s="5"/>
      <c r="I66" s="5">
        <f>G66-D66</f>
        <v>11.711335500081383</v>
      </c>
      <c r="K66" s="5">
        <f>I66-$J$53</f>
        <v>-5.2073967191908075</v>
      </c>
      <c r="M66" s="7">
        <f>2^(-K66)</f>
        <v>36.94729190700567</v>
      </c>
      <c r="O66" s="7"/>
    </row>
    <row r="67" spans="1:15">
      <c r="A67" s="4" t="s">
        <v>11</v>
      </c>
      <c r="B67" s="5" t="s">
        <v>7</v>
      </c>
      <c r="C67" s="5">
        <v>16.236471176147461</v>
      </c>
      <c r="D67" s="6"/>
      <c r="E67" s="5" t="s">
        <v>15</v>
      </c>
      <c r="F67" s="5">
        <v>27.774309158325195</v>
      </c>
      <c r="G67" s="6"/>
      <c r="H67" s="5"/>
      <c r="I67" s="5"/>
      <c r="K67" s="5"/>
      <c r="M67" s="5"/>
      <c r="O67" s="7"/>
    </row>
    <row r="68" spans="1:15">
      <c r="A68" s="4" t="s">
        <v>11</v>
      </c>
      <c r="B68" s="5" t="s">
        <v>7</v>
      </c>
      <c r="C68" s="5">
        <v>15.911211013793945</v>
      </c>
      <c r="D68" s="6"/>
      <c r="E68" s="5" t="s">
        <v>15</v>
      </c>
      <c r="F68" s="5">
        <v>27.619672775268555</v>
      </c>
      <c r="G68" s="6"/>
      <c r="H68" s="5"/>
      <c r="I68" s="5"/>
      <c r="K68" s="5"/>
      <c r="M68" s="5"/>
      <c r="O68" s="8"/>
    </row>
    <row r="69" spans="1:15">
      <c r="A69" s="4" t="s">
        <v>11</v>
      </c>
      <c r="B69" s="5" t="s">
        <v>7</v>
      </c>
      <c r="C69" s="5">
        <v>14.810773849487305</v>
      </c>
      <c r="D69" s="6">
        <f>AVERAGE(C69:C71)</f>
        <v>14.937086423238119</v>
      </c>
      <c r="E69" s="5" t="s">
        <v>15</v>
      </c>
      <c r="F69" s="5">
        <v>27.80518913269043</v>
      </c>
      <c r="G69" s="6">
        <f>AVERAGE(F69:F71)</f>
        <v>27.810610453287762</v>
      </c>
      <c r="H69" s="5"/>
      <c r="I69" s="5">
        <f>G69-D69</f>
        <v>12.873524030049643</v>
      </c>
      <c r="K69" s="5">
        <f>I69-$J$53</f>
        <v>-4.0452081892225475</v>
      </c>
      <c r="M69" s="7">
        <f>2^(-K69)</f>
        <v>16.509313086114265</v>
      </c>
      <c r="O69" s="8"/>
    </row>
    <row r="70" spans="1:15">
      <c r="A70" s="4" t="s">
        <v>11</v>
      </c>
      <c r="B70" s="5" t="s">
        <v>7</v>
      </c>
      <c r="C70" s="5">
        <v>15.082437515258789</v>
      </c>
      <c r="D70" s="6"/>
      <c r="E70" s="5" t="s">
        <v>15</v>
      </c>
      <c r="F70" s="5">
        <v>27.868392944335938</v>
      </c>
      <c r="G70" s="6"/>
      <c r="H70" s="5"/>
      <c r="I70" s="5"/>
      <c r="K70" s="5"/>
      <c r="M70" s="5"/>
      <c r="O70" s="8"/>
    </row>
    <row r="71" spans="1:15">
      <c r="A71" s="4" t="s">
        <v>11</v>
      </c>
      <c r="B71" s="5" t="s">
        <v>7</v>
      </c>
      <c r="C71" s="5">
        <v>14.918047904968262</v>
      </c>
      <c r="D71" s="6"/>
      <c r="E71" s="5" t="s">
        <v>15</v>
      </c>
      <c r="F71" s="5">
        <v>27.758249282836914</v>
      </c>
      <c r="G71" s="6"/>
      <c r="H71" s="5"/>
      <c r="I71" s="5"/>
      <c r="K71" s="5"/>
      <c r="M71" s="5"/>
      <c r="O71" s="8"/>
    </row>
    <row r="72" spans="1:15">
      <c r="A72" s="4"/>
      <c r="B72" s="5"/>
      <c r="C72" s="5"/>
      <c r="D72" s="6"/>
      <c r="E72" s="5"/>
      <c r="F72" s="5"/>
      <c r="G72" s="6"/>
      <c r="H72" s="5"/>
      <c r="I72" s="5"/>
      <c r="K72" s="5"/>
      <c r="M72" s="5"/>
      <c r="O72" s="8"/>
    </row>
    <row r="73" spans="1:15">
      <c r="A73" s="4" t="s">
        <v>12</v>
      </c>
      <c r="B73" s="5" t="s">
        <v>7</v>
      </c>
      <c r="C73" s="5">
        <v>14.963613510131836</v>
      </c>
      <c r="D73" s="6">
        <f>AVERAGE(C73:C75)</f>
        <v>14.890032768249512</v>
      </c>
      <c r="E73" s="5" t="s">
        <v>15</v>
      </c>
      <c r="F73" s="5">
        <v>33.415485382080078</v>
      </c>
      <c r="G73" s="6">
        <f>AVERAGE(F73:F75)</f>
        <v>33.554587046305336</v>
      </c>
      <c r="H73" s="5"/>
      <c r="I73" s="5">
        <f>G73-D73</f>
        <v>18.664554278055824</v>
      </c>
      <c r="K73" s="5">
        <f>I73-$J$53</f>
        <v>1.7458220587836344</v>
      </c>
      <c r="M73" s="7">
        <f>2^(-K73)</f>
        <v>0.29816399119823184</v>
      </c>
      <c r="O73" s="8"/>
    </row>
    <row r="74" spans="1:15">
      <c r="A74" s="4" t="s">
        <v>12</v>
      </c>
      <c r="B74" s="5" t="s">
        <v>7</v>
      </c>
      <c r="C74" s="5">
        <v>14.772731781005859</v>
      </c>
      <c r="D74" s="6"/>
      <c r="E74" s="5" t="s">
        <v>15</v>
      </c>
      <c r="F74" s="5">
        <v>33.509086608886719</v>
      </c>
      <c r="G74" s="6"/>
      <c r="H74" s="5"/>
      <c r="I74" s="5"/>
      <c r="K74" s="5"/>
      <c r="M74" s="5"/>
      <c r="O74" s="8"/>
    </row>
    <row r="75" spans="1:15">
      <c r="A75" s="4" t="s">
        <v>12</v>
      </c>
      <c r="B75" s="5" t="s">
        <v>7</v>
      </c>
      <c r="C75" s="5">
        <v>14.93375301361084</v>
      </c>
      <c r="D75" s="6"/>
      <c r="E75" s="5" t="s">
        <v>15</v>
      </c>
      <c r="F75" s="5">
        <v>33.739189147949219</v>
      </c>
      <c r="G75" s="6"/>
      <c r="H75" s="5"/>
      <c r="I75" s="5"/>
      <c r="K75" s="5"/>
      <c r="M75" s="5"/>
    </row>
    <row r="76" spans="1:15">
      <c r="A76" s="4" t="s">
        <v>12</v>
      </c>
      <c r="B76" s="5" t="s">
        <v>7</v>
      </c>
      <c r="C76" s="5">
        <v>13.764801025390625</v>
      </c>
      <c r="D76" s="6">
        <f>AVERAGE(C76:C78)</f>
        <v>13.89079507191976</v>
      </c>
      <c r="E76" s="5" t="s">
        <v>15</v>
      </c>
      <c r="F76" s="5">
        <v>30.934274673461914</v>
      </c>
      <c r="G76" s="6">
        <f>AVERAGE(F76:F78)</f>
        <v>30.768467585245769</v>
      </c>
      <c r="H76" s="5"/>
      <c r="I76" s="5">
        <f>G76-D76</f>
        <v>16.877672513326011</v>
      </c>
      <c r="K76" s="5">
        <f>I76-$J$53</f>
        <v>-4.1059705946178582E-2</v>
      </c>
      <c r="M76" s="7">
        <f>2^(-K76)</f>
        <v>1.0288692867764337</v>
      </c>
    </row>
    <row r="77" spans="1:15">
      <c r="A77" s="4" t="s">
        <v>12</v>
      </c>
      <c r="B77" s="5" t="s">
        <v>7</v>
      </c>
      <c r="C77" s="5">
        <v>14.128406524658203</v>
      </c>
      <c r="D77" s="6"/>
      <c r="E77" s="5" t="s">
        <v>15</v>
      </c>
      <c r="F77" s="5">
        <v>30.737476348876953</v>
      </c>
      <c r="G77" s="6"/>
      <c r="H77" s="5"/>
      <c r="I77" s="5"/>
    </row>
    <row r="78" spans="1:15">
      <c r="A78" s="4" t="s">
        <v>12</v>
      </c>
      <c r="B78" s="5" t="s">
        <v>7</v>
      </c>
      <c r="C78" s="5">
        <v>13.779177665710449</v>
      </c>
      <c r="D78" s="6"/>
      <c r="E78" s="5" t="s">
        <v>15</v>
      </c>
      <c r="F78" s="5">
        <v>30.633651733398438</v>
      </c>
      <c r="G78" s="6"/>
      <c r="H78" s="5"/>
      <c r="I78" s="5"/>
    </row>
    <row r="79" spans="1:15">
      <c r="A79" s="4" t="s">
        <v>12</v>
      </c>
      <c r="B79" s="5" t="s">
        <v>7</v>
      </c>
      <c r="C79" s="9">
        <v>16.68836784362793</v>
      </c>
      <c r="D79" s="6">
        <f>AVERAGE(C79:C81)</f>
        <v>16.504872639973957</v>
      </c>
      <c r="E79" s="5" t="s">
        <v>16</v>
      </c>
      <c r="F79" s="5">
        <v>30.717271804809599</v>
      </c>
      <c r="G79" s="6">
        <f>AVERAGE(F79:F81)</f>
        <v>31.111469904581696</v>
      </c>
      <c r="H79" s="5"/>
      <c r="I79" s="5">
        <f>G79-D79</f>
        <v>14.606597264607739</v>
      </c>
      <c r="K79" s="5">
        <f>I79-$J$53</f>
        <v>-2.312134954664451</v>
      </c>
      <c r="M79" s="7">
        <f>2^(-K79)</f>
        <v>4.9661744974489741</v>
      </c>
    </row>
    <row r="80" spans="1:15">
      <c r="A80" s="4" t="s">
        <v>12</v>
      </c>
      <c r="B80" s="5" t="s">
        <v>7</v>
      </c>
      <c r="C80" s="9">
        <v>16.220970153808594</v>
      </c>
      <c r="D80" s="6"/>
      <c r="E80" s="5" t="s">
        <v>16</v>
      </c>
      <c r="F80" s="5">
        <v>31.47971534729</v>
      </c>
      <c r="G80" s="6"/>
      <c r="H80" s="5"/>
      <c r="I80" s="5"/>
      <c r="K80" s="5"/>
      <c r="M80" s="5"/>
    </row>
    <row r="81" spans="1:13">
      <c r="A81" s="4" t="s">
        <v>12</v>
      </c>
      <c r="B81" s="5" t="s">
        <v>7</v>
      </c>
      <c r="C81" s="9">
        <v>16.605279922485352</v>
      </c>
      <c r="D81" s="6"/>
      <c r="E81" s="5" t="s">
        <v>16</v>
      </c>
      <c r="F81" s="5">
        <v>31.137422561645501</v>
      </c>
      <c r="G81" s="6"/>
      <c r="H81" s="5"/>
      <c r="I81" s="5"/>
      <c r="K81" s="5"/>
      <c r="M81" s="5"/>
    </row>
    <row r="82" spans="1:13">
      <c r="A82" s="4"/>
      <c r="B82" s="5"/>
      <c r="C82" s="5"/>
      <c r="D82" s="6"/>
      <c r="E82" s="5"/>
      <c r="F82" s="5"/>
      <c r="G82" s="6"/>
      <c r="H82" s="5"/>
      <c r="I82" s="5"/>
      <c r="K82" s="5"/>
      <c r="M82" s="5"/>
    </row>
    <row r="83" spans="1:13">
      <c r="A83" s="4" t="s">
        <v>13</v>
      </c>
      <c r="B83" s="5" t="s">
        <v>7</v>
      </c>
      <c r="C83" s="5">
        <v>15.351881980895996</v>
      </c>
      <c r="D83" s="6">
        <f>AVERAGE(C83:C85)</f>
        <v>15.438218116760254</v>
      </c>
      <c r="E83" s="5" t="s">
        <v>16</v>
      </c>
      <c r="F83" s="5">
        <v>30.896070480346701</v>
      </c>
      <c r="G83" s="6">
        <f>AVERAGE(F83:F85)</f>
        <v>30.985503514607768</v>
      </c>
      <c r="H83" s="5"/>
      <c r="I83" s="5">
        <f>G83-D83</f>
        <v>15.547285397847514</v>
      </c>
      <c r="K83" s="5">
        <f>I83-$J$53</f>
        <v>-1.3714468214246764</v>
      </c>
      <c r="M83" s="7">
        <f>2^(-K83)</f>
        <v>2.5872990598796299</v>
      </c>
    </row>
    <row r="84" spans="1:13">
      <c r="A84" s="4" t="s">
        <v>13</v>
      </c>
      <c r="B84" s="5" t="s">
        <v>7</v>
      </c>
      <c r="C84" s="5">
        <v>15.275233268737793</v>
      </c>
      <c r="D84" s="6"/>
      <c r="E84" s="5" t="s">
        <v>16</v>
      </c>
      <c r="F84" s="5">
        <v>30.843580245971701</v>
      </c>
      <c r="G84" s="6"/>
      <c r="H84" s="5"/>
      <c r="I84" s="5"/>
      <c r="K84" s="5"/>
      <c r="M84" s="5"/>
    </row>
    <row r="85" spans="1:13">
      <c r="A85" s="4" t="s">
        <v>13</v>
      </c>
      <c r="B85" s="5" t="s">
        <v>7</v>
      </c>
      <c r="C85" s="5">
        <v>15.687539100646973</v>
      </c>
      <c r="D85" s="6"/>
      <c r="E85" s="5" t="s">
        <v>16</v>
      </c>
      <c r="F85" s="5">
        <v>31.216859817504901</v>
      </c>
      <c r="G85" s="6"/>
      <c r="H85" s="5"/>
      <c r="I85" s="5"/>
      <c r="K85" s="5"/>
      <c r="M85" s="5"/>
    </row>
    <row r="86" spans="1:13">
      <c r="A86" s="4" t="s">
        <v>13</v>
      </c>
      <c r="B86" s="5" t="s">
        <v>7</v>
      </c>
      <c r="C86" s="5">
        <v>16.794984817504883</v>
      </c>
      <c r="D86" s="6">
        <f>AVERAGE(C86:C88)</f>
        <v>16.647370020548504</v>
      </c>
      <c r="E86" s="5" t="s">
        <v>16</v>
      </c>
      <c r="F86" s="5">
        <v>31.530204772949219</v>
      </c>
      <c r="G86" s="6">
        <f>AVERAGE(F86:F88)</f>
        <v>31.704443613688152</v>
      </c>
      <c r="H86" s="5"/>
      <c r="I86" s="5">
        <f>G86-D86</f>
        <v>15.057073593139648</v>
      </c>
      <c r="K86" s="5">
        <f>I86-$J$53</f>
        <v>-1.8616586261325416</v>
      </c>
      <c r="M86" s="7">
        <f>2^(-K86)</f>
        <v>3.6342524187561778</v>
      </c>
    </row>
    <row r="87" spans="1:13">
      <c r="A87" s="4" t="s">
        <v>13</v>
      </c>
      <c r="B87" s="5" t="s">
        <v>7</v>
      </c>
      <c r="C87" s="5">
        <v>16.827413558959961</v>
      </c>
      <c r="D87" s="6"/>
      <c r="E87" s="5" t="s">
        <v>16</v>
      </c>
      <c r="F87" s="5">
        <v>31.90843391418457</v>
      </c>
      <c r="G87" s="6"/>
      <c r="H87" s="5"/>
      <c r="I87" s="5"/>
      <c r="K87" s="5"/>
      <c r="M87" s="5"/>
    </row>
    <row r="88" spans="1:13">
      <c r="A88" s="4" t="s">
        <v>13</v>
      </c>
      <c r="B88" s="5" t="s">
        <v>7</v>
      </c>
      <c r="C88" s="5">
        <v>16.319711685180664</v>
      </c>
      <c r="D88" s="6"/>
      <c r="E88" s="5" t="s">
        <v>16</v>
      </c>
      <c r="F88" s="5">
        <v>31.674692153930664</v>
      </c>
      <c r="G88" s="6"/>
      <c r="H88" s="5"/>
      <c r="I88" s="5"/>
      <c r="K88" s="5"/>
      <c r="M88" s="5"/>
    </row>
    <row r="89" spans="1:13">
      <c r="A89" s="4" t="s">
        <v>13</v>
      </c>
      <c r="B89" s="5" t="s">
        <v>7</v>
      </c>
      <c r="C89" s="5">
        <v>16.984487533569336</v>
      </c>
      <c r="D89" s="6">
        <f>AVERAGE(C89:C91)</f>
        <v>16.961559931437176</v>
      </c>
      <c r="E89" s="5" t="s">
        <v>16</v>
      </c>
      <c r="F89" s="5">
        <v>32.972770690917969</v>
      </c>
      <c r="G89" s="6">
        <f>AVERAGE(F89:F91)</f>
        <v>32.772614796956383</v>
      </c>
      <c r="H89" s="5"/>
      <c r="I89" s="5">
        <f>G89-D89</f>
        <v>15.811054865519207</v>
      </c>
      <c r="K89" s="5">
        <f>I89-$J$53</f>
        <v>-1.1076773537529832</v>
      </c>
      <c r="M89" s="7">
        <f>2^(-K89)</f>
        <v>2.1549842926248668</v>
      </c>
    </row>
    <row r="90" spans="1:13">
      <c r="A90" s="4" t="s">
        <v>13</v>
      </c>
      <c r="B90" s="5" t="s">
        <v>7</v>
      </c>
      <c r="C90" s="5">
        <v>16.831283569335938</v>
      </c>
      <c r="D90" s="5"/>
      <c r="E90" s="5" t="s">
        <v>16</v>
      </c>
      <c r="F90" s="5">
        <v>32.641517639160156</v>
      </c>
      <c r="G90" s="5"/>
      <c r="H90" s="5"/>
      <c r="I90" s="5"/>
    </row>
    <row r="91" spans="1:13">
      <c r="A91" s="4" t="s">
        <v>13</v>
      </c>
      <c r="B91" s="5" t="s">
        <v>7</v>
      </c>
      <c r="C91" s="5">
        <v>17.06890869140625</v>
      </c>
      <c r="D91" s="5"/>
      <c r="E91" s="5" t="s">
        <v>16</v>
      </c>
      <c r="F91" s="5">
        <v>32.703556060791016</v>
      </c>
      <c r="G91" s="5"/>
      <c r="H91" s="5"/>
      <c r="I91" s="5"/>
    </row>
    <row r="92" spans="1:13">
      <c r="A92" s="4"/>
      <c r="B92" s="5"/>
      <c r="C92" s="5"/>
      <c r="D92" s="5"/>
      <c r="E92" s="5"/>
      <c r="F92" s="5"/>
      <c r="G92" s="5"/>
      <c r="H92" s="5"/>
      <c r="I92" s="5"/>
    </row>
    <row r="93" spans="1:13">
      <c r="A93" s="4" t="s">
        <v>14</v>
      </c>
      <c r="B93" s="9" t="s">
        <v>7</v>
      </c>
      <c r="C93" s="9">
        <v>16.524881362915039</v>
      </c>
      <c r="D93" s="9">
        <f>AVERAGE(C93:C95)</f>
        <v>16.764075597127277</v>
      </c>
      <c r="E93" s="5" t="s">
        <v>15</v>
      </c>
      <c r="F93" s="9">
        <v>29.826000213623001</v>
      </c>
      <c r="G93" s="6">
        <f>AVERAGE(F93:F95)</f>
        <v>29.929794311523398</v>
      </c>
      <c r="H93" s="5"/>
      <c r="I93" s="5">
        <f>G93-D93</f>
        <v>13.165718714396121</v>
      </c>
      <c r="K93" s="5">
        <f>I93-$J$53</f>
        <v>-3.7530135048760691</v>
      </c>
      <c r="M93" s="7">
        <f>2^(-K93)</f>
        <v>13.482475479116424</v>
      </c>
    </row>
    <row r="94" spans="1:13">
      <c r="A94" s="4" t="s">
        <v>14</v>
      </c>
      <c r="B94" s="9" t="s">
        <v>7</v>
      </c>
      <c r="C94" s="9">
        <v>16.950448989868164</v>
      </c>
      <c r="D94" s="9"/>
      <c r="E94" s="5" t="s">
        <v>15</v>
      </c>
      <c r="F94" s="9">
        <v>29.917732238769499</v>
      </c>
      <c r="G94" s="6"/>
      <c r="H94" s="5"/>
      <c r="I94" s="5"/>
      <c r="K94" s="5"/>
      <c r="M94" s="5"/>
    </row>
    <row r="95" spans="1:13">
      <c r="A95" s="4" t="s">
        <v>14</v>
      </c>
      <c r="B95" s="9" t="s">
        <v>7</v>
      </c>
      <c r="C95" s="9">
        <v>16.816896438598633</v>
      </c>
      <c r="D95" s="9"/>
      <c r="E95" s="5" t="s">
        <v>15</v>
      </c>
      <c r="F95" s="9">
        <v>30.045650482177699</v>
      </c>
      <c r="G95" s="6"/>
      <c r="H95" s="5"/>
      <c r="I95" s="5"/>
      <c r="K95" s="5"/>
      <c r="M95" s="5"/>
    </row>
    <row r="96" spans="1:13">
      <c r="A96" s="4" t="s">
        <v>14</v>
      </c>
      <c r="B96" s="9" t="s">
        <v>7</v>
      </c>
      <c r="C96" s="9">
        <v>16.982126235961914</v>
      </c>
      <c r="D96" s="9">
        <f>AVERAGE(C96:C98)</f>
        <v>16.905607223510742</v>
      </c>
      <c r="E96" s="5" t="s">
        <v>15</v>
      </c>
      <c r="F96" s="9">
        <v>31.5700378417969</v>
      </c>
      <c r="G96" s="6">
        <f>AVERAGE(F96:F98)</f>
        <v>31.38833236694337</v>
      </c>
      <c r="H96" s="5"/>
      <c r="I96" s="5">
        <f>G96-D96</f>
        <v>14.482725143432628</v>
      </c>
      <c r="K96" s="5">
        <f>I96-$J$53</f>
        <v>-2.4360070758395622</v>
      </c>
      <c r="M96" s="7">
        <f>2^(-K96)</f>
        <v>5.4114194649744096</v>
      </c>
    </row>
    <row r="97" spans="1:15">
      <c r="A97" s="4" t="s">
        <v>14</v>
      </c>
      <c r="B97" s="9" t="s">
        <v>7</v>
      </c>
      <c r="C97" s="9">
        <v>17.007160186767578</v>
      </c>
      <c r="D97" s="9"/>
      <c r="E97" s="5" t="s">
        <v>15</v>
      </c>
      <c r="F97" s="9">
        <v>31.4370517730713</v>
      </c>
      <c r="G97" s="6"/>
      <c r="H97" s="5"/>
      <c r="I97" s="5"/>
      <c r="K97" s="5"/>
      <c r="M97" s="5"/>
    </row>
    <row r="98" spans="1:15">
      <c r="A98" s="4" t="s">
        <v>14</v>
      </c>
      <c r="B98" s="9" t="s">
        <v>7</v>
      </c>
      <c r="C98" s="9">
        <v>16.727535247802734</v>
      </c>
      <c r="D98" s="9"/>
      <c r="E98" s="5" t="s">
        <v>15</v>
      </c>
      <c r="F98" s="9">
        <v>31.1579074859619</v>
      </c>
      <c r="G98" s="6"/>
      <c r="H98" s="5"/>
      <c r="I98" s="5"/>
      <c r="K98" s="5"/>
      <c r="M98" s="5"/>
    </row>
    <row r="99" spans="1:15">
      <c r="A99" s="4" t="s">
        <v>14</v>
      </c>
      <c r="B99" s="9" t="s">
        <v>7</v>
      </c>
      <c r="C99" s="9">
        <v>16.188716888427734</v>
      </c>
      <c r="D99" s="9">
        <f>AVERAGE(C99:C101)</f>
        <v>16.152325312296551</v>
      </c>
      <c r="E99" s="5" t="s">
        <v>15</v>
      </c>
      <c r="F99" s="9">
        <v>29.592685699462901</v>
      </c>
      <c r="G99" s="6">
        <f>AVERAGE(F99:F101)</f>
        <v>29.722745895385767</v>
      </c>
      <c r="H99" s="5"/>
      <c r="I99" s="5">
        <f>G99-D99</f>
        <v>13.570420583089216</v>
      </c>
      <c r="K99" s="5">
        <f>I99-$J$53</f>
        <v>-3.3483116361829737</v>
      </c>
      <c r="M99" s="7">
        <f>2^(-K99)</f>
        <v>10.184559208620671</v>
      </c>
    </row>
    <row r="100" spans="1:15">
      <c r="A100" s="4" t="s">
        <v>14</v>
      </c>
      <c r="B100" s="9" t="s">
        <v>7</v>
      </c>
      <c r="C100" s="9">
        <v>16.075668334960938</v>
      </c>
      <c r="D100" s="9"/>
      <c r="E100" s="5" t="s">
        <v>15</v>
      </c>
      <c r="F100" s="9">
        <v>29.890436172485401</v>
      </c>
      <c r="G100" s="6"/>
      <c r="H100" s="5"/>
      <c r="I100" s="5"/>
    </row>
    <row r="101" spans="1:15">
      <c r="A101" s="4" t="s">
        <v>14</v>
      </c>
      <c r="B101" s="9" t="s">
        <v>7</v>
      </c>
      <c r="C101" s="9">
        <v>16.192590713500977</v>
      </c>
      <c r="D101" s="9"/>
      <c r="E101" s="5" t="s">
        <v>15</v>
      </c>
      <c r="F101" s="9">
        <v>29.685115814208999</v>
      </c>
      <c r="G101" s="6"/>
      <c r="H101" s="5"/>
      <c r="I101" s="5"/>
    </row>
    <row r="102" spans="1:15">
      <c r="A102" s="4"/>
      <c r="B102" s="9"/>
      <c r="C102" s="9"/>
      <c r="D102" s="9"/>
      <c r="E102" s="5"/>
      <c r="F102" s="9"/>
      <c r="G102" s="6"/>
      <c r="H102" s="5"/>
      <c r="I102" s="5"/>
    </row>
    <row r="103" spans="1:15">
      <c r="A103" s="4"/>
      <c r="B103" s="5"/>
      <c r="C103" s="5"/>
      <c r="D103" s="6"/>
      <c r="E103" s="5"/>
      <c r="F103" s="5"/>
      <c r="G103" s="6"/>
      <c r="H103" s="5"/>
      <c r="I103" s="5"/>
      <c r="K103" s="2" t="s">
        <v>4</v>
      </c>
      <c r="M103" s="10" t="s">
        <v>5</v>
      </c>
    </row>
    <row r="104" spans="1:15">
      <c r="A104" s="4" t="s">
        <v>6</v>
      </c>
      <c r="B104" s="5" t="s">
        <v>7</v>
      </c>
      <c r="C104" s="5">
        <v>14.897765159606934</v>
      </c>
      <c r="D104" s="6">
        <f>AVERAGE(C104:C106)</f>
        <v>14.728534698486328</v>
      </c>
      <c r="E104" s="5" t="s">
        <v>17</v>
      </c>
      <c r="F104" s="5">
        <v>30.593540191650401</v>
      </c>
      <c r="G104" s="6">
        <f>AVERAGE(F104:F106)</f>
        <v>30.759771982828781</v>
      </c>
      <c r="H104" s="5"/>
      <c r="I104" s="5">
        <f>G104-D104</f>
        <v>16.031237284342453</v>
      </c>
      <c r="J104" s="5">
        <f>AVERAGE(I104,I107,I110)</f>
        <v>17.002187728881839</v>
      </c>
      <c r="K104" s="5">
        <f>I104-$J$104</f>
        <v>-0.97095044453938684</v>
      </c>
      <c r="M104" s="7">
        <f>2^(-K104)</f>
        <v>1.9601315005239384</v>
      </c>
      <c r="O104" s="7"/>
    </row>
    <row r="105" spans="1:15">
      <c r="A105" s="4" t="s">
        <v>6</v>
      </c>
      <c r="B105" s="5" t="s">
        <v>7</v>
      </c>
      <c r="C105" s="5">
        <v>14.314145088195801</v>
      </c>
      <c r="D105" s="6"/>
      <c r="E105" s="5" t="s">
        <v>17</v>
      </c>
      <c r="F105" s="5">
        <v>30.785470962524414</v>
      </c>
      <c r="G105" s="6"/>
      <c r="H105" s="5"/>
      <c r="I105" s="5"/>
      <c r="K105" s="5"/>
      <c r="M105" s="5"/>
      <c r="O105" s="7"/>
    </row>
    <row r="106" spans="1:15">
      <c r="A106" s="4" t="s">
        <v>6</v>
      </c>
      <c r="B106" s="5" t="s">
        <v>7</v>
      </c>
      <c r="C106" s="5">
        <v>14.97369384765625</v>
      </c>
      <c r="D106" s="6"/>
      <c r="E106" s="5" t="s">
        <v>17</v>
      </c>
      <c r="F106" s="5">
        <v>30.900304794311523</v>
      </c>
      <c r="G106" s="6"/>
      <c r="H106" s="5"/>
      <c r="I106" s="5"/>
      <c r="K106" s="5"/>
      <c r="M106" s="5"/>
      <c r="O106" s="7"/>
    </row>
    <row r="107" spans="1:15">
      <c r="A107" s="4" t="s">
        <v>9</v>
      </c>
      <c r="B107" s="5" t="s">
        <v>7</v>
      </c>
      <c r="C107" s="5">
        <v>14.962965965270996</v>
      </c>
      <c r="D107" s="6">
        <f>AVERAGE(C107:C109)</f>
        <v>13.742983182271322</v>
      </c>
      <c r="E107" s="5" t="s">
        <v>17</v>
      </c>
      <c r="F107" s="5">
        <v>31.380239486694336</v>
      </c>
      <c r="G107" s="6">
        <f>AVERAGE(F107:F109)</f>
        <v>31.280490875244144</v>
      </c>
      <c r="H107" s="5"/>
      <c r="I107" s="5">
        <f>G107-D107</f>
        <v>17.537507692972824</v>
      </c>
      <c r="K107" s="5">
        <f>I107-$J$104</f>
        <v>0.53531996409098426</v>
      </c>
      <c r="M107" s="7">
        <f>2^(-K107)</f>
        <v>0.69000562875572191</v>
      </c>
      <c r="O107" s="7"/>
    </row>
    <row r="108" spans="1:15">
      <c r="A108" s="4" t="s">
        <v>9</v>
      </c>
      <c r="B108" s="5" t="s">
        <v>7</v>
      </c>
      <c r="C108" s="5">
        <v>13.254348754882812</v>
      </c>
      <c r="D108" s="6"/>
      <c r="E108" s="5" t="s">
        <v>17</v>
      </c>
      <c r="F108" s="5">
        <v>30.864740371704102</v>
      </c>
      <c r="G108" s="6"/>
      <c r="H108" s="5"/>
      <c r="I108" s="5"/>
      <c r="K108" s="5"/>
      <c r="M108" s="5"/>
      <c r="O108" s="7"/>
    </row>
    <row r="109" spans="1:15">
      <c r="A109" s="4" t="s">
        <v>9</v>
      </c>
      <c r="B109" s="5" t="s">
        <v>7</v>
      </c>
      <c r="C109" s="5">
        <v>13.011634826660156</v>
      </c>
      <c r="D109" s="6"/>
      <c r="E109" s="5" t="s">
        <v>17</v>
      </c>
      <c r="F109" s="5">
        <v>31.596492767333999</v>
      </c>
      <c r="G109" s="6"/>
      <c r="H109" s="5"/>
      <c r="I109" s="5"/>
      <c r="K109" s="5"/>
      <c r="M109" s="5"/>
      <c r="O109" s="7"/>
    </row>
    <row r="110" spans="1:15">
      <c r="A110" s="4" t="s">
        <v>10</v>
      </c>
      <c r="B110" s="5" t="s">
        <v>7</v>
      </c>
      <c r="C110" s="5">
        <v>13.733073234558105</v>
      </c>
      <c r="D110" s="6">
        <f>AVERAGE(C110:C112)</f>
        <v>13.686433156331381</v>
      </c>
      <c r="E110" s="5" t="s">
        <v>17</v>
      </c>
      <c r="F110" s="5">
        <v>30.559749603271484</v>
      </c>
      <c r="G110" s="6">
        <f>AVERAGE(F110:F112)</f>
        <v>31.124251365661621</v>
      </c>
      <c r="H110" s="5"/>
      <c r="I110" s="5">
        <f>G110-D110</f>
        <v>17.437818209330239</v>
      </c>
      <c r="K110" s="5">
        <f>I110-$J$104</f>
        <v>0.43563048044839903</v>
      </c>
      <c r="M110" s="7">
        <f>2^(-K110)</f>
        <v>0.73937056743110696</v>
      </c>
      <c r="O110" s="7"/>
    </row>
    <row r="111" spans="1:15">
      <c r="A111" s="4" t="s">
        <v>10</v>
      </c>
      <c r="B111" s="5" t="s">
        <v>7</v>
      </c>
      <c r="C111" s="5">
        <v>13.619379997253418</v>
      </c>
      <c r="D111" s="6"/>
      <c r="E111" s="5" t="s">
        <v>17</v>
      </c>
      <c r="G111" s="6"/>
      <c r="H111" s="5"/>
      <c r="I111" s="5"/>
      <c r="K111" s="5"/>
      <c r="M111" s="5"/>
      <c r="O111" s="7"/>
    </row>
    <row r="112" spans="1:15">
      <c r="A112" s="4" t="s">
        <v>10</v>
      </c>
      <c r="B112" s="5" t="s">
        <v>7</v>
      </c>
      <c r="C112" s="5">
        <v>13.706846237182617</v>
      </c>
      <c r="D112" s="6"/>
      <c r="E112" s="5" t="s">
        <v>17</v>
      </c>
      <c r="F112" s="5">
        <v>31.688753128051758</v>
      </c>
      <c r="G112" s="6"/>
      <c r="H112" s="5"/>
      <c r="I112" s="5"/>
      <c r="K112" s="5"/>
      <c r="M112" s="5"/>
      <c r="O112" s="7"/>
    </row>
    <row r="113" spans="1:15">
      <c r="A113" s="4"/>
      <c r="B113" s="5"/>
      <c r="C113" s="5"/>
      <c r="D113" s="6"/>
      <c r="E113" s="5"/>
      <c r="F113" s="5"/>
      <c r="G113" s="6"/>
      <c r="H113" s="5"/>
      <c r="I113" s="5"/>
      <c r="K113" s="5"/>
      <c r="M113" s="5"/>
      <c r="O113" s="7"/>
    </row>
    <row r="114" spans="1:15">
      <c r="A114" s="4" t="s">
        <v>11</v>
      </c>
      <c r="B114" s="5" t="s">
        <v>7</v>
      </c>
      <c r="C114" s="5">
        <v>17.079879760742202</v>
      </c>
      <c r="D114" s="6">
        <f>AVERAGE(C114:C116)</f>
        <v>17.079879760742202</v>
      </c>
      <c r="E114" s="5" t="s">
        <v>17</v>
      </c>
      <c r="F114" s="5">
        <v>31.0191841125488</v>
      </c>
      <c r="G114" s="6">
        <f>AVERAGE(F114:F116)</f>
        <v>31.0191841125488</v>
      </c>
      <c r="H114" s="5"/>
      <c r="I114" s="5">
        <f>G114-D114</f>
        <v>13.939304351806598</v>
      </c>
      <c r="K114" s="5">
        <f>I114-$J$104</f>
        <v>-3.0628833770752415</v>
      </c>
      <c r="M114" s="7">
        <f>2^(-K114)</f>
        <v>8.3564105696900608</v>
      </c>
      <c r="O114" s="7"/>
    </row>
    <row r="115" spans="1:15">
      <c r="A115" s="4" t="s">
        <v>11</v>
      </c>
      <c r="B115" s="5" t="s">
        <v>7</v>
      </c>
      <c r="C115" s="5">
        <v>17.079879760742202</v>
      </c>
      <c r="D115" s="6"/>
      <c r="E115" s="5" t="s">
        <v>17</v>
      </c>
      <c r="F115" s="5">
        <v>31.0191841125488</v>
      </c>
      <c r="G115" s="6"/>
      <c r="H115" s="5"/>
      <c r="I115" s="5"/>
      <c r="K115" s="5"/>
      <c r="O115" s="7"/>
    </row>
    <row r="116" spans="1:15">
      <c r="A116" s="4" t="s">
        <v>11</v>
      </c>
      <c r="B116" s="5" t="s">
        <v>7</v>
      </c>
      <c r="C116" s="5">
        <v>17.079879760742202</v>
      </c>
      <c r="D116" s="6"/>
      <c r="E116" s="5" t="s">
        <v>17</v>
      </c>
      <c r="F116" s="5">
        <v>31.0191841125488</v>
      </c>
      <c r="G116" s="6"/>
      <c r="H116" s="5"/>
      <c r="I116" s="5"/>
      <c r="K116" s="5"/>
      <c r="O116" s="7"/>
    </row>
    <row r="117" spans="1:15">
      <c r="A117" s="4" t="s">
        <v>11</v>
      </c>
      <c r="B117" s="5" t="s">
        <v>7</v>
      </c>
      <c r="C117" s="5">
        <v>16.084579467773438</v>
      </c>
      <c r="D117" s="6">
        <f>AVERAGE(C117:C119)</f>
        <v>16.077420552571613</v>
      </c>
      <c r="E117" s="5" t="s">
        <v>17</v>
      </c>
      <c r="F117" s="5">
        <v>31.4994201660156</v>
      </c>
      <c r="G117" s="6">
        <f>AVERAGE(F117:F119)</f>
        <v>31.041008631388337</v>
      </c>
      <c r="H117" s="5"/>
      <c r="I117" s="5">
        <f>G117-D117</f>
        <v>14.963588078816723</v>
      </c>
      <c r="K117" s="5">
        <f>I117-$J$104</f>
        <v>-2.038599650065116</v>
      </c>
      <c r="M117" s="7">
        <f>2^(-K117)</f>
        <v>4.1084654942668104</v>
      </c>
      <c r="O117" s="7"/>
    </row>
    <row r="118" spans="1:15">
      <c r="A118" s="4" t="s">
        <v>11</v>
      </c>
      <c r="B118" s="5" t="s">
        <v>7</v>
      </c>
      <c r="C118" s="5">
        <v>16.236471176147461</v>
      </c>
      <c r="D118" s="6"/>
      <c r="E118" s="5" t="s">
        <v>17</v>
      </c>
      <c r="F118" s="5">
        <v>30.944726943969702</v>
      </c>
      <c r="G118" s="6"/>
      <c r="H118" s="5"/>
      <c r="I118" s="5"/>
      <c r="K118" s="5"/>
      <c r="M118" s="5"/>
      <c r="O118" s="7"/>
    </row>
    <row r="119" spans="1:15">
      <c r="A119" s="4" t="s">
        <v>11</v>
      </c>
      <c r="B119" s="5" t="s">
        <v>7</v>
      </c>
      <c r="C119" s="5">
        <v>15.911211013793945</v>
      </c>
      <c r="D119" s="6"/>
      <c r="E119" s="5" t="s">
        <v>17</v>
      </c>
      <c r="F119" s="5">
        <v>30.678878784179702</v>
      </c>
      <c r="G119" s="6"/>
      <c r="H119" s="5"/>
      <c r="I119" s="5"/>
      <c r="K119" s="5"/>
      <c r="M119" s="5"/>
    </row>
    <row r="120" spans="1:15">
      <c r="A120" s="4" t="s">
        <v>11</v>
      </c>
      <c r="B120" s="5" t="s">
        <v>7</v>
      </c>
      <c r="C120" s="5">
        <v>14.810773849487305</v>
      </c>
      <c r="D120" s="6">
        <f>AVERAGE(C120:C122)</f>
        <v>14.937086423238119</v>
      </c>
      <c r="E120" s="5" t="s">
        <v>17</v>
      </c>
      <c r="F120" s="5">
        <v>30.143730163574201</v>
      </c>
      <c r="G120" s="6">
        <f>AVERAGE(F120:F122)</f>
        <v>30.487658182779935</v>
      </c>
      <c r="H120" s="5"/>
      <c r="I120" s="5">
        <f>G120-D120</f>
        <v>15.550571759541816</v>
      </c>
      <c r="K120" s="5">
        <f>I120-$J$104</f>
        <v>-1.4516159693400237</v>
      </c>
      <c r="M120" s="7">
        <f>2^(-K120)</f>
        <v>2.7351424439584813</v>
      </c>
    </row>
    <row r="121" spans="1:15">
      <c r="A121" s="4" t="s">
        <v>11</v>
      </c>
      <c r="B121" s="5" t="s">
        <v>7</v>
      </c>
      <c r="C121" s="5">
        <v>15.082437515258789</v>
      </c>
      <c r="D121" s="6"/>
      <c r="E121" s="5" t="s">
        <v>17</v>
      </c>
      <c r="F121" s="5">
        <v>30.415596008300799</v>
      </c>
      <c r="G121" s="6"/>
      <c r="H121" s="5"/>
      <c r="I121" s="5"/>
      <c r="K121" s="5"/>
      <c r="M121" s="5"/>
    </row>
    <row r="122" spans="1:15">
      <c r="A122" s="4" t="s">
        <v>11</v>
      </c>
      <c r="B122" s="5" t="s">
        <v>7</v>
      </c>
      <c r="C122" s="5">
        <v>14.918047904968262</v>
      </c>
      <c r="D122" s="6"/>
      <c r="E122" s="5" t="s">
        <v>17</v>
      </c>
      <c r="F122" s="5">
        <v>30.903648376464801</v>
      </c>
      <c r="G122" s="6"/>
      <c r="H122" s="5"/>
      <c r="I122" s="5"/>
      <c r="K122" s="5"/>
      <c r="M122" s="5"/>
    </row>
    <row r="123" spans="1:15">
      <c r="A123" s="4"/>
      <c r="B123" s="5"/>
      <c r="C123" s="5"/>
      <c r="D123" s="6"/>
      <c r="E123" s="5"/>
      <c r="F123" s="5"/>
      <c r="G123" s="6"/>
      <c r="H123" s="5"/>
      <c r="I123" s="5"/>
      <c r="K123" s="5"/>
      <c r="M123" s="5"/>
    </row>
    <row r="124" spans="1:15">
      <c r="A124" s="4" t="s">
        <v>12</v>
      </c>
      <c r="B124" s="5" t="s">
        <v>7</v>
      </c>
      <c r="C124" s="5">
        <v>14.963613510131836</v>
      </c>
      <c r="D124" s="6">
        <f>AVERAGE(C124:C126)</f>
        <v>14.890032768249512</v>
      </c>
      <c r="E124" s="5" t="s">
        <v>17</v>
      </c>
      <c r="F124" s="5">
        <v>35.743488311767578</v>
      </c>
      <c r="G124" s="6">
        <f>AVERAGE(F124:F126)</f>
        <v>35.872951507568338</v>
      </c>
      <c r="H124" s="5"/>
      <c r="I124" s="5">
        <f>G124-D124</f>
        <v>20.982918739318826</v>
      </c>
      <c r="K124" s="5">
        <f>I124-$J$104</f>
        <v>3.9807310104369868</v>
      </c>
      <c r="M124" s="7">
        <f>2^(-K124)</f>
        <v>6.3340364929375281E-2</v>
      </c>
    </row>
    <row r="125" spans="1:15">
      <c r="A125" s="4" t="s">
        <v>12</v>
      </c>
      <c r="B125" s="5" t="s">
        <v>7</v>
      </c>
      <c r="C125" s="5">
        <v>14.772731781005859</v>
      </c>
      <c r="D125" s="6"/>
      <c r="E125" s="5" t="s">
        <v>17</v>
      </c>
      <c r="F125" s="5">
        <v>35.95281982421875</v>
      </c>
      <c r="G125" s="6"/>
      <c r="H125" s="5"/>
      <c r="I125" s="5"/>
      <c r="K125" s="5"/>
      <c r="M125" s="5"/>
    </row>
    <row r="126" spans="1:15">
      <c r="A126" s="4" t="s">
        <v>12</v>
      </c>
      <c r="B126" s="5" t="s">
        <v>7</v>
      </c>
      <c r="C126" s="5">
        <v>14.93375301361084</v>
      </c>
      <c r="D126" s="6"/>
      <c r="E126" s="5" t="s">
        <v>17</v>
      </c>
      <c r="F126" s="5">
        <v>35.9225463867187</v>
      </c>
      <c r="G126" s="6"/>
      <c r="H126" s="5"/>
      <c r="I126" s="5"/>
      <c r="K126" s="5"/>
      <c r="M126" s="5"/>
    </row>
    <row r="127" spans="1:15">
      <c r="A127" s="4" t="s">
        <v>12</v>
      </c>
      <c r="B127" s="5" t="s">
        <v>7</v>
      </c>
      <c r="C127" s="5">
        <v>13.764801025390625</v>
      </c>
      <c r="D127" s="6">
        <f>AVERAGE(C127:C129)</f>
        <v>13.89079507191976</v>
      </c>
      <c r="E127" s="5" t="s">
        <v>17</v>
      </c>
      <c r="F127" s="5">
        <v>32.850038528442397</v>
      </c>
      <c r="G127" s="6">
        <f>AVERAGE(F127:F129)</f>
        <v>32.638227462768562</v>
      </c>
      <c r="H127" s="5"/>
      <c r="I127" s="5">
        <f>G127-D127</f>
        <v>18.7474323908488</v>
      </c>
      <c r="K127" s="5">
        <f>I127-$J$104</f>
        <v>1.7452446619669608</v>
      </c>
      <c r="M127" s="7">
        <f>2^(-K127)</f>
        <v>0.29828334656432792</v>
      </c>
    </row>
    <row r="128" spans="1:15">
      <c r="A128" s="4" t="s">
        <v>12</v>
      </c>
      <c r="B128" s="5" t="s">
        <v>7</v>
      </c>
      <c r="C128" s="5">
        <v>14.128406524658203</v>
      </c>
      <c r="D128" s="6"/>
      <c r="E128" s="5" t="s">
        <v>17</v>
      </c>
      <c r="F128" s="5">
        <v>32.147987365722699</v>
      </c>
      <c r="G128" s="6"/>
      <c r="H128" s="5"/>
      <c r="I128" s="5"/>
      <c r="K128" s="5"/>
    </row>
    <row r="129" spans="1:13">
      <c r="A129" s="4" t="s">
        <v>12</v>
      </c>
      <c r="B129" s="5" t="s">
        <v>7</v>
      </c>
      <c r="C129" s="5">
        <v>13.779177665710449</v>
      </c>
      <c r="D129" s="6"/>
      <c r="E129" s="5" t="s">
        <v>17</v>
      </c>
      <c r="F129" s="5">
        <v>32.916656494140597</v>
      </c>
      <c r="G129" s="6"/>
      <c r="H129" s="5"/>
      <c r="I129" s="5"/>
      <c r="K129" s="5"/>
    </row>
    <row r="130" spans="1:13">
      <c r="A130" s="4" t="s">
        <v>12</v>
      </c>
      <c r="B130" s="5" t="s">
        <v>7</v>
      </c>
      <c r="C130" s="9">
        <v>16.68836784362793</v>
      </c>
      <c r="D130" s="6">
        <f>AVERAGE(C130:C132)</f>
        <v>16.504872639973957</v>
      </c>
      <c r="E130" s="5" t="s">
        <v>17</v>
      </c>
      <c r="F130" s="5">
        <v>32.701629638671875</v>
      </c>
      <c r="G130" s="6">
        <f>AVERAGE(F130:F132)</f>
        <v>33.183197657267257</v>
      </c>
      <c r="H130" s="5"/>
      <c r="I130" s="5">
        <f>G130-D130</f>
        <v>16.6783250172933</v>
      </c>
      <c r="K130" s="5">
        <f>I130-$J$104</f>
        <v>-0.3238627115885393</v>
      </c>
      <c r="M130" s="7">
        <f>2^(-K130)</f>
        <v>1.2516773420246208</v>
      </c>
    </row>
    <row r="131" spans="1:13">
      <c r="A131" s="4" t="s">
        <v>12</v>
      </c>
      <c r="B131" s="5" t="s">
        <v>7</v>
      </c>
      <c r="C131" s="9">
        <v>16.220970153808594</v>
      </c>
      <c r="D131" s="6"/>
      <c r="E131" s="5" t="s">
        <v>17</v>
      </c>
      <c r="F131" s="5">
        <v>33.7209987640381</v>
      </c>
      <c r="G131" s="6"/>
      <c r="H131" s="5"/>
      <c r="I131" s="5"/>
      <c r="K131" s="5"/>
      <c r="M131" s="5"/>
    </row>
    <row r="132" spans="1:13">
      <c r="A132" s="4" t="s">
        <v>12</v>
      </c>
      <c r="B132" s="5" t="s">
        <v>7</v>
      </c>
      <c r="C132" s="9">
        <v>16.605279922485352</v>
      </c>
      <c r="D132" s="6"/>
      <c r="E132" s="5" t="s">
        <v>17</v>
      </c>
      <c r="F132" s="5">
        <v>33.126964569091797</v>
      </c>
      <c r="G132" s="6"/>
      <c r="H132" s="5"/>
      <c r="I132" s="5"/>
      <c r="K132" s="5"/>
      <c r="M132" s="5"/>
    </row>
    <row r="133" spans="1:13">
      <c r="A133" s="4"/>
      <c r="B133" s="5"/>
      <c r="C133" s="5"/>
      <c r="D133" s="6"/>
      <c r="E133" s="5"/>
      <c r="F133" s="5"/>
      <c r="G133" s="6"/>
      <c r="H133" s="5"/>
      <c r="I133" s="5"/>
      <c r="K133" s="5"/>
      <c r="M133" s="5"/>
    </row>
    <row r="134" spans="1:13">
      <c r="A134" s="4" t="s">
        <v>13</v>
      </c>
      <c r="B134" s="5" t="s">
        <v>7</v>
      </c>
      <c r="C134" s="5">
        <v>15.351881980895996</v>
      </c>
      <c r="D134" s="6">
        <f>AVERAGE(C134:C136)</f>
        <v>15.438218116760254</v>
      </c>
      <c r="E134" s="5" t="s">
        <v>17</v>
      </c>
      <c r="F134" s="5">
        <v>31.836505889892599</v>
      </c>
      <c r="G134" s="6">
        <f>AVERAGE(F134:F136)</f>
        <v>31.773531595865901</v>
      </c>
      <c r="H134" s="5"/>
      <c r="I134" s="5">
        <f>G134-D134</f>
        <v>16.335313479105647</v>
      </c>
      <c r="K134" s="5">
        <f>I134-$J$104</f>
        <v>-0.66687424977619258</v>
      </c>
      <c r="M134" s="7">
        <f>2^(-K134)</f>
        <v>1.587629472628602</v>
      </c>
    </row>
    <row r="135" spans="1:13">
      <c r="A135" s="4" t="s">
        <v>13</v>
      </c>
      <c r="B135" s="5" t="s">
        <v>7</v>
      </c>
      <c r="C135" s="5">
        <v>15.275233268737793</v>
      </c>
      <c r="D135" s="6"/>
      <c r="E135" s="5" t="s">
        <v>17</v>
      </c>
      <c r="F135" s="5">
        <v>31.8224792480469</v>
      </c>
      <c r="G135" s="6"/>
      <c r="H135" s="5"/>
      <c r="I135" s="5"/>
      <c r="K135" s="5"/>
      <c r="M135" s="5"/>
    </row>
    <row r="136" spans="1:13">
      <c r="A136" s="4" t="s">
        <v>13</v>
      </c>
      <c r="B136" s="5" t="s">
        <v>7</v>
      </c>
      <c r="C136" s="5">
        <v>15.687539100646973</v>
      </c>
      <c r="D136" s="6"/>
      <c r="E136" s="5" t="s">
        <v>17</v>
      </c>
      <c r="F136" s="5">
        <v>31.6616096496582</v>
      </c>
      <c r="G136" s="6"/>
      <c r="H136" s="5"/>
      <c r="I136" s="5"/>
      <c r="K136" s="5"/>
      <c r="M136" s="5"/>
    </row>
    <row r="137" spans="1:13">
      <c r="A137" s="4" t="s">
        <v>13</v>
      </c>
      <c r="B137" s="5" t="s">
        <v>7</v>
      </c>
      <c r="C137" s="5">
        <v>16.794984817504883</v>
      </c>
      <c r="D137" s="6">
        <f>AVERAGE(C137:C139)</f>
        <v>16.647370020548504</v>
      </c>
      <c r="E137" s="5" t="s">
        <v>17</v>
      </c>
      <c r="F137" s="5">
        <v>32.571376800537102</v>
      </c>
      <c r="G137" s="6">
        <f>AVERAGE(F137:F139)</f>
        <v>32.336519241333015</v>
      </c>
      <c r="H137" s="5"/>
      <c r="I137" s="5">
        <f>G137-D137</f>
        <v>15.689149220784511</v>
      </c>
      <c r="K137" s="5">
        <f>I137-$J$104</f>
        <v>-1.3130385080973284</v>
      </c>
      <c r="M137" s="7">
        <f>2^(-K137)</f>
        <v>2.4846428822227278</v>
      </c>
    </row>
    <row r="138" spans="1:13">
      <c r="A138" s="4" t="s">
        <v>13</v>
      </c>
      <c r="B138" s="5" t="s">
        <v>7</v>
      </c>
      <c r="C138" s="5">
        <v>16.827413558959961</v>
      </c>
      <c r="D138" s="6"/>
      <c r="E138" s="5" t="s">
        <v>17</v>
      </c>
      <c r="F138" s="5">
        <v>32.4881401062012</v>
      </c>
      <c r="G138" s="6"/>
      <c r="H138" s="5"/>
      <c r="I138" s="5"/>
      <c r="K138" s="5"/>
      <c r="M138" s="5"/>
    </row>
    <row r="139" spans="1:13">
      <c r="A139" s="4" t="s">
        <v>13</v>
      </c>
      <c r="B139" s="5" t="s">
        <v>7</v>
      </c>
      <c r="C139" s="5">
        <v>16.319711685180664</v>
      </c>
      <c r="D139" s="6"/>
      <c r="E139" s="5" t="s">
        <v>17</v>
      </c>
      <c r="F139" s="5">
        <v>31.950040817260742</v>
      </c>
      <c r="G139" s="6"/>
      <c r="H139" s="5"/>
      <c r="I139" s="5"/>
      <c r="K139" s="5"/>
      <c r="M139" s="5"/>
    </row>
    <row r="140" spans="1:13">
      <c r="A140" s="4" t="s">
        <v>13</v>
      </c>
      <c r="B140" s="5" t="s">
        <v>7</v>
      </c>
      <c r="C140" s="5">
        <v>16.984487533569336</v>
      </c>
      <c r="D140" s="6">
        <f>AVERAGE(C140:C142)</f>
        <v>16.961559931437176</v>
      </c>
      <c r="E140" s="5" t="s">
        <v>17</v>
      </c>
      <c r="F140" s="5">
        <v>33.130100250244098</v>
      </c>
      <c r="G140" s="6">
        <f>AVERAGE(F140:F142)</f>
        <v>32.959306716918903</v>
      </c>
      <c r="H140" s="5"/>
      <c r="I140" s="5">
        <f>G140-D140</f>
        <v>15.997746785481727</v>
      </c>
      <c r="K140" s="5">
        <f>I140-$J$104</f>
        <v>-1.0044409434001125</v>
      </c>
      <c r="M140" s="7">
        <f>2^(-K140)</f>
        <v>2.0061659400075866</v>
      </c>
    </row>
    <row r="141" spans="1:13">
      <c r="A141" s="4" t="s">
        <v>13</v>
      </c>
      <c r="B141" s="5" t="s">
        <v>7</v>
      </c>
      <c r="C141" s="5">
        <v>16.831283569335938</v>
      </c>
      <c r="D141" s="5"/>
      <c r="E141" s="5" t="s">
        <v>17</v>
      </c>
      <c r="F141" s="5">
        <v>32.7885131835937</v>
      </c>
      <c r="G141" s="5"/>
      <c r="H141" s="5"/>
      <c r="I141" s="5"/>
    </row>
    <row r="142" spans="1:13">
      <c r="A142" s="4" t="s">
        <v>13</v>
      </c>
      <c r="B142" s="5" t="s">
        <v>7</v>
      </c>
      <c r="C142" s="5">
        <v>17.06890869140625</v>
      </c>
      <c r="D142" s="5"/>
      <c r="E142" s="5" t="s">
        <v>17</v>
      </c>
      <c r="F142" s="5"/>
      <c r="G142" s="5"/>
      <c r="H142" s="5"/>
      <c r="I142" s="5"/>
    </row>
    <row r="143" spans="1:13">
      <c r="A143" s="4"/>
      <c r="B143" s="5"/>
      <c r="C143" s="5"/>
      <c r="D143" s="5"/>
      <c r="E143" s="5"/>
      <c r="F143" s="5"/>
      <c r="G143" s="5"/>
      <c r="H143" s="5"/>
      <c r="I143" s="5"/>
    </row>
    <row r="144" spans="1:13">
      <c r="A144" s="4" t="s">
        <v>14</v>
      </c>
      <c r="B144" s="9" t="s">
        <v>7</v>
      </c>
      <c r="C144" s="9">
        <v>16.524881362915039</v>
      </c>
      <c r="D144" s="9">
        <f>AVERAGE(C144:C146)</f>
        <v>16.764075597127277</v>
      </c>
      <c r="E144" s="5" t="s">
        <v>17</v>
      </c>
      <c r="F144" s="9">
        <v>33.602203369140625</v>
      </c>
      <c r="G144" s="9">
        <f>AVERAGE(F144:F146)</f>
        <v>33.001194000244141</v>
      </c>
      <c r="H144" s="5"/>
      <c r="I144" s="5">
        <f>G144-D144</f>
        <v>16.237118403116863</v>
      </c>
      <c r="K144" s="5">
        <f>I144-$J$104</f>
        <v>-0.76506932576497633</v>
      </c>
      <c r="M144" s="7">
        <f>2^(-K144)</f>
        <v>1.6994516599953886</v>
      </c>
    </row>
    <row r="145" spans="1:15">
      <c r="A145" s="4" t="s">
        <v>14</v>
      </c>
      <c r="B145" s="9" t="s">
        <v>7</v>
      </c>
      <c r="C145" s="9">
        <v>16.950448989868164</v>
      </c>
      <c r="D145" s="9"/>
      <c r="E145" s="5" t="s">
        <v>17</v>
      </c>
      <c r="F145" s="9">
        <v>32.900325775146484</v>
      </c>
      <c r="G145" s="9"/>
      <c r="H145" s="5"/>
      <c r="I145" s="5"/>
      <c r="K145" s="5"/>
      <c r="M145" s="5"/>
    </row>
    <row r="146" spans="1:15">
      <c r="A146" s="4" t="s">
        <v>14</v>
      </c>
      <c r="B146" s="9" t="s">
        <v>7</v>
      </c>
      <c r="C146" s="9">
        <v>16.816896438598633</v>
      </c>
      <c r="D146" s="9"/>
      <c r="E146" s="5" t="s">
        <v>17</v>
      </c>
      <c r="F146" s="9">
        <v>32.501052856445312</v>
      </c>
      <c r="G146" s="9"/>
      <c r="H146" s="5"/>
      <c r="I146" s="5"/>
      <c r="K146" s="5"/>
      <c r="M146" s="5"/>
    </row>
    <row r="147" spans="1:15">
      <c r="A147" s="4" t="s">
        <v>14</v>
      </c>
      <c r="B147" s="9" t="s">
        <v>7</v>
      </c>
      <c r="C147" s="9">
        <v>16.982126235961914</v>
      </c>
      <c r="D147" s="9">
        <f>AVERAGE(C147:C149)</f>
        <v>16.905607223510742</v>
      </c>
      <c r="E147" s="5" t="s">
        <v>17</v>
      </c>
      <c r="F147" s="9">
        <v>32.901790618896499</v>
      </c>
      <c r="G147" s="9">
        <f>AVERAGE(F147:F149)</f>
        <v>32.485133488972998</v>
      </c>
      <c r="H147" s="5"/>
      <c r="I147" s="5">
        <f>G147-D147</f>
        <v>15.579526265462256</v>
      </c>
      <c r="K147" s="5">
        <f>I147-$J$104</f>
        <v>-1.4226614634195833</v>
      </c>
      <c r="M147" s="7">
        <f>2^(-K147)</f>
        <v>2.6807960453393176</v>
      </c>
    </row>
    <row r="148" spans="1:15">
      <c r="A148" s="4" t="s">
        <v>14</v>
      </c>
      <c r="B148" s="9" t="s">
        <v>7</v>
      </c>
      <c r="C148" s="9">
        <v>17.007160186767578</v>
      </c>
      <c r="D148" s="9"/>
      <c r="E148" s="5" t="s">
        <v>17</v>
      </c>
      <c r="F148" s="9">
        <v>32.257677078247099</v>
      </c>
      <c r="G148" s="9"/>
      <c r="H148" s="5"/>
      <c r="I148" s="5"/>
      <c r="K148" s="5"/>
      <c r="M148" s="5"/>
    </row>
    <row r="149" spans="1:15">
      <c r="A149" s="4" t="s">
        <v>14</v>
      </c>
      <c r="B149" s="9" t="s">
        <v>7</v>
      </c>
      <c r="C149" s="9">
        <v>16.727535247802734</v>
      </c>
      <c r="D149" s="9"/>
      <c r="E149" s="5" t="s">
        <v>17</v>
      </c>
      <c r="F149" s="9">
        <v>32.295932769775398</v>
      </c>
      <c r="G149" s="9"/>
      <c r="H149" s="5"/>
      <c r="I149" s="5"/>
      <c r="K149" s="5"/>
      <c r="M149" s="5"/>
    </row>
    <row r="150" spans="1:15">
      <c r="A150" s="4" t="s">
        <v>14</v>
      </c>
      <c r="B150" s="9" t="s">
        <v>7</v>
      </c>
      <c r="C150" s="9">
        <v>16.188716888427734</v>
      </c>
      <c r="D150" s="9">
        <f>AVERAGE(C150:C152)</f>
        <v>16.152325312296551</v>
      </c>
      <c r="E150" s="5" t="s">
        <v>17</v>
      </c>
      <c r="F150" s="9">
        <v>32.1474418640137</v>
      </c>
      <c r="G150" s="9">
        <f>AVERAGE(F150:F152)</f>
        <v>31.810920715332031</v>
      </c>
      <c r="H150" s="5"/>
      <c r="I150" s="5">
        <f>G150-D150</f>
        <v>15.658595403035481</v>
      </c>
      <c r="K150" s="5">
        <f>I150-$J$104</f>
        <v>-1.3435923258463589</v>
      </c>
      <c r="M150" s="7">
        <f>2^(-K150)</f>
        <v>2.5378245368422463</v>
      </c>
    </row>
    <row r="151" spans="1:15">
      <c r="A151" s="4" t="s">
        <v>14</v>
      </c>
      <c r="B151" s="9" t="s">
        <v>7</v>
      </c>
      <c r="C151" s="9">
        <v>16.075668334960938</v>
      </c>
      <c r="D151" s="9"/>
      <c r="E151" s="5" t="s">
        <v>17</v>
      </c>
      <c r="F151" s="9">
        <v>31.5717887878418</v>
      </c>
      <c r="G151" s="9"/>
      <c r="H151" s="5"/>
      <c r="I151" s="5"/>
    </row>
    <row r="152" spans="1:15">
      <c r="A152" s="4" t="s">
        <v>14</v>
      </c>
      <c r="B152" s="9" t="s">
        <v>7</v>
      </c>
      <c r="C152" s="9">
        <v>16.192590713500977</v>
      </c>
      <c r="D152" s="9"/>
      <c r="E152" s="5" t="s">
        <v>17</v>
      </c>
      <c r="F152" s="9">
        <v>31.7135314941406</v>
      </c>
      <c r="G152" s="9"/>
      <c r="H152" s="5"/>
      <c r="I152" s="5"/>
    </row>
    <row r="153" spans="1:15">
      <c r="A153" s="4"/>
      <c r="B153" s="5"/>
      <c r="C153" s="5"/>
      <c r="D153" s="5"/>
      <c r="E153" s="5"/>
      <c r="F153" s="5"/>
      <c r="G153" s="5"/>
      <c r="H153" s="5"/>
      <c r="I153" s="5"/>
    </row>
    <row r="154" spans="1:15">
      <c r="A154" s="4"/>
      <c r="B154" s="5"/>
      <c r="C154" s="5"/>
      <c r="D154" s="5"/>
      <c r="E154" s="5"/>
      <c r="F154" s="5"/>
      <c r="G154" s="5"/>
      <c r="H154" s="5"/>
      <c r="I154" s="5"/>
      <c r="K154" s="2" t="s">
        <v>4</v>
      </c>
      <c r="M154" s="10" t="s">
        <v>5</v>
      </c>
    </row>
    <row r="155" spans="1:15">
      <c r="A155" s="4" t="s">
        <v>6</v>
      </c>
      <c r="B155" s="5" t="s">
        <v>7</v>
      </c>
      <c r="C155" s="5">
        <v>14.897765159606934</v>
      </c>
      <c r="D155" s="6">
        <f>AVERAGE(C155:C157)</f>
        <v>14.728534698486328</v>
      </c>
      <c r="E155" s="5" t="s">
        <v>18</v>
      </c>
      <c r="F155" s="5">
        <v>34.848628997802734</v>
      </c>
      <c r="G155" s="6">
        <f>AVERAGE(F155:F157)</f>
        <v>34.647698720296226</v>
      </c>
      <c r="H155" s="5"/>
      <c r="I155" s="5">
        <f>G155-D155</f>
        <v>19.919164021809898</v>
      </c>
      <c r="J155" s="5">
        <f>AVERAGE(I155,I158,I161)</f>
        <v>19.69860956403944</v>
      </c>
      <c r="K155" s="5">
        <f>I155-$J$155</f>
        <v>0.2205544577704579</v>
      </c>
      <c r="M155" s="7">
        <f>2^(-K155)</f>
        <v>0.85823553524575391</v>
      </c>
      <c r="O155" s="7">
        <v>0.85823553524575391</v>
      </c>
    </row>
    <row r="156" spans="1:15">
      <c r="A156" s="4" t="s">
        <v>6</v>
      </c>
      <c r="B156" s="5" t="s">
        <v>7</v>
      </c>
      <c r="C156" s="5">
        <v>14.314145088195801</v>
      </c>
      <c r="D156" s="6"/>
      <c r="E156" s="5" t="s">
        <v>18</v>
      </c>
      <c r="F156" s="5">
        <v>34.318950653076172</v>
      </c>
      <c r="G156" s="6"/>
      <c r="H156" s="5"/>
      <c r="I156" s="5"/>
      <c r="K156" s="5"/>
      <c r="M156" s="5"/>
      <c r="O156" s="7">
        <v>2.5683536536270166</v>
      </c>
    </row>
    <row r="157" spans="1:15">
      <c r="A157" s="4" t="s">
        <v>6</v>
      </c>
      <c r="B157" s="5" t="s">
        <v>7</v>
      </c>
      <c r="C157" s="5">
        <v>14.97369384765625</v>
      </c>
      <c r="D157" s="6"/>
      <c r="E157" s="5" t="s">
        <v>18</v>
      </c>
      <c r="F157" s="5">
        <v>34.775516510009766</v>
      </c>
      <c r="G157" s="6"/>
      <c r="H157" s="5"/>
      <c r="I157" s="5"/>
      <c r="K157" s="5"/>
      <c r="M157" s="5"/>
      <c r="O157" s="7">
        <v>0.4536685601072738</v>
      </c>
    </row>
    <row r="158" spans="1:15">
      <c r="A158" s="4" t="s">
        <v>9</v>
      </c>
      <c r="B158" s="5" t="s">
        <v>7</v>
      </c>
      <c r="C158" s="5">
        <v>14.962965965270996</v>
      </c>
      <c r="D158" s="6">
        <f>AVERAGE(C158:C160)</f>
        <v>13.742983182271322</v>
      </c>
      <c r="E158" s="5" t="s">
        <v>18</v>
      </c>
      <c r="F158" s="5">
        <v>31.918855667114258</v>
      </c>
      <c r="G158" s="6">
        <f>AVERAGE(F158:F160)</f>
        <v>32.080748875935875</v>
      </c>
      <c r="H158" s="5"/>
      <c r="I158" s="5">
        <f>G158-D158</f>
        <v>18.337765693664551</v>
      </c>
      <c r="K158" s="5">
        <f>I158-$J$155</f>
        <v>-1.3608438703748895</v>
      </c>
      <c r="M158" s="7">
        <f>2^(-K158)</f>
        <v>2.5683536536270166</v>
      </c>
      <c r="O158" s="7">
        <v>4.8766286450730032</v>
      </c>
    </row>
    <row r="159" spans="1:15">
      <c r="A159" s="4" t="s">
        <v>9</v>
      </c>
      <c r="B159" s="5" t="s">
        <v>7</v>
      </c>
      <c r="C159" s="5">
        <v>13.254348754882812</v>
      </c>
      <c r="D159" s="6"/>
      <c r="E159" s="5" t="s">
        <v>18</v>
      </c>
      <c r="F159" s="5">
        <v>32.307804107666016</v>
      </c>
      <c r="G159" s="6"/>
      <c r="H159" s="5"/>
      <c r="I159" s="5"/>
      <c r="K159" s="5"/>
      <c r="M159" s="5"/>
      <c r="O159" s="7">
        <v>3.1437850721572791</v>
      </c>
    </row>
    <row r="160" spans="1:15">
      <c r="A160" s="4" t="s">
        <v>9</v>
      </c>
      <c r="B160" s="5" t="s">
        <v>7</v>
      </c>
      <c r="C160" s="5">
        <v>13.011634826660156</v>
      </c>
      <c r="D160" s="6"/>
      <c r="E160" s="5" t="s">
        <v>18</v>
      </c>
      <c r="F160" s="5">
        <v>32.015586853027344</v>
      </c>
      <c r="G160" s="6"/>
      <c r="H160" s="5"/>
      <c r="I160" s="5"/>
      <c r="K160" s="5"/>
      <c r="M160" s="5"/>
      <c r="O160" s="7">
        <v>2.4570837881802197</v>
      </c>
    </row>
    <row r="161" spans="1:15">
      <c r="A161" s="4" t="s">
        <v>10</v>
      </c>
      <c r="B161" s="5" t="s">
        <v>7</v>
      </c>
      <c r="C161" s="5">
        <v>13.733073234558105</v>
      </c>
      <c r="D161" s="6">
        <f>AVERAGE(C161:C163)</f>
        <v>13.686433156331381</v>
      </c>
      <c r="E161" s="5" t="s">
        <v>18</v>
      </c>
      <c r="F161" s="5">
        <v>33.945999145507812</v>
      </c>
      <c r="G161" s="6">
        <f>AVERAGE(F161:F163)</f>
        <v>34.525332132975258</v>
      </c>
      <c r="H161" s="5"/>
      <c r="I161" s="5">
        <f>G161-D161</f>
        <v>20.838898976643875</v>
      </c>
      <c r="K161" s="5">
        <f>I161-$J$155</f>
        <v>1.1402894126044352</v>
      </c>
      <c r="M161" s="7">
        <f>2^(-K161)</f>
        <v>0.4536685601072738</v>
      </c>
      <c r="O161" s="7">
        <v>54.428327143018457</v>
      </c>
    </row>
    <row r="162" spans="1:15">
      <c r="A162" s="4" t="s">
        <v>10</v>
      </c>
      <c r="B162" s="5" t="s">
        <v>7</v>
      </c>
      <c r="C162" s="5">
        <v>13.619379997253418</v>
      </c>
      <c r="D162" s="5"/>
      <c r="E162" s="5" t="s">
        <v>18</v>
      </c>
      <c r="F162" s="5">
        <v>34.447395324707031</v>
      </c>
      <c r="G162" s="5"/>
      <c r="H162" s="5"/>
      <c r="I162" s="5"/>
      <c r="K162" s="5"/>
      <c r="M162" s="5"/>
      <c r="O162" s="7">
        <v>50.402199692728146</v>
      </c>
    </row>
    <row r="163" spans="1:15">
      <c r="A163" s="4" t="s">
        <v>10</v>
      </c>
      <c r="B163" s="5" t="s">
        <v>7</v>
      </c>
      <c r="C163" s="5">
        <v>13.706846237182617</v>
      </c>
      <c r="D163" s="5"/>
      <c r="E163" s="5" t="s">
        <v>18</v>
      </c>
      <c r="F163" s="5">
        <v>35.182601928710938</v>
      </c>
      <c r="G163" s="5"/>
      <c r="H163" s="5"/>
      <c r="I163" s="5"/>
      <c r="K163" s="5"/>
      <c r="M163" s="5"/>
      <c r="O163" s="7">
        <v>69.837193894341794</v>
      </c>
    </row>
    <row r="164" spans="1:15">
      <c r="A164" s="4"/>
      <c r="B164" s="5"/>
      <c r="C164" s="5"/>
      <c r="D164" s="5"/>
      <c r="E164" s="5"/>
      <c r="F164" s="5"/>
      <c r="G164" s="5"/>
      <c r="H164" s="5"/>
      <c r="I164" s="5"/>
      <c r="K164" s="5"/>
      <c r="M164" s="5"/>
      <c r="O164" s="7">
        <v>27.761537155755502</v>
      </c>
    </row>
    <row r="165" spans="1:15">
      <c r="A165" s="4" t="s">
        <v>11</v>
      </c>
      <c r="B165" s="5" t="s">
        <v>7</v>
      </c>
      <c r="C165" s="5">
        <v>17.079879760742188</v>
      </c>
      <c r="D165" s="6">
        <f>AVERAGE(C165:C167)</f>
        <v>17.079879760742188</v>
      </c>
      <c r="E165" s="5" t="s">
        <v>18</v>
      </c>
      <c r="F165" s="5">
        <v>34.4926052093506</v>
      </c>
      <c r="G165" s="6">
        <f>AVERAGE(F165:F167)</f>
        <v>34.4926052093506</v>
      </c>
      <c r="H165" s="5"/>
      <c r="I165" s="5">
        <f>G165-D165</f>
        <v>17.412725448608413</v>
      </c>
      <c r="K165" s="5">
        <f>I165-$J$155</f>
        <v>-2.2858841154310277</v>
      </c>
      <c r="M165" s="7">
        <f>2^(-K165)</f>
        <v>4.8766286450730032</v>
      </c>
      <c r="O165" s="7">
        <v>35.858256041267389</v>
      </c>
    </row>
    <row r="166" spans="1:15">
      <c r="A166" s="4" t="s">
        <v>11</v>
      </c>
      <c r="B166" s="5" t="s">
        <v>7</v>
      </c>
      <c r="C166" s="5">
        <v>17.079879760742188</v>
      </c>
      <c r="D166" s="6"/>
      <c r="E166" s="5" t="s">
        <v>18</v>
      </c>
      <c r="F166" s="5">
        <v>34.4926052093506</v>
      </c>
      <c r="G166" s="6"/>
      <c r="H166" s="5"/>
      <c r="I166" s="5"/>
      <c r="K166" s="5"/>
      <c r="O166" s="7">
        <v>38.722732801202703</v>
      </c>
    </row>
    <row r="167" spans="1:15">
      <c r="A167" s="4" t="s">
        <v>11</v>
      </c>
      <c r="B167" s="5" t="s">
        <v>7</v>
      </c>
      <c r="C167" s="5">
        <v>17.079879760742188</v>
      </c>
      <c r="D167" s="6"/>
      <c r="E167" s="5" t="s">
        <v>18</v>
      </c>
      <c r="F167" s="5">
        <v>34.4926052093506</v>
      </c>
      <c r="G167" s="6"/>
      <c r="H167" s="5"/>
      <c r="I167" s="5"/>
      <c r="K167" s="5"/>
      <c r="O167" s="7">
        <v>22.939629707741297</v>
      </c>
    </row>
    <row r="168" spans="1:15">
      <c r="A168" s="4" t="s">
        <v>11</v>
      </c>
      <c r="B168" s="5" t="s">
        <v>7</v>
      </c>
      <c r="C168" s="5">
        <v>16.084579467773438</v>
      </c>
      <c r="D168" s="6">
        <f>AVERAGE(C168:C170)</f>
        <v>16.077420552571613</v>
      </c>
      <c r="E168" s="5" t="s">
        <v>18</v>
      </c>
      <c r="F168" s="5">
        <v>34.665164947509766</v>
      </c>
      <c r="G168" s="6">
        <f>AVERAGE(F168:F170)</f>
        <v>34.123527526855469</v>
      </c>
      <c r="H168" s="5"/>
      <c r="I168" s="5">
        <f>G168-D168</f>
        <v>18.046106974283855</v>
      </c>
      <c r="K168" s="5">
        <f>I168-$J$155</f>
        <v>-1.6525025897555849</v>
      </c>
      <c r="M168" s="7">
        <f>2^(-K168)</f>
        <v>3.1437850721572791</v>
      </c>
      <c r="O168" s="7">
        <v>28.734483216761063</v>
      </c>
    </row>
    <row r="169" spans="1:15">
      <c r="A169" s="4" t="s">
        <v>11</v>
      </c>
      <c r="B169" s="5" t="s">
        <v>7</v>
      </c>
      <c r="C169" s="5">
        <v>16.236471176147461</v>
      </c>
      <c r="D169" s="6"/>
      <c r="E169" s="5" t="s">
        <v>18</v>
      </c>
      <c r="F169" s="5">
        <v>34.254619598388672</v>
      </c>
      <c r="G169" s="6"/>
      <c r="H169" s="5"/>
      <c r="I169" s="5"/>
      <c r="K169" s="5"/>
      <c r="M169" s="5"/>
      <c r="O169" s="7">
        <v>15.905183268044949</v>
      </c>
    </row>
    <row r="170" spans="1:15">
      <c r="A170" s="4" t="s">
        <v>11</v>
      </c>
      <c r="B170" s="5" t="s">
        <v>7</v>
      </c>
      <c r="C170" s="5">
        <v>15.911211013793945</v>
      </c>
      <c r="D170" s="6"/>
      <c r="E170" s="5" t="s">
        <v>18</v>
      </c>
      <c r="F170" s="5">
        <v>33.450798034667969</v>
      </c>
      <c r="G170" s="6"/>
      <c r="H170" s="5"/>
      <c r="I170" s="5"/>
      <c r="K170" s="5"/>
      <c r="M170" s="5"/>
    </row>
    <row r="171" spans="1:15">
      <c r="A171" s="4" t="s">
        <v>11</v>
      </c>
      <c r="B171" s="5" t="s">
        <v>7</v>
      </c>
      <c r="C171" s="5">
        <v>14.810773849487305</v>
      </c>
      <c r="D171" s="6">
        <f>AVERAGE(C171:C173)</f>
        <v>14.937086423238119</v>
      </c>
      <c r="E171" s="5" t="s">
        <v>18</v>
      </c>
      <c r="F171" s="5">
        <v>33.046340942382812</v>
      </c>
      <c r="G171" s="6">
        <f>AVERAGE(F171:F173)</f>
        <v>33.338748931884766</v>
      </c>
      <c r="H171" s="5"/>
      <c r="I171" s="5">
        <f>G171-D171</f>
        <v>18.401662508646645</v>
      </c>
      <c r="K171" s="5">
        <f>I171-$J$155</f>
        <v>-1.2969470553927955</v>
      </c>
      <c r="M171" s="7">
        <f>2^(-K171)</f>
        <v>2.4570837881802197</v>
      </c>
    </row>
    <row r="172" spans="1:15">
      <c r="A172" s="4" t="s">
        <v>11</v>
      </c>
      <c r="B172" s="5" t="s">
        <v>7</v>
      </c>
      <c r="C172" s="5">
        <v>15.082437515258789</v>
      </c>
      <c r="D172" s="6"/>
      <c r="E172" s="5" t="s">
        <v>18</v>
      </c>
      <c r="F172" s="5">
        <v>33.695972442626953</v>
      </c>
      <c r="G172" s="6"/>
      <c r="H172" s="5"/>
      <c r="I172" s="5"/>
      <c r="K172" s="5"/>
      <c r="M172" s="5"/>
    </row>
    <row r="173" spans="1:15">
      <c r="A173" s="4" t="s">
        <v>11</v>
      </c>
      <c r="B173" s="5" t="s">
        <v>7</v>
      </c>
      <c r="C173" s="5">
        <v>14.918047904968262</v>
      </c>
      <c r="D173" s="6"/>
      <c r="E173" s="5" t="s">
        <v>18</v>
      </c>
      <c r="F173" s="5">
        <v>33.273933410644531</v>
      </c>
      <c r="G173" s="6"/>
      <c r="H173" s="5"/>
      <c r="I173" s="5"/>
      <c r="K173" s="5"/>
      <c r="M173" s="5"/>
    </row>
    <row r="174" spans="1:15">
      <c r="A174" s="4"/>
      <c r="B174" s="5"/>
      <c r="C174" s="5"/>
      <c r="D174" s="6"/>
      <c r="E174" s="5"/>
      <c r="F174" s="5"/>
      <c r="G174" s="6"/>
      <c r="H174" s="5"/>
      <c r="I174" s="5"/>
      <c r="K174" s="5"/>
      <c r="M174" s="5"/>
    </row>
    <row r="175" spans="1:15">
      <c r="A175" s="4" t="s">
        <v>12</v>
      </c>
      <c r="B175" s="5" t="s">
        <v>7</v>
      </c>
      <c r="C175" s="5">
        <v>14.963613510131836</v>
      </c>
      <c r="D175" s="6">
        <f>AVERAGE(C175:C177)</f>
        <v>14.890032768249512</v>
      </c>
      <c r="E175" s="5" t="s">
        <v>18</v>
      </c>
      <c r="F175" s="5">
        <v>28.883855819702099</v>
      </c>
      <c r="G175" s="6">
        <f>AVERAGE(F175:F177)</f>
        <v>28.822356541951468</v>
      </c>
      <c r="H175" s="5"/>
      <c r="I175" s="5">
        <f>G175-D175</f>
        <v>13.932323773701956</v>
      </c>
      <c r="K175" s="5">
        <f>I175-$J$155</f>
        <v>-5.7662857903374842</v>
      </c>
      <c r="M175" s="7">
        <f>2^(-K175)</f>
        <v>54.428327143018457</v>
      </c>
    </row>
    <row r="176" spans="1:15">
      <c r="A176" s="4" t="s">
        <v>12</v>
      </c>
      <c r="B176" s="5" t="s">
        <v>7</v>
      </c>
      <c r="C176" s="5">
        <v>14.772731781005859</v>
      </c>
      <c r="D176" s="6"/>
      <c r="E176" s="5" t="s">
        <v>18</v>
      </c>
      <c r="F176" s="5">
        <v>28.676530838012699</v>
      </c>
      <c r="G176" s="6"/>
      <c r="H176" s="5"/>
      <c r="I176" s="5"/>
      <c r="K176" s="5"/>
      <c r="M176" s="5"/>
    </row>
    <row r="177" spans="1:13">
      <c r="A177" s="4" t="s">
        <v>12</v>
      </c>
      <c r="B177" s="5" t="s">
        <v>7</v>
      </c>
      <c r="C177" s="5">
        <v>14.93375301361084</v>
      </c>
      <c r="D177" s="6"/>
      <c r="E177" s="5" t="s">
        <v>18</v>
      </c>
      <c r="F177" s="5">
        <v>28.906682968139599</v>
      </c>
      <c r="G177" s="6"/>
      <c r="H177" s="5"/>
      <c r="I177" s="5"/>
      <c r="K177" s="5"/>
      <c r="M177" s="5"/>
    </row>
    <row r="178" spans="1:13">
      <c r="A178" s="4" t="s">
        <v>12</v>
      </c>
      <c r="B178" s="5" t="s">
        <v>7</v>
      </c>
      <c r="C178" s="5">
        <v>13.764801025390625</v>
      </c>
      <c r="D178" s="6">
        <f>AVERAGE(C178:C180)</f>
        <v>13.89079507191976</v>
      </c>
      <c r="E178" s="5" t="s">
        <v>18</v>
      </c>
      <c r="F178" s="5">
        <v>28.247028350830099</v>
      </c>
      <c r="G178" s="6">
        <f>AVERAGE(F178:F180)</f>
        <v>27.933989842732768</v>
      </c>
      <c r="H178" s="5"/>
      <c r="I178" s="5">
        <f>G178-D178</f>
        <v>14.043194770813008</v>
      </c>
      <c r="K178" s="5">
        <f>I178-$J$155</f>
        <v>-5.6554147932264325</v>
      </c>
      <c r="M178" s="7">
        <f>2^(-K178)</f>
        <v>50.402199692728146</v>
      </c>
    </row>
    <row r="179" spans="1:13">
      <c r="A179" s="4" t="s">
        <v>12</v>
      </c>
      <c r="B179" s="5" t="s">
        <v>7</v>
      </c>
      <c r="C179" s="5">
        <v>14.128406524658203</v>
      </c>
      <c r="D179" s="6"/>
      <c r="E179" s="5" t="s">
        <v>18</v>
      </c>
      <c r="F179" s="5">
        <v>27.918439865112301</v>
      </c>
      <c r="G179" s="6"/>
      <c r="H179" s="5"/>
      <c r="I179" s="5"/>
      <c r="K179" s="5"/>
    </row>
    <row r="180" spans="1:13">
      <c r="A180" s="4" t="s">
        <v>12</v>
      </c>
      <c r="B180" s="5" t="s">
        <v>7</v>
      </c>
      <c r="C180" s="5">
        <v>13.779177665710449</v>
      </c>
      <c r="D180" s="6"/>
      <c r="E180" s="5" t="s">
        <v>18</v>
      </c>
      <c r="F180" s="5">
        <v>27.636501312255898</v>
      </c>
      <c r="G180" s="6"/>
      <c r="H180" s="5"/>
      <c r="I180" s="5"/>
      <c r="K180" s="5"/>
    </row>
    <row r="181" spans="1:13">
      <c r="A181" s="4" t="s">
        <v>12</v>
      </c>
      <c r="B181" s="5" t="s">
        <v>7</v>
      </c>
      <c r="C181" s="5">
        <v>17.385612487792969</v>
      </c>
      <c r="D181" s="6">
        <f>AVERAGE(C181:C183)</f>
        <v>17.422904968261719</v>
      </c>
      <c r="E181" s="5" t="s">
        <v>18</v>
      </c>
      <c r="F181" s="5">
        <v>30.897575378418001</v>
      </c>
      <c r="G181" s="6">
        <f>AVERAGE(F181:F183)</f>
        <v>30.995590845743823</v>
      </c>
      <c r="H181" s="5"/>
      <c r="I181" s="5">
        <f>G181-D181</f>
        <v>13.572685877482105</v>
      </c>
      <c r="K181" s="5">
        <f>I181-$J$155</f>
        <v>-6.1259236865573357</v>
      </c>
      <c r="M181" s="7">
        <f>2^(-K181)</f>
        <v>69.837193894341794</v>
      </c>
    </row>
    <row r="182" spans="1:13">
      <c r="A182" s="4" t="s">
        <v>12</v>
      </c>
      <c r="B182" s="5" t="s">
        <v>7</v>
      </c>
      <c r="C182" s="5">
        <v>17.496204376220703</v>
      </c>
      <c r="D182" s="6"/>
      <c r="E182" s="5" t="s">
        <v>18</v>
      </c>
      <c r="F182" s="5">
        <v>31.179969787597656</v>
      </c>
      <c r="G182" s="6"/>
      <c r="H182" s="5"/>
      <c r="I182" s="5"/>
      <c r="K182" s="5"/>
      <c r="M182" s="5"/>
    </row>
    <row r="183" spans="1:13">
      <c r="A183" s="4" t="s">
        <v>12</v>
      </c>
      <c r="B183" s="5" t="s">
        <v>7</v>
      </c>
      <c r="C183" s="5">
        <v>17.386898040771484</v>
      </c>
      <c r="D183" s="6"/>
      <c r="E183" s="5" t="s">
        <v>18</v>
      </c>
      <c r="F183" s="5">
        <v>30.90922737121582</v>
      </c>
      <c r="G183" s="6"/>
      <c r="H183" s="5"/>
      <c r="I183" s="5"/>
      <c r="K183" s="5"/>
      <c r="M183" s="5"/>
    </row>
    <row r="184" spans="1:13">
      <c r="A184" s="4"/>
      <c r="B184" s="5"/>
      <c r="C184" s="5"/>
      <c r="D184" s="6"/>
      <c r="E184" s="5"/>
      <c r="F184" s="5"/>
      <c r="G184" s="6"/>
      <c r="H184" s="5"/>
      <c r="I184" s="5"/>
      <c r="K184" s="5"/>
      <c r="M184" s="5"/>
    </row>
    <row r="185" spans="1:13">
      <c r="A185" s="4" t="s">
        <v>13</v>
      </c>
      <c r="B185" s="5" t="s">
        <v>7</v>
      </c>
      <c r="C185" s="5">
        <v>15.351881980895996</v>
      </c>
      <c r="D185" s="6">
        <f>AVERAGE(C185:C187)</f>
        <v>15.438218116760254</v>
      </c>
      <c r="E185" s="5" t="s">
        <v>18</v>
      </c>
      <c r="F185" s="5">
        <v>30.187446594238299</v>
      </c>
      <c r="G185" s="6">
        <f>AVERAGE(F185:F187)</f>
        <v>30.341812133789066</v>
      </c>
      <c r="H185" s="5"/>
      <c r="I185" s="5">
        <f>G185-D185</f>
        <v>14.903594017028812</v>
      </c>
      <c r="K185" s="5">
        <f>I185-$J$155</f>
        <v>-4.7950155470106282</v>
      </c>
      <c r="M185" s="7">
        <f>2^(-K185)</f>
        <v>27.761537155755502</v>
      </c>
    </row>
    <row r="186" spans="1:13">
      <c r="A186" s="4" t="s">
        <v>13</v>
      </c>
      <c r="B186" s="5" t="s">
        <v>7</v>
      </c>
      <c r="C186" s="5">
        <v>15.275233268737793</v>
      </c>
      <c r="D186" s="6"/>
      <c r="E186" s="5" t="s">
        <v>18</v>
      </c>
      <c r="F186" s="5">
        <v>30.302299499511701</v>
      </c>
      <c r="G186" s="6"/>
      <c r="H186" s="5"/>
      <c r="I186" s="5"/>
      <c r="K186" s="5"/>
      <c r="M186" s="5"/>
    </row>
    <row r="187" spans="1:13">
      <c r="A187" s="4" t="s">
        <v>13</v>
      </c>
      <c r="B187" s="5" t="s">
        <v>7</v>
      </c>
      <c r="C187" s="5">
        <v>15.687539100646973</v>
      </c>
      <c r="D187" s="6"/>
      <c r="E187" s="5" t="s">
        <v>18</v>
      </c>
      <c r="F187" s="5">
        <v>30.535690307617202</v>
      </c>
      <c r="G187" s="6"/>
      <c r="H187" s="5"/>
      <c r="I187" s="5"/>
      <c r="K187" s="5"/>
      <c r="M187" s="5"/>
    </row>
    <row r="188" spans="1:13">
      <c r="A188" s="4" t="s">
        <v>13</v>
      </c>
      <c r="B188" s="5" t="s">
        <v>7</v>
      </c>
      <c r="C188" s="5">
        <v>16.794984817504883</v>
      </c>
      <c r="D188" s="6">
        <f>AVERAGE(C188:C190)</f>
        <v>16.647370020548504</v>
      </c>
      <c r="E188" s="5" t="s">
        <v>18</v>
      </c>
      <c r="F188" s="5">
        <v>30.935010910034201</v>
      </c>
      <c r="G188" s="6">
        <f>AVERAGE(F188:F190)</f>
        <v>31.181746164957669</v>
      </c>
      <c r="H188" s="5"/>
      <c r="I188" s="5">
        <f>G188-D188</f>
        <v>14.534376144409165</v>
      </c>
      <c r="K188" s="5">
        <f>I188-$J$155</f>
        <v>-5.1642334196302748</v>
      </c>
      <c r="M188" s="7">
        <f>2^(-K188)</f>
        <v>35.858256041267389</v>
      </c>
    </row>
    <row r="189" spans="1:13">
      <c r="A189" s="4" t="s">
        <v>13</v>
      </c>
      <c r="B189" s="5" t="s">
        <v>7</v>
      </c>
      <c r="C189" s="5">
        <v>16.827413558959961</v>
      </c>
      <c r="D189" s="6"/>
      <c r="E189" s="5" t="s">
        <v>18</v>
      </c>
      <c r="F189" s="5">
        <v>31.143201828002901</v>
      </c>
      <c r="G189" s="6"/>
      <c r="H189" s="5"/>
      <c r="I189" s="5"/>
      <c r="K189" s="5"/>
      <c r="M189" s="5"/>
    </row>
    <row r="190" spans="1:13">
      <c r="A190" s="4" t="s">
        <v>13</v>
      </c>
      <c r="B190" s="5" t="s">
        <v>7</v>
      </c>
      <c r="C190" s="5">
        <v>16.319711685180664</v>
      </c>
      <c r="D190" s="6"/>
      <c r="E190" s="5" t="s">
        <v>18</v>
      </c>
      <c r="F190" s="5">
        <v>31.467025756835898</v>
      </c>
      <c r="G190" s="6"/>
      <c r="H190" s="5"/>
      <c r="I190" s="5"/>
      <c r="K190" s="5"/>
      <c r="M190" s="5"/>
    </row>
    <row r="191" spans="1:13">
      <c r="A191" s="4" t="s">
        <v>13</v>
      </c>
      <c r="B191" s="5" t="s">
        <v>7</v>
      </c>
      <c r="C191" s="5">
        <v>16.984487533569336</v>
      </c>
      <c r="D191" s="6">
        <f>AVERAGE(C191:C193)</f>
        <v>16.961559931437176</v>
      </c>
      <c r="E191" s="5" t="s">
        <v>18</v>
      </c>
      <c r="F191" s="5">
        <v>31.299633026123047</v>
      </c>
      <c r="G191" s="6">
        <f>AVERAGE(F191:F193)</f>
        <v>31.385060628255207</v>
      </c>
      <c r="H191" s="5"/>
      <c r="I191" s="5">
        <f>G191-D191</f>
        <v>14.423500696818031</v>
      </c>
      <c r="K191" s="5">
        <f>I191-$J$155</f>
        <v>-5.2751088672214088</v>
      </c>
      <c r="M191" s="7">
        <f>2^(-K191)</f>
        <v>38.722732801202703</v>
      </c>
    </row>
    <row r="192" spans="1:13">
      <c r="A192" s="4" t="s">
        <v>13</v>
      </c>
      <c r="B192" s="5" t="s">
        <v>7</v>
      </c>
      <c r="C192" s="5">
        <v>16.831283569335938</v>
      </c>
      <c r="D192" s="5"/>
      <c r="E192" s="5" t="s">
        <v>19</v>
      </c>
      <c r="F192" s="5">
        <v>31.264228820800781</v>
      </c>
      <c r="G192" s="5"/>
      <c r="H192" s="5"/>
      <c r="I192" s="5"/>
    </row>
    <row r="193" spans="1:15">
      <c r="A193" s="4" t="s">
        <v>13</v>
      </c>
      <c r="B193" s="5" t="s">
        <v>7</v>
      </c>
      <c r="C193" s="5">
        <v>17.06890869140625</v>
      </c>
      <c r="D193" s="5"/>
      <c r="E193" s="5" t="s">
        <v>18</v>
      </c>
      <c r="F193" s="5">
        <v>31.591320037841797</v>
      </c>
      <c r="G193" s="5"/>
      <c r="H193" s="5"/>
      <c r="I193" s="5"/>
    </row>
    <row r="194" spans="1:15">
      <c r="A194" s="4"/>
      <c r="B194" s="5"/>
      <c r="C194" s="5"/>
      <c r="D194" s="5"/>
      <c r="E194" s="5"/>
      <c r="F194" s="5"/>
      <c r="G194" s="5"/>
      <c r="H194" s="5"/>
      <c r="I194" s="5"/>
    </row>
    <row r="195" spans="1:15">
      <c r="A195" s="4" t="s">
        <v>14</v>
      </c>
      <c r="B195" s="9" t="s">
        <v>7</v>
      </c>
      <c r="C195" s="9">
        <v>16.524881362915039</v>
      </c>
      <c r="D195" s="9">
        <f>AVERAGE(C195:C197)</f>
        <v>16.764075597127277</v>
      </c>
      <c r="E195" s="5" t="s">
        <v>18</v>
      </c>
      <c r="F195" s="9">
        <v>32.024349212646484</v>
      </c>
      <c r="G195" s="6">
        <f>AVERAGE(F195:F197)</f>
        <v>31.942914962768555</v>
      </c>
      <c r="H195" s="5"/>
      <c r="I195" s="5">
        <f>G195-D195</f>
        <v>15.178839365641277</v>
      </c>
      <c r="K195" s="5">
        <f>I195-$J$155</f>
        <v>-4.5197701983981631</v>
      </c>
      <c r="M195" s="7">
        <f>2^(-K195)</f>
        <v>22.939629707741297</v>
      </c>
    </row>
    <row r="196" spans="1:15">
      <c r="A196" s="4" t="s">
        <v>14</v>
      </c>
      <c r="B196" s="9" t="s">
        <v>7</v>
      </c>
      <c r="C196" s="9">
        <v>16.950448989868164</v>
      </c>
      <c r="D196" s="9"/>
      <c r="E196" s="5" t="s">
        <v>18</v>
      </c>
      <c r="F196" s="9">
        <v>32.722003936767578</v>
      </c>
      <c r="G196" s="6"/>
      <c r="H196" s="5"/>
      <c r="I196" s="5"/>
      <c r="K196" s="5"/>
      <c r="M196" s="5"/>
    </row>
    <row r="197" spans="1:15">
      <c r="A197" s="4" t="s">
        <v>14</v>
      </c>
      <c r="B197" s="9" t="s">
        <v>7</v>
      </c>
      <c r="C197" s="9">
        <v>16.816896438598633</v>
      </c>
      <c r="D197" s="9"/>
      <c r="E197" s="5" t="s">
        <v>18</v>
      </c>
      <c r="F197" s="9">
        <v>31.082391738891602</v>
      </c>
      <c r="G197" s="6"/>
      <c r="H197" s="5"/>
      <c r="I197" s="5"/>
      <c r="K197" s="5"/>
      <c r="M197" s="5"/>
    </row>
    <row r="198" spans="1:15">
      <c r="A198" s="4" t="s">
        <v>14</v>
      </c>
      <c r="B198" s="9" t="s">
        <v>7</v>
      </c>
      <c r="C198" s="9">
        <v>16.982126235961914</v>
      </c>
      <c r="D198" s="9">
        <f>AVERAGE(C198:C200)</f>
        <v>16.905607223510742</v>
      </c>
      <c r="E198" s="5" t="s">
        <v>18</v>
      </c>
      <c r="F198" s="9">
        <v>31.933591842651399</v>
      </c>
      <c r="G198" s="6">
        <f>AVERAGE(F198:F200)</f>
        <v>31.759505589803066</v>
      </c>
      <c r="H198" s="5"/>
      <c r="I198" s="5">
        <f>G198-D198</f>
        <v>14.853898366292324</v>
      </c>
      <c r="K198" s="5">
        <f>I198-$J$155</f>
        <v>-4.8447111977471167</v>
      </c>
      <c r="M198" s="7">
        <f>2^(-K198)</f>
        <v>28.734483216761063</v>
      </c>
    </row>
    <row r="199" spans="1:15">
      <c r="A199" s="4" t="s">
        <v>14</v>
      </c>
      <c r="B199" s="9" t="s">
        <v>7</v>
      </c>
      <c r="C199" s="9">
        <v>17.007160186767578</v>
      </c>
      <c r="D199" s="9"/>
      <c r="E199" s="5" t="s">
        <v>18</v>
      </c>
      <c r="F199" s="9">
        <v>31.9869194030762</v>
      </c>
      <c r="G199" s="6"/>
      <c r="H199" s="5"/>
      <c r="I199" s="5"/>
      <c r="K199" s="5"/>
      <c r="M199" s="5"/>
    </row>
    <row r="200" spans="1:15">
      <c r="A200" s="4" t="s">
        <v>14</v>
      </c>
      <c r="B200" s="9" t="s">
        <v>7</v>
      </c>
      <c r="C200" s="9">
        <v>16.727535247802734</v>
      </c>
      <c r="D200" s="9"/>
      <c r="E200" s="5" t="s">
        <v>18</v>
      </c>
      <c r="F200" s="9">
        <v>31.358005523681602</v>
      </c>
      <c r="G200" s="6"/>
      <c r="H200" s="5"/>
      <c r="I200" s="5"/>
      <c r="K200" s="5"/>
      <c r="M200" s="5"/>
    </row>
    <row r="201" spans="1:15">
      <c r="A201" s="4" t="s">
        <v>14</v>
      </c>
      <c r="B201" s="9" t="s">
        <v>7</v>
      </c>
      <c r="C201" s="9">
        <v>16.188716888427734</v>
      </c>
      <c r="D201" s="9">
        <f>AVERAGE(C201:C203)</f>
        <v>16.152325312296551</v>
      </c>
      <c r="E201" s="5" t="s">
        <v>18</v>
      </c>
      <c r="F201" s="9">
        <v>31.56263542175293</v>
      </c>
      <c r="G201" s="6">
        <f>AVERAGE(F201:F203)</f>
        <v>31.859509785970051</v>
      </c>
      <c r="H201" s="5"/>
      <c r="I201" s="5">
        <f>G201-D201</f>
        <v>15.7071844736735</v>
      </c>
      <c r="K201" s="5">
        <f>I201-$J$155</f>
        <v>-3.9914250903659401</v>
      </c>
      <c r="M201" s="7">
        <f>2^(-K201)</f>
        <v>15.905183268044949</v>
      </c>
    </row>
    <row r="202" spans="1:15">
      <c r="A202" s="4" t="s">
        <v>14</v>
      </c>
      <c r="B202" s="9" t="s">
        <v>7</v>
      </c>
      <c r="C202" s="9">
        <v>16.075668334960938</v>
      </c>
      <c r="D202" s="9"/>
      <c r="E202" s="5" t="s">
        <v>19</v>
      </c>
      <c r="F202" s="9">
        <v>31.858240127563477</v>
      </c>
      <c r="G202" s="5"/>
      <c r="H202" s="5"/>
      <c r="I202" s="5"/>
    </row>
    <row r="203" spans="1:15">
      <c r="A203" s="4" t="s">
        <v>14</v>
      </c>
      <c r="B203" s="9" t="s">
        <v>7</v>
      </c>
      <c r="C203" s="9">
        <v>16.192590713500977</v>
      </c>
      <c r="D203" s="9"/>
      <c r="E203" s="5" t="s">
        <v>18</v>
      </c>
      <c r="F203" s="9">
        <v>32.15765380859375</v>
      </c>
      <c r="G203" s="5"/>
      <c r="H203" s="5"/>
      <c r="I203" s="5"/>
    </row>
    <row r="204" spans="1:15">
      <c r="A204" s="4"/>
      <c r="B204" s="5"/>
      <c r="C204" s="5"/>
      <c r="D204" s="6"/>
      <c r="E204" s="5"/>
      <c r="F204" s="5"/>
      <c r="G204" s="6"/>
      <c r="H204" s="5"/>
      <c r="I204" s="5"/>
    </row>
    <row r="205" spans="1:15">
      <c r="A205" s="4"/>
      <c r="B205" s="5"/>
      <c r="C205" s="5"/>
      <c r="D205" s="5"/>
      <c r="E205" s="5"/>
      <c r="F205" s="5"/>
      <c r="G205" s="5"/>
      <c r="H205" s="5"/>
      <c r="I205" s="5"/>
    </row>
    <row r="206" spans="1:15">
      <c r="A206" s="4"/>
      <c r="B206" s="5"/>
      <c r="C206" s="5"/>
      <c r="D206" s="5"/>
      <c r="E206" s="5"/>
      <c r="F206" s="5"/>
      <c r="G206" s="5"/>
      <c r="H206" s="5"/>
      <c r="I206" s="5"/>
      <c r="K206" s="2" t="s">
        <v>4</v>
      </c>
      <c r="M206" s="10" t="s">
        <v>5</v>
      </c>
    </row>
    <row r="207" spans="1:15">
      <c r="A207" s="4" t="s">
        <v>6</v>
      </c>
      <c r="B207" s="5" t="s">
        <v>7</v>
      </c>
      <c r="C207" s="5">
        <v>14.897765159606934</v>
      </c>
      <c r="D207" s="6">
        <f>AVERAGE(C207:C209)</f>
        <v>14.728534698486328</v>
      </c>
      <c r="E207" s="5" t="s">
        <v>20</v>
      </c>
      <c r="F207" s="5">
        <v>28.272016525268555</v>
      </c>
      <c r="G207" s="6">
        <f>AVERAGE(F207:F209)</f>
        <v>28.416516621907551</v>
      </c>
      <c r="H207" s="5"/>
      <c r="I207" s="5">
        <f>G207-D207</f>
        <v>13.687981923421223</v>
      </c>
      <c r="J207" s="5">
        <f>AVERAGE(I207,I210,I213)</f>
        <v>13.953728251987032</v>
      </c>
      <c r="K207" s="5">
        <f>I207-$J$207</f>
        <v>-0.26574632856580926</v>
      </c>
      <c r="M207" s="7">
        <f>2^(-K207)</f>
        <v>1.2022578353459588</v>
      </c>
      <c r="O207" s="7">
        <v>1.2022578353459588</v>
      </c>
    </row>
    <row r="208" spans="1:15">
      <c r="A208" s="4" t="s">
        <v>6</v>
      </c>
      <c r="B208" s="5" t="s">
        <v>7</v>
      </c>
      <c r="C208" s="5">
        <v>14.314145088195801</v>
      </c>
      <c r="D208" s="6"/>
      <c r="E208" s="5" t="s">
        <v>20</v>
      </c>
      <c r="F208" s="5">
        <v>28.659646987915039</v>
      </c>
      <c r="G208" s="6"/>
      <c r="H208" s="5"/>
      <c r="I208" s="5"/>
      <c r="K208" s="5"/>
      <c r="M208" s="5"/>
      <c r="O208" s="7">
        <v>0.42844478637732686</v>
      </c>
    </row>
    <row r="209" spans="1:15">
      <c r="A209" s="4" t="s">
        <v>6</v>
      </c>
      <c r="B209" s="5" t="s">
        <v>7</v>
      </c>
      <c r="C209" s="5">
        <v>14.97369384765625</v>
      </c>
      <c r="D209" s="6"/>
      <c r="E209" s="5" t="s">
        <v>20</v>
      </c>
      <c r="F209" s="5">
        <v>28.317886352539062</v>
      </c>
      <c r="G209" s="6"/>
      <c r="H209" s="5"/>
      <c r="I209" s="5"/>
      <c r="K209" s="5"/>
      <c r="M209" s="5"/>
      <c r="O209" s="7">
        <v>1.9413664564366493</v>
      </c>
    </row>
    <row r="210" spans="1:15">
      <c r="A210" s="4" t="s">
        <v>9</v>
      </c>
      <c r="B210" s="5" t="s">
        <v>7</v>
      </c>
      <c r="C210" s="5">
        <v>14.962965965270996</v>
      </c>
      <c r="D210" s="6">
        <f>AVERAGE(C210:C212)</f>
        <v>13.742983182271322</v>
      </c>
      <c r="E210" s="5" t="s">
        <v>20</v>
      </c>
      <c r="F210" s="5">
        <v>28.945407867431641</v>
      </c>
      <c r="G210" s="6">
        <f>AVERAGE(F210:F212)</f>
        <v>28.919530232747395</v>
      </c>
      <c r="H210" s="5"/>
      <c r="I210" s="5">
        <f>G210-D210</f>
        <v>15.176547050476072</v>
      </c>
      <c r="K210" s="5">
        <f>I210-$J$207</f>
        <v>1.2228187984890404</v>
      </c>
      <c r="M210" s="7">
        <f>2^(-K210)</f>
        <v>0.42844478637732686</v>
      </c>
      <c r="O210" s="7">
        <v>2.7965735506203724</v>
      </c>
    </row>
    <row r="211" spans="1:15">
      <c r="A211" s="4" t="s">
        <v>9</v>
      </c>
      <c r="B211" s="5" t="s">
        <v>7</v>
      </c>
      <c r="C211" s="5">
        <v>13.254348754882812</v>
      </c>
      <c r="D211" s="6"/>
      <c r="E211" s="5" t="s">
        <v>20</v>
      </c>
      <c r="F211" s="5">
        <v>28.860504150390625</v>
      </c>
      <c r="G211" s="6"/>
      <c r="H211" s="5"/>
      <c r="I211" s="5"/>
      <c r="K211" s="5"/>
      <c r="M211" s="5"/>
      <c r="O211" s="7">
        <v>1.3373775316374954</v>
      </c>
    </row>
    <row r="212" spans="1:15">
      <c r="A212" s="4" t="s">
        <v>9</v>
      </c>
      <c r="B212" s="5" t="s">
        <v>7</v>
      </c>
      <c r="C212" s="5">
        <v>13.011634826660156</v>
      </c>
      <c r="D212" s="6"/>
      <c r="E212" s="5" t="s">
        <v>20</v>
      </c>
      <c r="F212" s="5">
        <v>28.952678680419922</v>
      </c>
      <c r="G212" s="6"/>
      <c r="H212" s="5"/>
      <c r="I212" s="5"/>
      <c r="K212" s="5"/>
      <c r="M212" s="5"/>
      <c r="O212" s="7">
        <v>2.9242203877905024</v>
      </c>
    </row>
    <row r="213" spans="1:15">
      <c r="A213" s="4" t="s">
        <v>10</v>
      </c>
      <c r="B213" s="5" t="s">
        <v>7</v>
      </c>
      <c r="C213" s="5">
        <v>13.733073234558105</v>
      </c>
      <c r="D213" s="6">
        <f>AVERAGE(C213:C215)</f>
        <v>13.686433156331381</v>
      </c>
      <c r="E213" s="5" t="s">
        <v>20</v>
      </c>
      <c r="F213" s="5">
        <v>26.591817855834961</v>
      </c>
      <c r="G213" s="6">
        <f>AVERAGE(F213:F215)</f>
        <v>26.683088938395183</v>
      </c>
      <c r="H213" s="5"/>
      <c r="I213" s="5">
        <f>G213-D213</f>
        <v>12.996655782063803</v>
      </c>
      <c r="K213" s="5">
        <f>I213-$J$207</f>
        <v>-0.95707246992322936</v>
      </c>
      <c r="M213" s="7">
        <f>2^(-K213)</f>
        <v>1.9413664564366493</v>
      </c>
      <c r="O213" s="7">
        <v>15.440409690177784</v>
      </c>
    </row>
    <row r="214" spans="1:15">
      <c r="A214" s="4" t="s">
        <v>10</v>
      </c>
      <c r="B214" s="5" t="s">
        <v>7</v>
      </c>
      <c r="C214" s="5">
        <v>13.619379997253418</v>
      </c>
      <c r="D214" s="6"/>
      <c r="E214" s="5" t="s">
        <v>20</v>
      </c>
      <c r="F214" s="5">
        <v>26.544778823852539</v>
      </c>
      <c r="G214" s="6"/>
      <c r="H214" s="5"/>
      <c r="I214" s="5"/>
      <c r="K214" s="5"/>
      <c r="M214" s="5"/>
      <c r="O214" s="7">
        <v>6.6854774110551807</v>
      </c>
    </row>
    <row r="215" spans="1:15">
      <c r="A215" s="4" t="s">
        <v>10</v>
      </c>
      <c r="B215" s="5" t="s">
        <v>7</v>
      </c>
      <c r="C215" s="5">
        <v>13.706846237182617</v>
      </c>
      <c r="D215" s="6"/>
      <c r="E215" s="5" t="s">
        <v>20</v>
      </c>
      <c r="F215" s="5">
        <v>26.912670135498047</v>
      </c>
      <c r="G215" s="6"/>
      <c r="H215" s="5"/>
      <c r="I215" s="5"/>
      <c r="K215" s="5"/>
      <c r="M215" s="5"/>
      <c r="O215" s="7">
        <v>13.381432774681052</v>
      </c>
    </row>
    <row r="216" spans="1:15">
      <c r="A216" s="4"/>
      <c r="B216" s="5"/>
      <c r="C216" s="5"/>
      <c r="D216" s="6"/>
      <c r="E216" s="5"/>
      <c r="F216" s="5"/>
      <c r="G216" s="6"/>
      <c r="H216" s="5"/>
      <c r="I216" s="5"/>
      <c r="K216" s="5"/>
      <c r="M216" s="5"/>
      <c r="O216" s="7">
        <v>12.993916763915431</v>
      </c>
    </row>
    <row r="217" spans="1:15">
      <c r="A217" s="4" t="s">
        <v>11</v>
      </c>
      <c r="B217" s="5" t="s">
        <v>7</v>
      </c>
      <c r="C217" s="5">
        <v>17.079879760742188</v>
      </c>
      <c r="D217" s="6">
        <f>AVERAGE(C217:C219)</f>
        <v>17.079879760742188</v>
      </c>
      <c r="E217" s="5" t="s">
        <v>20</v>
      </c>
      <c r="F217" s="5">
        <v>29.5499477386475</v>
      </c>
      <c r="G217" s="6">
        <f>AVERAGE(F217:F219)</f>
        <v>29.5499477386475</v>
      </c>
      <c r="H217" s="5"/>
      <c r="I217" s="5">
        <f>G217-D217</f>
        <v>12.470067977905313</v>
      </c>
      <c r="K217" s="5">
        <f>I217-$J$207</f>
        <v>-1.4836602740817195</v>
      </c>
      <c r="M217" s="7">
        <f>2^(-K217)</f>
        <v>2.7965735506203724</v>
      </c>
      <c r="O217" s="7">
        <v>15.889357199567824</v>
      </c>
    </row>
    <row r="218" spans="1:15">
      <c r="A218" s="4" t="s">
        <v>11</v>
      </c>
      <c r="B218" s="5" t="s">
        <v>7</v>
      </c>
      <c r="C218" s="5">
        <v>17.079879760742188</v>
      </c>
      <c r="D218" s="6"/>
      <c r="E218" s="5" t="s">
        <v>20</v>
      </c>
      <c r="F218" s="5">
        <v>29.5499477386475</v>
      </c>
      <c r="G218" s="6"/>
      <c r="H218" s="5"/>
      <c r="I218" s="5"/>
      <c r="K218" s="5"/>
      <c r="O218" s="7">
        <v>9.1641290058235967</v>
      </c>
    </row>
    <row r="219" spans="1:15">
      <c r="A219" s="4" t="s">
        <v>11</v>
      </c>
      <c r="B219" s="5" t="s">
        <v>7</v>
      </c>
      <c r="C219" s="5">
        <v>17.079879760742188</v>
      </c>
      <c r="D219" s="6"/>
      <c r="E219" s="5" t="s">
        <v>20</v>
      </c>
      <c r="F219" s="5">
        <v>29.5499477386475</v>
      </c>
      <c r="G219" s="6"/>
      <c r="H219" s="5"/>
      <c r="I219" s="5"/>
      <c r="K219" s="5"/>
      <c r="O219" s="7">
        <v>5.7651174593811723</v>
      </c>
    </row>
    <row r="220" spans="1:15">
      <c r="A220" s="4" t="s">
        <v>11</v>
      </c>
      <c r="B220" s="5" t="s">
        <v>7</v>
      </c>
      <c r="C220" s="5">
        <v>16.084579467773438</v>
      </c>
      <c r="D220" s="6">
        <f>AVERAGE(C220:C222)</f>
        <v>16.077420552571613</v>
      </c>
      <c r="E220" s="5" t="s">
        <v>20</v>
      </c>
      <c r="F220" s="5">
        <v>29.660427093505898</v>
      </c>
      <c r="G220" s="6">
        <f>AVERAGE(F220:F222)</f>
        <v>29.61174201965332</v>
      </c>
      <c r="H220" s="5"/>
      <c r="I220" s="5">
        <f>G220-D220</f>
        <v>13.534321467081707</v>
      </c>
      <c r="K220" s="5">
        <f>I220-$J$207</f>
        <v>-0.41940678490532513</v>
      </c>
      <c r="M220" s="7">
        <f>2^(-K220)</f>
        <v>1.3373775316374954</v>
      </c>
      <c r="O220" s="7">
        <v>5.9847926544846777</v>
      </c>
    </row>
    <row r="221" spans="1:15">
      <c r="A221" s="4" t="s">
        <v>11</v>
      </c>
      <c r="B221" s="5" t="s">
        <v>7</v>
      </c>
      <c r="C221" s="5">
        <v>16.236471176147461</v>
      </c>
      <c r="D221" s="6"/>
      <c r="E221" s="5" t="s">
        <v>20</v>
      </c>
      <c r="F221" s="5">
        <v>29.209579467773398</v>
      </c>
      <c r="G221" s="6"/>
      <c r="H221" s="5"/>
      <c r="I221" s="5"/>
      <c r="K221" s="5"/>
      <c r="M221" s="5"/>
      <c r="O221" s="7">
        <v>10.349900906917412</v>
      </c>
    </row>
    <row r="222" spans="1:15">
      <c r="A222" s="4" t="s">
        <v>11</v>
      </c>
      <c r="B222" s="5" t="s">
        <v>7</v>
      </c>
      <c r="C222" s="5">
        <v>15.911211013793945</v>
      </c>
      <c r="D222" s="6"/>
      <c r="E222" s="5" t="s">
        <v>20</v>
      </c>
      <c r="F222" s="5">
        <v>29.965219497680664</v>
      </c>
      <c r="G222" s="6"/>
      <c r="H222" s="5"/>
      <c r="I222" s="5"/>
      <c r="K222" s="5"/>
      <c r="M222" s="5"/>
    </row>
    <row r="223" spans="1:15">
      <c r="A223" s="4" t="s">
        <v>11</v>
      </c>
      <c r="B223" s="5" t="s">
        <v>7</v>
      </c>
      <c r="C223" s="5">
        <v>14.810773849487305</v>
      </c>
      <c r="D223" s="6">
        <f>AVERAGE(C223:C225)</f>
        <v>14.937086423238119</v>
      </c>
      <c r="E223" s="5" t="s">
        <v>20</v>
      </c>
      <c r="F223" s="5">
        <v>27.3662624359131</v>
      </c>
      <c r="G223" s="6">
        <f>AVERAGE(F223:F225)</f>
        <v>27.342762629191068</v>
      </c>
      <c r="H223" s="5"/>
      <c r="I223" s="5">
        <f>G223-D223</f>
        <v>12.405676205952949</v>
      </c>
      <c r="K223" s="5">
        <f>I223-$J$207</f>
        <v>-1.5480520460340834</v>
      </c>
      <c r="M223" s="7">
        <f>2^(-K223)</f>
        <v>2.9242203877905024</v>
      </c>
    </row>
    <row r="224" spans="1:15">
      <c r="A224" s="4" t="s">
        <v>11</v>
      </c>
      <c r="B224" s="5" t="s">
        <v>7</v>
      </c>
      <c r="C224" s="5">
        <v>15.082437515258789</v>
      </c>
      <c r="D224" s="6"/>
      <c r="E224" s="5" t="s">
        <v>20</v>
      </c>
      <c r="F224" s="5">
        <v>27.242834091186499</v>
      </c>
      <c r="G224" s="6"/>
      <c r="H224" s="5"/>
      <c r="I224" s="5"/>
      <c r="K224" s="5"/>
      <c r="M224" s="5"/>
    </row>
    <row r="225" spans="1:13">
      <c r="A225" s="4" t="s">
        <v>11</v>
      </c>
      <c r="B225" s="5" t="s">
        <v>7</v>
      </c>
      <c r="C225" s="5">
        <v>14.918047904968262</v>
      </c>
      <c r="D225" s="6"/>
      <c r="E225" s="5" t="s">
        <v>20</v>
      </c>
      <c r="F225" s="5">
        <v>27.419191360473601</v>
      </c>
      <c r="G225" s="6"/>
      <c r="H225" s="5"/>
      <c r="I225" s="5"/>
      <c r="K225" s="5"/>
      <c r="M225" s="5"/>
    </row>
    <row r="226" spans="1:13">
      <c r="A226" s="4"/>
      <c r="B226" s="5"/>
      <c r="C226" s="5"/>
      <c r="D226" s="6"/>
      <c r="E226" s="5"/>
      <c r="F226" s="5"/>
      <c r="G226" s="6"/>
      <c r="H226" s="5"/>
      <c r="I226" s="5"/>
      <c r="K226" s="5"/>
      <c r="M226" s="5"/>
    </row>
    <row r="227" spans="1:13">
      <c r="A227" s="4" t="s">
        <v>12</v>
      </c>
      <c r="B227" s="5" t="s">
        <v>7</v>
      </c>
      <c r="C227" s="5">
        <v>14.963613510131836</v>
      </c>
      <c r="D227" s="6">
        <f>AVERAGE(C227:C229)</f>
        <v>14.890032768249512</v>
      </c>
      <c r="E227" s="5" t="s">
        <v>20</v>
      </c>
      <c r="F227" s="5">
        <v>24.7590732574463</v>
      </c>
      <c r="G227" s="6">
        <f>AVERAGE(F227:F229)</f>
        <v>24.8951218922933</v>
      </c>
      <c r="H227" s="5"/>
      <c r="I227" s="5">
        <f>G227-D227</f>
        <v>10.005089124043788</v>
      </c>
      <c r="K227" s="5">
        <f>I227-$J$207</f>
        <v>-3.9486391279432436</v>
      </c>
      <c r="M227" s="7">
        <f>2^(-K227)</f>
        <v>15.440409690177784</v>
      </c>
    </row>
    <row r="228" spans="1:13">
      <c r="A228" s="4" t="s">
        <v>12</v>
      </c>
      <c r="B228" s="5" t="s">
        <v>7</v>
      </c>
      <c r="C228" s="5">
        <v>14.772731781005859</v>
      </c>
      <c r="D228" s="6"/>
      <c r="E228" s="5" t="s">
        <v>20</v>
      </c>
      <c r="F228" s="5">
        <v>24.932538986206101</v>
      </c>
      <c r="G228" s="6"/>
      <c r="H228" s="5"/>
      <c r="I228" s="5"/>
      <c r="K228" s="5"/>
      <c r="M228" s="5"/>
    </row>
    <row r="229" spans="1:13">
      <c r="A229" s="4" t="s">
        <v>12</v>
      </c>
      <c r="B229" s="5" t="s">
        <v>7</v>
      </c>
      <c r="C229" s="5">
        <v>14.93375301361084</v>
      </c>
      <c r="D229" s="6"/>
      <c r="E229" s="5" t="s">
        <v>20</v>
      </c>
      <c r="F229" s="5">
        <v>24.9937534332275</v>
      </c>
      <c r="G229" s="6"/>
      <c r="H229" s="5"/>
      <c r="I229" s="5"/>
      <c r="K229" s="5"/>
      <c r="M229" s="5"/>
    </row>
    <row r="230" spans="1:13">
      <c r="A230" s="4" t="s">
        <v>12</v>
      </c>
      <c r="B230" s="5" t="s">
        <v>7</v>
      </c>
      <c r="C230" s="5">
        <v>13.764801025390625</v>
      </c>
      <c r="D230" s="6">
        <f>AVERAGE(C230:C232)</f>
        <v>13.89079507191976</v>
      </c>
      <c r="E230" s="5" t="s">
        <v>20</v>
      </c>
      <c r="F230" s="5">
        <v>25.3901462554932</v>
      </c>
      <c r="G230" s="6">
        <f>AVERAGE(F230:F232)</f>
        <v>25.103492736816435</v>
      </c>
      <c r="H230" s="5"/>
      <c r="I230" s="5">
        <f>G230-D230</f>
        <v>11.212697664896675</v>
      </c>
      <c r="K230" s="5">
        <f>I230-$J$207</f>
        <v>-2.7410305870903571</v>
      </c>
      <c r="M230" s="7">
        <f>2^(-K230)</f>
        <v>6.6854774110551807</v>
      </c>
    </row>
    <row r="231" spans="1:13">
      <c r="A231" s="4" t="s">
        <v>12</v>
      </c>
      <c r="B231" s="5" t="s">
        <v>7</v>
      </c>
      <c r="C231" s="5">
        <v>14.128406524658203</v>
      </c>
      <c r="D231" s="6"/>
      <c r="E231" s="5" t="s">
        <v>20</v>
      </c>
      <c r="F231" s="5">
        <v>24.99365234375</v>
      </c>
      <c r="G231" s="6"/>
      <c r="H231" s="5"/>
      <c r="I231" s="5"/>
      <c r="K231" s="5"/>
    </row>
    <row r="232" spans="1:13">
      <c r="A232" s="4" t="s">
        <v>12</v>
      </c>
      <c r="B232" s="5" t="s">
        <v>7</v>
      </c>
      <c r="C232" s="5">
        <v>13.779177665710449</v>
      </c>
      <c r="D232" s="6"/>
      <c r="E232" s="5" t="s">
        <v>20</v>
      </c>
      <c r="F232" s="5">
        <v>24.926679611206101</v>
      </c>
      <c r="G232" s="6"/>
      <c r="H232" s="5"/>
      <c r="I232" s="5"/>
      <c r="K232" s="5"/>
    </row>
    <row r="233" spans="1:13">
      <c r="A233" s="4" t="s">
        <v>12</v>
      </c>
      <c r="B233" s="5" t="s">
        <v>7</v>
      </c>
      <c r="C233" s="5">
        <v>17.385612487792969</v>
      </c>
      <c r="D233" s="6">
        <f>AVERAGE(C233:C235)</f>
        <v>17.422904968261719</v>
      </c>
      <c r="E233" s="5" t="s">
        <v>20</v>
      </c>
      <c r="F233" s="5">
        <v>27.97412109375</v>
      </c>
      <c r="G233" s="6">
        <f>AVERAGE(F233:F235)</f>
        <v>27.634472529093426</v>
      </c>
      <c r="H233" s="5"/>
      <c r="I233" s="5">
        <f>G233-D233</f>
        <v>10.211567560831707</v>
      </c>
      <c r="K233" s="5">
        <f>I233-$J$207</f>
        <v>-3.7421606911553251</v>
      </c>
      <c r="M233" s="7">
        <f>2^(-K233)</f>
        <v>13.381432774681052</v>
      </c>
    </row>
    <row r="234" spans="1:13">
      <c r="A234" s="4" t="s">
        <v>12</v>
      </c>
      <c r="B234" s="5" t="s">
        <v>7</v>
      </c>
      <c r="C234" s="5">
        <v>17.496204376220703</v>
      </c>
      <c r="D234" s="6"/>
      <c r="E234" s="5" t="s">
        <v>20</v>
      </c>
      <c r="F234" s="5">
        <v>27.632820129394531</v>
      </c>
      <c r="G234" s="6"/>
      <c r="H234" s="5"/>
      <c r="I234" s="5"/>
      <c r="K234" s="5"/>
      <c r="M234" s="5"/>
    </row>
    <row r="235" spans="1:13">
      <c r="A235" s="4" t="s">
        <v>12</v>
      </c>
      <c r="B235" s="5" t="s">
        <v>7</v>
      </c>
      <c r="C235" s="5">
        <v>17.386898040771484</v>
      </c>
      <c r="D235" s="6"/>
      <c r="E235" s="5" t="s">
        <v>20</v>
      </c>
      <c r="F235" s="5">
        <v>27.296476364135742</v>
      </c>
      <c r="G235" s="6"/>
      <c r="H235" s="5"/>
      <c r="I235" s="5"/>
      <c r="K235" s="5"/>
      <c r="M235" s="5"/>
    </row>
    <row r="236" spans="1:13">
      <c r="A236" s="4"/>
      <c r="B236" s="5"/>
      <c r="C236" s="5"/>
      <c r="D236" s="6"/>
      <c r="E236" s="5"/>
      <c r="F236" s="5"/>
      <c r="G236" s="6"/>
      <c r="H236" s="5"/>
      <c r="I236" s="5"/>
      <c r="K236" s="5"/>
      <c r="M236" s="5"/>
    </row>
    <row r="237" spans="1:13">
      <c r="A237" s="4" t="s">
        <v>13</v>
      </c>
      <c r="B237" s="5" t="s">
        <v>7</v>
      </c>
      <c r="C237" s="5">
        <v>15.351881980895996</v>
      </c>
      <c r="D237" s="6">
        <f>AVERAGE(C237:C239)</f>
        <v>15.438218116760254</v>
      </c>
      <c r="E237" s="5" t="s">
        <v>20</v>
      </c>
      <c r="F237" s="5">
        <v>25.560056686401367</v>
      </c>
      <c r="G237" s="6">
        <f>AVERAGE(F237:F239)</f>
        <v>25.692181905110676</v>
      </c>
      <c r="H237" s="5"/>
      <c r="I237" s="5">
        <f>G237-D237</f>
        <v>10.253963788350422</v>
      </c>
      <c r="K237" s="5">
        <f>I237-$J$207</f>
        <v>-3.69976446363661</v>
      </c>
      <c r="M237" s="7">
        <f>2^(-K237)</f>
        <v>12.993916763915431</v>
      </c>
    </row>
    <row r="238" spans="1:13">
      <c r="A238" s="4" t="s">
        <v>13</v>
      </c>
      <c r="B238" s="5" t="s">
        <v>7</v>
      </c>
      <c r="C238" s="5">
        <v>15.275233268737793</v>
      </c>
      <c r="D238" s="6"/>
      <c r="E238" s="5" t="s">
        <v>20</v>
      </c>
      <c r="F238" s="5">
        <v>26.033086776733398</v>
      </c>
      <c r="G238" s="6"/>
      <c r="H238" s="5"/>
      <c r="I238" s="5"/>
      <c r="K238" s="5"/>
      <c r="M238" s="5"/>
    </row>
    <row r="239" spans="1:13">
      <c r="A239" s="4" t="s">
        <v>13</v>
      </c>
      <c r="B239" s="5" t="s">
        <v>7</v>
      </c>
      <c r="C239" s="5">
        <v>15.687539100646973</v>
      </c>
      <c r="D239" s="6"/>
      <c r="E239" s="5" t="s">
        <v>20</v>
      </c>
      <c r="F239" s="5">
        <v>25.483402252197266</v>
      </c>
      <c r="G239" s="6"/>
      <c r="H239" s="5"/>
      <c r="I239" s="5"/>
      <c r="K239" s="5"/>
      <c r="M239" s="5"/>
    </row>
    <row r="240" spans="1:13">
      <c r="A240" s="4" t="s">
        <v>13</v>
      </c>
      <c r="B240" s="5" t="s">
        <v>7</v>
      </c>
      <c r="C240" s="5">
        <v>16.794984817504883</v>
      </c>
      <c r="D240" s="6">
        <f>AVERAGE(C240:C242)</f>
        <v>16.647370020548504</v>
      </c>
      <c r="E240" s="5" t="s">
        <v>20</v>
      </c>
      <c r="F240" s="5">
        <v>26.483343124389648</v>
      </c>
      <c r="G240" s="6">
        <f>AVERAGE(F240:F242)</f>
        <v>26.611109415690105</v>
      </c>
      <c r="H240" s="5"/>
      <c r="I240" s="5">
        <f>G240-D240</f>
        <v>9.9637393951416016</v>
      </c>
      <c r="K240" s="5">
        <f>I240-$J$207</f>
        <v>-3.9899888568454305</v>
      </c>
      <c r="M240" s="7">
        <f>2^(-K240)</f>
        <v>15.889357199567824</v>
      </c>
    </row>
    <row r="241" spans="1:13">
      <c r="A241" s="4" t="s">
        <v>13</v>
      </c>
      <c r="B241" s="5" t="s">
        <v>7</v>
      </c>
      <c r="C241" s="5">
        <v>16.827413558959961</v>
      </c>
      <c r="D241" s="6"/>
      <c r="E241" s="5" t="s">
        <v>20</v>
      </c>
      <c r="F241" s="5">
        <v>26.405218124389648</v>
      </c>
      <c r="G241" s="6"/>
      <c r="H241" s="5"/>
      <c r="I241" s="5"/>
      <c r="K241" s="5"/>
      <c r="M241" s="5"/>
    </row>
    <row r="242" spans="1:13">
      <c r="A242" s="4" t="s">
        <v>13</v>
      </c>
      <c r="B242" s="5" t="s">
        <v>7</v>
      </c>
      <c r="C242" s="5">
        <v>16.319711685180664</v>
      </c>
      <c r="D242" s="6"/>
      <c r="E242" s="5" t="s">
        <v>20</v>
      </c>
      <c r="F242" s="5">
        <v>26.944766998291016</v>
      </c>
      <c r="G242" s="6"/>
      <c r="H242" s="5"/>
      <c r="I242" s="5"/>
      <c r="K242" s="5"/>
      <c r="M242" s="5"/>
    </row>
    <row r="243" spans="1:13">
      <c r="A243" s="4" t="s">
        <v>13</v>
      </c>
      <c r="B243" s="5" t="s">
        <v>7</v>
      </c>
      <c r="C243" s="5">
        <v>16.984487533569336</v>
      </c>
      <c r="D243" s="6">
        <f>AVERAGE(C243:C245)</f>
        <v>16.961559931437176</v>
      </c>
      <c r="E243" s="5" t="s">
        <v>20</v>
      </c>
      <c r="F243" s="5">
        <v>27.655605316162109</v>
      </c>
      <c r="G243" s="6">
        <f>AVERAGE(F243:F245)</f>
        <v>27.719290415445965</v>
      </c>
      <c r="H243" s="5"/>
      <c r="I243" s="5">
        <f>G243-D243</f>
        <v>10.757730484008789</v>
      </c>
      <c r="K243" s="5">
        <f>I243-$J$207</f>
        <v>-3.195997767978243</v>
      </c>
      <c r="M243" s="7">
        <f>2^(-K243)</f>
        <v>9.1641290058235967</v>
      </c>
    </row>
    <row r="244" spans="1:13">
      <c r="A244" s="4" t="s">
        <v>13</v>
      </c>
      <c r="B244" s="5" t="s">
        <v>7</v>
      </c>
      <c r="C244" s="5">
        <v>16.831283569335938</v>
      </c>
      <c r="D244" s="5"/>
      <c r="E244" s="5" t="s">
        <v>20</v>
      </c>
      <c r="F244" s="5">
        <v>27.714382171630859</v>
      </c>
      <c r="G244" s="5"/>
      <c r="H244" s="5"/>
      <c r="I244" s="5"/>
    </row>
    <row r="245" spans="1:13">
      <c r="A245" s="4" t="s">
        <v>13</v>
      </c>
      <c r="B245" s="5" t="s">
        <v>7</v>
      </c>
      <c r="C245" s="5">
        <v>17.06890869140625</v>
      </c>
      <c r="D245" s="5"/>
      <c r="E245" s="5" t="s">
        <v>20</v>
      </c>
      <c r="F245" s="5">
        <v>27.787883758544922</v>
      </c>
      <c r="G245" s="5"/>
      <c r="H245" s="5"/>
      <c r="I245" s="5"/>
    </row>
    <row r="246" spans="1:13">
      <c r="A246" s="4"/>
    </row>
    <row r="247" spans="1:13">
      <c r="A247" s="4" t="s">
        <v>14</v>
      </c>
      <c r="B247" s="9" t="s">
        <v>7</v>
      </c>
      <c r="C247" s="9">
        <v>16.524881362915039</v>
      </c>
      <c r="D247" s="9">
        <f>AVERAGE(C247:C249)</f>
        <v>16.764075597127277</v>
      </c>
      <c r="E247" s="5" t="s">
        <v>20</v>
      </c>
      <c r="F247" s="3">
        <v>27.847900390625</v>
      </c>
      <c r="G247" s="6">
        <f>AVERAGE(F247:F249)</f>
        <v>28.19045384724933</v>
      </c>
      <c r="H247" s="5"/>
      <c r="I247" s="5">
        <f>G247-D247</f>
        <v>11.426378250122053</v>
      </c>
      <c r="K247" s="5">
        <f>I247-$J$207</f>
        <v>-2.5273500018649795</v>
      </c>
      <c r="M247" s="7">
        <f>2^(-K247)</f>
        <v>5.7651174593811723</v>
      </c>
    </row>
    <row r="248" spans="1:13">
      <c r="A248" s="4" t="s">
        <v>14</v>
      </c>
      <c r="B248" s="9" t="s">
        <v>7</v>
      </c>
      <c r="C248" s="9">
        <v>16.950448989868164</v>
      </c>
      <c r="D248" s="9"/>
      <c r="E248" s="5" t="s">
        <v>20</v>
      </c>
      <c r="F248" s="3">
        <v>28.1673698425293</v>
      </c>
      <c r="G248" s="6"/>
      <c r="H248" s="5"/>
      <c r="I248" s="5"/>
      <c r="K248" s="5"/>
      <c r="M248" s="5"/>
    </row>
    <row r="249" spans="1:13">
      <c r="A249" s="4" t="s">
        <v>14</v>
      </c>
      <c r="B249" s="9" t="s">
        <v>7</v>
      </c>
      <c r="C249" s="9">
        <v>16.816896438598633</v>
      </c>
      <c r="D249" s="9"/>
      <c r="E249" s="5" t="s">
        <v>20</v>
      </c>
      <c r="F249" s="3">
        <v>28.5560913085937</v>
      </c>
      <c r="G249" s="6"/>
      <c r="H249" s="5"/>
      <c r="I249" s="5"/>
      <c r="K249" s="5"/>
      <c r="M249" s="5"/>
    </row>
    <row r="250" spans="1:13">
      <c r="A250" s="4" t="s">
        <v>14</v>
      </c>
      <c r="B250" s="9" t="s">
        <v>7</v>
      </c>
      <c r="C250" s="9">
        <v>16.982126235961914</v>
      </c>
      <c r="D250" s="9">
        <f>AVERAGE(C250:C252)</f>
        <v>16.905607223510742</v>
      </c>
      <c r="E250" s="5" t="s">
        <v>20</v>
      </c>
      <c r="F250" s="3">
        <v>27.719741821289102</v>
      </c>
      <c r="G250" s="6">
        <f>AVERAGE(F250:F252)</f>
        <v>28.278034210205103</v>
      </c>
      <c r="H250" s="5"/>
      <c r="I250" s="5">
        <f>G250-D250</f>
        <v>11.372426986694361</v>
      </c>
      <c r="K250" s="5">
        <f>I250-$J$207</f>
        <v>-2.5813012652926712</v>
      </c>
      <c r="M250" s="7">
        <f>2^(-K250)</f>
        <v>5.9847926544846777</v>
      </c>
    </row>
    <row r="251" spans="1:13">
      <c r="A251" s="4" t="s">
        <v>14</v>
      </c>
      <c r="B251" s="9" t="s">
        <v>7</v>
      </c>
      <c r="C251" s="9">
        <v>17.007160186767578</v>
      </c>
      <c r="D251" s="9"/>
      <c r="E251" s="5" t="s">
        <v>20</v>
      </c>
      <c r="F251" s="3">
        <v>28.5728874206543</v>
      </c>
      <c r="G251" s="6"/>
      <c r="H251" s="5"/>
      <c r="I251" s="5"/>
      <c r="K251" s="5"/>
      <c r="M251" s="5"/>
    </row>
    <row r="252" spans="1:13">
      <c r="A252" s="4" t="s">
        <v>14</v>
      </c>
      <c r="B252" s="9" t="s">
        <v>7</v>
      </c>
      <c r="C252" s="9">
        <v>16.727535247802734</v>
      </c>
      <c r="D252" s="9"/>
      <c r="E252" s="5" t="s">
        <v>20</v>
      </c>
      <c r="F252" s="3">
        <v>28.5414733886719</v>
      </c>
      <c r="G252" s="6"/>
      <c r="H252" s="5"/>
      <c r="I252" s="5"/>
      <c r="K252" s="5"/>
      <c r="M252" s="5"/>
    </row>
    <row r="253" spans="1:13">
      <c r="A253" s="4" t="s">
        <v>14</v>
      </c>
      <c r="B253" s="9" t="s">
        <v>7</v>
      </c>
      <c r="C253" s="9">
        <v>16.188716888427734</v>
      </c>
      <c r="D253" s="9">
        <f>AVERAGE(C253:C255)</f>
        <v>16.152325312296551</v>
      </c>
      <c r="E253" s="5" t="s">
        <v>20</v>
      </c>
      <c r="F253" s="3">
        <v>26.859245300293001</v>
      </c>
      <c r="G253" s="6">
        <f>AVERAGE(F253:F255)</f>
        <v>26.734508514404297</v>
      </c>
      <c r="H253" s="5"/>
      <c r="I253" s="5">
        <f>G253-D253</f>
        <v>10.582183202107746</v>
      </c>
      <c r="K253" s="5">
        <f>I253-$J$207</f>
        <v>-3.3715450498792858</v>
      </c>
      <c r="M253" s="7">
        <f>2^(-K253)</f>
        <v>10.349900906917412</v>
      </c>
    </row>
    <row r="254" spans="1:13">
      <c r="A254" s="4" t="s">
        <v>14</v>
      </c>
      <c r="B254" s="9" t="s">
        <v>7</v>
      </c>
      <c r="C254" s="9">
        <v>16.075668334960938</v>
      </c>
      <c r="D254" s="9"/>
      <c r="E254" s="5" t="s">
        <v>20</v>
      </c>
      <c r="F254" s="3">
        <v>26.632137298583999</v>
      </c>
    </row>
    <row r="255" spans="1:13">
      <c r="A255" s="4" t="s">
        <v>14</v>
      </c>
      <c r="B255" s="9" t="s">
        <v>7</v>
      </c>
      <c r="C255" s="9">
        <v>16.192590713500977</v>
      </c>
      <c r="D255" s="9"/>
      <c r="E255" s="5" t="s">
        <v>20</v>
      </c>
      <c r="F255" s="3">
        <v>26.712142944335898</v>
      </c>
    </row>
  </sheetData>
  <mergeCells count="2">
    <mergeCell ref="P9:W9"/>
    <mergeCell ref="P10:W1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gcy</dc:creator>
  <cp:lastModifiedBy>Microsoft Office User</cp:lastModifiedBy>
  <dcterms:created xsi:type="dcterms:W3CDTF">2023-10-31T07:57:24Z</dcterms:created>
  <dcterms:modified xsi:type="dcterms:W3CDTF">2023-11-01T12:13:48Z</dcterms:modified>
</cp:coreProperties>
</file>