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<sst xmlns="http://schemas.openxmlformats.org/spreadsheetml/2006/main" count="3" uniqueCount="3">
  <si>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病人号</t>
  </si>
  <si>
    <t>METTL14</t>
  </si>
  <si>
    <t>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</si>
</sst>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Alignment="1"/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1"/>
  <sheetViews>
    <sheetView tabSelected="1" zoomScale="85" zoomScaleNormal="85" workbookViewId="0">
      <selection activeCell="Q1" sqref="Q1:Q10"/>
    </sheetView>
  </sheetViews>
  <sheetFormatPr defaultColWidth="9" defaultRowHeight="14.4"/>
  <cols>
    <col min="5" max="8" width="12.8888888888889"/>
    <col min="15" max="15" width="12.8888888888889"/>
    <col min="17" max="17" width="12.8888888888889"/>
  </cols>
  <sheetData>
    <row r="1" spans="1:17">
      <c r="A1" t="s">
        <v>0</v>
      </c>
      <c r="B1" t="s">
        <v>1</v>
      </c>
      <c r="C1" t="s">
        <v>2</v>
      </c>
      <c r="O1">
        <v>0.174221081634524</v>
      </c>
      <c r="Q1">
        <v>1</v>
      </c>
    </row>
    <row r="2" spans="1:17">
      <c r="A2">
        <v>1</v>
      </c>
      <c r="B2">
        <v>33.92</v>
      </c>
      <c r="C2">
        <v>26.04</v>
      </c>
      <c r="D2" s="1">
        <f>B2-C2</f>
        <v>7.88</v>
      </c>
      <c r="E2" s="1">
        <f>2^-D2</f>
        <v>0.00424505805674241</v>
      </c>
      <c r="F2">
        <v>0.0141933217554048</v>
      </c>
      <c r="G2" s="1">
        <f>E2/F2</f>
        <v>0.299088411430247</v>
      </c>
      <c r="H2" s="1">
        <f>AVERAGE(G2:G4)</f>
        <v>1.00204756575653</v>
      </c>
      <c r="O2" s="1">
        <v>0.36653114639716</v>
      </c>
      <c r="Q2">
        <v>1.03065298953137</v>
      </c>
    </row>
    <row r="3" spans="1:17">
      <c r="A3">
        <v>1</v>
      </c>
      <c r="B3">
        <v>32.09</v>
      </c>
      <c r="C3">
        <v>26.93</v>
      </c>
      <c r="D3" s="1">
        <f>B3-C3</f>
        <v>5.16</v>
      </c>
      <c r="E3" s="1">
        <f>2^-D3</f>
        <v>0.0279695334664991</v>
      </c>
      <c r="G3" s="1">
        <f>E3/F2</f>
        <v>1.97061223218224</v>
      </c>
      <c r="H3" s="1"/>
      <c r="O3" s="1">
        <v>0.714145125036504</v>
      </c>
      <c r="Q3">
        <v>1.72918205760852</v>
      </c>
    </row>
    <row r="4" spans="1:17">
      <c r="A4">
        <v>1</v>
      </c>
      <c r="B4">
        <v>33.51</v>
      </c>
      <c r="C4">
        <v>26.93</v>
      </c>
      <c r="D4" s="1">
        <f>B4-C4</f>
        <v>6.58</v>
      </c>
      <c r="E4" s="1">
        <f>2^-D4</f>
        <v>0.0104525590217665</v>
      </c>
      <c r="G4" s="1">
        <f>E4/F2</f>
        <v>0.736442053657112</v>
      </c>
      <c r="H4" s="1"/>
      <c r="O4">
        <v>0.792216360548055</v>
      </c>
      <c r="Q4">
        <v>2.09205746486288</v>
      </c>
    </row>
    <row r="5" spans="1:17">
      <c r="A5">
        <v>1</v>
      </c>
      <c r="B5" s="2">
        <v>30.18</v>
      </c>
      <c r="C5">
        <v>25.04</v>
      </c>
      <c r="D5" s="1">
        <f t="shared" ref="D5:D36" si="0">B5-C5</f>
        <v>5.14</v>
      </c>
      <c r="E5" s="1">
        <f t="shared" ref="E5:E36" si="1">2^-D5</f>
        <v>0.0283599736036613</v>
      </c>
      <c r="F5">
        <v>0.0141933217554048</v>
      </c>
      <c r="G5" s="1">
        <f>E5/F5</f>
        <v>1.99812095381137</v>
      </c>
      <c r="H5" s="1">
        <f>AVERAGE(G5:G7)</f>
        <v>2.0984428468723</v>
      </c>
      <c r="O5">
        <v>0.951758214964604</v>
      </c>
      <c r="Q5">
        <v>5.82380197920546</v>
      </c>
    </row>
    <row r="6" spans="1:17">
      <c r="A6">
        <v>1</v>
      </c>
      <c r="B6" s="2">
        <v>30.42</v>
      </c>
      <c r="C6">
        <v>24.93</v>
      </c>
      <c r="D6" s="1">
        <f t="shared" si="0"/>
        <v>5.49</v>
      </c>
      <c r="E6" s="1">
        <f t="shared" si="1"/>
        <v>0.0222507843062042</v>
      </c>
      <c r="G6" s="1">
        <f>E6/F5</f>
        <v>1.56769392603469</v>
      </c>
      <c r="H6" s="1"/>
      <c r="O6">
        <v>1.00204756575653</v>
      </c>
      <c r="Q6">
        <v>10.0787807305334</v>
      </c>
    </row>
    <row r="7" spans="1:17">
      <c r="A7">
        <v>1</v>
      </c>
      <c r="B7" s="2">
        <v>29.62</v>
      </c>
      <c r="C7">
        <v>24.93</v>
      </c>
      <c r="D7" s="1">
        <f t="shared" si="0"/>
        <v>4.69</v>
      </c>
      <c r="E7" s="1">
        <f t="shared" si="1"/>
        <v>0.0387408656230933</v>
      </c>
      <c r="G7" s="1">
        <f>E7/F5</f>
        <v>2.72951366077083</v>
      </c>
      <c r="H7" s="1"/>
      <c r="O7" s="1">
        <v>1.06123447552346</v>
      </c>
      <c r="Q7">
        <v>15.5413749979514</v>
      </c>
    </row>
    <row r="8" spans="1:17">
      <c r="A8">
        <v>4</v>
      </c>
      <c r="B8" s="2">
        <v>31.57</v>
      </c>
      <c r="C8">
        <v>25.33</v>
      </c>
      <c r="D8" s="1">
        <f t="shared" si="0"/>
        <v>6.24</v>
      </c>
      <c r="E8" s="1">
        <f t="shared" si="1"/>
        <v>0.0132303955056645</v>
      </c>
      <c r="F8">
        <v>0.0141933217554048</v>
      </c>
      <c r="G8" s="1">
        <f>E8/F8</f>
        <v>0.932156385493502</v>
      </c>
      <c r="H8" s="1">
        <f>AVERAGE(G8:G10)</f>
        <v>1.08435624996196</v>
      </c>
      <c r="O8">
        <v>1.08435624996196</v>
      </c>
      <c r="Q8">
        <v>20.8385533074641</v>
      </c>
    </row>
    <row r="9" spans="1:17">
      <c r="A9">
        <v>4</v>
      </c>
      <c r="B9" s="2">
        <v>31.2</v>
      </c>
      <c r="C9">
        <v>25.33</v>
      </c>
      <c r="D9" s="1">
        <f t="shared" si="0"/>
        <v>5.87</v>
      </c>
      <c r="E9" s="1">
        <f t="shared" si="1"/>
        <v>0.017098339082199</v>
      </c>
      <c r="G9" s="1">
        <f>E9/F8</f>
        <v>1.20467494338934</v>
      </c>
      <c r="H9" s="1"/>
      <c r="O9" s="1">
        <v>1.28965110806381</v>
      </c>
      <c r="Q9">
        <v>25.5863300943749</v>
      </c>
    </row>
    <row r="10" spans="1:17">
      <c r="A10">
        <v>4</v>
      </c>
      <c r="B10" s="2">
        <v>31.44</v>
      </c>
      <c r="C10">
        <v>25.46</v>
      </c>
      <c r="D10" s="1">
        <f t="shared" si="0"/>
        <v>5.98</v>
      </c>
      <c r="E10" s="1">
        <f t="shared" si="1"/>
        <v>0.0158431168717192</v>
      </c>
      <c r="G10" s="1">
        <f>E10/F8</f>
        <v>1.11623742100302</v>
      </c>
      <c r="H10" s="1"/>
      <c r="O10">
        <v>1.31342733856387</v>
      </c>
      <c r="Q10">
        <v>41.763806235177</v>
      </c>
    </row>
    <row r="11" spans="1:15">
      <c r="A11">
        <v>5</v>
      </c>
      <c r="B11" s="2">
        <v>31.4</v>
      </c>
      <c r="C11">
        <v>22.5</v>
      </c>
      <c r="D11" s="1">
        <f t="shared" si="0"/>
        <v>8.9</v>
      </c>
      <c r="E11" s="1">
        <f t="shared" si="1"/>
        <v>0.0020933075440162</v>
      </c>
      <c r="F11">
        <v>0.0141933217554048</v>
      </c>
      <c r="G11" s="1">
        <f>E11/F11</f>
        <v>0.147485386443738</v>
      </c>
      <c r="H11" s="1">
        <f>AVERAGE(G11:G13)</f>
        <v>0.174221081634524</v>
      </c>
      <c r="O11">
        <v>1.46544084463961</v>
      </c>
    </row>
    <row r="12" spans="1:15">
      <c r="A12">
        <v>5</v>
      </c>
      <c r="B12" s="2">
        <v>30.97</v>
      </c>
      <c r="C12">
        <v>22.69</v>
      </c>
      <c r="D12" s="1">
        <f t="shared" si="0"/>
        <v>8.28</v>
      </c>
      <c r="E12" s="1">
        <f t="shared" si="1"/>
        <v>0.00321715241120146</v>
      </c>
      <c r="G12" s="1">
        <f>E12/F11</f>
        <v>0.226666630028053</v>
      </c>
      <c r="H12" s="1"/>
      <c r="O12">
        <v>1.67118090377347</v>
      </c>
    </row>
    <row r="13" spans="1:15">
      <c r="A13">
        <v>5</v>
      </c>
      <c r="B13" s="2">
        <v>31.66</v>
      </c>
      <c r="C13">
        <v>22.77</v>
      </c>
      <c r="D13" s="1">
        <f t="shared" si="0"/>
        <v>8.89</v>
      </c>
      <c r="E13" s="1">
        <f t="shared" si="1"/>
        <v>0.00210786764942271</v>
      </c>
      <c r="G13" s="1">
        <f>E13/F11</f>
        <v>0.148511228431782</v>
      </c>
      <c r="H13" s="1"/>
      <c r="O13">
        <v>1.6925593679307</v>
      </c>
    </row>
    <row r="14" spans="1:15">
      <c r="A14">
        <v>6</v>
      </c>
      <c r="B14" s="2">
        <v>35.77</v>
      </c>
      <c r="C14">
        <v>28.34</v>
      </c>
      <c r="D14" s="1">
        <f t="shared" si="0"/>
        <v>7.43</v>
      </c>
      <c r="E14" s="1">
        <f t="shared" si="1"/>
        <v>0.00579892019776971</v>
      </c>
      <c r="F14">
        <v>0.0141933217554048</v>
      </c>
      <c r="G14" s="1">
        <f>E14/F14</f>
        <v>0.408566810342439</v>
      </c>
      <c r="H14" s="1">
        <f>AVERAGE(G14:G16)</f>
        <v>2.00864091906683</v>
      </c>
      <c r="O14">
        <v>2.00022884001214</v>
      </c>
    </row>
    <row r="15" spans="1:15">
      <c r="A15">
        <v>6</v>
      </c>
      <c r="B15" s="2">
        <v>33.29</v>
      </c>
      <c r="C15">
        <v>28.58</v>
      </c>
      <c r="D15" s="1">
        <f t="shared" si="0"/>
        <v>4.71</v>
      </c>
      <c r="E15" s="1">
        <f t="shared" si="1"/>
        <v>0.0382075086778771</v>
      </c>
      <c r="G15" s="1">
        <f>E15/F14</f>
        <v>2.69193563961358</v>
      </c>
      <c r="H15" s="1"/>
      <c r="O15">
        <v>2.00864091906683</v>
      </c>
    </row>
    <row r="16" spans="1:15">
      <c r="A16">
        <v>6</v>
      </c>
      <c r="B16" s="2">
        <v>33.1</v>
      </c>
      <c r="C16">
        <v>28.51</v>
      </c>
      <c r="D16" s="1">
        <f t="shared" si="0"/>
        <v>4.59</v>
      </c>
      <c r="E16" s="1">
        <f t="shared" si="1"/>
        <v>0.041521431690516</v>
      </c>
      <c r="G16" s="1">
        <f>E16/F14</f>
        <v>2.92542030724446</v>
      </c>
      <c r="H16" s="1"/>
      <c r="O16">
        <v>2.0984428468723</v>
      </c>
    </row>
    <row r="17" spans="1:15">
      <c r="A17">
        <v>7</v>
      </c>
      <c r="B17" s="2">
        <v>29.46</v>
      </c>
      <c r="C17">
        <v>23.24</v>
      </c>
      <c r="D17" s="1">
        <f t="shared" si="0"/>
        <v>6.22</v>
      </c>
      <c r="E17" s="1">
        <f t="shared" si="1"/>
        <v>0.0134150849443399</v>
      </c>
      <c r="F17">
        <v>0.0141933217554048</v>
      </c>
      <c r="G17" s="1">
        <f>E17/F17</f>
        <v>0.945168803717945</v>
      </c>
      <c r="H17" s="1">
        <f>AVERAGE(G17:G19)</f>
        <v>0.951758214964604</v>
      </c>
      <c r="O17" s="1">
        <v>2.59185368640261</v>
      </c>
    </row>
    <row r="18" spans="1:15">
      <c r="A18">
        <v>7</v>
      </c>
      <c r="B18" s="2">
        <v>29.36</v>
      </c>
      <c r="C18">
        <v>23.15</v>
      </c>
      <c r="D18" s="1">
        <f t="shared" si="0"/>
        <v>6.21</v>
      </c>
      <c r="E18" s="1">
        <f t="shared" si="1"/>
        <v>0.0135083942391854</v>
      </c>
      <c r="G18" s="1">
        <f>E18/F17</f>
        <v>0.951742972644255</v>
      </c>
      <c r="H18" s="1"/>
      <c r="O18" s="1">
        <v>2.60856838703328</v>
      </c>
    </row>
    <row r="19" spans="1:15">
      <c r="A19">
        <v>7</v>
      </c>
      <c r="B19" s="2">
        <v>29.24</v>
      </c>
      <c r="C19">
        <v>23.04</v>
      </c>
      <c r="D19" s="1">
        <f t="shared" si="0"/>
        <v>6.2</v>
      </c>
      <c r="E19" s="1">
        <f t="shared" si="1"/>
        <v>0.0136023525515019</v>
      </c>
      <c r="G19" s="1">
        <f>E19/F17</f>
        <v>0.958362868531613</v>
      </c>
      <c r="H19" s="1"/>
      <c r="O19" s="1">
        <v>3.92178743113244</v>
      </c>
    </row>
    <row r="20" spans="1:15">
      <c r="A20">
        <v>8</v>
      </c>
      <c r="B20" s="2">
        <v>32.06</v>
      </c>
      <c r="C20">
        <v>26.37</v>
      </c>
      <c r="D20" s="1">
        <f t="shared" si="0"/>
        <v>5.69</v>
      </c>
      <c r="E20" s="1">
        <f t="shared" si="1"/>
        <v>0.0193704328115466</v>
      </c>
      <c r="F20">
        <v>0.0141933217554048</v>
      </c>
      <c r="G20" s="1">
        <f>E20/F20</f>
        <v>1.36475683038541</v>
      </c>
      <c r="H20" s="1">
        <f>AVERAGE(G20:G22)</f>
        <v>0.792216360548055</v>
      </c>
      <c r="O20">
        <v>7.44911932265661</v>
      </c>
    </row>
    <row r="21" spans="1:15">
      <c r="A21">
        <v>8</v>
      </c>
      <c r="B21" s="2">
        <v>32.19</v>
      </c>
      <c r="C21">
        <v>25.41</v>
      </c>
      <c r="D21" s="1">
        <f t="shared" si="0"/>
        <v>6.78</v>
      </c>
      <c r="E21" s="1">
        <f t="shared" si="1"/>
        <v>0.00909948114428483</v>
      </c>
      <c r="G21" s="1">
        <f>E21/F20</f>
        <v>0.641110044646154</v>
      </c>
      <c r="H21" s="1"/>
      <c r="O21" s="1"/>
    </row>
    <row r="22" spans="1:15">
      <c r="A22">
        <v>8</v>
      </c>
      <c r="B22" s="2">
        <v>33.15</v>
      </c>
      <c r="C22">
        <v>25.58</v>
      </c>
      <c r="D22" s="1">
        <f t="shared" si="0"/>
        <v>7.57</v>
      </c>
      <c r="E22" s="1">
        <f t="shared" si="1"/>
        <v>0.0052626311596316</v>
      </c>
      <c r="G22" s="1">
        <f>E22/F20</f>
        <v>0.370782206612598</v>
      </c>
      <c r="H22" s="1"/>
      <c r="O22" s="1"/>
    </row>
    <row r="23" spans="1:15">
      <c r="A23" s="3">
        <v>9</v>
      </c>
      <c r="B23" s="3">
        <v>30.08</v>
      </c>
      <c r="C23" s="3">
        <v>27.08</v>
      </c>
      <c r="D23" s="3">
        <f t="shared" si="0"/>
        <v>3</v>
      </c>
      <c r="E23" s="3">
        <f t="shared" si="1"/>
        <v>0.125</v>
      </c>
      <c r="F23" s="3">
        <v>0.0141933217554048</v>
      </c>
      <c r="G23" s="3">
        <f>E23/F23</f>
        <v>8.80695880458003</v>
      </c>
      <c r="H23" s="3">
        <f>AVERAGE(G23:G25)</f>
        <v>5.82380197920546</v>
      </c>
      <c r="O23" s="1"/>
    </row>
    <row r="24" spans="1:15">
      <c r="A24" s="3">
        <v>9</v>
      </c>
      <c r="B24" s="3">
        <v>31.06</v>
      </c>
      <c r="C24" s="3">
        <v>26.97</v>
      </c>
      <c r="D24" s="3">
        <f t="shared" si="0"/>
        <v>4.09</v>
      </c>
      <c r="E24" s="3">
        <f t="shared" si="1"/>
        <v>0.0587201718258757</v>
      </c>
      <c r="F24" s="3"/>
      <c r="G24" s="3">
        <f>E24/F23</f>
        <v>4.13716907414679</v>
      </c>
      <c r="H24" s="3"/>
      <c r="O24" s="1"/>
    </row>
    <row r="25" spans="1:15">
      <c r="A25" s="3">
        <v>9</v>
      </c>
      <c r="B25" s="3">
        <v>30.83</v>
      </c>
      <c r="C25" s="3">
        <v>26.87</v>
      </c>
      <c r="D25" s="3">
        <f t="shared" si="0"/>
        <v>3.96</v>
      </c>
      <c r="E25" s="3">
        <f t="shared" si="1"/>
        <v>0.0642571141660043</v>
      </c>
      <c r="F25" s="3"/>
      <c r="G25" s="3">
        <f>E25/F23</f>
        <v>4.52727805888956</v>
      </c>
      <c r="H25" s="3"/>
      <c r="O25" s="1"/>
    </row>
    <row r="26" spans="1:15">
      <c r="A26" s="3">
        <v>10</v>
      </c>
      <c r="B26" s="3">
        <v>30.05</v>
      </c>
      <c r="C26" s="3">
        <v>25.53</v>
      </c>
      <c r="D26" s="3">
        <f t="shared" si="0"/>
        <v>4.52</v>
      </c>
      <c r="E26" s="3">
        <f t="shared" si="1"/>
        <v>0.0435857395734502</v>
      </c>
      <c r="F26" s="3">
        <v>0.0141933217554048</v>
      </c>
      <c r="G26" s="3">
        <f>E26/F26</f>
        <v>3.07086250312423</v>
      </c>
      <c r="H26" s="3">
        <f>AVERAGE(G26:G28)</f>
        <v>2.09205746486288</v>
      </c>
      <c r="O26" s="1"/>
    </row>
    <row r="27" spans="1:15">
      <c r="A27" s="3">
        <v>10</v>
      </c>
      <c r="B27" s="3">
        <v>29.13</v>
      </c>
      <c r="C27" s="3">
        <v>22.13</v>
      </c>
      <c r="D27" s="3">
        <f t="shared" si="0"/>
        <v>7</v>
      </c>
      <c r="E27" s="3">
        <f t="shared" si="1"/>
        <v>0.0078125</v>
      </c>
      <c r="F27" s="3"/>
      <c r="G27" s="3">
        <f>E27/F26</f>
        <v>0.550434925286252</v>
      </c>
      <c r="H27" s="3"/>
      <c r="O27" s="1"/>
    </row>
    <row r="28" spans="1:15">
      <c r="A28" s="3">
        <v>10</v>
      </c>
      <c r="B28" s="3">
        <v>30.53</v>
      </c>
      <c r="C28" s="3">
        <v>25.8</v>
      </c>
      <c r="D28" s="3">
        <f t="shared" si="0"/>
        <v>4.73</v>
      </c>
      <c r="E28" s="3">
        <f t="shared" si="1"/>
        <v>0.0376814946153363</v>
      </c>
      <c r="F28" s="3"/>
      <c r="G28" s="3">
        <f>E28/F26</f>
        <v>2.65487496617816</v>
      </c>
      <c r="H28" s="3"/>
      <c r="O28" s="1"/>
    </row>
    <row r="29" spans="1:15">
      <c r="A29" s="3">
        <v>11</v>
      </c>
      <c r="B29" s="3">
        <v>28.7</v>
      </c>
      <c r="C29" s="3">
        <v>22.71</v>
      </c>
      <c r="D29" s="3">
        <f t="shared" si="0"/>
        <v>5.99</v>
      </c>
      <c r="E29" s="3">
        <f t="shared" si="1"/>
        <v>0.0157336804696362</v>
      </c>
      <c r="F29" s="3">
        <f>AVERAGE(E29:E31)</f>
        <v>0.0141933217554048</v>
      </c>
      <c r="G29" s="3">
        <f>E29/F29</f>
        <v>1.10852700592409</v>
      </c>
      <c r="H29" s="3">
        <f>AVERAGE(G29:G31)</f>
        <v>1</v>
      </c>
      <c r="O29" s="1"/>
    </row>
    <row r="30" spans="1:15">
      <c r="A30" s="3">
        <v>11</v>
      </c>
      <c r="B30" s="3">
        <v>29.3</v>
      </c>
      <c r="C30" s="3">
        <v>23.03</v>
      </c>
      <c r="D30" s="3">
        <f t="shared" si="0"/>
        <v>6.27</v>
      </c>
      <c r="E30" s="3">
        <f t="shared" si="1"/>
        <v>0.0129581179033507</v>
      </c>
      <c r="F30" s="3"/>
      <c r="G30" s="3">
        <f>E30/F29</f>
        <v>0.912972884477601</v>
      </c>
      <c r="H30" s="3"/>
      <c r="O30" s="1"/>
    </row>
    <row r="31" spans="1:15">
      <c r="A31" s="3">
        <v>11</v>
      </c>
      <c r="B31" s="3">
        <v>29.37</v>
      </c>
      <c r="C31" s="3">
        <v>23.2</v>
      </c>
      <c r="D31" s="3">
        <f t="shared" si="0"/>
        <v>6.17</v>
      </c>
      <c r="E31" s="3">
        <f t="shared" si="1"/>
        <v>0.0138881668932276</v>
      </c>
      <c r="F31" s="3"/>
      <c r="G31" s="3">
        <f>E31/F29</f>
        <v>0.978500109598304</v>
      </c>
      <c r="H31" s="3"/>
      <c r="O31" s="1"/>
    </row>
    <row r="32" spans="1:15">
      <c r="A32" s="3">
        <v>12</v>
      </c>
      <c r="B32" s="3">
        <v>28.43</v>
      </c>
      <c r="C32" s="3">
        <v>21.86</v>
      </c>
      <c r="D32" s="3">
        <f t="shared" si="0"/>
        <v>6.57</v>
      </c>
      <c r="E32" s="3">
        <f t="shared" si="1"/>
        <v>0.0105252623192632</v>
      </c>
      <c r="F32" s="3">
        <v>0.0141933217554048</v>
      </c>
      <c r="G32" s="3">
        <f>E32/F32</f>
        <v>0.741564413225196</v>
      </c>
      <c r="H32" s="3">
        <f>AVERAGE(G32:G34)</f>
        <v>1.72918205760852</v>
      </c>
      <c r="O32" s="1"/>
    </row>
    <row r="33" spans="1:8">
      <c r="A33" s="3">
        <v>12</v>
      </c>
      <c r="B33" s="3">
        <v>25.85</v>
      </c>
      <c r="C33" s="3">
        <v>21.66</v>
      </c>
      <c r="D33" s="3">
        <f t="shared" si="0"/>
        <v>4.19</v>
      </c>
      <c r="E33" s="3">
        <f t="shared" si="1"/>
        <v>0.0547878575822521</v>
      </c>
      <c r="F33" s="3"/>
      <c r="G33" s="3">
        <f>E33/F32</f>
        <v>3.86011523774474</v>
      </c>
      <c r="H33" s="3"/>
    </row>
    <row r="34" spans="1:8">
      <c r="A34" s="3">
        <v>12</v>
      </c>
      <c r="B34" s="3">
        <v>28.56</v>
      </c>
      <c r="C34" s="3">
        <v>21.65</v>
      </c>
      <c r="D34" s="3">
        <f t="shared" si="0"/>
        <v>6.91</v>
      </c>
      <c r="E34" s="3">
        <f t="shared" si="1"/>
        <v>0.00831539205041687</v>
      </c>
      <c r="F34" s="3"/>
      <c r="G34" s="3">
        <f>E34/F32</f>
        <v>0.585866521855629</v>
      </c>
      <c r="H34" s="3"/>
    </row>
    <row r="35" spans="1:8">
      <c r="A35">
        <v>13</v>
      </c>
      <c r="B35">
        <v>28.99</v>
      </c>
      <c r="C35">
        <v>24.94</v>
      </c>
      <c r="D35" s="1">
        <f t="shared" si="0"/>
        <v>4.05</v>
      </c>
      <c r="E35" s="1">
        <f t="shared" si="1"/>
        <v>0.060371020557803</v>
      </c>
      <c r="F35">
        <v>0.0141933217554048</v>
      </c>
      <c r="G35" s="1">
        <f>E35/F35</f>
        <v>4.2534807283442</v>
      </c>
      <c r="H35" s="1">
        <f>AVERAGE(G35:G37)</f>
        <v>3.92178743113244</v>
      </c>
    </row>
    <row r="36" spans="1:8">
      <c r="A36">
        <v>13</v>
      </c>
      <c r="B36">
        <v>29.56</v>
      </c>
      <c r="C36">
        <v>23.83</v>
      </c>
      <c r="D36" s="1">
        <f t="shared" si="0"/>
        <v>5.73</v>
      </c>
      <c r="E36" s="1">
        <f t="shared" si="1"/>
        <v>0.0188407473076681</v>
      </c>
      <c r="G36" s="1">
        <f>E36/F35</f>
        <v>1.32743748308908</v>
      </c>
      <c r="H36" s="1"/>
    </row>
    <row r="37" spans="1:8">
      <c r="A37">
        <v>13</v>
      </c>
      <c r="B37">
        <v>28.97</v>
      </c>
      <c r="C37">
        <v>25.46</v>
      </c>
      <c r="D37" s="1">
        <f t="shared" ref="D37:D58" si="2">B37-C37</f>
        <v>3.51</v>
      </c>
      <c r="E37" s="1">
        <f t="shared" ref="E37:E58" si="3">2^-D37</f>
        <v>0.0877778047336249</v>
      </c>
      <c r="G37" s="1">
        <f>E37/F35</f>
        <v>6.18444408196404</v>
      </c>
      <c r="H37" s="1"/>
    </row>
    <row r="38" spans="1:8">
      <c r="A38">
        <v>14</v>
      </c>
      <c r="B38">
        <v>28.81</v>
      </c>
      <c r="C38">
        <v>23.43</v>
      </c>
      <c r="D38" s="1">
        <f t="shared" si="2"/>
        <v>5.38</v>
      </c>
      <c r="E38" s="1">
        <f t="shared" si="3"/>
        <v>0.0240136747076252</v>
      </c>
      <c r="F38">
        <v>0.0141933217554048</v>
      </c>
      <c r="G38" s="1">
        <f>E38/F38</f>
        <v>1.69189955117312</v>
      </c>
      <c r="H38" s="1">
        <f>AVERAGE(G38:G40)</f>
        <v>2.60856838703328</v>
      </c>
    </row>
    <row r="39" spans="1:8">
      <c r="A39">
        <v>14</v>
      </c>
      <c r="B39">
        <v>28.2</v>
      </c>
      <c r="C39">
        <v>23.86</v>
      </c>
      <c r="D39" s="1">
        <f t="shared" si="2"/>
        <v>4.34</v>
      </c>
      <c r="E39" s="1">
        <f t="shared" si="3"/>
        <v>0.0493775819914611</v>
      </c>
      <c r="G39" s="1">
        <f>E39/F38</f>
        <v>3.47893064374856</v>
      </c>
      <c r="H39" s="1"/>
    </row>
    <row r="40" spans="1:8">
      <c r="A40">
        <v>14</v>
      </c>
      <c r="B40">
        <v>27.92</v>
      </c>
      <c r="C40">
        <v>23.19</v>
      </c>
      <c r="D40" s="1">
        <f t="shared" si="2"/>
        <v>4.73</v>
      </c>
      <c r="E40" s="1">
        <f t="shared" si="3"/>
        <v>0.0376814946153363</v>
      </c>
      <c r="G40" s="1">
        <f>E40/F38</f>
        <v>2.65487496617816</v>
      </c>
      <c r="H40" s="1"/>
    </row>
    <row r="41" spans="1:8">
      <c r="A41">
        <v>15</v>
      </c>
      <c r="B41">
        <v>27.41</v>
      </c>
      <c r="C41">
        <v>21.72</v>
      </c>
      <c r="D41" s="1">
        <f t="shared" si="2"/>
        <v>5.69</v>
      </c>
      <c r="E41" s="1">
        <f t="shared" si="3"/>
        <v>0.0193704328115466</v>
      </c>
      <c r="F41">
        <v>0.0141933217554048</v>
      </c>
      <c r="G41" s="1">
        <f>E41/F41</f>
        <v>1.36475683038541</v>
      </c>
      <c r="H41" s="1">
        <f>AVERAGE(G41:G43)</f>
        <v>1.28965110806381</v>
      </c>
    </row>
    <row r="42" spans="1:8">
      <c r="A42">
        <v>15</v>
      </c>
      <c r="B42">
        <v>27.6</v>
      </c>
      <c r="C42">
        <v>22.01</v>
      </c>
      <c r="D42" s="1">
        <f t="shared" si="2"/>
        <v>5.59</v>
      </c>
      <c r="E42" s="1">
        <f t="shared" si="3"/>
        <v>0.020760715845258</v>
      </c>
      <c r="G42" s="1">
        <f>E42/F41</f>
        <v>1.46271015362223</v>
      </c>
      <c r="H42" s="1"/>
    </row>
    <row r="43" spans="1:8">
      <c r="A43">
        <v>15</v>
      </c>
      <c r="B43">
        <v>27.58</v>
      </c>
      <c r="C43">
        <v>21.5</v>
      </c>
      <c r="D43" s="1">
        <f t="shared" si="2"/>
        <v>6.08</v>
      </c>
      <c r="E43" s="1">
        <f t="shared" si="3"/>
        <v>0.0147821507300875</v>
      </c>
      <c r="G43" s="1">
        <f>E43/F41</f>
        <v>1.04148634018378</v>
      </c>
      <c r="H43" s="1"/>
    </row>
    <row r="44" spans="1:8">
      <c r="A44">
        <v>16</v>
      </c>
      <c r="B44">
        <v>29.99</v>
      </c>
      <c r="C44">
        <v>23.24</v>
      </c>
      <c r="D44" s="1">
        <f t="shared" si="2"/>
        <v>6.75</v>
      </c>
      <c r="E44" s="1">
        <f t="shared" si="3"/>
        <v>0.00929068058595876</v>
      </c>
      <c r="F44">
        <v>0.0141933217554048</v>
      </c>
      <c r="G44" s="1">
        <f>E44/F44</f>
        <v>0.654581129496402</v>
      </c>
      <c r="H44" s="1">
        <f>AVERAGE(G44:G46)</f>
        <v>1.06123447552346</v>
      </c>
    </row>
    <row r="45" spans="1:8">
      <c r="A45">
        <v>16</v>
      </c>
      <c r="B45">
        <v>29.41</v>
      </c>
      <c r="C45">
        <v>23.43</v>
      </c>
      <c r="D45" s="1">
        <f t="shared" si="2"/>
        <v>5.98</v>
      </c>
      <c r="E45" s="1">
        <f t="shared" si="3"/>
        <v>0.0158431168717192</v>
      </c>
      <c r="G45" s="1">
        <f>E45/F44</f>
        <v>1.11623742100302</v>
      </c>
      <c r="H45" s="1"/>
    </row>
    <row r="46" spans="1:8">
      <c r="A46">
        <v>16</v>
      </c>
      <c r="B46">
        <v>28.51</v>
      </c>
      <c r="C46">
        <v>22.87</v>
      </c>
      <c r="D46" s="1">
        <f t="shared" si="2"/>
        <v>5.64</v>
      </c>
      <c r="E46" s="1">
        <f t="shared" si="3"/>
        <v>0.0200535296494204</v>
      </c>
      <c r="G46" s="1">
        <f>E46/F44</f>
        <v>1.41288487607095</v>
      </c>
      <c r="H46" s="1"/>
    </row>
    <row r="47" spans="1:8">
      <c r="A47">
        <v>17</v>
      </c>
      <c r="B47">
        <v>30.07</v>
      </c>
      <c r="C47">
        <v>22.56</v>
      </c>
      <c r="D47" s="1">
        <f t="shared" si="2"/>
        <v>7.51</v>
      </c>
      <c r="E47" s="1">
        <f t="shared" si="3"/>
        <v>0.00548611279585155</v>
      </c>
      <c r="F47">
        <v>0.0141933217554048</v>
      </c>
      <c r="G47" s="1">
        <f>E47/F47</f>
        <v>0.386527755122751</v>
      </c>
      <c r="H47" s="1">
        <f>AVERAGE(G47:G49)</f>
        <v>0.36653114639716</v>
      </c>
    </row>
    <row r="48" spans="1:8">
      <c r="A48">
        <v>17</v>
      </c>
      <c r="B48">
        <v>29.85</v>
      </c>
      <c r="C48">
        <v>22.12</v>
      </c>
      <c r="D48" s="1">
        <f t="shared" si="2"/>
        <v>7.73</v>
      </c>
      <c r="E48" s="1">
        <f t="shared" si="3"/>
        <v>0.00471018682691703</v>
      </c>
      <c r="G48" s="1">
        <f>E48/F47</f>
        <v>0.331859370772271</v>
      </c>
      <c r="H48" s="1"/>
    </row>
    <row r="49" spans="1:8">
      <c r="A49">
        <v>17</v>
      </c>
      <c r="B49">
        <v>29.53</v>
      </c>
      <c r="C49">
        <v>22</v>
      </c>
      <c r="D49" s="1">
        <f t="shared" si="2"/>
        <v>7.53</v>
      </c>
      <c r="E49" s="1">
        <f t="shared" si="3"/>
        <v>0.0054105838598083</v>
      </c>
      <c r="G49" s="1">
        <f>E49/F47</f>
        <v>0.381206313296458</v>
      </c>
      <c r="H49" s="1"/>
    </row>
    <row r="50" spans="1:8">
      <c r="A50">
        <v>18</v>
      </c>
      <c r="B50">
        <v>29.34</v>
      </c>
      <c r="C50">
        <v>22.61</v>
      </c>
      <c r="D50" s="1">
        <f t="shared" si="2"/>
        <v>6.73</v>
      </c>
      <c r="E50" s="1">
        <f t="shared" si="3"/>
        <v>0.00942037365383406</v>
      </c>
      <c r="F50">
        <v>0.0141933217554048</v>
      </c>
      <c r="G50" s="1">
        <f>E50/F50</f>
        <v>0.663718741544541</v>
      </c>
      <c r="H50" s="1">
        <f>AVERAGE(G50:G52)</f>
        <v>0.714145125036504</v>
      </c>
    </row>
    <row r="51" spans="1:8">
      <c r="A51">
        <v>18</v>
      </c>
      <c r="B51">
        <v>29.21</v>
      </c>
      <c r="C51">
        <v>22.59</v>
      </c>
      <c r="D51" s="1">
        <f t="shared" si="2"/>
        <v>6.62</v>
      </c>
      <c r="E51" s="1">
        <f t="shared" si="3"/>
        <v>0.0101667332456401</v>
      </c>
      <c r="G51" s="1">
        <f>E51/F50</f>
        <v>0.716304006972052</v>
      </c>
      <c r="H51" s="1"/>
    </row>
    <row r="52" spans="1:8">
      <c r="A52">
        <v>18</v>
      </c>
      <c r="B52">
        <v>28.99</v>
      </c>
      <c r="C52">
        <v>22.46</v>
      </c>
      <c r="D52" s="1">
        <f t="shared" si="2"/>
        <v>6.53</v>
      </c>
      <c r="E52" s="1">
        <f t="shared" si="3"/>
        <v>0.0108211677196166</v>
      </c>
      <c r="G52" s="1">
        <f>E52/F50</f>
        <v>0.762412626592918</v>
      </c>
      <c r="H52" s="1"/>
    </row>
    <row r="53" spans="1:8">
      <c r="A53">
        <v>19</v>
      </c>
      <c r="B53">
        <v>34.29</v>
      </c>
      <c r="C53">
        <v>29.11</v>
      </c>
      <c r="D53" s="1">
        <f t="shared" si="2"/>
        <v>5.18</v>
      </c>
      <c r="E53" s="1">
        <f t="shared" si="3"/>
        <v>0.027584468634083</v>
      </c>
      <c r="F53">
        <v>0.0141933217554048</v>
      </c>
      <c r="G53" s="1">
        <f>E53/F53</f>
        <v>1.94348223125279</v>
      </c>
      <c r="H53" s="1">
        <f>AVERAGE(G53:G55)</f>
        <v>2.59185368640261</v>
      </c>
    </row>
    <row r="54" spans="1:8">
      <c r="A54">
        <v>19</v>
      </c>
      <c r="B54">
        <v>33.16</v>
      </c>
      <c r="C54">
        <v>29.11</v>
      </c>
      <c r="D54" s="1">
        <f t="shared" si="2"/>
        <v>4.05</v>
      </c>
      <c r="E54" s="1">
        <f t="shared" si="3"/>
        <v>0.060371020557803</v>
      </c>
      <c r="G54" s="1">
        <f>E54/F53</f>
        <v>4.2534807283442</v>
      </c>
      <c r="H54" s="1"/>
    </row>
    <row r="55" spans="1:8">
      <c r="A55">
        <v>19</v>
      </c>
      <c r="B55">
        <v>34.02</v>
      </c>
      <c r="C55">
        <v>28.54</v>
      </c>
      <c r="D55" s="1">
        <f t="shared" si="2"/>
        <v>5.48</v>
      </c>
      <c r="E55" s="1">
        <f t="shared" si="3"/>
        <v>0.0224055507502472</v>
      </c>
      <c r="G55" s="1">
        <f>E55/F53</f>
        <v>1.57859809961084</v>
      </c>
      <c r="H55" s="1"/>
    </row>
    <row r="56" spans="1:8">
      <c r="A56" s="3">
        <v>20</v>
      </c>
      <c r="B56" s="3">
        <v>28.26</v>
      </c>
      <c r="C56" s="3">
        <v>27.31</v>
      </c>
      <c r="D56" s="3">
        <f t="shared" si="2"/>
        <v>0.950000000000003</v>
      </c>
      <c r="E56" s="3">
        <f t="shared" si="3"/>
        <v>0.517632461920688</v>
      </c>
      <c r="F56" s="3">
        <v>0.0141933217554048</v>
      </c>
      <c r="G56" s="3">
        <f>E56/F56</f>
        <v>36.4701421443907</v>
      </c>
      <c r="H56" s="3">
        <f>AVERAGE(G56:G58)</f>
        <v>41.763806235177</v>
      </c>
    </row>
    <row r="57" spans="1:8">
      <c r="A57" s="3">
        <v>20</v>
      </c>
      <c r="B57" s="3">
        <v>27.84</v>
      </c>
      <c r="C57" s="3">
        <v>27.28</v>
      </c>
      <c r="D57" s="3">
        <f t="shared" si="2"/>
        <v>0.559999999999999</v>
      </c>
      <c r="E57" s="3">
        <f t="shared" si="3"/>
        <v>0.678302163723837</v>
      </c>
      <c r="F57" s="3"/>
      <c r="G57" s="3">
        <f>E57/F56</f>
        <v>47.7902337037866</v>
      </c>
      <c r="H57" s="3"/>
    </row>
    <row r="58" spans="1:8">
      <c r="A58" s="3">
        <v>20</v>
      </c>
      <c r="B58" s="3">
        <v>27.75</v>
      </c>
      <c r="C58" s="3">
        <v>26.97</v>
      </c>
      <c r="D58" s="3">
        <f t="shared" si="2"/>
        <v>0.780000000000001</v>
      </c>
      <c r="E58" s="3">
        <f t="shared" si="3"/>
        <v>0.582366793234227</v>
      </c>
      <c r="F58" s="3"/>
      <c r="G58" s="3">
        <f>E58/F56</f>
        <v>41.0310428573537</v>
      </c>
      <c r="H58" s="3"/>
    </row>
    <row r="59" spans="1:8">
      <c r="A59" s="3">
        <v>21</v>
      </c>
      <c r="B59" s="3">
        <v>28.83</v>
      </c>
      <c r="C59" s="3">
        <v>25.57</v>
      </c>
      <c r="D59" s="3">
        <f t="shared" ref="D59:D91" si="4">B59-C59</f>
        <v>3.26</v>
      </c>
      <c r="E59" s="3">
        <f t="shared" ref="E59:E91" si="5">2^-D59</f>
        <v>0.104385989928546</v>
      </c>
      <c r="F59" s="3">
        <v>0.0141933217554048</v>
      </c>
      <c r="G59" s="3">
        <f>E59/F59</f>
        <v>7.3545849046081</v>
      </c>
      <c r="H59" s="3">
        <f>AVERAGE(G59:G61)</f>
        <v>20.8385533074641</v>
      </c>
    </row>
    <row r="60" spans="1:8">
      <c r="A60" s="3">
        <v>21</v>
      </c>
      <c r="B60" s="3">
        <v>27.49</v>
      </c>
      <c r="C60" s="3">
        <v>26.46</v>
      </c>
      <c r="D60" s="3">
        <f t="shared" si="4"/>
        <v>1.03</v>
      </c>
      <c r="E60" s="3">
        <f t="shared" si="5"/>
        <v>0.489710148793464</v>
      </c>
      <c r="F60" s="3"/>
      <c r="G60" s="3">
        <f>E60/F59</f>
        <v>34.5028568528704</v>
      </c>
      <c r="H60" s="3"/>
    </row>
    <row r="61" spans="1:8">
      <c r="A61" s="3">
        <v>21</v>
      </c>
      <c r="B61" s="3">
        <v>27.56</v>
      </c>
      <c r="C61" s="3">
        <v>25.79</v>
      </c>
      <c r="D61" s="3">
        <f t="shared" si="4"/>
        <v>1.77</v>
      </c>
      <c r="E61" s="3">
        <f t="shared" si="5"/>
        <v>0.29320873730797</v>
      </c>
      <c r="F61" s="3"/>
      <c r="G61" s="3">
        <f>E61/F59</f>
        <v>20.6582181649137</v>
      </c>
      <c r="H61" s="3"/>
    </row>
    <row r="62" spans="1:8">
      <c r="A62" s="3">
        <v>22</v>
      </c>
      <c r="B62" s="3">
        <v>30.77</v>
      </c>
      <c r="C62" s="3">
        <v>22.68</v>
      </c>
      <c r="D62" s="3">
        <f t="shared" si="4"/>
        <v>8.09</v>
      </c>
      <c r="E62" s="3">
        <f t="shared" si="5"/>
        <v>0.00367001073911723</v>
      </c>
      <c r="F62" s="3">
        <v>0.0141933217554048</v>
      </c>
      <c r="G62" s="3">
        <f>E62/F62</f>
        <v>0.258573067134174</v>
      </c>
      <c r="H62" s="3">
        <f>AVERAGE(G62:G64)</f>
        <v>1.03065298953137</v>
      </c>
    </row>
    <row r="63" spans="1:8">
      <c r="A63" s="3">
        <v>22</v>
      </c>
      <c r="B63" s="3">
        <v>28.86</v>
      </c>
      <c r="C63" s="3">
        <v>22.75</v>
      </c>
      <c r="D63" s="3">
        <f t="shared" si="4"/>
        <v>6.11</v>
      </c>
      <c r="E63" s="3">
        <f t="shared" si="5"/>
        <v>0.0144779384670371</v>
      </c>
      <c r="F63" s="3"/>
      <c r="G63" s="3">
        <f>E63/F62</f>
        <v>1.02005286123552</v>
      </c>
      <c r="H63" s="3"/>
    </row>
    <row r="64" spans="1:8">
      <c r="A64" s="3">
        <v>22</v>
      </c>
      <c r="B64" s="3">
        <v>28.95</v>
      </c>
      <c r="C64" s="3">
        <v>23.67</v>
      </c>
      <c r="D64" s="3">
        <f t="shared" si="4"/>
        <v>5.28</v>
      </c>
      <c r="E64" s="3">
        <f t="shared" si="5"/>
        <v>0.0257372192896117</v>
      </c>
      <c r="F64" s="3"/>
      <c r="G64" s="3">
        <f>E64/F62</f>
        <v>1.81333304022442</v>
      </c>
      <c r="H64" s="3"/>
    </row>
    <row r="65" spans="1:8">
      <c r="A65" s="3">
        <v>23</v>
      </c>
      <c r="B65" s="3">
        <v>30.26</v>
      </c>
      <c r="C65" s="3">
        <v>26.41</v>
      </c>
      <c r="D65" s="3">
        <f t="shared" si="4"/>
        <v>3.85</v>
      </c>
      <c r="E65" s="3">
        <f t="shared" si="5"/>
        <v>0.0693480920042402</v>
      </c>
      <c r="F65" s="3">
        <v>0.0141933217554048</v>
      </c>
      <c r="G65" s="3">
        <f>E65/F65</f>
        <v>4.88596631566056</v>
      </c>
      <c r="H65" s="3">
        <f>AVERAGE(G65:G67)</f>
        <v>10.0787807305334</v>
      </c>
    </row>
    <row r="66" spans="1:8">
      <c r="A66" s="3">
        <v>23</v>
      </c>
      <c r="B66" s="3">
        <v>31.1</v>
      </c>
      <c r="C66" s="3">
        <v>27.89</v>
      </c>
      <c r="D66" s="3">
        <f t="shared" si="4"/>
        <v>3.21</v>
      </c>
      <c r="E66" s="3">
        <f t="shared" si="5"/>
        <v>0.108067153913483</v>
      </c>
      <c r="F66" s="3"/>
      <c r="G66" s="3">
        <f>E66/F65</f>
        <v>7.61394378115404</v>
      </c>
      <c r="H66" s="3"/>
    </row>
    <row r="67" spans="1:8">
      <c r="A67" s="3">
        <v>23</v>
      </c>
      <c r="B67" s="3">
        <v>28.37</v>
      </c>
      <c r="C67" s="3">
        <v>26.38</v>
      </c>
      <c r="D67" s="3">
        <f t="shared" si="4"/>
        <v>1.99</v>
      </c>
      <c r="E67" s="3">
        <f t="shared" si="5"/>
        <v>0.251738887514179</v>
      </c>
      <c r="F67" s="3"/>
      <c r="G67" s="3">
        <f>E67/F65</f>
        <v>17.7364320947855</v>
      </c>
      <c r="H67" s="3"/>
    </row>
    <row r="68" spans="1:8">
      <c r="A68" s="3">
        <v>24</v>
      </c>
      <c r="B68" s="3">
        <v>29.99</v>
      </c>
      <c r="C68" s="3">
        <v>29.88</v>
      </c>
      <c r="D68" s="3">
        <f t="shared" si="4"/>
        <v>0.109999999999999</v>
      </c>
      <c r="E68" s="3">
        <f t="shared" si="5"/>
        <v>0.926588061890371</v>
      </c>
      <c r="F68" s="3">
        <v>0.0141933217554048</v>
      </c>
      <c r="G68" s="3">
        <f>E68/F68</f>
        <v>65.2833831190732</v>
      </c>
      <c r="H68" s="3">
        <f>AVERAGE(G68:G70)</f>
        <v>25.5863300943749</v>
      </c>
    </row>
    <row r="69" spans="1:8">
      <c r="A69" s="3">
        <v>24</v>
      </c>
      <c r="B69" s="3">
        <v>32.87</v>
      </c>
      <c r="C69" s="3">
        <v>28.41</v>
      </c>
      <c r="D69" s="3">
        <f t="shared" si="4"/>
        <v>4.46</v>
      </c>
      <c r="E69" s="3">
        <f t="shared" si="5"/>
        <v>0.0454366411662598</v>
      </c>
      <c r="F69" s="3"/>
      <c r="G69" s="3">
        <f>E69/F68</f>
        <v>3.20126901575788</v>
      </c>
      <c r="H69" s="3"/>
    </row>
    <row r="70" spans="1:8">
      <c r="A70" s="3">
        <v>24</v>
      </c>
      <c r="B70" s="3">
        <v>32.15</v>
      </c>
      <c r="C70" s="3">
        <v>29.06</v>
      </c>
      <c r="D70" s="3">
        <f t="shared" si="4"/>
        <v>3.09</v>
      </c>
      <c r="E70" s="3">
        <f t="shared" si="5"/>
        <v>0.117440343651751</v>
      </c>
      <c r="F70" s="3"/>
      <c r="G70" s="3">
        <f>E70/F68</f>
        <v>8.27433814829357</v>
      </c>
      <c r="H70" s="3"/>
    </row>
    <row r="71" spans="1:8">
      <c r="A71" s="3">
        <v>25</v>
      </c>
      <c r="B71" s="3">
        <v>30.41</v>
      </c>
      <c r="C71" s="3">
        <v>27.31</v>
      </c>
      <c r="D71" s="3">
        <f t="shared" si="4"/>
        <v>3.1</v>
      </c>
      <c r="E71" s="3">
        <f t="shared" si="5"/>
        <v>0.116629123942101</v>
      </c>
      <c r="F71" s="3">
        <v>0.0141933217554048</v>
      </c>
      <c r="G71" s="3">
        <f>E71/F71</f>
        <v>8.21718311977872</v>
      </c>
      <c r="H71" s="3">
        <f>AVERAGE(G71:G73)</f>
        <v>15.5413749979514</v>
      </c>
    </row>
    <row r="72" spans="1:8">
      <c r="A72" s="3">
        <v>25</v>
      </c>
      <c r="B72" s="3">
        <v>30.83</v>
      </c>
      <c r="C72" s="3">
        <v>28.12</v>
      </c>
      <c r="D72" s="3">
        <f t="shared" si="4"/>
        <v>2.71</v>
      </c>
      <c r="E72" s="3">
        <f t="shared" si="5"/>
        <v>0.152830034711509</v>
      </c>
      <c r="F72" s="3"/>
      <c r="G72" s="3">
        <f>E72/F71</f>
        <v>10.7677425584544</v>
      </c>
      <c r="H72" s="3"/>
    </row>
    <row r="73" spans="1:8">
      <c r="A73" s="3">
        <v>25</v>
      </c>
      <c r="B73" s="3">
        <v>29.44</v>
      </c>
      <c r="C73" s="3">
        <v>28.09</v>
      </c>
      <c r="D73" s="3">
        <f t="shared" si="4"/>
        <v>1.35</v>
      </c>
      <c r="E73" s="3">
        <f t="shared" si="5"/>
        <v>0.392292048948375</v>
      </c>
      <c r="F73" s="3"/>
      <c r="G73" s="3">
        <f>E73/F71</f>
        <v>27.639199315621</v>
      </c>
      <c r="H73" s="3"/>
    </row>
    <row r="74" spans="1:8">
      <c r="A74">
        <v>26</v>
      </c>
      <c r="B74">
        <v>29.88</v>
      </c>
      <c r="C74">
        <v>22.41</v>
      </c>
      <c r="D74">
        <f t="shared" si="4"/>
        <v>7.47</v>
      </c>
      <c r="E74">
        <f t="shared" si="5"/>
        <v>0.00564034842000976</v>
      </c>
      <c r="F74">
        <v>0.0141933217554048</v>
      </c>
      <c r="G74">
        <f>E74/F74</f>
        <v>0.397394529428032</v>
      </c>
      <c r="H74">
        <f>AVERAGE(G74:G76)</f>
        <v>1.46544084463961</v>
      </c>
    </row>
    <row r="75" spans="1:7">
      <c r="A75">
        <v>26</v>
      </c>
      <c r="B75">
        <v>27.56</v>
      </c>
      <c r="C75">
        <v>22.09</v>
      </c>
      <c r="D75">
        <f t="shared" si="4"/>
        <v>5.47</v>
      </c>
      <c r="E75">
        <f t="shared" si="5"/>
        <v>0.022561393680039</v>
      </c>
      <c r="G75">
        <f>E75/F74</f>
        <v>1.58957811771213</v>
      </c>
    </row>
    <row r="76" spans="1:7">
      <c r="A76">
        <v>26</v>
      </c>
      <c r="B76">
        <v>27.41</v>
      </c>
      <c r="C76">
        <v>22.54</v>
      </c>
      <c r="D76">
        <f t="shared" si="4"/>
        <v>4.87</v>
      </c>
      <c r="E76">
        <f t="shared" si="5"/>
        <v>0.0341966781643981</v>
      </c>
      <c r="G76">
        <f>E76/F74</f>
        <v>2.40934988677868</v>
      </c>
    </row>
    <row r="77" spans="1:8">
      <c r="A77">
        <v>27</v>
      </c>
      <c r="B77">
        <v>29.82</v>
      </c>
      <c r="C77">
        <v>23.29</v>
      </c>
      <c r="D77">
        <f t="shared" si="4"/>
        <v>6.53</v>
      </c>
      <c r="E77">
        <f t="shared" si="5"/>
        <v>0.0108211677196166</v>
      </c>
      <c r="F77">
        <v>0.0141933217554048</v>
      </c>
      <c r="G77">
        <f>E77/F77</f>
        <v>0.762412626592916</v>
      </c>
      <c r="H77">
        <f>AVERAGE(G77:G79)</f>
        <v>1.67118090377347</v>
      </c>
    </row>
    <row r="78" spans="1:7">
      <c r="A78">
        <v>27</v>
      </c>
      <c r="B78">
        <v>27.43</v>
      </c>
      <c r="C78">
        <v>22.09</v>
      </c>
      <c r="D78">
        <f t="shared" si="4"/>
        <v>5.34</v>
      </c>
      <c r="E78">
        <f t="shared" si="5"/>
        <v>0.0246887909957305</v>
      </c>
      <c r="G78">
        <f>E78/F77</f>
        <v>1.73946532187428</v>
      </c>
    </row>
    <row r="79" spans="1:7">
      <c r="A79">
        <v>27</v>
      </c>
      <c r="B79">
        <v>27.66</v>
      </c>
      <c r="C79">
        <v>22.85</v>
      </c>
      <c r="D79">
        <f t="shared" si="4"/>
        <v>4.81</v>
      </c>
      <c r="E79">
        <f t="shared" si="5"/>
        <v>0.0356488661208883</v>
      </c>
      <c r="G79">
        <f>E79/F77</f>
        <v>2.51166476285321</v>
      </c>
    </row>
    <row r="80" spans="1:8">
      <c r="A80">
        <v>28</v>
      </c>
      <c r="B80">
        <v>29.53</v>
      </c>
      <c r="C80">
        <v>23.06</v>
      </c>
      <c r="D80">
        <f t="shared" si="4"/>
        <v>6.47</v>
      </c>
      <c r="E80">
        <f t="shared" si="5"/>
        <v>0.0112806968400195</v>
      </c>
      <c r="F80">
        <v>0.0141933217554048</v>
      </c>
      <c r="G80">
        <f>E80/F80</f>
        <v>0.794789058856061</v>
      </c>
      <c r="H80">
        <f>AVERAGE(G80:G82)</f>
        <v>1.6925593679307</v>
      </c>
    </row>
    <row r="81" spans="1:7">
      <c r="A81">
        <v>28</v>
      </c>
      <c r="B81">
        <v>28.46</v>
      </c>
      <c r="C81">
        <v>21.47</v>
      </c>
      <c r="D81">
        <f t="shared" si="4"/>
        <v>6.99</v>
      </c>
      <c r="E81">
        <f t="shared" si="5"/>
        <v>0.0078668402348181</v>
      </c>
      <c r="G81">
        <f>E81/F80</f>
        <v>0.554263502962046</v>
      </c>
    </row>
    <row r="82" spans="1:7">
      <c r="A82">
        <v>28</v>
      </c>
      <c r="B82">
        <v>29.1</v>
      </c>
      <c r="C82">
        <v>24.86</v>
      </c>
      <c r="D82">
        <f t="shared" si="4"/>
        <v>4.24</v>
      </c>
      <c r="E82">
        <f t="shared" si="5"/>
        <v>0.0529215820226579</v>
      </c>
      <c r="G82">
        <f>E82/F80</f>
        <v>3.72862554197401</v>
      </c>
    </row>
    <row r="83" spans="1:8">
      <c r="A83">
        <v>29</v>
      </c>
      <c r="B83">
        <v>29.4</v>
      </c>
      <c r="C83">
        <v>25.98</v>
      </c>
      <c r="D83">
        <f t="shared" si="4"/>
        <v>3.42</v>
      </c>
      <c r="E83">
        <f t="shared" si="5"/>
        <v>0.0934280780396838</v>
      </c>
      <c r="F83">
        <v>0.0141933217554048</v>
      </c>
      <c r="G83">
        <f>E83/F83</f>
        <v>6.58253787589266</v>
      </c>
      <c r="H83">
        <f>AVERAGE(G83:G85)</f>
        <v>7.44911932265661</v>
      </c>
    </row>
    <row r="84" spans="1:7">
      <c r="A84">
        <v>29</v>
      </c>
      <c r="B84">
        <v>29.46</v>
      </c>
      <c r="C84">
        <v>26.46</v>
      </c>
      <c r="D84">
        <f t="shared" si="4"/>
        <v>3</v>
      </c>
      <c r="E84">
        <f t="shared" si="5"/>
        <v>0.125</v>
      </c>
      <c r="G84">
        <f>E84/F83</f>
        <v>8.80695880458003</v>
      </c>
    </row>
    <row r="85" spans="1:7">
      <c r="A85">
        <v>29</v>
      </c>
      <c r="B85">
        <v>30.11</v>
      </c>
      <c r="C85">
        <v>26.77</v>
      </c>
      <c r="D85">
        <f t="shared" si="4"/>
        <v>3.34</v>
      </c>
      <c r="E85">
        <f t="shared" si="5"/>
        <v>0.0987551639829222</v>
      </c>
      <c r="G85">
        <f>E85/F83</f>
        <v>6.95786128749713</v>
      </c>
    </row>
    <row r="86" spans="1:8">
      <c r="A86">
        <v>30</v>
      </c>
      <c r="B86">
        <v>30.46</v>
      </c>
      <c r="C86">
        <v>23.31</v>
      </c>
      <c r="D86">
        <f t="shared" si="4"/>
        <v>7.15</v>
      </c>
      <c r="E86">
        <f t="shared" si="5"/>
        <v>0.0070410192391471</v>
      </c>
      <c r="F86">
        <v>0.0141933217554048</v>
      </c>
      <c r="G86">
        <f>E86/F86</f>
        <v>0.496079731051391</v>
      </c>
      <c r="H86">
        <f>AVERAGE(G86:G88)</f>
        <v>2.00022884001214</v>
      </c>
    </row>
    <row r="87" spans="1:7">
      <c r="A87">
        <v>30</v>
      </c>
      <c r="B87">
        <v>31.55</v>
      </c>
      <c r="C87">
        <v>24.55</v>
      </c>
      <c r="D87">
        <f t="shared" si="4"/>
        <v>7</v>
      </c>
      <c r="E87">
        <f t="shared" si="5"/>
        <v>0.0078125</v>
      </c>
      <c r="G87">
        <f>E87/F86</f>
        <v>0.550434925286252</v>
      </c>
    </row>
    <row r="88" spans="1:7">
      <c r="A88">
        <v>30</v>
      </c>
      <c r="B88">
        <v>29.73</v>
      </c>
      <c r="C88">
        <v>25.9</v>
      </c>
      <c r="D88">
        <f t="shared" si="4"/>
        <v>3.83</v>
      </c>
      <c r="E88">
        <f t="shared" si="5"/>
        <v>0.0703161552930505</v>
      </c>
      <c r="G88">
        <f>E88/F86</f>
        <v>4.95417186369878</v>
      </c>
    </row>
    <row r="89" spans="1:8">
      <c r="A89">
        <v>31</v>
      </c>
      <c r="B89">
        <v>30.54</v>
      </c>
      <c r="C89">
        <v>24.55</v>
      </c>
      <c r="D89">
        <f t="shared" si="4"/>
        <v>5.99</v>
      </c>
      <c r="E89">
        <f t="shared" si="5"/>
        <v>0.0157336804696362</v>
      </c>
      <c r="F89">
        <v>0.0141933217554048</v>
      </c>
      <c r="G89">
        <f>E89/F89</f>
        <v>1.10852700592409</v>
      </c>
      <c r="H89">
        <f>AVERAGE(G89:G91)</f>
        <v>1.31342733856387</v>
      </c>
    </row>
    <row r="90" spans="1:7">
      <c r="A90">
        <v>31</v>
      </c>
      <c r="B90">
        <v>29.47</v>
      </c>
      <c r="C90">
        <v>23.49</v>
      </c>
      <c r="D90">
        <f t="shared" si="4"/>
        <v>5.98</v>
      </c>
      <c r="E90">
        <f t="shared" si="5"/>
        <v>0.0158431168717192</v>
      </c>
      <c r="G90">
        <f>E90/F89</f>
        <v>1.11623742100302</v>
      </c>
    </row>
    <row r="91" spans="1:7">
      <c r="A91">
        <v>31</v>
      </c>
      <c r="B91">
        <v>30.13</v>
      </c>
      <c r="C91">
        <v>24.77</v>
      </c>
      <c r="D91">
        <f t="shared" si="4"/>
        <v>5.36</v>
      </c>
      <c r="E91">
        <f t="shared" si="5"/>
        <v>0.0243488931143906</v>
      </c>
      <c r="G91">
        <f>E91/F89</f>
        <v>1.71551758876448</v>
      </c>
    </row>
  </sheetData>
  <sortState ref="O1:O91">
    <sortCondition ref="O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2023-05-12T11:15:00Z</dcterms:created>
  <dcterms:modified xsi:type="dcterms:W3CDTF">2024-05-19T06:54:20Z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3419774F8CB94742905116E633340C38_12</vt:lpwstr>
  </property>
</Properties>
</file>