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0"/>
  <workbookPr/>
  <mc:AlternateContent xmlns:mc="http://schemas.openxmlformats.org/markup-compatibility/2006">
    <mc:Choice Requires="x15">
      <x15ac:absPath xmlns:x15ac="http://schemas.microsoft.com/office/spreadsheetml/2010/11/ac" url="https://universityofstandrews907-my.sharepoint.com/personal/asb27_st-andrews_ac_uk/Documents/Postdoc related/Adsorption Experiments/PO4-PO3 adsorption tests/All adsorption data/Final Data Set/"/>
    </mc:Choice>
  </mc:AlternateContent>
  <xr:revisionPtr revIDLastSave="568" documentId="11_F25DC773A252ABDACC10487E591B6E725ADE58E9" xr6:coauthVersionLast="47" xr6:coauthVersionMax="47" xr10:uidLastSave="{7A66DF53-9B72-41A1-B428-67AAA2BF892F}"/>
  <bookViews>
    <workbookView xWindow="-113" yWindow="-113" windowWidth="24267" windowHeight="13148" xr2:uid="{00000000-000D-0000-FFFF-FFFF00000000}"/>
  </bookViews>
  <sheets>
    <sheet name="PO4 adsorption data" sheetId="1" r:id="rId1"/>
    <sheet name="PO3 adsorption 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2" l="1"/>
  <c r="S41" i="2"/>
  <c r="S40" i="2"/>
  <c r="S39" i="2"/>
  <c r="S38" i="2"/>
  <c r="S37" i="2"/>
  <c r="T45" i="2"/>
</calcChain>
</file>

<file path=xl/sharedStrings.xml><?xml version="1.0" encoding="utf-8"?>
<sst xmlns="http://schemas.openxmlformats.org/spreadsheetml/2006/main" count="166" uniqueCount="43">
  <si>
    <t>PO4 adsorption in DI water</t>
  </si>
  <si>
    <t>Solution chemistry</t>
  </si>
  <si>
    <t>End pH</t>
  </si>
  <si>
    <t xml:space="preserve">Initial concentrations in the solution </t>
  </si>
  <si>
    <t xml:space="preserve">Concentration in the solution after adsorption </t>
  </si>
  <si>
    <t xml:space="preserve">Concentration in the solid precipitate </t>
  </si>
  <si>
    <t>Solute</t>
  </si>
  <si>
    <t>NaCl (mM)</t>
  </si>
  <si>
    <t>CaCl2 (mM)</t>
  </si>
  <si>
    <t>MgCl2 (mM)</t>
  </si>
  <si>
    <t>Si(aq)</t>
  </si>
  <si>
    <t>PO4 (uM)</t>
  </si>
  <si>
    <t>Fe(II) uM</t>
  </si>
  <si>
    <t xml:space="preserve"> AVG PO4 (uM)</t>
  </si>
  <si>
    <t>SD PO4 (uM)</t>
  </si>
  <si>
    <t xml:space="preserve">Blank corrected P (uM) </t>
  </si>
  <si>
    <t>AVG Fe (uM)</t>
  </si>
  <si>
    <t>SD Fe (uM)</t>
  </si>
  <si>
    <t>Avg Molar P/Fe</t>
  </si>
  <si>
    <t>SD Molar P/Fe</t>
  </si>
  <si>
    <t>Molar P/Fe with blank correction</t>
  </si>
  <si>
    <t>DI water</t>
  </si>
  <si>
    <t>8±0.2</t>
  </si>
  <si>
    <t>PO4 adsorption in 0.1X seawater</t>
  </si>
  <si>
    <t>Solution Chemistry</t>
  </si>
  <si>
    <t>Avg P/Fe</t>
  </si>
  <si>
    <t>SD P/Fe</t>
  </si>
  <si>
    <t>PO3 adsorption in DI water</t>
  </si>
  <si>
    <t>P (uM)</t>
  </si>
  <si>
    <t>Blank corrected Avg P (uM)</t>
  </si>
  <si>
    <t>Blank corrected SD P (uM)</t>
  </si>
  <si>
    <t>Blank corrected SD PO4 (uM)</t>
  </si>
  <si>
    <t>Avg Molar P/Fe with blank correction</t>
  </si>
  <si>
    <t>SD Molar P/Fe with Blank correction</t>
  </si>
  <si>
    <r>
      <t>8</t>
    </r>
    <r>
      <rPr>
        <sz val="11"/>
        <color theme="1"/>
        <rFont val="Aptos Narrow"/>
        <family val="2"/>
      </rPr>
      <t>±</t>
    </r>
    <r>
      <rPr>
        <sz val="11"/>
        <color theme="1"/>
        <rFont val="Calibri"/>
        <family val="2"/>
      </rPr>
      <t>0.2</t>
    </r>
  </si>
  <si>
    <t>PO3 adsorption in 0.1x seawater</t>
  </si>
  <si>
    <t>PO3 adsorption in seawater without silica</t>
  </si>
  <si>
    <t>Not Available</t>
  </si>
  <si>
    <t>PO3 adsorption in seawater silica</t>
  </si>
  <si>
    <t>Si(aq) (mM)</t>
  </si>
  <si>
    <t>Avg mass P/Fe with blank correction</t>
  </si>
  <si>
    <t>Not Avaialble</t>
  </si>
  <si>
    <t>mol ratio: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</si>
</sst>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ptos Narrow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0" fillId="0" borderId="0" xfId="0" applyNumberFormat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 inden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PO</a:t>
            </a:r>
            <a:r>
              <a:rPr lang="en-GB" baseline="-25000"/>
              <a:t>4</a:t>
            </a:r>
            <a:r>
              <a:rPr lang="en-GB"/>
              <a:t> adsorption in deionized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0.000</c:formatCode>
              <c:ptCount val="13"/>
              <c:pt idx="0">
                <c:v>8.7847366008099309E-2</c:v>
              </c:pt>
              <c:pt idx="1">
                <c:v>0.12216666322564967</c:v>
              </c:pt>
              <c:pt idx="2">
                <c:v>4.9181173470985884E-2</c:v>
              </c:pt>
              <c:pt idx="3">
                <c:v>1.1658369493650951</c:v>
              </c:pt>
              <c:pt idx="4">
                <c:v>0.6111779394985275</c:v>
              </c:pt>
              <c:pt idx="5">
                <c:v>1.0622381889706176</c:v>
              </c:pt>
              <c:pt idx="6">
                <c:v>1.1965113442703923</c:v>
              </c:pt>
              <c:pt idx="7">
                <c:v>2.0859818360365159</c:v>
              </c:pt>
              <c:pt idx="8">
                <c:v>1.4039769620700646</c:v>
              </c:pt>
              <c:pt idx="9">
                <c:v>2.2078623693049151</c:v>
              </c:pt>
              <c:pt idx="10">
                <c:v>2.9113994675523367</c:v>
              </c:pt>
              <c:pt idx="11">
                <c:v>3.4223157873818155</c:v>
              </c:pt>
              <c:pt idx="12">
                <c:v>4.390959036801215</c:v>
              </c:pt>
            </c:numLit>
          </c:xVal>
          <c:yVal>
            <c:numLit>
              <c:formatCode>0.000</c:formatCode>
              <c:ptCount val="13"/>
              <c:pt idx="0">
                <c:v>4.5619162209421839E-3</c:v>
              </c:pt>
              <c:pt idx="1">
                <c:v>9.3943321232968658E-3</c:v>
              </c:pt>
              <c:pt idx="2">
                <c:v>1.7046344633392944E-2</c:v>
              </c:pt>
              <c:pt idx="3">
                <c:v>1.4187842056536781E-2</c:v>
              </c:pt>
              <c:pt idx="4">
                <c:v>2.1951070693053448E-2</c:v>
              </c:pt>
              <c:pt idx="5">
                <c:v>2.4836868935524725E-2</c:v>
              </c:pt>
              <c:pt idx="6">
                <c:v>2.9263854596109435E-2</c:v>
              </c:pt>
              <c:pt idx="7">
                <c:v>2.9844167598348643E-2</c:v>
              </c:pt>
              <c:pt idx="8">
                <c:v>3.7994915753384373E-2</c:v>
              </c:pt>
              <c:pt idx="9">
                <c:v>3.9012964440135724E-2</c:v>
              </c:pt>
              <c:pt idx="10">
                <c:v>4.6073018807874434E-2</c:v>
              </c:pt>
              <c:pt idx="11">
                <c:v>5.291833555035081E-2</c:v>
              </c:pt>
              <c:pt idx="12">
                <c:v>5.9229843405052905E-2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8E34-4654-ACEB-A56006E9F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157343"/>
        <c:axId val="539158303"/>
      </c:scatterChart>
      <c:valAx>
        <c:axId val="539157343"/>
        <c:scaling>
          <c:orientation val="minMax"/>
        </c:scaling>
        <c:delete val="0"/>
        <c:axPos val="b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158303"/>
        <c:crosses val="autoZero"/>
        <c:crossBetween val="midCat"/>
      </c:valAx>
      <c:valAx>
        <c:axId val="539158303"/>
        <c:scaling>
          <c:orientation val="minMax"/>
        </c:scaling>
        <c:delete val="0"/>
        <c:axPos val="l"/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15734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>
                <c:manualLayout>
                  <c:x val="-0.57489238845144353"/>
                  <c:y val="-0.29328958880139983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0.000</c:formatCode>
              <c:ptCount val="6"/>
              <c:pt idx="0">
                <c:v>1.6815463425362105</c:v>
              </c:pt>
              <c:pt idx="1">
                <c:v>3.5889043513608261</c:v>
              </c:pt>
              <c:pt idx="2">
                <c:v>5.2178210124355164</c:v>
              </c:pt>
              <c:pt idx="3">
                <c:v>6.544117999697777</c:v>
              </c:pt>
              <c:pt idx="4">
                <c:v>6.8518463371063545</c:v>
              </c:pt>
              <c:pt idx="5">
                <c:v>8.3417654178446572</c:v>
              </c:pt>
            </c:numLit>
          </c:xVal>
          <c:yVal>
            <c:numLit>
              <c:formatCode>General</c:formatCode>
              <c:ptCount val="6"/>
              <c:pt idx="0">
                <c:v>8.8369137515094669E-4</c:v>
              </c:pt>
              <c:pt idx="1">
                <c:v>1.1398578794349916E-3</c:v>
              </c:pt>
              <c:pt idx="2">
                <c:v>2.1721585879875059E-3</c:v>
              </c:pt>
              <c:pt idx="3">
                <c:v>4.0445202836396112E-3</c:v>
              </c:pt>
              <c:pt idx="4">
                <c:v>8.72758897286878E-3</c:v>
              </c:pt>
              <c:pt idx="5">
                <c:v>1.0154620133310305E-2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524-4F09-A18E-FA68B7071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084304"/>
        <c:axId val="1515081904"/>
      </c:scatterChart>
      <c:valAx>
        <c:axId val="151508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081904"/>
        <c:crosses val="autoZero"/>
        <c:crossBetween val="midCat"/>
      </c:valAx>
      <c:valAx>
        <c:axId val="151508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084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79513</xdr:colOff>
      <xdr:row>2</xdr:row>
      <xdr:rowOff>35779</xdr:rowOff>
    </xdr:from>
    <xdr:to>
      <xdr:col>28</xdr:col>
      <xdr:colOff>198783</xdr:colOff>
      <xdr:row>17</xdr:row>
      <xdr:rowOff>75536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5DAB70-3CE7-0383-F7B1-263C4D3D7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985961</xdr:colOff>
      <xdr:row>45</xdr:row>
      <xdr:rowOff>3976</xdr:rowOff>
    </xdr:from>
    <xdr:to>
      <xdr:col>14</xdr:col>
      <xdr:colOff>723568</xdr:colOff>
      <xdr:row>59</xdr:row>
      <xdr:rowOff>75537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DFF7A0-E6F2-3EB6-6208-E03235CB2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H1" workbookViewId="0">
      <selection activeCell="U4" sqref="U4:U19"/>
    </sheetView>
  </sheetViews>
  <sheetFormatPr defaultColWidth="8.85546875" defaultRowHeight="13.35" customHeight="1"/>
  <cols>
    <col min="1" max="1" width="7.28515625" style="1" bestFit="1" customWidth="1"/>
    <col min="2" max="2" width="9.85546875" style="1" bestFit="1" customWidth="1"/>
    <col min="3" max="3" width="10.7109375" style="1" bestFit="1" customWidth="1"/>
    <col min="4" max="4" width="10.7109375" style="1" customWidth="1"/>
    <col min="5" max="5" width="10.85546875" style="1" bestFit="1" customWidth="1"/>
    <col min="6" max="6" width="9.85546875" style="1" customWidth="1"/>
    <col min="7" max="8" width="15.7109375" style="1" customWidth="1"/>
    <col min="9" max="9" width="13.5703125" style="1" bestFit="1" customWidth="1"/>
    <col min="10" max="10" width="11.7109375" style="1" bestFit="1" customWidth="1"/>
    <col min="11" max="11" width="14.7109375" style="1" customWidth="1"/>
    <col min="12" max="12" width="11.5703125" style="1" bestFit="1" customWidth="1"/>
    <col min="13" max="13" width="10.42578125" style="1" bestFit="1" customWidth="1"/>
    <col min="14" max="14" width="13.5703125" style="1" bestFit="1" customWidth="1"/>
    <col min="15" max="15" width="13" style="1" customWidth="1"/>
    <col min="16" max="16" width="14.7109375" style="1" customWidth="1"/>
    <col min="17" max="18" width="13" style="1" customWidth="1"/>
    <col min="19" max="20" width="11" style="1" customWidth="1"/>
    <col min="21" max="21" width="17.140625" style="1" customWidth="1"/>
    <col min="22" max="16384" width="8.85546875" style="1"/>
  </cols>
  <sheetData>
    <row r="1" spans="1:21" s="4" customFormat="1" ht="15" customHeight="1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51"/>
    </row>
    <row r="2" spans="1:21" s="4" customFormat="1" ht="15" customHeight="1">
      <c r="A2" s="62" t="s">
        <v>1</v>
      </c>
      <c r="B2" s="62"/>
      <c r="C2" s="62"/>
      <c r="D2" s="62"/>
      <c r="E2" s="62"/>
      <c r="F2" s="57" t="s">
        <v>2</v>
      </c>
      <c r="G2" s="63" t="s">
        <v>3</v>
      </c>
      <c r="H2" s="64"/>
      <c r="I2" s="63" t="s">
        <v>4</v>
      </c>
      <c r="J2" s="62"/>
      <c r="K2" s="62"/>
      <c r="L2" s="62"/>
      <c r="M2" s="64"/>
      <c r="N2" s="62" t="s">
        <v>5</v>
      </c>
      <c r="O2" s="62"/>
      <c r="P2" s="62"/>
      <c r="Q2" s="62"/>
      <c r="R2" s="62"/>
      <c r="S2" s="62"/>
      <c r="T2" s="62"/>
      <c r="U2" s="64"/>
    </row>
    <row r="3" spans="1:21" s="4" customFormat="1" ht="28.9" customHeight="1">
      <c r="A3" s="6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8"/>
      <c r="G3" s="11" t="s">
        <v>11</v>
      </c>
      <c r="H3" s="12" t="s">
        <v>12</v>
      </c>
      <c r="I3" s="11" t="s">
        <v>13</v>
      </c>
      <c r="J3" s="5" t="s">
        <v>14</v>
      </c>
      <c r="K3" s="7" t="s">
        <v>15</v>
      </c>
      <c r="L3" s="5" t="s">
        <v>16</v>
      </c>
      <c r="M3" s="12" t="s">
        <v>17</v>
      </c>
      <c r="N3" s="8" t="s">
        <v>13</v>
      </c>
      <c r="O3" s="8" t="s">
        <v>14</v>
      </c>
      <c r="P3" s="9" t="s">
        <v>15</v>
      </c>
      <c r="Q3" s="8" t="s">
        <v>16</v>
      </c>
      <c r="R3" s="8" t="s">
        <v>17</v>
      </c>
      <c r="S3" s="9" t="s">
        <v>18</v>
      </c>
      <c r="T3" s="9" t="s">
        <v>19</v>
      </c>
      <c r="U3" s="52" t="s">
        <v>20</v>
      </c>
    </row>
    <row r="4" spans="1:21" ht="13.35" customHeight="1">
      <c r="A4" s="54" t="s">
        <v>21</v>
      </c>
      <c r="B4" s="54">
        <v>0</v>
      </c>
      <c r="C4" s="54">
        <v>0</v>
      </c>
      <c r="D4" s="54">
        <v>0</v>
      </c>
      <c r="E4" s="54">
        <v>0</v>
      </c>
      <c r="F4" s="59" t="s">
        <v>22</v>
      </c>
      <c r="G4" s="47">
        <v>1</v>
      </c>
      <c r="H4" s="48">
        <v>200</v>
      </c>
      <c r="I4" s="14">
        <v>8.7847366008099309E-2</v>
      </c>
      <c r="J4" s="2">
        <v>1.3131659678216745E-2</v>
      </c>
      <c r="K4" s="2">
        <v>5.2303013567447473E-2</v>
      </c>
      <c r="L4" s="2">
        <v>5.0551168712269237E-2</v>
      </c>
      <c r="M4" s="15">
        <v>8.6323365314458864E-3</v>
      </c>
      <c r="N4" s="2">
        <v>0.91215263399190061</v>
      </c>
      <c r="O4" s="2">
        <v>1.3131659678216728E-2</v>
      </c>
      <c r="P4" s="2">
        <v>0.94769698643255251</v>
      </c>
      <c r="Q4" s="2">
        <v>199.94944883128773</v>
      </c>
      <c r="R4" s="2">
        <v>8.6323365314379188E-3</v>
      </c>
      <c r="S4" s="2">
        <v>4.5619162209421839E-3</v>
      </c>
      <c r="T4" s="2">
        <v>6.5675193416973719E-5</v>
      </c>
      <c r="U4" s="15">
        <v>4.7396829147160853E-3</v>
      </c>
    </row>
    <row r="5" spans="1:21" ht="13.35" customHeight="1">
      <c r="A5" s="55"/>
      <c r="B5" s="55"/>
      <c r="C5" s="55"/>
      <c r="D5" s="55"/>
      <c r="E5" s="55"/>
      <c r="F5" s="60"/>
      <c r="G5" s="47">
        <v>2</v>
      </c>
      <c r="H5" s="48">
        <v>200</v>
      </c>
      <c r="I5" s="14">
        <v>0.12216666322564967</v>
      </c>
      <c r="J5" s="2">
        <v>3.2114056552737191E-2</v>
      </c>
      <c r="K5" s="2">
        <v>8.6622310784997839E-2</v>
      </c>
      <c r="L5" s="2">
        <v>0.10996927418196065</v>
      </c>
      <c r="M5" s="15">
        <v>7.3981918851703729E-2</v>
      </c>
      <c r="N5" s="2">
        <v>1.8778333367743503</v>
      </c>
      <c r="O5" s="2">
        <v>3.2114056552737184E-2</v>
      </c>
      <c r="P5" s="2">
        <v>1.9133776892150021</v>
      </c>
      <c r="Q5" s="2">
        <v>199.89003072581806</v>
      </c>
      <c r="R5" s="2">
        <v>7.3981918851702855E-2</v>
      </c>
      <c r="S5" s="2">
        <v>9.3943321232968658E-3</v>
      </c>
      <c r="T5" s="2">
        <v>1.6069624006913744E-4</v>
      </c>
      <c r="U5" s="15">
        <v>9.5721516589264682E-3</v>
      </c>
    </row>
    <row r="6" spans="1:21" ht="13.35" customHeight="1">
      <c r="A6" s="55"/>
      <c r="B6" s="55"/>
      <c r="C6" s="55"/>
      <c r="D6" s="55"/>
      <c r="E6" s="55"/>
      <c r="F6" s="60"/>
      <c r="G6" s="47">
        <v>3</v>
      </c>
      <c r="H6" s="48">
        <v>200</v>
      </c>
      <c r="I6" s="14">
        <v>4.9181173470985884E-2</v>
      </c>
      <c r="J6" s="2">
        <v>2.0345583700551517E-2</v>
      </c>
      <c r="K6" s="2">
        <v>1.3636821030334048E-2</v>
      </c>
      <c r="L6" s="2">
        <v>26.894334827156662</v>
      </c>
      <c r="M6" s="15">
        <v>34.418902301626012</v>
      </c>
      <c r="N6" s="2">
        <v>2.9508188265290141</v>
      </c>
      <c r="O6" s="2">
        <v>2.0345583700551714E-2</v>
      </c>
      <c r="P6" s="2">
        <v>2.9863631789696661</v>
      </c>
      <c r="Q6" s="2">
        <v>173.10566517284335</v>
      </c>
      <c r="R6" s="2">
        <v>34.418902301626055</v>
      </c>
      <c r="S6" s="2">
        <v>1.7046344633392944E-2</v>
      </c>
      <c r="T6" s="2">
        <v>3.3913917615407611E-3</v>
      </c>
      <c r="U6" s="15">
        <v>1.7251677904289432E-2</v>
      </c>
    </row>
    <row r="7" spans="1:21" ht="13.35" customHeight="1">
      <c r="A7" s="55"/>
      <c r="B7" s="55"/>
      <c r="C7" s="55"/>
      <c r="D7" s="55"/>
      <c r="E7" s="55"/>
      <c r="F7" s="60"/>
      <c r="G7" s="47">
        <v>4</v>
      </c>
      <c r="H7" s="48">
        <v>200</v>
      </c>
      <c r="I7" s="14">
        <v>1.1658369493650951</v>
      </c>
      <c r="J7" s="2">
        <v>7.9217873887665238E-3</v>
      </c>
      <c r="K7" s="2">
        <v>1.1302925969244433</v>
      </c>
      <c r="L7" s="2">
        <v>0.24001963504253881</v>
      </c>
      <c r="M7" s="15">
        <v>0.11485921674481858</v>
      </c>
      <c r="N7" s="2">
        <v>2.8341630506349054</v>
      </c>
      <c r="O7" s="2">
        <v>7.9217873887666799E-3</v>
      </c>
      <c r="P7" s="2">
        <v>2.8697074030755569</v>
      </c>
      <c r="Q7" s="2">
        <v>199.75998036495747</v>
      </c>
      <c r="R7" s="2">
        <v>0.11485921674481057</v>
      </c>
      <c r="S7" s="2">
        <v>1.4187842056536781E-2</v>
      </c>
      <c r="T7" s="2">
        <v>4.0486913538611015E-5</v>
      </c>
      <c r="U7" s="15">
        <v>1.4365777358571316E-2</v>
      </c>
    </row>
    <row r="8" spans="1:21" ht="13.35" customHeight="1">
      <c r="A8" s="55"/>
      <c r="B8" s="55"/>
      <c r="C8" s="55"/>
      <c r="D8" s="55"/>
      <c r="E8" s="55"/>
      <c r="F8" s="60"/>
      <c r="G8" s="47">
        <v>5</v>
      </c>
      <c r="H8" s="48">
        <v>200</v>
      </c>
      <c r="I8" s="14">
        <v>0.6111779394985275</v>
      </c>
      <c r="J8" s="2">
        <v>0.13287680380093414</v>
      </c>
      <c r="K8" s="2">
        <v>0.57563358705787571</v>
      </c>
      <c r="L8" s="2">
        <v>6.3417321582270064E-2</v>
      </c>
      <c r="M8" s="15">
        <v>5.2180268992877464E-3</v>
      </c>
      <c r="N8" s="2">
        <v>4.3888220605014725</v>
      </c>
      <c r="O8" s="2">
        <v>0.13287680380093375</v>
      </c>
      <c r="P8" s="2">
        <v>4.4243664129421241</v>
      </c>
      <c r="Q8" s="2">
        <v>199.93658267841772</v>
      </c>
      <c r="R8" s="2">
        <v>5.2180268992800382E-3</v>
      </c>
      <c r="S8" s="2">
        <v>2.1951070693053448E-2</v>
      </c>
      <c r="T8" s="2">
        <v>6.6459500001843949E-4</v>
      </c>
      <c r="U8" s="15">
        <v>2.2128848826321944E-2</v>
      </c>
    </row>
    <row r="9" spans="1:21" ht="13.35" customHeight="1">
      <c r="A9" s="55"/>
      <c r="B9" s="55"/>
      <c r="C9" s="55"/>
      <c r="D9" s="55"/>
      <c r="E9" s="55"/>
      <c r="F9" s="60"/>
      <c r="G9" s="47">
        <v>6</v>
      </c>
      <c r="H9" s="48">
        <v>200</v>
      </c>
      <c r="I9" s="14">
        <v>1.0622381889706176</v>
      </c>
      <c r="J9" s="2">
        <v>0.12735630336835255</v>
      </c>
      <c r="K9" s="2">
        <v>1.0266938365299658</v>
      </c>
      <c r="L9" s="2">
        <v>1.1922588210468019</v>
      </c>
      <c r="M9" s="15">
        <v>1.441193034872158</v>
      </c>
      <c r="N9" s="2">
        <v>4.9377618110293824</v>
      </c>
      <c r="O9" s="2">
        <v>0.12735630336835232</v>
      </c>
      <c r="P9" s="2">
        <v>4.973306163470034</v>
      </c>
      <c r="Q9" s="2">
        <v>198.80774117895319</v>
      </c>
      <c r="R9" s="2">
        <v>1.44119303487216</v>
      </c>
      <c r="S9" s="2">
        <v>2.4836868935524725E-2</v>
      </c>
      <c r="T9" s="2">
        <v>6.6542142294825023E-4</v>
      </c>
      <c r="U9" s="15">
        <v>2.5015656503000062E-2</v>
      </c>
    </row>
    <row r="10" spans="1:21" ht="13.35" customHeight="1">
      <c r="A10" s="55"/>
      <c r="B10" s="55"/>
      <c r="C10" s="55"/>
      <c r="D10" s="55"/>
      <c r="E10" s="55"/>
      <c r="F10" s="60"/>
      <c r="G10" s="47">
        <v>7</v>
      </c>
      <c r="H10" s="48">
        <v>200</v>
      </c>
      <c r="I10" s="14">
        <v>1.1965113442703923</v>
      </c>
      <c r="J10" s="2">
        <v>7.5984788246881763E-2</v>
      </c>
      <c r="K10" s="2">
        <v>1.1609669918297405</v>
      </c>
      <c r="L10" s="2">
        <v>1.6840660320541656</v>
      </c>
      <c r="M10" s="15">
        <v>0.33521491959385452</v>
      </c>
      <c r="N10" s="2">
        <v>5.8034886557296073</v>
      </c>
      <c r="O10" s="2">
        <v>7.5984788246881305E-2</v>
      </c>
      <c r="P10" s="2">
        <v>5.8390330081702597</v>
      </c>
      <c r="Q10" s="2">
        <v>198.31593396794585</v>
      </c>
      <c r="R10" s="2">
        <v>0.33521491959384708</v>
      </c>
      <c r="S10" s="2">
        <v>2.9263854596109435E-2</v>
      </c>
      <c r="T10" s="2">
        <v>3.8632997248737468E-4</v>
      </c>
      <c r="U10" s="15">
        <v>2.9443085542052473E-2</v>
      </c>
    </row>
    <row r="11" spans="1:21" ht="13.35" customHeight="1">
      <c r="A11" s="55"/>
      <c r="B11" s="55"/>
      <c r="C11" s="55"/>
      <c r="D11" s="55"/>
      <c r="E11" s="55"/>
      <c r="F11" s="60"/>
      <c r="G11" s="47">
        <v>8</v>
      </c>
      <c r="H11" s="48">
        <v>200</v>
      </c>
      <c r="I11" s="14">
        <v>2.0859818360365159</v>
      </c>
      <c r="J11" s="2">
        <v>0.53221885315758299</v>
      </c>
      <c r="K11" s="2">
        <v>2.0504374835958639</v>
      </c>
      <c r="L11" s="2">
        <v>1.8367192023569023</v>
      </c>
      <c r="M11" s="15">
        <v>0.51983438243940461</v>
      </c>
      <c r="N11" s="2">
        <v>5.9140181639634841</v>
      </c>
      <c r="O11" s="2">
        <v>0.53221885315758477</v>
      </c>
      <c r="P11" s="2">
        <v>5.9495625164041357</v>
      </c>
      <c r="Q11" s="2">
        <v>198.1632807976431</v>
      </c>
      <c r="R11" s="2">
        <v>0.51983438243939017</v>
      </c>
      <c r="S11" s="2">
        <v>2.9844167598348643E-2</v>
      </c>
      <c r="T11" s="2">
        <v>2.6869000031039779E-3</v>
      </c>
      <c r="U11" s="15">
        <v>3.0023536613120599E-2</v>
      </c>
    </row>
    <row r="12" spans="1:21" ht="13.35" customHeight="1">
      <c r="A12" s="55"/>
      <c r="B12" s="55"/>
      <c r="C12" s="55"/>
      <c r="D12" s="55"/>
      <c r="E12" s="55"/>
      <c r="F12" s="60"/>
      <c r="G12" s="47">
        <v>9</v>
      </c>
      <c r="H12" s="48">
        <v>200</v>
      </c>
      <c r="I12" s="14">
        <v>1.4039769620700646</v>
      </c>
      <c r="J12" s="2">
        <v>0.23329182866531226</v>
      </c>
      <c r="K12" s="2">
        <v>1.3684326096294128</v>
      </c>
      <c r="L12" s="2">
        <v>7.7908127659816986E-2</v>
      </c>
      <c r="M12" s="15">
        <v>4.7804813113453998E-2</v>
      </c>
      <c r="N12" s="2">
        <v>7.5960230379299354</v>
      </c>
      <c r="O12" s="2">
        <v>0.23329182866531303</v>
      </c>
      <c r="P12" s="2">
        <v>7.631567390370587</v>
      </c>
      <c r="Q12" s="2">
        <v>199.92209187234016</v>
      </c>
      <c r="R12" s="2">
        <v>4.7804813113461193E-2</v>
      </c>
      <c r="S12" s="2">
        <v>3.7994915753384373E-2</v>
      </c>
      <c r="T12" s="2">
        <v>1.166949070562808E-3</v>
      </c>
      <c r="U12" s="15">
        <v>3.8172706772414668E-2</v>
      </c>
    </row>
    <row r="13" spans="1:21" ht="13.35" customHeight="1">
      <c r="A13" s="55"/>
      <c r="B13" s="55"/>
      <c r="C13" s="55"/>
      <c r="D13" s="55"/>
      <c r="E13" s="55"/>
      <c r="F13" s="60"/>
      <c r="G13" s="47">
        <v>10</v>
      </c>
      <c r="H13" s="48">
        <v>200</v>
      </c>
      <c r="I13" s="14">
        <v>2.2078623693049151</v>
      </c>
      <c r="J13" s="2">
        <v>0.22468723319846692</v>
      </c>
      <c r="K13" s="2">
        <v>2.1723180168642631</v>
      </c>
      <c r="L13" s="2">
        <v>0.26799443421179459</v>
      </c>
      <c r="M13" s="15">
        <v>1.7544090927329666E-2</v>
      </c>
      <c r="N13" s="2">
        <v>7.7921376306950849</v>
      </c>
      <c r="O13" s="2">
        <v>0.22468723319846629</v>
      </c>
      <c r="P13" s="2">
        <v>7.8276819831357365</v>
      </c>
      <c r="Q13" s="2">
        <v>199.7320055657882</v>
      </c>
      <c r="R13" s="2">
        <v>1.7544090927323817E-2</v>
      </c>
      <c r="S13" s="2">
        <v>3.9012964440135724E-2</v>
      </c>
      <c r="T13" s="2">
        <v>1.1249487784795041E-3</v>
      </c>
      <c r="U13" s="15">
        <v>3.9190924664086628E-2</v>
      </c>
    </row>
    <row r="14" spans="1:21" ht="13.35" customHeight="1">
      <c r="A14" s="55"/>
      <c r="B14" s="55"/>
      <c r="C14" s="55"/>
      <c r="D14" s="55"/>
      <c r="E14" s="55"/>
      <c r="F14" s="60"/>
      <c r="G14" s="47">
        <v>12</v>
      </c>
      <c r="H14" s="48">
        <v>200</v>
      </c>
      <c r="I14" s="14">
        <v>2.9113994675523367</v>
      </c>
      <c r="J14" s="2">
        <v>0.66816167332890841</v>
      </c>
      <c r="K14" s="2">
        <v>2.8758551151116847</v>
      </c>
      <c r="L14" s="2">
        <v>2.7348594120272467</v>
      </c>
      <c r="M14" s="15">
        <v>3.7003009392064876</v>
      </c>
      <c r="N14" s="2">
        <v>9.0886005324476642</v>
      </c>
      <c r="O14" s="2">
        <v>0.66816167332890986</v>
      </c>
      <c r="P14" s="2">
        <v>9.1241448848883149</v>
      </c>
      <c r="Q14" s="2">
        <v>197.26514058797278</v>
      </c>
      <c r="R14" s="2">
        <v>3.7003009392064863</v>
      </c>
      <c r="S14" s="2">
        <v>4.6073018807874434E-2</v>
      </c>
      <c r="T14" s="2">
        <v>3.4956433705524317E-3</v>
      </c>
      <c r="U14" s="15">
        <v>4.6253204482518753E-2</v>
      </c>
    </row>
    <row r="15" spans="1:21" ht="13.35" customHeight="1">
      <c r="A15" s="55"/>
      <c r="B15" s="55"/>
      <c r="C15" s="55"/>
      <c r="D15" s="55"/>
      <c r="E15" s="55"/>
      <c r="F15" s="60"/>
      <c r="G15" s="47">
        <v>14</v>
      </c>
      <c r="H15" s="48">
        <v>200</v>
      </c>
      <c r="I15" s="14">
        <v>3.4223157873818155</v>
      </c>
      <c r="J15" s="2">
        <v>0.1367227703539195</v>
      </c>
      <c r="K15" s="2">
        <v>3.3867714349411635</v>
      </c>
      <c r="L15" s="2">
        <v>0.11305906336163557</v>
      </c>
      <c r="M15" s="15">
        <v>4.0681165935706053E-2</v>
      </c>
      <c r="N15" s="2">
        <v>10.577684212618184</v>
      </c>
      <c r="O15" s="2">
        <v>0.13672277035391886</v>
      </c>
      <c r="P15" s="2">
        <v>10.613228565058836</v>
      </c>
      <c r="Q15" s="2">
        <v>199.88694093663838</v>
      </c>
      <c r="R15" s="2">
        <v>4.0681165935695512E-2</v>
      </c>
      <c r="S15" s="2">
        <v>5.291833555035081E-2</v>
      </c>
      <c r="T15" s="2">
        <v>6.8408529865229308E-4</v>
      </c>
      <c r="U15" s="15">
        <v>5.3096157834658618E-2</v>
      </c>
    </row>
    <row r="16" spans="1:21" ht="13.35" customHeight="1">
      <c r="A16" s="55"/>
      <c r="B16" s="55"/>
      <c r="C16" s="55"/>
      <c r="D16" s="55"/>
      <c r="E16" s="55"/>
      <c r="F16" s="60"/>
      <c r="G16" s="47">
        <v>16</v>
      </c>
      <c r="H16" s="48">
        <v>200</v>
      </c>
      <c r="I16" s="14">
        <v>4.390959036801215</v>
      </c>
      <c r="J16" s="2">
        <v>0.45996607274883894</v>
      </c>
      <c r="K16" s="2">
        <v>4.3554146843605634</v>
      </c>
      <c r="L16" s="2">
        <v>4.0001408781638652</v>
      </c>
      <c r="M16" s="15">
        <v>1.6842817539786821</v>
      </c>
      <c r="N16" s="2">
        <v>11.609040963198785</v>
      </c>
      <c r="O16" s="2">
        <v>0.45996607274883772</v>
      </c>
      <c r="P16" s="2">
        <v>11.644585315639436</v>
      </c>
      <c r="Q16" s="2">
        <v>195.99985912183615</v>
      </c>
      <c r="R16" s="2">
        <v>1.6842817539786759</v>
      </c>
      <c r="S16" s="2">
        <v>5.9229843405052905E-2</v>
      </c>
      <c r="T16" s="2">
        <v>2.4013280349796215E-3</v>
      </c>
      <c r="U16" s="15">
        <v>5.9411192272342421E-2</v>
      </c>
    </row>
    <row r="17" spans="1:21" ht="13.35" customHeight="1">
      <c r="A17" s="55"/>
      <c r="B17" s="55"/>
      <c r="C17" s="55"/>
      <c r="D17" s="55"/>
      <c r="E17" s="55"/>
      <c r="F17" s="60"/>
      <c r="G17" s="47">
        <v>20</v>
      </c>
      <c r="H17" s="48">
        <v>200</v>
      </c>
      <c r="I17" s="14">
        <v>6.181095371598067</v>
      </c>
      <c r="J17" s="2">
        <v>0.16740495493979768</v>
      </c>
      <c r="K17" s="2">
        <v>6.1455510191574154</v>
      </c>
      <c r="L17" s="2">
        <v>6.1039417885291165</v>
      </c>
      <c r="M17" s="15">
        <v>2.4652704171720141</v>
      </c>
      <c r="N17" s="2">
        <v>13.818904628401931</v>
      </c>
      <c r="O17" s="2">
        <v>0.16740495493979832</v>
      </c>
      <c r="P17" s="2">
        <v>13.854448980842584</v>
      </c>
      <c r="Q17" s="2">
        <v>193.89605821147089</v>
      </c>
      <c r="R17" s="2">
        <v>2.4652704171720194</v>
      </c>
      <c r="S17" s="2">
        <v>7.1269652183080873E-2</v>
      </c>
      <c r="T17" s="2">
        <v>1.25160865114247E-3</v>
      </c>
      <c r="U17" s="15">
        <v>7.1452968712403434E-2</v>
      </c>
    </row>
    <row r="18" spans="1:21" ht="13.35" customHeight="1">
      <c r="A18" s="55"/>
      <c r="B18" s="55"/>
      <c r="C18" s="55"/>
      <c r="D18" s="55"/>
      <c r="E18" s="55"/>
      <c r="F18" s="60"/>
      <c r="G18" s="47">
        <v>24</v>
      </c>
      <c r="H18" s="48">
        <v>200</v>
      </c>
      <c r="I18" s="14">
        <v>10.308397756887871</v>
      </c>
      <c r="J18" s="2">
        <v>1.0828012938975569</v>
      </c>
      <c r="K18" s="2">
        <v>10.272853404447218</v>
      </c>
      <c r="L18" s="2">
        <v>3.0629044134076322</v>
      </c>
      <c r="M18" s="15">
        <v>2.4757851552873307</v>
      </c>
      <c r="N18" s="2">
        <v>13.691602243112129</v>
      </c>
      <c r="O18" s="2">
        <v>1.0828012938975569</v>
      </c>
      <c r="P18" s="2">
        <v>13.727146595552782</v>
      </c>
      <c r="Q18" s="2">
        <v>196.93709558659236</v>
      </c>
      <c r="R18" s="2">
        <v>2.4757851552873351</v>
      </c>
      <c r="S18" s="2">
        <v>6.9522718420979207E-2</v>
      </c>
      <c r="T18" s="2">
        <v>5.5672416714978752E-3</v>
      </c>
      <c r="U18" s="15">
        <v>6.9703204237197738E-2</v>
      </c>
    </row>
    <row r="19" spans="1:21" ht="13.35" customHeight="1">
      <c r="A19" s="56"/>
      <c r="B19" s="56"/>
      <c r="C19" s="56"/>
      <c r="D19" s="56"/>
      <c r="E19" s="56"/>
      <c r="F19" s="61"/>
      <c r="G19" s="49">
        <v>28</v>
      </c>
      <c r="H19" s="50">
        <v>200</v>
      </c>
      <c r="I19" s="16">
        <v>14.78559550257993</v>
      </c>
      <c r="J19" s="3">
        <v>0.66775494596422558</v>
      </c>
      <c r="K19" s="3">
        <v>14.750051150139278</v>
      </c>
      <c r="L19" s="3">
        <v>39.51025044948959</v>
      </c>
      <c r="M19" s="17">
        <v>3.2151461105430723</v>
      </c>
      <c r="N19" s="3">
        <v>13.21440449742007</v>
      </c>
      <c r="O19" s="3">
        <v>0.66775494596422558</v>
      </c>
      <c r="P19" s="3">
        <v>13.249948849860722</v>
      </c>
      <c r="Q19" s="3">
        <v>160.4897495505104</v>
      </c>
      <c r="R19" s="3">
        <v>3.2151461105430825</v>
      </c>
      <c r="S19" s="3">
        <v>8.2337996877870037E-2</v>
      </c>
      <c r="T19" s="3">
        <v>4.4757752554443753E-3</v>
      </c>
      <c r="U19" s="17">
        <v>8.2559471162303805E-2</v>
      </c>
    </row>
    <row r="23" spans="1:21" s="4" customFormat="1" ht="15" customHeight="1">
      <c r="A23" s="62" t="s">
        <v>23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53"/>
    </row>
    <row r="24" spans="1:21" s="4" customFormat="1" ht="15" customHeight="1">
      <c r="A24" s="62" t="s">
        <v>24</v>
      </c>
      <c r="B24" s="62"/>
      <c r="C24" s="62"/>
      <c r="D24" s="62"/>
      <c r="E24" s="62"/>
      <c r="F24" s="57" t="s">
        <v>2</v>
      </c>
      <c r="G24" s="62" t="s">
        <v>3</v>
      </c>
      <c r="H24" s="62"/>
      <c r="I24" s="63" t="s">
        <v>4</v>
      </c>
      <c r="J24" s="62"/>
      <c r="K24" s="62"/>
      <c r="L24" s="62"/>
      <c r="M24" s="64"/>
      <c r="N24" s="62" t="s">
        <v>5</v>
      </c>
      <c r="O24" s="62"/>
      <c r="P24" s="62"/>
      <c r="Q24" s="62"/>
      <c r="R24" s="62"/>
      <c r="S24" s="62"/>
      <c r="T24" s="62"/>
      <c r="U24" s="51"/>
    </row>
    <row r="25" spans="1:21" s="4" customFormat="1" ht="31.35" customHeight="1">
      <c r="A25" s="6" t="s">
        <v>6</v>
      </c>
      <c r="B25" s="5" t="s">
        <v>7</v>
      </c>
      <c r="C25" s="5" t="s">
        <v>8</v>
      </c>
      <c r="D25" s="5" t="s">
        <v>9</v>
      </c>
      <c r="E25" s="5" t="s">
        <v>10</v>
      </c>
      <c r="F25" s="58"/>
      <c r="G25" s="5" t="s">
        <v>11</v>
      </c>
      <c r="H25" s="5" t="s">
        <v>12</v>
      </c>
      <c r="I25" s="11" t="s">
        <v>13</v>
      </c>
      <c r="J25" s="5" t="s">
        <v>14</v>
      </c>
      <c r="K25" s="7" t="s">
        <v>15</v>
      </c>
      <c r="L25" s="5" t="s">
        <v>16</v>
      </c>
      <c r="M25" s="12" t="s">
        <v>17</v>
      </c>
      <c r="N25" s="5" t="s">
        <v>13</v>
      </c>
      <c r="O25" s="5" t="s">
        <v>14</v>
      </c>
      <c r="P25" s="9" t="s">
        <v>15</v>
      </c>
      <c r="Q25" s="5" t="s">
        <v>16</v>
      </c>
      <c r="R25" s="5" t="s">
        <v>17</v>
      </c>
      <c r="S25" s="5" t="s">
        <v>25</v>
      </c>
      <c r="T25" s="5" t="s">
        <v>26</v>
      </c>
      <c r="U25" s="52" t="s">
        <v>20</v>
      </c>
    </row>
    <row r="26" spans="1:21" ht="13.35" customHeight="1">
      <c r="A26" s="54" t="s">
        <v>21</v>
      </c>
      <c r="B26" s="54">
        <v>56</v>
      </c>
      <c r="C26" s="54">
        <v>5.5</v>
      </c>
      <c r="D26" s="54">
        <v>4.5</v>
      </c>
      <c r="E26" s="54">
        <v>0</v>
      </c>
      <c r="F26" s="59" t="s">
        <v>22</v>
      </c>
      <c r="G26" s="1">
        <v>2</v>
      </c>
      <c r="H26" s="1">
        <v>200</v>
      </c>
      <c r="I26" s="14">
        <v>0.40062380285009114</v>
      </c>
      <c r="J26" s="2">
        <v>0.1790147493632096</v>
      </c>
      <c r="K26" s="2">
        <v>5.8851326824391648E-2</v>
      </c>
      <c r="L26" s="2">
        <v>0.3244823934346735</v>
      </c>
      <c r="M26" s="15">
        <v>0.10212321848221284</v>
      </c>
      <c r="N26" s="2">
        <v>1.5993761971499088</v>
      </c>
      <c r="O26" s="2">
        <v>0.17901474936320957</v>
      </c>
      <c r="P26" s="2">
        <v>1.9411486731756082</v>
      </c>
      <c r="Q26" s="2">
        <v>199.67551760656534</v>
      </c>
      <c r="R26" s="2">
        <v>0.10212321848221841</v>
      </c>
      <c r="S26" s="2">
        <v>8.0101066153951614E-3</v>
      </c>
      <c r="T26" s="2">
        <v>9.006250209677506E-4</v>
      </c>
      <c r="U26" s="15">
        <v>9.7215156692388779E-3</v>
      </c>
    </row>
    <row r="27" spans="1:21" ht="13.35" customHeight="1">
      <c r="A27" s="55"/>
      <c r="B27" s="55"/>
      <c r="C27" s="55"/>
      <c r="D27" s="55"/>
      <c r="E27" s="55"/>
      <c r="F27" s="60"/>
      <c r="G27" s="1">
        <v>4</v>
      </c>
      <c r="H27" s="1">
        <v>200</v>
      </c>
      <c r="I27" s="14">
        <v>0.87173642220528724</v>
      </c>
      <c r="J27" s="2">
        <v>0.25977115261624933</v>
      </c>
      <c r="K27" s="2">
        <v>0.52996394617958775</v>
      </c>
      <c r="L27" s="2">
        <v>0.11279496455382258</v>
      </c>
      <c r="M27" s="15">
        <v>2.495490726400864E-2</v>
      </c>
      <c r="N27" s="2">
        <v>3.128263577794713</v>
      </c>
      <c r="O27" s="2">
        <v>0.25977115261624956</v>
      </c>
      <c r="P27" s="2">
        <v>3.4700360538204125</v>
      </c>
      <c r="Q27" s="2">
        <v>199.88720503544619</v>
      </c>
      <c r="R27" s="2">
        <v>2.4954907264007418E-2</v>
      </c>
      <c r="S27" s="2">
        <v>1.5650063174684405E-2</v>
      </c>
      <c r="T27" s="2">
        <v>1.2976348670994385E-3</v>
      </c>
      <c r="U27" s="15">
        <v>1.735997085558862E-2</v>
      </c>
    </row>
    <row r="28" spans="1:21" ht="13.35" customHeight="1">
      <c r="A28" s="55"/>
      <c r="B28" s="55"/>
      <c r="C28" s="55"/>
      <c r="D28" s="55"/>
      <c r="E28" s="55"/>
      <c r="F28" s="60"/>
      <c r="G28" s="1">
        <v>6</v>
      </c>
      <c r="H28" s="1">
        <v>200</v>
      </c>
      <c r="I28" s="14">
        <v>0.44753662196879607</v>
      </c>
      <c r="J28" s="2">
        <v>9.5008204101737978E-2</v>
      </c>
      <c r="K28" s="2">
        <v>0.10576414594309658</v>
      </c>
      <c r="L28" s="2">
        <v>0.16971073215124366</v>
      </c>
      <c r="M28" s="15">
        <v>6.554106028521918E-2</v>
      </c>
      <c r="N28" s="2">
        <v>5.552463378031204</v>
      </c>
      <c r="O28" s="2">
        <v>9.5008204101737312E-2</v>
      </c>
      <c r="P28" s="2">
        <v>5.8942358540569035</v>
      </c>
      <c r="Q28" s="2">
        <v>199.83028926784874</v>
      </c>
      <c r="R28" s="2">
        <v>6.5541060285216723E-2</v>
      </c>
      <c r="S28" s="2">
        <v>2.7785974176341779E-2</v>
      </c>
      <c r="T28" s="2">
        <v>4.8455780485071438E-4</v>
      </c>
      <c r="U28" s="15">
        <v>2.9496208385888793E-2</v>
      </c>
    </row>
    <row r="29" spans="1:21" ht="13.35" customHeight="1">
      <c r="A29" s="55"/>
      <c r="B29" s="55"/>
      <c r="C29" s="55"/>
      <c r="D29" s="55"/>
      <c r="E29" s="55"/>
      <c r="F29" s="60"/>
      <c r="G29" s="1">
        <v>8</v>
      </c>
      <c r="H29" s="1">
        <v>200</v>
      </c>
      <c r="I29" s="14">
        <v>0.37815375930649231</v>
      </c>
      <c r="J29" s="2">
        <v>0.10873514195188838</v>
      </c>
      <c r="K29" s="2">
        <v>3.638128328079282E-2</v>
      </c>
      <c r="L29" s="2">
        <v>0.16966732177018928</v>
      </c>
      <c r="M29" s="15">
        <v>7.2832702066855136E-4</v>
      </c>
      <c r="N29" s="2">
        <v>7.6218462406935075</v>
      </c>
      <c r="O29" s="2">
        <v>0.10873514195188869</v>
      </c>
      <c r="P29" s="2">
        <v>7.963618716719207</v>
      </c>
      <c r="Q29" s="2">
        <v>199.83033267822981</v>
      </c>
      <c r="R29" s="2">
        <v>7.2832702065618691E-4</v>
      </c>
      <c r="S29" s="2">
        <v>3.8141589100849443E-2</v>
      </c>
      <c r="T29" s="2">
        <v>5.4427633705126039E-4</v>
      </c>
      <c r="U29" s="15">
        <v>3.9851901410494876E-2</v>
      </c>
    </row>
    <row r="30" spans="1:21" ht="13.35" customHeight="1">
      <c r="A30" s="55"/>
      <c r="B30" s="55"/>
      <c r="C30" s="55"/>
      <c r="D30" s="55"/>
      <c r="E30" s="55"/>
      <c r="F30" s="60"/>
      <c r="G30" s="1">
        <v>10</v>
      </c>
      <c r="H30" s="1">
        <v>200</v>
      </c>
      <c r="I30" s="14">
        <v>0.46989073148575511</v>
      </c>
      <c r="J30" s="2">
        <v>0.24908916093279609</v>
      </c>
      <c r="K30" s="2">
        <v>0.12811825546005562</v>
      </c>
      <c r="L30" s="2">
        <v>7.984119504615704E-2</v>
      </c>
      <c r="M30" s="15">
        <v>2.9194401572011617E-2</v>
      </c>
      <c r="N30" s="2">
        <v>9.530109268514245</v>
      </c>
      <c r="O30" s="2">
        <v>0.24908916093279698</v>
      </c>
      <c r="P30" s="2">
        <v>9.8718817445399445</v>
      </c>
      <c r="Q30" s="2">
        <v>199.92015880495384</v>
      </c>
      <c r="R30" s="2">
        <v>2.9194401571996285E-2</v>
      </c>
      <c r="S30" s="2">
        <v>4.7669485857816496E-2</v>
      </c>
      <c r="T30" s="2">
        <v>1.2389820031185154E-3</v>
      </c>
      <c r="U30" s="15">
        <v>4.9379121162919606E-2</v>
      </c>
    </row>
    <row r="31" spans="1:21" ht="13.35" customHeight="1">
      <c r="A31" s="55"/>
      <c r="B31" s="55"/>
      <c r="C31" s="55"/>
      <c r="D31" s="55"/>
      <c r="E31" s="55"/>
      <c r="F31" s="60"/>
      <c r="G31" s="1">
        <v>12</v>
      </c>
      <c r="H31" s="1">
        <v>200</v>
      </c>
      <c r="I31" s="14">
        <v>0.61394593204066328</v>
      </c>
      <c r="J31" s="2">
        <v>0.15402183260547425</v>
      </c>
      <c r="K31" s="2">
        <v>0.27217345601496379</v>
      </c>
      <c r="L31" s="2">
        <v>6.5857934790868211E-2</v>
      </c>
      <c r="M31" s="15">
        <v>2.8663492393191364E-2</v>
      </c>
      <c r="N31" s="2">
        <v>11.386054067959337</v>
      </c>
      <c r="O31" s="2">
        <v>0.15402183260547356</v>
      </c>
      <c r="P31" s="2">
        <v>11.727826543985037</v>
      </c>
      <c r="Q31" s="2">
        <v>199.93414206520913</v>
      </c>
      <c r="R31" s="2">
        <v>2.8663492393193057E-2</v>
      </c>
      <c r="S31" s="2">
        <v>5.6948968428875035E-2</v>
      </c>
      <c r="T31" s="2">
        <v>7.6219836546181279E-4</v>
      </c>
      <c r="U31" s="15">
        <v>5.8658448341254145E-2</v>
      </c>
    </row>
    <row r="32" spans="1:21" ht="13.35" customHeight="1">
      <c r="A32" s="55"/>
      <c r="B32" s="55"/>
      <c r="C32" s="55"/>
      <c r="D32" s="55"/>
      <c r="E32" s="55"/>
      <c r="F32" s="60"/>
      <c r="G32" s="1">
        <v>16</v>
      </c>
      <c r="H32" s="1">
        <v>200</v>
      </c>
      <c r="I32" s="14">
        <v>1.4963832185705876</v>
      </c>
      <c r="J32" s="2">
        <v>0.2106946500903687</v>
      </c>
      <c r="K32" s="2">
        <v>1.1546107425448882</v>
      </c>
      <c r="L32" s="2">
        <v>0.17105687490088489</v>
      </c>
      <c r="M32" s="15">
        <v>0.15338216225440607</v>
      </c>
      <c r="N32" s="2">
        <v>14.503616781429411</v>
      </c>
      <c r="O32" s="2">
        <v>0.21069465009036883</v>
      </c>
      <c r="P32" s="2">
        <v>14.845389257455112</v>
      </c>
      <c r="Q32" s="2">
        <v>199.8289431250991</v>
      </c>
      <c r="R32" s="2">
        <v>0.15338216225440662</v>
      </c>
      <c r="S32" s="2">
        <v>7.2580586617068593E-2</v>
      </c>
      <c r="T32" s="2">
        <v>1.1100855258215372E-3</v>
      </c>
      <c r="U32" s="15">
        <v>7.4290485778936641E-2</v>
      </c>
    </row>
    <row r="33" spans="1:21" ht="13.35" customHeight="1">
      <c r="A33" s="55"/>
      <c r="B33" s="55"/>
      <c r="C33" s="55"/>
      <c r="D33" s="55"/>
      <c r="E33" s="55"/>
      <c r="F33" s="60"/>
      <c r="G33" s="1">
        <v>20</v>
      </c>
      <c r="H33" s="1">
        <v>200</v>
      </c>
      <c r="I33" s="14">
        <v>1.8663614193383875</v>
      </c>
      <c r="J33" s="2">
        <v>6.5161862052422942E-2</v>
      </c>
      <c r="K33" s="2">
        <v>1.524588943312688</v>
      </c>
      <c r="L33" s="2">
        <v>9.3686995045122901E-2</v>
      </c>
      <c r="M33" s="15">
        <v>1.738035724166186E-2</v>
      </c>
      <c r="N33" s="2">
        <v>18.133638580661611</v>
      </c>
      <c r="O33" s="2">
        <v>6.5161862052421998E-2</v>
      </c>
      <c r="P33" s="2">
        <v>18.475411056687314</v>
      </c>
      <c r="Q33" s="2">
        <v>199.90631300495488</v>
      </c>
      <c r="R33" s="2">
        <v>1.7380357241662193E-2</v>
      </c>
      <c r="S33" s="2">
        <v>9.0710671133633541E-2</v>
      </c>
      <c r="T33" s="2">
        <v>3.1807538854919924E-4</v>
      </c>
      <c r="U33" s="15">
        <v>9.2420348206959241E-2</v>
      </c>
    </row>
    <row r="34" spans="1:21" ht="13.35" customHeight="1">
      <c r="A34" s="55"/>
      <c r="B34" s="55"/>
      <c r="C34" s="55"/>
      <c r="D34" s="55"/>
      <c r="E34" s="55"/>
      <c r="F34" s="60"/>
      <c r="G34" s="1">
        <v>24</v>
      </c>
      <c r="H34" s="1">
        <v>200</v>
      </c>
      <c r="I34" s="14">
        <v>3.2919407464477013</v>
      </c>
      <c r="J34" s="2">
        <v>5.2526181390864554E-2</v>
      </c>
      <c r="K34" s="2">
        <v>2.9501682704220018</v>
      </c>
      <c r="L34" s="2">
        <v>0.13285600082325605</v>
      </c>
      <c r="M34" s="15">
        <v>2.1497164044362107E-2</v>
      </c>
      <c r="N34" s="2">
        <v>20.7080592535523</v>
      </c>
      <c r="O34" s="2">
        <v>5.2526181390864866E-2</v>
      </c>
      <c r="P34" s="2">
        <v>21.049831729577999</v>
      </c>
      <c r="Q34" s="2">
        <v>199.86714399917673</v>
      </c>
      <c r="R34" s="2">
        <v>2.149716404436566E-2</v>
      </c>
      <c r="S34" s="2">
        <v>0.10360910820155894</v>
      </c>
      <c r="T34" s="2">
        <v>2.5166157072606583E-4</v>
      </c>
      <c r="U34" s="15">
        <v>0.1053191200333793</v>
      </c>
    </row>
    <row r="35" spans="1:21" ht="13.35" customHeight="1">
      <c r="A35" s="56"/>
      <c r="B35" s="56"/>
      <c r="C35" s="56"/>
      <c r="D35" s="56"/>
      <c r="E35" s="56"/>
      <c r="F35" s="61"/>
      <c r="G35" s="13">
        <v>28</v>
      </c>
      <c r="H35" s="13">
        <v>200</v>
      </c>
      <c r="I35" s="16">
        <v>3.9658203039563977</v>
      </c>
      <c r="J35" s="3">
        <v>0.42150923428386594</v>
      </c>
      <c r="K35" s="3">
        <v>3.6240478279306982</v>
      </c>
      <c r="L35" s="3">
        <v>0.11924376681400711</v>
      </c>
      <c r="M35" s="17">
        <v>0.10065353764397807</v>
      </c>
      <c r="N35" s="3">
        <v>24.034179696043601</v>
      </c>
      <c r="O35" s="3">
        <v>0.42150923428386688</v>
      </c>
      <c r="P35" s="3">
        <v>24.375952172069301</v>
      </c>
      <c r="Q35" s="3">
        <v>199.88075623318599</v>
      </c>
      <c r="R35" s="3">
        <v>0.10065353764399466</v>
      </c>
      <c r="S35" s="3">
        <v>0.12024313558522444</v>
      </c>
      <c r="T35" s="3">
        <v>2.1693540660415664E-3</v>
      </c>
      <c r="U35" s="17">
        <v>0.12195247122054959</v>
      </c>
    </row>
  </sheetData>
  <mergeCells count="24">
    <mergeCell ref="F4:F19"/>
    <mergeCell ref="E4:E19"/>
    <mergeCell ref="C4:C19"/>
    <mergeCell ref="B4:B19"/>
    <mergeCell ref="A4:A19"/>
    <mergeCell ref="D4:D19"/>
    <mergeCell ref="G2:H2"/>
    <mergeCell ref="A2:E2"/>
    <mergeCell ref="A1:T1"/>
    <mergeCell ref="I2:M2"/>
    <mergeCell ref="N2:U2"/>
    <mergeCell ref="F2:F3"/>
    <mergeCell ref="A23:T23"/>
    <mergeCell ref="A24:E24"/>
    <mergeCell ref="G24:H24"/>
    <mergeCell ref="I24:M24"/>
    <mergeCell ref="N24:T24"/>
    <mergeCell ref="A26:A35"/>
    <mergeCell ref="F24:F25"/>
    <mergeCell ref="F26:F35"/>
    <mergeCell ref="B26:B35"/>
    <mergeCell ref="C26:C35"/>
    <mergeCell ref="D26:D35"/>
    <mergeCell ref="E26:E3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C659-7985-4691-9BD2-B38FC03C1C3A}">
  <dimension ref="A1:T45"/>
  <sheetViews>
    <sheetView showGridLines="0" topLeftCell="A9" workbookViewId="0">
      <selection activeCell="U49" sqref="U49"/>
    </sheetView>
  </sheetViews>
  <sheetFormatPr defaultColWidth="8.85546875" defaultRowHeight="15"/>
  <cols>
    <col min="1" max="1" width="8" style="18" bestFit="1" customWidth="1"/>
    <col min="2" max="2" width="9.7109375" style="18" bestFit="1" customWidth="1"/>
    <col min="3" max="3" width="10.7109375" style="18" bestFit="1" customWidth="1"/>
    <col min="4" max="4" width="10.85546875" style="18" bestFit="1" customWidth="1"/>
    <col min="5" max="5" width="10.42578125" style="18" bestFit="1" customWidth="1"/>
    <col min="6" max="6" width="7.28515625" style="18" bestFit="1" customWidth="1"/>
    <col min="7" max="8" width="16.5703125" style="18" customWidth="1"/>
    <col min="9" max="9" width="15" style="18" customWidth="1"/>
    <col min="10" max="10" width="14.5703125" style="18" customWidth="1"/>
    <col min="11" max="11" width="11.5703125" style="18" bestFit="1" customWidth="1"/>
    <col min="12" max="12" width="11.7109375" style="18" customWidth="1"/>
    <col min="13" max="13" width="15.28515625" style="18" customWidth="1"/>
    <col min="14" max="14" width="14.42578125" style="18" customWidth="1"/>
    <col min="15" max="15" width="11.42578125" style="18" bestFit="1" customWidth="1"/>
    <col min="16" max="16" width="11.85546875" style="18" bestFit="1" customWidth="1"/>
    <col min="17" max="17" width="18.140625" style="18" customWidth="1"/>
    <col min="18" max="18" width="17" style="18" customWidth="1"/>
    <col min="19" max="19" width="17.7109375" style="18" bestFit="1" customWidth="1"/>
    <col min="20" max="16384" width="8.85546875" style="18"/>
  </cols>
  <sheetData>
    <row r="1" spans="1:18" s="38" customFormat="1" ht="15" customHeight="1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</row>
    <row r="2" spans="1:18" s="4" customFormat="1" ht="15" customHeight="1">
      <c r="A2" s="62" t="s">
        <v>1</v>
      </c>
      <c r="B2" s="62"/>
      <c r="C2" s="62"/>
      <c r="D2" s="62"/>
      <c r="E2" s="64"/>
      <c r="F2" s="71" t="s">
        <v>2</v>
      </c>
      <c r="G2" s="63" t="s">
        <v>3</v>
      </c>
      <c r="H2" s="64"/>
      <c r="I2" s="63" t="s">
        <v>4</v>
      </c>
      <c r="J2" s="62"/>
      <c r="K2" s="62"/>
      <c r="L2" s="64"/>
      <c r="M2" s="62" t="s">
        <v>5</v>
      </c>
      <c r="N2" s="62"/>
      <c r="O2" s="62"/>
      <c r="P2" s="62"/>
      <c r="Q2" s="62"/>
      <c r="R2" s="64"/>
    </row>
    <row r="3" spans="1:18" s="4" customFormat="1" ht="28.9" customHeight="1">
      <c r="A3" s="6" t="s">
        <v>6</v>
      </c>
      <c r="B3" s="5" t="s">
        <v>7</v>
      </c>
      <c r="C3" s="5" t="s">
        <v>8</v>
      </c>
      <c r="D3" s="5" t="s">
        <v>9</v>
      </c>
      <c r="E3" s="12" t="s">
        <v>10</v>
      </c>
      <c r="F3" s="72"/>
      <c r="G3" s="11" t="s">
        <v>28</v>
      </c>
      <c r="H3" s="12" t="s">
        <v>12</v>
      </c>
      <c r="I3" s="30" t="s">
        <v>29</v>
      </c>
      <c r="J3" s="7" t="s">
        <v>30</v>
      </c>
      <c r="K3" s="5" t="s">
        <v>16</v>
      </c>
      <c r="L3" s="12" t="s">
        <v>17</v>
      </c>
      <c r="M3" s="9" t="s">
        <v>15</v>
      </c>
      <c r="N3" s="9" t="s">
        <v>31</v>
      </c>
      <c r="O3" s="8" t="s">
        <v>16</v>
      </c>
      <c r="P3" s="8" t="s">
        <v>17</v>
      </c>
      <c r="Q3" s="10" t="s">
        <v>32</v>
      </c>
      <c r="R3" s="37" t="s">
        <v>33</v>
      </c>
    </row>
    <row r="4" spans="1:18">
      <c r="A4" s="66" t="s">
        <v>21</v>
      </c>
      <c r="B4" s="66">
        <v>0</v>
      </c>
      <c r="C4" s="66">
        <v>0</v>
      </c>
      <c r="D4" s="66">
        <v>0</v>
      </c>
      <c r="E4" s="73">
        <v>0</v>
      </c>
      <c r="F4" s="66" t="s">
        <v>34</v>
      </c>
      <c r="G4" s="24">
        <v>1</v>
      </c>
      <c r="H4" s="27">
        <v>200</v>
      </c>
      <c r="I4" s="31">
        <v>0.63716264513016574</v>
      </c>
      <c r="J4" s="20">
        <v>0.15941411637423167</v>
      </c>
      <c r="K4" s="20">
        <v>0.18010044136249825</v>
      </c>
      <c r="L4" s="32">
        <v>3.3432227295889676E-2</v>
      </c>
      <c r="M4" s="20">
        <v>0.36283735486983426</v>
      </c>
      <c r="N4" s="20">
        <v>0.15941411637423167</v>
      </c>
      <c r="O4" s="20">
        <v>199.8198995586375</v>
      </c>
      <c r="P4" s="20">
        <v>3.3432227295892826E-2</v>
      </c>
      <c r="Q4" s="20">
        <v>1.8158219260007134E-3</v>
      </c>
      <c r="R4" s="32">
        <v>7.9778905046668533E-4</v>
      </c>
    </row>
    <row r="5" spans="1:18">
      <c r="A5" s="67"/>
      <c r="B5" s="67"/>
      <c r="C5" s="67"/>
      <c r="D5" s="67"/>
      <c r="E5" s="74"/>
      <c r="F5" s="67"/>
      <c r="G5" s="25">
        <v>2</v>
      </c>
      <c r="H5" s="28">
        <v>200</v>
      </c>
      <c r="I5" s="33">
        <v>1.4060969696030752</v>
      </c>
      <c r="J5" s="21">
        <v>2.2802575211111436E-2</v>
      </c>
      <c r="K5" s="21">
        <v>0.23830210369292953</v>
      </c>
      <c r="L5" s="34">
        <v>0.11349960621091697</v>
      </c>
      <c r="M5" s="21">
        <v>0.59390303039692482</v>
      </c>
      <c r="N5" s="21">
        <v>2.2802575211111436E-2</v>
      </c>
      <c r="O5" s="21">
        <v>199.76169789630706</v>
      </c>
      <c r="P5" s="21">
        <v>0.11349960621091426</v>
      </c>
      <c r="Q5" s="21">
        <v>2.9730575813648216E-3</v>
      </c>
      <c r="R5" s="34">
        <v>1.1416138379571407E-4</v>
      </c>
    </row>
    <row r="6" spans="1:18">
      <c r="A6" s="67"/>
      <c r="B6" s="67"/>
      <c r="C6" s="67"/>
      <c r="D6" s="67"/>
      <c r="E6" s="74"/>
      <c r="F6" s="67"/>
      <c r="G6" s="25">
        <v>4</v>
      </c>
      <c r="H6" s="28">
        <v>200</v>
      </c>
      <c r="I6" s="33">
        <v>3.3357018590575929</v>
      </c>
      <c r="J6" s="21">
        <v>0.19382235843565779</v>
      </c>
      <c r="K6" s="21">
        <v>0.19062815472854161</v>
      </c>
      <c r="L6" s="34">
        <v>8.9961013292834804E-2</v>
      </c>
      <c r="M6" s="21">
        <v>0.66429814094240713</v>
      </c>
      <c r="N6" s="21">
        <v>0.19382235843565759</v>
      </c>
      <c r="O6" s="21">
        <v>199.80937184527147</v>
      </c>
      <c r="P6" s="21">
        <v>8.9961013292835623E-2</v>
      </c>
      <c r="Q6" s="21">
        <v>3.3246595733098386E-3</v>
      </c>
      <c r="R6" s="34">
        <v>9.7003752832076819E-4</v>
      </c>
    </row>
    <row r="7" spans="1:18">
      <c r="A7" s="67"/>
      <c r="B7" s="67"/>
      <c r="C7" s="67"/>
      <c r="D7" s="67"/>
      <c r="E7" s="74"/>
      <c r="F7" s="67"/>
      <c r="G7" s="25">
        <v>5</v>
      </c>
      <c r="H7" s="28">
        <v>200</v>
      </c>
      <c r="I7" s="33">
        <v>4.3768847333950935</v>
      </c>
      <c r="J7" s="21">
        <v>0.14063985295069772</v>
      </c>
      <c r="K7" s="21">
        <v>0.21558870088464221</v>
      </c>
      <c r="L7" s="34">
        <v>3.6110465315869374E-2</v>
      </c>
      <c r="M7" s="21">
        <v>0.62311526660490602</v>
      </c>
      <c r="N7" s="21">
        <v>0.1406398529506977</v>
      </c>
      <c r="O7" s="21">
        <v>199.78441129911536</v>
      </c>
      <c r="P7" s="21">
        <v>3.6110465315857793E-2</v>
      </c>
      <c r="Q7" s="21">
        <v>3.1189383723837375E-3</v>
      </c>
      <c r="R7" s="34">
        <v>7.0395831753095126E-4</v>
      </c>
    </row>
    <row r="8" spans="1:18">
      <c r="A8" s="68"/>
      <c r="B8" s="68"/>
      <c r="C8" s="68"/>
      <c r="D8" s="68"/>
      <c r="E8" s="75"/>
      <c r="F8" s="68"/>
      <c r="G8" s="26">
        <v>6</v>
      </c>
      <c r="H8" s="29">
        <v>200</v>
      </c>
      <c r="I8" s="35">
        <v>5.2552796554835615</v>
      </c>
      <c r="J8" s="23">
        <v>0.17806363419978846</v>
      </c>
      <c r="K8" s="23">
        <v>0.44066586489050169</v>
      </c>
      <c r="L8" s="36">
        <v>9.2526336208206883E-2</v>
      </c>
      <c r="M8" s="23">
        <v>0.74472034451643898</v>
      </c>
      <c r="N8" s="23">
        <v>0.17806363419978777</v>
      </c>
      <c r="O8" s="23">
        <v>199.55933413510951</v>
      </c>
      <c r="P8" s="23">
        <v>9.2526336208200291E-2</v>
      </c>
      <c r="Q8" s="23">
        <v>3.7318241601880372E-3</v>
      </c>
      <c r="R8" s="36">
        <v>8.9228584449649003E-4</v>
      </c>
    </row>
    <row r="11" spans="1:18" s="38" customFormat="1" ht="15" customHeight="1">
      <c r="A11" s="76" t="s">
        <v>35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7"/>
    </row>
    <row r="12" spans="1:18" s="4" customFormat="1" ht="15" customHeight="1">
      <c r="A12" s="62" t="s">
        <v>1</v>
      </c>
      <c r="B12" s="62"/>
      <c r="C12" s="62"/>
      <c r="D12" s="62"/>
      <c r="E12" s="64"/>
      <c r="F12" s="57" t="s">
        <v>2</v>
      </c>
      <c r="G12" s="63" t="s">
        <v>3</v>
      </c>
      <c r="H12" s="64"/>
      <c r="I12" s="63" t="s">
        <v>4</v>
      </c>
      <c r="J12" s="62"/>
      <c r="K12" s="62"/>
      <c r="L12" s="64"/>
      <c r="M12" s="62" t="s">
        <v>5</v>
      </c>
      <c r="N12" s="62"/>
      <c r="O12" s="62"/>
      <c r="P12" s="62"/>
      <c r="Q12" s="62"/>
      <c r="R12" s="64"/>
    </row>
    <row r="13" spans="1:18" s="4" customFormat="1" ht="28.9" customHeight="1">
      <c r="A13" s="6" t="s">
        <v>6</v>
      </c>
      <c r="B13" s="5" t="s">
        <v>7</v>
      </c>
      <c r="C13" s="5" t="s">
        <v>8</v>
      </c>
      <c r="D13" s="5" t="s">
        <v>9</v>
      </c>
      <c r="E13" s="12" t="s">
        <v>10</v>
      </c>
      <c r="F13" s="58"/>
      <c r="G13" s="11" t="s">
        <v>28</v>
      </c>
      <c r="H13" s="12" t="s">
        <v>12</v>
      </c>
      <c r="I13" s="30" t="s">
        <v>29</v>
      </c>
      <c r="J13" s="7" t="s">
        <v>30</v>
      </c>
      <c r="K13" s="5" t="s">
        <v>16</v>
      </c>
      <c r="L13" s="12" t="s">
        <v>17</v>
      </c>
      <c r="M13" s="9" t="s">
        <v>15</v>
      </c>
      <c r="N13" s="9" t="s">
        <v>31</v>
      </c>
      <c r="O13" s="8" t="s">
        <v>16</v>
      </c>
      <c r="P13" s="8" t="s">
        <v>17</v>
      </c>
      <c r="Q13" s="10" t="s">
        <v>32</v>
      </c>
      <c r="R13" s="37" t="s">
        <v>33</v>
      </c>
    </row>
    <row r="14" spans="1:18">
      <c r="A14" s="66" t="s">
        <v>21</v>
      </c>
      <c r="B14" s="66">
        <v>56</v>
      </c>
      <c r="C14" s="66">
        <v>5.5</v>
      </c>
      <c r="D14" s="66">
        <v>4.5</v>
      </c>
      <c r="E14" s="73">
        <v>0</v>
      </c>
      <c r="F14" s="78" t="s">
        <v>34</v>
      </c>
      <c r="G14" s="24">
        <v>2</v>
      </c>
      <c r="H14" s="27">
        <v>200</v>
      </c>
      <c r="I14" s="31">
        <v>1.6812973164257436</v>
      </c>
      <c r="J14" s="20">
        <v>0.16481115676554081</v>
      </c>
      <c r="K14" s="20">
        <v>7.613991044216932E-2</v>
      </c>
      <c r="L14" s="32">
        <v>3.8714928767424051E-2</v>
      </c>
      <c r="M14" s="20">
        <v>0.31870268357425646</v>
      </c>
      <c r="N14" s="20">
        <v>0.16481115676554078</v>
      </c>
      <c r="O14" s="20">
        <v>199.92386008955782</v>
      </c>
      <c r="P14" s="20">
        <v>3.8714928767420553E-2</v>
      </c>
      <c r="Q14" s="20">
        <v>1.5942001475611042E-3</v>
      </c>
      <c r="R14" s="32">
        <v>8.2467833522641197E-4</v>
      </c>
    </row>
    <row r="15" spans="1:18">
      <c r="A15" s="67"/>
      <c r="B15" s="67"/>
      <c r="C15" s="67"/>
      <c r="D15" s="67"/>
      <c r="E15" s="74"/>
      <c r="F15" s="79"/>
      <c r="G15" s="25">
        <v>4</v>
      </c>
      <c r="H15" s="28">
        <v>200</v>
      </c>
      <c r="I15" s="33">
        <v>3.3807730429214731</v>
      </c>
      <c r="J15" s="21">
        <v>0.23666981529203701</v>
      </c>
      <c r="K15" s="21">
        <v>4.9222844031219834E-2</v>
      </c>
      <c r="L15" s="34">
        <v>1.1000802374142063E-2</v>
      </c>
      <c r="M15" s="21">
        <v>0.61922695707852715</v>
      </c>
      <c r="N15" s="21">
        <v>0.23666981529203698</v>
      </c>
      <c r="O15" s="21">
        <v>199.95077715596878</v>
      </c>
      <c r="P15" s="21">
        <v>1.1000802374147873E-2</v>
      </c>
      <c r="Q15" s="21">
        <v>3.0969295409623843E-3</v>
      </c>
      <c r="R15" s="34">
        <v>1.183810772674548E-3</v>
      </c>
    </row>
    <row r="16" spans="1:18">
      <c r="A16" s="67"/>
      <c r="B16" s="67"/>
      <c r="C16" s="67"/>
      <c r="D16" s="67"/>
      <c r="E16" s="74"/>
      <c r="F16" s="79"/>
      <c r="G16" s="25">
        <v>5</v>
      </c>
      <c r="H16" s="28">
        <v>200</v>
      </c>
      <c r="I16" s="33">
        <v>4.7259522950472146</v>
      </c>
      <c r="J16" s="21">
        <v>0.41384610842573033</v>
      </c>
      <c r="K16" s="21">
        <v>0.13597068777410995</v>
      </c>
      <c r="L16" s="34">
        <v>0.10527422509995515</v>
      </c>
      <c r="M16" s="21">
        <v>0.27404770495278585</v>
      </c>
      <c r="N16" s="21">
        <v>0.41384610842573039</v>
      </c>
      <c r="O16" s="21">
        <v>199.86402931222591</v>
      </c>
      <c r="P16" s="21">
        <v>0.10527422509994448</v>
      </c>
      <c r="Q16" s="21">
        <v>1.3706255771833696E-3</v>
      </c>
      <c r="R16" s="34">
        <v>2.0699163241320864E-3</v>
      </c>
    </row>
    <row r="17" spans="1:18">
      <c r="A17" s="67"/>
      <c r="B17" s="67"/>
      <c r="C17" s="67"/>
      <c r="D17" s="67"/>
      <c r="E17" s="74"/>
      <c r="F17" s="79"/>
      <c r="G17" s="25">
        <v>6</v>
      </c>
      <c r="H17" s="28">
        <v>200</v>
      </c>
      <c r="I17" s="33">
        <v>5.3133651222872444</v>
      </c>
      <c r="J17" s="21">
        <v>0.34460486595531142</v>
      </c>
      <c r="K17" s="21">
        <v>6.9243701700097443E-2</v>
      </c>
      <c r="L17" s="34">
        <v>3.0715903956078359E-3</v>
      </c>
      <c r="M17" s="21">
        <v>0.68663487771275511</v>
      </c>
      <c r="N17" s="21">
        <v>0.34460486595531153</v>
      </c>
      <c r="O17" s="21">
        <v>199.93075629829991</v>
      </c>
      <c r="P17" s="21">
        <v>3.071590395613459E-3</v>
      </c>
      <c r="Q17" s="21">
        <v>3.4343766693819278E-3</v>
      </c>
      <c r="R17" s="34">
        <v>1.7236738425554312E-3</v>
      </c>
    </row>
    <row r="18" spans="1:18">
      <c r="A18" s="67"/>
      <c r="B18" s="67"/>
      <c r="C18" s="67"/>
      <c r="D18" s="67"/>
      <c r="E18" s="74"/>
      <c r="F18" s="79"/>
      <c r="G18" s="25">
        <v>8</v>
      </c>
      <c r="H18" s="28">
        <v>200</v>
      </c>
      <c r="I18" s="33">
        <v>6.8995936121281876</v>
      </c>
      <c r="J18" s="21">
        <v>0.29950138446140628</v>
      </c>
      <c r="K18" s="21">
        <v>7.3640153023485727E-2</v>
      </c>
      <c r="L18" s="34">
        <v>5.7224810904913277E-2</v>
      </c>
      <c r="M18" s="21">
        <v>1.1004063878718124</v>
      </c>
      <c r="N18" s="21">
        <v>0.29950138446140673</v>
      </c>
      <c r="O18" s="21">
        <v>199.92635984697651</v>
      </c>
      <c r="P18" s="21">
        <v>5.7224810904902446E-2</v>
      </c>
      <c r="Q18" s="21">
        <v>5.5038443691542011E-3</v>
      </c>
      <c r="R18" s="34">
        <v>1.4964831462801027E-3</v>
      </c>
    </row>
    <row r="19" spans="1:18">
      <c r="A19" s="67"/>
      <c r="B19" s="67"/>
      <c r="C19" s="67"/>
      <c r="D19" s="67"/>
      <c r="E19" s="74"/>
      <c r="F19" s="79"/>
      <c r="G19" s="25">
        <v>10</v>
      </c>
      <c r="H19" s="28">
        <v>200</v>
      </c>
      <c r="I19" s="33">
        <v>8.45525517574543</v>
      </c>
      <c r="J19" s="21">
        <v>0.20414480537866458</v>
      </c>
      <c r="K19" s="21">
        <v>8.1447937002856005E-2</v>
      </c>
      <c r="L19" s="34">
        <v>4.8874573877119201E-2</v>
      </c>
      <c r="M19" s="21">
        <v>1.54474482425457</v>
      </c>
      <c r="N19" s="21">
        <v>0.20414480537866458</v>
      </c>
      <c r="O19" s="21">
        <v>199.91855206299715</v>
      </c>
      <c r="P19" s="21">
        <v>4.8874573877111277E-2</v>
      </c>
      <c r="Q19" s="21">
        <v>7.7269958608888138E-3</v>
      </c>
      <c r="R19" s="34">
        <v>1.0230289130158754E-3</v>
      </c>
    </row>
    <row r="20" spans="1:18">
      <c r="A20" s="68"/>
      <c r="B20" s="68"/>
      <c r="C20" s="68"/>
      <c r="D20" s="68"/>
      <c r="E20" s="75"/>
      <c r="F20" s="80"/>
      <c r="G20" s="26">
        <v>12</v>
      </c>
      <c r="H20" s="29">
        <v>200</v>
      </c>
      <c r="I20" s="35">
        <v>9.8278655189004684</v>
      </c>
      <c r="J20" s="23">
        <v>9.0546029969908737E-2</v>
      </c>
      <c r="K20" s="23">
        <v>7.3212409473093071E-2</v>
      </c>
      <c r="L20" s="36">
        <v>4.3843763722730938E-2</v>
      </c>
      <c r="M20" s="23">
        <v>2.1721344810995316</v>
      </c>
      <c r="N20" s="23">
        <v>9.0546029969908737E-2</v>
      </c>
      <c r="O20" s="23">
        <v>199.92678759052689</v>
      </c>
      <c r="P20" s="23">
        <v>4.384376372272273E-2</v>
      </c>
      <c r="Q20" s="23">
        <v>1.0864600142768549E-2</v>
      </c>
      <c r="R20" s="36">
        <v>4.5051334087746329E-4</v>
      </c>
    </row>
    <row r="23" spans="1:18" s="38" customFormat="1" ht="15" customHeight="1">
      <c r="A23" s="76" t="s">
        <v>36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</row>
    <row r="24" spans="1:18" s="4" customFormat="1" ht="15" customHeight="1">
      <c r="A24" s="62" t="s">
        <v>1</v>
      </c>
      <c r="B24" s="62"/>
      <c r="C24" s="62"/>
      <c r="D24" s="62"/>
      <c r="E24" s="64"/>
      <c r="F24" s="57" t="s">
        <v>2</v>
      </c>
      <c r="G24" s="63" t="s">
        <v>3</v>
      </c>
      <c r="H24" s="64"/>
      <c r="I24" s="63" t="s">
        <v>4</v>
      </c>
      <c r="J24" s="62"/>
      <c r="K24" s="62"/>
      <c r="L24" s="64"/>
      <c r="M24" s="62" t="s">
        <v>5</v>
      </c>
      <c r="N24" s="62"/>
      <c r="O24" s="62"/>
      <c r="P24" s="62"/>
      <c r="Q24" s="62"/>
      <c r="R24" s="64"/>
    </row>
    <row r="25" spans="1:18" s="4" customFormat="1" ht="28.9" customHeight="1">
      <c r="A25" s="6" t="s">
        <v>6</v>
      </c>
      <c r="B25" s="5" t="s">
        <v>7</v>
      </c>
      <c r="C25" s="5" t="s">
        <v>8</v>
      </c>
      <c r="D25" s="5" t="s">
        <v>9</v>
      </c>
      <c r="E25" s="12" t="s">
        <v>10</v>
      </c>
      <c r="F25" s="58"/>
      <c r="G25" s="11" t="s">
        <v>28</v>
      </c>
      <c r="H25" s="12" t="s">
        <v>12</v>
      </c>
      <c r="I25" s="30" t="s">
        <v>29</v>
      </c>
      <c r="J25" s="7" t="s">
        <v>30</v>
      </c>
      <c r="K25" s="5" t="s">
        <v>16</v>
      </c>
      <c r="L25" s="12" t="s">
        <v>17</v>
      </c>
      <c r="M25" s="9" t="s">
        <v>15</v>
      </c>
      <c r="N25" s="9" t="s">
        <v>31</v>
      </c>
      <c r="O25" s="8" t="s">
        <v>16</v>
      </c>
      <c r="P25" s="8" t="s">
        <v>17</v>
      </c>
      <c r="Q25" s="10" t="s">
        <v>32</v>
      </c>
      <c r="R25" s="42" t="s">
        <v>33</v>
      </c>
    </row>
    <row r="26" spans="1:18">
      <c r="A26" s="66" t="s">
        <v>21</v>
      </c>
      <c r="B26" s="66">
        <v>560</v>
      </c>
      <c r="C26" s="66">
        <v>55</v>
      </c>
      <c r="D26" s="66">
        <v>45</v>
      </c>
      <c r="E26" s="73">
        <v>0</v>
      </c>
      <c r="F26" s="78" t="s">
        <v>34</v>
      </c>
      <c r="G26" s="19">
        <v>2</v>
      </c>
      <c r="H26" s="19">
        <v>200</v>
      </c>
      <c r="I26" s="20">
        <v>1.7677392500818452</v>
      </c>
      <c r="J26" s="20">
        <v>0.11102772885871175</v>
      </c>
      <c r="K26" s="20">
        <v>0.67935915196891061</v>
      </c>
      <c r="L26" s="20">
        <v>0.63683146893097542</v>
      </c>
      <c r="M26" s="20">
        <v>0.23226074991815482</v>
      </c>
      <c r="N26" s="20">
        <v>0.11102772885871177</v>
      </c>
      <c r="O26" s="20">
        <v>199.32064084803108</v>
      </c>
      <c r="P26" s="20">
        <v>0.63683146893098519</v>
      </c>
      <c r="Q26" s="20">
        <v>1.1643779898606039E-3</v>
      </c>
      <c r="R26" s="32">
        <v>5.5331056454471219E-4</v>
      </c>
    </row>
    <row r="27" spans="1:18">
      <c r="A27" s="67"/>
      <c r="B27" s="67"/>
      <c r="C27" s="67"/>
      <c r="D27" s="67"/>
      <c r="E27" s="74"/>
      <c r="F27" s="79"/>
      <c r="G27" s="18">
        <v>4</v>
      </c>
      <c r="H27" s="18">
        <v>200</v>
      </c>
      <c r="I27" s="21">
        <v>3.539545320781754</v>
      </c>
      <c r="J27" s="39" t="s">
        <v>37</v>
      </c>
      <c r="K27" s="21">
        <v>5.374091001050995E-2</v>
      </c>
      <c r="L27" s="21" t="s">
        <v>37</v>
      </c>
      <c r="M27" s="21">
        <v>0.46045467921824601</v>
      </c>
      <c r="N27" s="39" t="s">
        <v>37</v>
      </c>
      <c r="O27" s="21">
        <v>199.9462590899895</v>
      </c>
      <c r="P27" s="21" t="s">
        <v>37</v>
      </c>
      <c r="Q27" s="21">
        <v>2.3028921937019581E-3</v>
      </c>
      <c r="R27" s="46" t="s">
        <v>37</v>
      </c>
    </row>
    <row r="28" spans="1:18">
      <c r="A28" s="67"/>
      <c r="B28" s="67"/>
      <c r="C28" s="67"/>
      <c r="D28" s="67"/>
      <c r="E28" s="74"/>
      <c r="F28" s="79"/>
      <c r="G28" s="18">
        <v>6</v>
      </c>
      <c r="H28" s="18">
        <v>200</v>
      </c>
      <c r="I28" s="21">
        <v>5.6246381321474619</v>
      </c>
      <c r="J28" s="21">
        <v>0.33696436670295321</v>
      </c>
      <c r="K28" s="21">
        <v>0.22646847971431502</v>
      </c>
      <c r="L28" s="21">
        <v>0.32027479546200049</v>
      </c>
      <c r="M28" s="21">
        <v>0.37536186785253722</v>
      </c>
      <c r="N28" s="21">
        <v>0.33696436670295327</v>
      </c>
      <c r="O28" s="21">
        <v>199.7735315202857</v>
      </c>
      <c r="P28" s="21">
        <v>0.320274795461998</v>
      </c>
      <c r="Q28" s="21">
        <v>1.8802914308116588E-3</v>
      </c>
      <c r="R28" s="34">
        <v>1.6897462546087479E-3</v>
      </c>
    </row>
    <row r="29" spans="1:18">
      <c r="A29" s="67"/>
      <c r="B29" s="67"/>
      <c r="C29" s="67"/>
      <c r="D29" s="67"/>
      <c r="E29" s="74"/>
      <c r="F29" s="79"/>
      <c r="G29" s="18">
        <v>8</v>
      </c>
      <c r="H29" s="18">
        <v>200</v>
      </c>
      <c r="I29" s="21">
        <v>7.0220487988794513</v>
      </c>
      <c r="J29" s="21">
        <v>0.31248049969672442</v>
      </c>
      <c r="K29" s="21">
        <v>1.1359968991816611</v>
      </c>
      <c r="L29" s="21">
        <v>0.77702069967606546</v>
      </c>
      <c r="M29" s="21">
        <v>0.97795120112054779</v>
      </c>
      <c r="N29" s="21">
        <v>0.31248049969672459</v>
      </c>
      <c r="O29" s="21">
        <v>198.86400310081834</v>
      </c>
      <c r="P29" s="21">
        <v>0.77702069967606813</v>
      </c>
      <c r="Q29" s="21">
        <v>4.9207957840325684E-3</v>
      </c>
      <c r="R29" s="34">
        <v>1.5905546250089286E-3</v>
      </c>
    </row>
    <row r="30" spans="1:18">
      <c r="A30" s="67"/>
      <c r="B30" s="67"/>
      <c r="C30" s="67"/>
      <c r="D30" s="67"/>
      <c r="E30" s="74"/>
      <c r="F30" s="79"/>
      <c r="G30" s="18">
        <v>10</v>
      </c>
      <c r="H30" s="18">
        <v>200</v>
      </c>
      <c r="I30" s="21">
        <v>8.5622507948259727</v>
      </c>
      <c r="J30" s="21">
        <v>0.27346182282309695</v>
      </c>
      <c r="K30" s="21">
        <v>0.36633382133528591</v>
      </c>
      <c r="L30" s="21">
        <v>0.51807425848832356</v>
      </c>
      <c r="M30" s="21">
        <v>1.4377492051740273</v>
      </c>
      <c r="N30" s="21">
        <v>0.27346182282309739</v>
      </c>
      <c r="O30" s="21">
        <v>199.63366617866473</v>
      </c>
      <c r="P30" s="21">
        <v>0.51807425848832755</v>
      </c>
      <c r="Q30" s="21">
        <v>7.2001844134251458E-3</v>
      </c>
      <c r="R30" s="34">
        <v>1.3511327913035105E-3</v>
      </c>
    </row>
    <row r="31" spans="1:18">
      <c r="A31" s="68"/>
      <c r="B31" s="68"/>
      <c r="C31" s="68"/>
      <c r="D31" s="68"/>
      <c r="E31" s="75"/>
      <c r="F31" s="80"/>
      <c r="G31" s="22">
        <v>12</v>
      </c>
      <c r="H31" s="22">
        <v>200</v>
      </c>
      <c r="I31" s="23">
        <v>10.510050627139597</v>
      </c>
      <c r="J31" s="23">
        <v>0.67241901842586727</v>
      </c>
      <c r="K31" s="23">
        <v>0.32225274500797085</v>
      </c>
      <c r="L31" s="23">
        <v>7.7393605837032184E-2</v>
      </c>
      <c r="M31" s="23">
        <v>1.4899493728604032</v>
      </c>
      <c r="N31" s="23">
        <v>0.67241901842586727</v>
      </c>
      <c r="O31" s="23">
        <v>199.67774725499203</v>
      </c>
      <c r="P31" s="23">
        <v>7.7393605837050045E-2</v>
      </c>
      <c r="Q31" s="23">
        <v>7.4624229167711744E-3</v>
      </c>
      <c r="R31" s="36">
        <v>3.3704134361263989E-3</v>
      </c>
    </row>
    <row r="34" spans="1:20" s="38" customFormat="1" ht="15" customHeight="1">
      <c r="A34" s="76" t="s">
        <v>38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7"/>
    </row>
    <row r="35" spans="1:20" s="4" customFormat="1" ht="15" customHeight="1">
      <c r="A35" s="62" t="s">
        <v>1</v>
      </c>
      <c r="B35" s="62"/>
      <c r="C35" s="62"/>
      <c r="D35" s="62"/>
      <c r="E35" s="64"/>
      <c r="F35" s="57" t="s">
        <v>2</v>
      </c>
      <c r="G35" s="63" t="s">
        <v>3</v>
      </c>
      <c r="H35" s="64"/>
      <c r="I35" s="63" t="s">
        <v>4</v>
      </c>
      <c r="J35" s="62"/>
      <c r="K35" s="62"/>
      <c r="L35" s="64"/>
      <c r="M35" s="62" t="s">
        <v>5</v>
      </c>
      <c r="N35" s="62"/>
      <c r="O35" s="62"/>
      <c r="P35" s="62"/>
      <c r="Q35" s="62"/>
      <c r="R35" s="64"/>
    </row>
    <row r="36" spans="1:20" s="4" customFormat="1" ht="28.9" customHeight="1">
      <c r="A36" s="6" t="s">
        <v>6</v>
      </c>
      <c r="B36" s="5" t="s">
        <v>7</v>
      </c>
      <c r="C36" s="5" t="s">
        <v>8</v>
      </c>
      <c r="D36" s="5" t="s">
        <v>9</v>
      </c>
      <c r="E36" s="12" t="s">
        <v>39</v>
      </c>
      <c r="F36" s="58"/>
      <c r="G36" s="11" t="s">
        <v>28</v>
      </c>
      <c r="H36" s="12" t="s">
        <v>12</v>
      </c>
      <c r="I36" s="30" t="s">
        <v>29</v>
      </c>
      <c r="J36" s="7" t="s">
        <v>30</v>
      </c>
      <c r="K36" s="5" t="s">
        <v>16</v>
      </c>
      <c r="L36" s="12" t="s">
        <v>17</v>
      </c>
      <c r="M36" s="9" t="s">
        <v>15</v>
      </c>
      <c r="N36" s="9" t="s">
        <v>31</v>
      </c>
      <c r="O36" s="8" t="s">
        <v>16</v>
      </c>
      <c r="P36" s="8" t="s">
        <v>17</v>
      </c>
      <c r="Q36" s="10" t="s">
        <v>32</v>
      </c>
      <c r="R36" s="42" t="s">
        <v>33</v>
      </c>
      <c r="S36" s="10" t="s">
        <v>40</v>
      </c>
    </row>
    <row r="37" spans="1:20">
      <c r="A37" s="66" t="s">
        <v>21</v>
      </c>
      <c r="B37" s="66">
        <v>560</v>
      </c>
      <c r="C37" s="66">
        <v>55</v>
      </c>
      <c r="D37" s="66">
        <v>45</v>
      </c>
      <c r="E37" s="66">
        <v>2.2000000000000002</v>
      </c>
      <c r="F37" s="78" t="s">
        <v>34</v>
      </c>
      <c r="G37" s="19">
        <v>2</v>
      </c>
      <c r="H37" s="19">
        <v>200</v>
      </c>
      <c r="I37" s="31">
        <v>1.6815463425362105</v>
      </c>
      <c r="J37" s="20">
        <v>5.3022615774156047E-2</v>
      </c>
      <c r="K37" s="20">
        <v>0.51084456277046097</v>
      </c>
      <c r="L37" s="32">
        <v>8.6962389109322025E-2</v>
      </c>
      <c r="M37" s="40">
        <v>0.31845365746378951</v>
      </c>
      <c r="N37" s="40">
        <v>5.3022615774156096E-2</v>
      </c>
      <c r="O37" s="40">
        <v>199.48915543722956</v>
      </c>
      <c r="P37" s="40">
        <v>8.6962389109335139E-2</v>
      </c>
      <c r="Q37" s="40">
        <v>1.5963457099500973E-3</v>
      </c>
      <c r="R37" s="43">
        <v>2.6579288175959139E-4</v>
      </c>
      <c r="S37" s="18">
        <f t="shared" ref="S37:S42" si="0">Q37/$T$45</f>
        <v>8.8369137515094669E-4</v>
      </c>
    </row>
    <row r="38" spans="1:20">
      <c r="A38" s="67"/>
      <c r="B38" s="67"/>
      <c r="C38" s="67"/>
      <c r="D38" s="67"/>
      <c r="E38" s="67"/>
      <c r="F38" s="79"/>
      <c r="G38" s="18">
        <v>4</v>
      </c>
      <c r="H38" s="18">
        <v>200</v>
      </c>
      <c r="I38" s="33">
        <v>3.5889043513608261</v>
      </c>
      <c r="J38" s="21">
        <v>0.3980567698110471</v>
      </c>
      <c r="K38" s="21">
        <v>0.35159680653469971</v>
      </c>
      <c r="L38" s="34">
        <v>8.6639220520299196E-2</v>
      </c>
      <c r="M38" s="39">
        <v>0.41109564863917392</v>
      </c>
      <c r="N38" s="39">
        <v>0.3980567698110471</v>
      </c>
      <c r="O38" s="39">
        <v>199.6484031934653</v>
      </c>
      <c r="P38" s="39">
        <v>8.6639220520310992E-2</v>
      </c>
      <c r="Q38" s="39">
        <v>2.0590981047857912E-3</v>
      </c>
      <c r="R38" s="44">
        <v>1.9937890983386755E-3</v>
      </c>
      <c r="S38" s="18">
        <f t="shared" si="0"/>
        <v>1.1398578794349916E-3</v>
      </c>
    </row>
    <row r="39" spans="1:20">
      <c r="A39" s="67"/>
      <c r="B39" s="67"/>
      <c r="C39" s="67"/>
      <c r="D39" s="67"/>
      <c r="E39" s="67"/>
      <c r="F39" s="79"/>
      <c r="G39" s="18">
        <v>6</v>
      </c>
      <c r="H39" s="18">
        <v>200</v>
      </c>
      <c r="I39" s="33">
        <v>5.2178210124355164</v>
      </c>
      <c r="J39" s="21">
        <v>0.21557913161515679</v>
      </c>
      <c r="K39" s="21">
        <v>0.66283284325494318</v>
      </c>
      <c r="L39" s="34">
        <v>0.60746503073160363</v>
      </c>
      <c r="M39" s="39">
        <v>0.78217898756448356</v>
      </c>
      <c r="N39" s="39">
        <v>0.21557913161515677</v>
      </c>
      <c r="O39" s="39">
        <v>199.33716715674507</v>
      </c>
      <c r="P39" s="39">
        <v>0.60746503073160996</v>
      </c>
      <c r="Q39" s="39">
        <v>3.9238993847516236E-3</v>
      </c>
      <c r="R39" s="44">
        <v>1.0815459657976269E-3</v>
      </c>
      <c r="S39" s="18">
        <f t="shared" si="0"/>
        <v>2.1721585879875059E-3</v>
      </c>
    </row>
    <row r="40" spans="1:20">
      <c r="A40" s="67"/>
      <c r="B40" s="67"/>
      <c r="C40" s="67"/>
      <c r="D40" s="67"/>
      <c r="E40" s="67"/>
      <c r="F40" s="79"/>
      <c r="G40" s="18">
        <v>8</v>
      </c>
      <c r="H40" s="18">
        <v>200</v>
      </c>
      <c r="I40" s="33">
        <v>6.544117999697777</v>
      </c>
      <c r="J40" s="39" t="s">
        <v>37</v>
      </c>
      <c r="K40" s="21">
        <v>0.73417309864975411</v>
      </c>
      <c r="L40" s="34">
        <v>0.7070996704645407</v>
      </c>
      <c r="M40" s="39">
        <v>1.455882000302223</v>
      </c>
      <c r="N40" s="39" t="s">
        <v>37</v>
      </c>
      <c r="O40" s="39">
        <v>199.26582690135024</v>
      </c>
      <c r="P40" s="39">
        <v>0.70709967046453859</v>
      </c>
      <c r="Q40" s="39">
        <v>7.3062301898005871E-3</v>
      </c>
      <c r="R40" s="44" t="s">
        <v>41</v>
      </c>
      <c r="S40" s="18">
        <f t="shared" si="0"/>
        <v>4.0445202836396112E-3</v>
      </c>
    </row>
    <row r="41" spans="1:20">
      <c r="A41" s="67"/>
      <c r="B41" s="67"/>
      <c r="C41" s="67"/>
      <c r="D41" s="67"/>
      <c r="E41" s="67"/>
      <c r="F41" s="79"/>
      <c r="G41" s="18">
        <v>10</v>
      </c>
      <c r="H41" s="18">
        <v>200</v>
      </c>
      <c r="I41" s="33">
        <v>6.8518463371063545</v>
      </c>
      <c r="J41" s="21">
        <v>0.24261950064057658</v>
      </c>
      <c r="K41" s="21">
        <v>0.31966148406137262</v>
      </c>
      <c r="L41" s="34">
        <v>4.6079596335377483E-2</v>
      </c>
      <c r="M41" s="39">
        <v>3.1481536628936455</v>
      </c>
      <c r="N41" s="39">
        <v>0.24261950064057658</v>
      </c>
      <c r="O41" s="39">
        <v>199.68033851593862</v>
      </c>
      <c r="P41" s="39">
        <v>4.6079596335362974E-2</v>
      </c>
      <c r="Q41" s="39">
        <v>1.5765967176795216E-2</v>
      </c>
      <c r="R41" s="44">
        <v>1.2150449569830453E-3</v>
      </c>
      <c r="S41" s="18">
        <f t="shared" si="0"/>
        <v>8.72758897286878E-3</v>
      </c>
    </row>
    <row r="42" spans="1:20">
      <c r="A42" s="68"/>
      <c r="B42" s="68"/>
      <c r="C42" s="68"/>
      <c r="D42" s="68"/>
      <c r="E42" s="68"/>
      <c r="F42" s="80"/>
      <c r="G42" s="22">
        <v>12</v>
      </c>
      <c r="H42" s="22">
        <v>200</v>
      </c>
      <c r="I42" s="35">
        <v>8.3417654178446572</v>
      </c>
      <c r="J42" s="23">
        <v>9.5392427882195596E-2</v>
      </c>
      <c r="K42" s="23">
        <v>0.57411137909539844</v>
      </c>
      <c r="L42" s="36">
        <v>0.22103012530236632</v>
      </c>
      <c r="M42" s="41">
        <v>3.6582345821553428</v>
      </c>
      <c r="N42" s="41">
        <v>9.5392427882195596E-2</v>
      </c>
      <c r="O42" s="41">
        <v>199.4258886209046</v>
      </c>
      <c r="P42" s="41">
        <v>0.2210301253023812</v>
      </c>
      <c r="Q42" s="41">
        <v>1.8343829918237971E-2</v>
      </c>
      <c r="R42" s="45">
        <v>4.7876710633639868E-4</v>
      </c>
      <c r="S42" s="18">
        <f t="shared" si="0"/>
        <v>1.0154620133310305E-2</v>
      </c>
    </row>
    <row r="45" spans="1:20">
      <c r="S45" s="18" t="s">
        <v>42</v>
      </c>
      <c r="T45" s="18">
        <f>56/31</f>
        <v>1.8064516129032258</v>
      </c>
    </row>
  </sheetData>
  <mergeCells count="48">
    <mergeCell ref="B37:B42"/>
    <mergeCell ref="A37:A42"/>
    <mergeCell ref="F37:F42"/>
    <mergeCell ref="E37:E42"/>
    <mergeCell ref="D37:D42"/>
    <mergeCell ref="C37:C42"/>
    <mergeCell ref="D26:D31"/>
    <mergeCell ref="E26:E31"/>
    <mergeCell ref="A34:R34"/>
    <mergeCell ref="A35:E35"/>
    <mergeCell ref="F35:F36"/>
    <mergeCell ref="G35:H35"/>
    <mergeCell ref="I35:L35"/>
    <mergeCell ref="M35:R35"/>
    <mergeCell ref="F26:F31"/>
    <mergeCell ref="A26:A31"/>
    <mergeCell ref="B26:B31"/>
    <mergeCell ref="C26:C31"/>
    <mergeCell ref="E14:E20"/>
    <mergeCell ref="F14:F20"/>
    <mergeCell ref="A23:R23"/>
    <mergeCell ref="A24:E24"/>
    <mergeCell ref="F24:F25"/>
    <mergeCell ref="G24:H24"/>
    <mergeCell ref="I24:L24"/>
    <mergeCell ref="M24:R24"/>
    <mergeCell ref="A14:A20"/>
    <mergeCell ref="B14:B20"/>
    <mergeCell ref="C14:C20"/>
    <mergeCell ref="D14:D20"/>
    <mergeCell ref="A11:R11"/>
    <mergeCell ref="A12:E12"/>
    <mergeCell ref="F12:F13"/>
    <mergeCell ref="G12:H12"/>
    <mergeCell ref="I12:L12"/>
    <mergeCell ref="M12:R12"/>
    <mergeCell ref="A4:A8"/>
    <mergeCell ref="A1:R1"/>
    <mergeCell ref="A2:E2"/>
    <mergeCell ref="F2:F3"/>
    <mergeCell ref="G2:H2"/>
    <mergeCell ref="I2:L2"/>
    <mergeCell ref="M2:R2"/>
    <mergeCell ref="F4:F8"/>
    <mergeCell ref="E4:E8"/>
    <mergeCell ref="D4:D8"/>
    <mergeCell ref="C4:C8"/>
    <mergeCell ref="B4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Baidya</dc:creator>
  <cp:keywords/>
  <dc:description/>
  <cp:lastModifiedBy>Eva Stueeken</cp:lastModifiedBy>
  <cp:revision/>
  <dcterms:created xsi:type="dcterms:W3CDTF">2015-06-05T18:17:20Z</dcterms:created>
  <dcterms:modified xsi:type="dcterms:W3CDTF">2024-08-28T11:02:25Z</dcterms:modified>
  <cp:category/>
  <cp:contentStatus/>
</cp:coreProperties>
</file>