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孙僮SherrySun\Desktop\生信分析\生信插图\"/>
    </mc:Choice>
  </mc:AlternateContent>
  <xr:revisionPtr revIDLastSave="0" documentId="13_ncr:1_{6639BA90-29A9-4CF7-9183-E80F22F40A10}" xr6:coauthVersionLast="45" xr6:coauthVersionMax="45" xr10:uidLastSave="{00000000-0000-0000-0000-000000000000}"/>
  <bookViews>
    <workbookView xWindow="-1152" yWindow="0" windowWidth="17280" windowHeight="8964" xr2:uid="{00000000-000D-0000-FFFF-FFFF00000000}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Sheet1!$A$1:$I$174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67" i="1" l="1"/>
  <c r="H167" i="1"/>
  <c r="G167" i="1"/>
  <c r="F167" i="1"/>
  <c r="E167" i="1"/>
  <c r="D167" i="1"/>
  <c r="C167" i="1"/>
  <c r="A167" i="1"/>
  <c r="I101" i="1"/>
  <c r="H101" i="1"/>
  <c r="G101" i="1"/>
  <c r="F101" i="1"/>
  <c r="E101" i="1"/>
  <c r="D101" i="1"/>
  <c r="C101" i="1"/>
  <c r="A101" i="1"/>
  <c r="I123" i="1"/>
  <c r="H123" i="1"/>
  <c r="G123" i="1"/>
  <c r="F123" i="1"/>
  <c r="E123" i="1"/>
  <c r="D123" i="1"/>
  <c r="C123" i="1"/>
  <c r="A123" i="1"/>
  <c r="I94" i="1"/>
  <c r="H94" i="1"/>
  <c r="G94" i="1"/>
  <c r="F94" i="1"/>
  <c r="E94" i="1"/>
  <c r="D94" i="1"/>
  <c r="C94" i="1"/>
  <c r="A94" i="1"/>
  <c r="I104" i="1"/>
  <c r="H104" i="1"/>
  <c r="G104" i="1"/>
  <c r="F104" i="1"/>
  <c r="E104" i="1"/>
  <c r="D104" i="1"/>
  <c r="C104" i="1"/>
  <c r="A104" i="1"/>
  <c r="I126" i="1"/>
  <c r="H126" i="1"/>
  <c r="G126" i="1"/>
  <c r="F126" i="1"/>
  <c r="E126" i="1"/>
  <c r="D126" i="1"/>
  <c r="C126" i="1"/>
  <c r="A126" i="1"/>
  <c r="I21" i="1"/>
  <c r="H21" i="1"/>
  <c r="G21" i="1"/>
  <c r="F21" i="1"/>
  <c r="E21" i="1"/>
  <c r="D21" i="1"/>
  <c r="C21" i="1"/>
  <c r="A21" i="1"/>
  <c r="I54" i="1"/>
  <c r="H54" i="1"/>
  <c r="G54" i="1"/>
  <c r="F54" i="1"/>
  <c r="E54" i="1"/>
  <c r="D54" i="1"/>
  <c r="C54" i="1"/>
  <c r="A54" i="1"/>
  <c r="I109" i="1"/>
  <c r="H109" i="1"/>
  <c r="G109" i="1"/>
  <c r="F109" i="1"/>
  <c r="E109" i="1"/>
  <c r="D109" i="1"/>
  <c r="C109" i="1"/>
  <c r="A109" i="1"/>
  <c r="I160" i="1"/>
  <c r="H160" i="1"/>
  <c r="G160" i="1"/>
  <c r="F160" i="1"/>
  <c r="E160" i="1"/>
  <c r="D160" i="1"/>
  <c r="C160" i="1"/>
  <c r="A160" i="1"/>
  <c r="I135" i="1"/>
  <c r="H135" i="1"/>
  <c r="G135" i="1"/>
  <c r="F135" i="1"/>
  <c r="E135" i="1"/>
  <c r="D135" i="1"/>
  <c r="C135" i="1"/>
  <c r="A135" i="1"/>
  <c r="I20" i="1"/>
  <c r="H20" i="1"/>
  <c r="G20" i="1"/>
  <c r="F20" i="1"/>
  <c r="E20" i="1"/>
  <c r="D20" i="1"/>
  <c r="C20" i="1"/>
  <c r="A20" i="1"/>
  <c r="I147" i="1"/>
  <c r="H147" i="1"/>
  <c r="G147" i="1"/>
  <c r="F147" i="1"/>
  <c r="E147" i="1"/>
  <c r="D147" i="1"/>
  <c r="C147" i="1"/>
  <c r="A147" i="1"/>
  <c r="I69" i="1"/>
  <c r="H69" i="1"/>
  <c r="G69" i="1"/>
  <c r="F69" i="1"/>
  <c r="E69" i="1"/>
  <c r="D69" i="1"/>
  <c r="C69" i="1"/>
  <c r="A69" i="1"/>
  <c r="I4" i="1"/>
  <c r="H4" i="1"/>
  <c r="G4" i="1"/>
  <c r="F4" i="1"/>
  <c r="E4" i="1"/>
  <c r="D4" i="1"/>
  <c r="C4" i="1"/>
  <c r="A4" i="1"/>
  <c r="I141" i="1"/>
  <c r="H141" i="1"/>
  <c r="G141" i="1"/>
  <c r="F141" i="1"/>
  <c r="E141" i="1"/>
  <c r="D141" i="1"/>
  <c r="C141" i="1"/>
  <c r="A141" i="1"/>
  <c r="I143" i="1"/>
  <c r="H143" i="1"/>
  <c r="G143" i="1"/>
  <c r="F143" i="1"/>
  <c r="E143" i="1"/>
  <c r="D143" i="1"/>
  <c r="C143" i="1"/>
  <c r="A143" i="1"/>
  <c r="I33" i="1"/>
  <c r="H33" i="1"/>
  <c r="G33" i="1"/>
  <c r="F33" i="1"/>
  <c r="E33" i="1"/>
  <c r="D33" i="1"/>
  <c r="C33" i="1"/>
  <c r="A33" i="1"/>
  <c r="I120" i="1"/>
  <c r="H120" i="1"/>
  <c r="G120" i="1"/>
  <c r="F120" i="1"/>
  <c r="E120" i="1"/>
  <c r="D120" i="1"/>
  <c r="C120" i="1"/>
  <c r="A120" i="1"/>
  <c r="I45" i="1"/>
  <c r="H45" i="1"/>
  <c r="G45" i="1"/>
  <c r="F45" i="1"/>
  <c r="E45" i="1"/>
  <c r="D45" i="1"/>
  <c r="C45" i="1"/>
  <c r="A45" i="1"/>
  <c r="I102" i="1"/>
  <c r="H102" i="1"/>
  <c r="G102" i="1"/>
  <c r="F102" i="1"/>
  <c r="E102" i="1"/>
  <c r="D102" i="1"/>
  <c r="C102" i="1"/>
  <c r="A102" i="1"/>
  <c r="I52" i="1"/>
  <c r="H52" i="1"/>
  <c r="G52" i="1"/>
  <c r="F52" i="1"/>
  <c r="E52" i="1"/>
  <c r="D52" i="1"/>
  <c r="C52" i="1"/>
  <c r="A52" i="1"/>
  <c r="I9" i="1"/>
  <c r="H9" i="1"/>
  <c r="G9" i="1"/>
  <c r="F9" i="1"/>
  <c r="E9" i="1"/>
  <c r="D9" i="1"/>
  <c r="C9" i="1"/>
  <c r="A9" i="1"/>
  <c r="I142" i="1"/>
  <c r="H142" i="1"/>
  <c r="G142" i="1"/>
  <c r="F142" i="1"/>
  <c r="E142" i="1"/>
  <c r="D142" i="1"/>
  <c r="C142" i="1"/>
  <c r="A142" i="1"/>
  <c r="I114" i="1"/>
  <c r="H114" i="1"/>
  <c r="G114" i="1"/>
  <c r="F114" i="1"/>
  <c r="E114" i="1"/>
  <c r="D114" i="1"/>
  <c r="C114" i="1"/>
  <c r="A114" i="1"/>
  <c r="I40" i="1"/>
  <c r="H40" i="1"/>
  <c r="G40" i="1"/>
  <c r="F40" i="1"/>
  <c r="E40" i="1"/>
  <c r="D40" i="1"/>
  <c r="C40" i="1"/>
  <c r="A40" i="1"/>
  <c r="I156" i="1"/>
  <c r="H156" i="1"/>
  <c r="G156" i="1"/>
  <c r="F156" i="1"/>
  <c r="E156" i="1"/>
  <c r="D156" i="1"/>
  <c r="C156" i="1"/>
  <c r="A156" i="1"/>
  <c r="I137" i="1"/>
  <c r="H137" i="1"/>
  <c r="G137" i="1"/>
  <c r="F137" i="1"/>
  <c r="E137" i="1"/>
  <c r="D137" i="1"/>
  <c r="C137" i="1"/>
  <c r="A137" i="1"/>
  <c r="I157" i="1"/>
  <c r="H157" i="1"/>
  <c r="G157" i="1"/>
  <c r="F157" i="1"/>
  <c r="E157" i="1"/>
  <c r="D157" i="1"/>
  <c r="C157" i="1"/>
  <c r="A157" i="1"/>
  <c r="I7" i="1"/>
  <c r="H7" i="1"/>
  <c r="G7" i="1"/>
  <c r="F7" i="1"/>
  <c r="E7" i="1"/>
  <c r="D7" i="1"/>
  <c r="C7" i="1"/>
  <c r="A7" i="1"/>
  <c r="I103" i="1"/>
  <c r="H103" i="1"/>
  <c r="G103" i="1"/>
  <c r="F103" i="1"/>
  <c r="E103" i="1"/>
  <c r="D103" i="1"/>
  <c r="C103" i="1"/>
  <c r="A103" i="1"/>
  <c r="I128" i="1"/>
  <c r="H128" i="1"/>
  <c r="G128" i="1"/>
  <c r="F128" i="1"/>
  <c r="E128" i="1"/>
  <c r="D128" i="1"/>
  <c r="C128" i="1"/>
  <c r="A128" i="1"/>
  <c r="I44" i="1"/>
  <c r="H44" i="1"/>
  <c r="G44" i="1"/>
  <c r="F44" i="1"/>
  <c r="E44" i="1"/>
  <c r="D44" i="1"/>
  <c r="C44" i="1"/>
  <c r="A44" i="1"/>
  <c r="I22" i="1"/>
  <c r="H22" i="1"/>
  <c r="G22" i="1"/>
  <c r="F22" i="1"/>
  <c r="E22" i="1"/>
  <c r="D22" i="1"/>
  <c r="C22" i="1"/>
  <c r="A22" i="1"/>
  <c r="I151" i="1"/>
  <c r="H151" i="1"/>
  <c r="G151" i="1"/>
  <c r="F151" i="1"/>
  <c r="E151" i="1"/>
  <c r="D151" i="1"/>
  <c r="C151" i="1"/>
  <c r="A151" i="1"/>
  <c r="I140" i="1"/>
  <c r="H140" i="1"/>
  <c r="G140" i="1"/>
  <c r="F140" i="1"/>
  <c r="E140" i="1"/>
  <c r="D140" i="1"/>
  <c r="C140" i="1"/>
  <c r="A140" i="1"/>
  <c r="I159" i="1"/>
  <c r="H159" i="1"/>
  <c r="G159" i="1"/>
  <c r="F159" i="1"/>
  <c r="E159" i="1"/>
  <c r="D159" i="1"/>
  <c r="C159" i="1"/>
  <c r="A159" i="1"/>
  <c r="I11" i="1"/>
  <c r="H11" i="1"/>
  <c r="G11" i="1"/>
  <c r="F11" i="1"/>
  <c r="E11" i="1"/>
  <c r="D11" i="1"/>
  <c r="C11" i="1"/>
  <c r="A11" i="1"/>
  <c r="I42" i="1"/>
  <c r="H42" i="1"/>
  <c r="G42" i="1"/>
  <c r="F42" i="1"/>
  <c r="E42" i="1"/>
  <c r="D42" i="1"/>
  <c r="C42" i="1"/>
  <c r="A42" i="1"/>
  <c r="I106" i="1"/>
  <c r="H106" i="1"/>
  <c r="G106" i="1"/>
  <c r="F106" i="1"/>
  <c r="E106" i="1"/>
  <c r="D106" i="1"/>
  <c r="C106" i="1"/>
  <c r="A106" i="1"/>
  <c r="I5" i="1"/>
  <c r="H5" i="1"/>
  <c r="G5" i="1"/>
  <c r="F5" i="1"/>
  <c r="E5" i="1"/>
  <c r="D5" i="1"/>
  <c r="C5" i="1"/>
  <c r="A5" i="1"/>
  <c r="I107" i="1"/>
  <c r="H107" i="1"/>
  <c r="G107" i="1"/>
  <c r="F107" i="1"/>
  <c r="E107" i="1"/>
  <c r="D107" i="1"/>
  <c r="C107" i="1"/>
  <c r="A107" i="1"/>
  <c r="I149" i="1"/>
  <c r="H149" i="1"/>
  <c r="G149" i="1"/>
  <c r="F149" i="1"/>
  <c r="E149" i="1"/>
  <c r="D149" i="1"/>
  <c r="C149" i="1"/>
  <c r="A149" i="1"/>
  <c r="I133" i="1"/>
  <c r="H133" i="1"/>
  <c r="G133" i="1"/>
  <c r="F133" i="1"/>
  <c r="E133" i="1"/>
  <c r="D133" i="1"/>
  <c r="C133" i="1"/>
  <c r="A133" i="1"/>
  <c r="I174" i="1"/>
  <c r="H174" i="1"/>
  <c r="G174" i="1"/>
  <c r="F174" i="1"/>
  <c r="E174" i="1"/>
  <c r="D174" i="1"/>
  <c r="C174" i="1"/>
  <c r="A174" i="1"/>
  <c r="I145" i="1"/>
  <c r="H145" i="1"/>
  <c r="G145" i="1"/>
  <c r="F145" i="1"/>
  <c r="E145" i="1"/>
  <c r="D145" i="1"/>
  <c r="C145" i="1"/>
  <c r="A145" i="1"/>
  <c r="I110" i="1"/>
  <c r="H110" i="1"/>
  <c r="G110" i="1"/>
  <c r="F110" i="1"/>
  <c r="E110" i="1"/>
  <c r="D110" i="1"/>
  <c r="C110" i="1"/>
  <c r="A110" i="1"/>
  <c r="I78" i="1"/>
  <c r="H78" i="1"/>
  <c r="G78" i="1"/>
  <c r="F78" i="1"/>
  <c r="E78" i="1"/>
  <c r="D78" i="1"/>
  <c r="C78" i="1"/>
  <c r="A78" i="1"/>
  <c r="I27" i="1"/>
  <c r="H27" i="1"/>
  <c r="G27" i="1"/>
  <c r="F27" i="1"/>
  <c r="E27" i="1"/>
  <c r="D27" i="1"/>
  <c r="C27" i="1"/>
  <c r="A27" i="1"/>
  <c r="I68" i="1"/>
  <c r="H68" i="1"/>
  <c r="G68" i="1"/>
  <c r="F68" i="1"/>
  <c r="E68" i="1"/>
  <c r="D68" i="1"/>
  <c r="C68" i="1"/>
  <c r="A68" i="1"/>
  <c r="I53" i="1"/>
  <c r="H53" i="1"/>
  <c r="G53" i="1"/>
  <c r="F53" i="1"/>
  <c r="E53" i="1"/>
  <c r="D53" i="1"/>
  <c r="C53" i="1"/>
  <c r="A53" i="1"/>
  <c r="I67" i="1"/>
  <c r="H67" i="1"/>
  <c r="G67" i="1"/>
  <c r="F67" i="1"/>
  <c r="E67" i="1"/>
  <c r="D67" i="1"/>
  <c r="C67" i="1"/>
  <c r="A67" i="1"/>
  <c r="I88" i="1"/>
  <c r="H88" i="1"/>
  <c r="G88" i="1"/>
  <c r="F88" i="1"/>
  <c r="E88" i="1"/>
  <c r="D88" i="1"/>
  <c r="C88" i="1"/>
  <c r="A88" i="1"/>
  <c r="I36" i="1"/>
  <c r="H36" i="1"/>
  <c r="G36" i="1"/>
  <c r="F36" i="1"/>
  <c r="E36" i="1"/>
  <c r="D36" i="1"/>
  <c r="C36" i="1"/>
  <c r="A36" i="1"/>
  <c r="I121" i="1"/>
  <c r="H121" i="1"/>
  <c r="G121" i="1"/>
  <c r="F121" i="1"/>
  <c r="E121" i="1"/>
  <c r="D121" i="1"/>
  <c r="C121" i="1"/>
  <c r="A121" i="1"/>
  <c r="I155" i="1"/>
  <c r="H155" i="1"/>
  <c r="G155" i="1"/>
  <c r="F155" i="1"/>
  <c r="E155" i="1"/>
  <c r="D155" i="1"/>
  <c r="C155" i="1"/>
  <c r="A155" i="1"/>
  <c r="I48" i="1"/>
  <c r="H48" i="1"/>
  <c r="G48" i="1"/>
  <c r="F48" i="1"/>
  <c r="E48" i="1"/>
  <c r="D48" i="1"/>
  <c r="C48" i="1"/>
  <c r="A48" i="1"/>
  <c r="I6" i="1"/>
  <c r="H6" i="1"/>
  <c r="G6" i="1"/>
  <c r="F6" i="1"/>
  <c r="E6" i="1"/>
  <c r="D6" i="1"/>
  <c r="C6" i="1"/>
  <c r="A6" i="1"/>
  <c r="I92" i="1"/>
  <c r="H92" i="1"/>
  <c r="G92" i="1"/>
  <c r="F92" i="1"/>
  <c r="E92" i="1"/>
  <c r="D92" i="1"/>
  <c r="C92" i="1"/>
  <c r="A92" i="1"/>
  <c r="I35" i="1"/>
  <c r="H35" i="1"/>
  <c r="G35" i="1"/>
  <c r="F35" i="1"/>
  <c r="E35" i="1"/>
  <c r="D35" i="1"/>
  <c r="C35" i="1"/>
  <c r="A35" i="1"/>
  <c r="I3" i="1"/>
  <c r="H3" i="1"/>
  <c r="G3" i="1"/>
  <c r="F3" i="1"/>
  <c r="E3" i="1"/>
  <c r="D3" i="1"/>
  <c r="C3" i="1"/>
  <c r="A3" i="1"/>
  <c r="I134" i="1"/>
  <c r="H134" i="1"/>
  <c r="G134" i="1"/>
  <c r="F134" i="1"/>
  <c r="E134" i="1"/>
  <c r="D134" i="1"/>
  <c r="C134" i="1"/>
  <c r="A134" i="1"/>
  <c r="I91" i="1"/>
  <c r="H91" i="1"/>
  <c r="G91" i="1"/>
  <c r="F91" i="1"/>
  <c r="E91" i="1"/>
  <c r="D91" i="1"/>
  <c r="C91" i="1"/>
  <c r="A91" i="1"/>
  <c r="I23" i="1"/>
  <c r="H23" i="1"/>
  <c r="G23" i="1"/>
  <c r="F23" i="1"/>
  <c r="E23" i="1"/>
  <c r="D23" i="1"/>
  <c r="C23" i="1"/>
  <c r="A23" i="1"/>
  <c r="I84" i="1"/>
  <c r="H84" i="1"/>
  <c r="G84" i="1"/>
  <c r="F84" i="1"/>
  <c r="E84" i="1"/>
  <c r="D84" i="1"/>
  <c r="C84" i="1"/>
  <c r="A84" i="1"/>
  <c r="I12" i="1"/>
  <c r="H12" i="1"/>
  <c r="G12" i="1"/>
  <c r="F12" i="1"/>
  <c r="E12" i="1"/>
  <c r="D12" i="1"/>
  <c r="C12" i="1"/>
  <c r="A12" i="1"/>
  <c r="I8" i="1"/>
  <c r="H8" i="1"/>
  <c r="G8" i="1"/>
  <c r="F8" i="1"/>
  <c r="E8" i="1"/>
  <c r="D8" i="1"/>
  <c r="C8" i="1"/>
  <c r="A8" i="1"/>
  <c r="I99" i="1"/>
  <c r="H99" i="1"/>
  <c r="G99" i="1"/>
  <c r="F99" i="1"/>
  <c r="E99" i="1"/>
  <c r="D99" i="1"/>
  <c r="C99" i="1"/>
  <c r="A99" i="1"/>
  <c r="I83" i="1"/>
  <c r="H83" i="1"/>
  <c r="G83" i="1"/>
  <c r="F83" i="1"/>
  <c r="E83" i="1"/>
  <c r="D83" i="1"/>
  <c r="C83" i="1"/>
  <c r="A83" i="1"/>
  <c r="I61" i="1"/>
  <c r="H61" i="1"/>
  <c r="G61" i="1"/>
  <c r="F61" i="1"/>
  <c r="E61" i="1"/>
  <c r="D61" i="1"/>
  <c r="C61" i="1"/>
  <c r="A61" i="1"/>
  <c r="I139" i="1"/>
  <c r="H139" i="1"/>
  <c r="G139" i="1"/>
  <c r="F139" i="1"/>
  <c r="E139" i="1"/>
  <c r="D139" i="1"/>
  <c r="C139" i="1"/>
  <c r="A139" i="1"/>
  <c r="I24" i="1"/>
  <c r="H24" i="1"/>
  <c r="G24" i="1"/>
  <c r="F24" i="1"/>
  <c r="E24" i="1"/>
  <c r="D24" i="1"/>
  <c r="C24" i="1"/>
  <c r="A24" i="1"/>
  <c r="I65" i="1"/>
  <c r="H65" i="1"/>
  <c r="G65" i="1"/>
  <c r="F65" i="1"/>
  <c r="E65" i="1"/>
  <c r="D65" i="1"/>
  <c r="C65" i="1"/>
  <c r="A65" i="1"/>
  <c r="I170" i="1"/>
  <c r="H170" i="1"/>
  <c r="G170" i="1"/>
  <c r="F170" i="1"/>
  <c r="E170" i="1"/>
  <c r="D170" i="1"/>
  <c r="C170" i="1"/>
  <c r="A170" i="1"/>
  <c r="I154" i="1"/>
  <c r="H154" i="1"/>
  <c r="G154" i="1"/>
  <c r="F154" i="1"/>
  <c r="E154" i="1"/>
  <c r="D154" i="1"/>
  <c r="C154" i="1"/>
  <c r="A154" i="1"/>
  <c r="I116" i="1"/>
  <c r="H116" i="1"/>
  <c r="G116" i="1"/>
  <c r="F116" i="1"/>
  <c r="E116" i="1"/>
  <c r="D116" i="1"/>
  <c r="C116" i="1"/>
  <c r="A116" i="1"/>
  <c r="I168" i="1"/>
  <c r="H168" i="1"/>
  <c r="G168" i="1"/>
  <c r="F168" i="1"/>
  <c r="E168" i="1"/>
  <c r="D168" i="1"/>
  <c r="C168" i="1"/>
  <c r="A168" i="1"/>
  <c r="I13" i="1"/>
  <c r="H13" i="1"/>
  <c r="G13" i="1"/>
  <c r="F13" i="1"/>
  <c r="E13" i="1"/>
  <c r="D13" i="1"/>
  <c r="C13" i="1"/>
  <c r="A13" i="1"/>
  <c r="I111" i="1"/>
  <c r="H111" i="1"/>
  <c r="G111" i="1"/>
  <c r="F111" i="1"/>
  <c r="E111" i="1"/>
  <c r="D111" i="1"/>
  <c r="C111" i="1"/>
  <c r="A111" i="1"/>
  <c r="I81" i="1"/>
  <c r="H81" i="1"/>
  <c r="G81" i="1"/>
  <c r="F81" i="1"/>
  <c r="E81" i="1"/>
  <c r="D81" i="1"/>
  <c r="C81" i="1"/>
  <c r="A81" i="1"/>
  <c r="I73" i="1"/>
  <c r="H73" i="1"/>
  <c r="G73" i="1"/>
  <c r="F73" i="1"/>
  <c r="E73" i="1"/>
  <c r="D73" i="1"/>
  <c r="C73" i="1"/>
  <c r="A73" i="1"/>
  <c r="I51" i="1"/>
  <c r="H51" i="1"/>
  <c r="G51" i="1"/>
  <c r="F51" i="1"/>
  <c r="E51" i="1"/>
  <c r="D51" i="1"/>
  <c r="C51" i="1"/>
  <c r="A51" i="1"/>
  <c r="I144" i="1"/>
  <c r="H144" i="1"/>
  <c r="G144" i="1"/>
  <c r="F144" i="1"/>
  <c r="E144" i="1"/>
  <c r="D144" i="1"/>
  <c r="C144" i="1"/>
  <c r="A144" i="1"/>
  <c r="I125" i="1"/>
  <c r="H125" i="1"/>
  <c r="G125" i="1"/>
  <c r="F125" i="1"/>
  <c r="E125" i="1"/>
  <c r="D125" i="1"/>
  <c r="C125" i="1"/>
  <c r="A125" i="1"/>
  <c r="I90" i="1"/>
  <c r="H90" i="1"/>
  <c r="G90" i="1"/>
  <c r="F90" i="1"/>
  <c r="E90" i="1"/>
  <c r="D90" i="1"/>
  <c r="C90" i="1"/>
  <c r="A90" i="1"/>
  <c r="I146" i="1"/>
  <c r="H146" i="1"/>
  <c r="G146" i="1"/>
  <c r="F146" i="1"/>
  <c r="E146" i="1"/>
  <c r="D146" i="1"/>
  <c r="C146" i="1"/>
  <c r="A146" i="1"/>
  <c r="I56" i="1"/>
  <c r="H56" i="1"/>
  <c r="G56" i="1"/>
  <c r="F56" i="1"/>
  <c r="E56" i="1"/>
  <c r="D56" i="1"/>
  <c r="C56" i="1"/>
  <c r="A56" i="1"/>
  <c r="I71" i="1"/>
  <c r="H71" i="1"/>
  <c r="G71" i="1"/>
  <c r="F71" i="1"/>
  <c r="E71" i="1"/>
  <c r="D71" i="1"/>
  <c r="C71" i="1"/>
  <c r="A71" i="1"/>
  <c r="I153" i="1"/>
  <c r="H153" i="1"/>
  <c r="G153" i="1"/>
  <c r="F153" i="1"/>
  <c r="E153" i="1"/>
  <c r="D153" i="1"/>
  <c r="C153" i="1"/>
  <c r="A153" i="1"/>
  <c r="I158" i="1"/>
  <c r="H158" i="1"/>
  <c r="G158" i="1"/>
  <c r="F158" i="1"/>
  <c r="E158" i="1"/>
  <c r="D158" i="1"/>
  <c r="C158" i="1"/>
  <c r="A158" i="1"/>
  <c r="I28" i="1"/>
  <c r="H28" i="1"/>
  <c r="G28" i="1"/>
  <c r="F28" i="1"/>
  <c r="E28" i="1"/>
  <c r="D28" i="1"/>
  <c r="C28" i="1"/>
  <c r="A28" i="1"/>
  <c r="I15" i="1"/>
  <c r="H15" i="1"/>
  <c r="G15" i="1"/>
  <c r="F15" i="1"/>
  <c r="E15" i="1"/>
  <c r="D15" i="1"/>
  <c r="C15" i="1"/>
  <c r="A15" i="1"/>
  <c r="I87" i="1"/>
  <c r="H87" i="1"/>
  <c r="G87" i="1"/>
  <c r="F87" i="1"/>
  <c r="E87" i="1"/>
  <c r="D87" i="1"/>
  <c r="C87" i="1"/>
  <c r="A87" i="1"/>
  <c r="I96" i="1"/>
  <c r="H96" i="1"/>
  <c r="G96" i="1"/>
  <c r="F96" i="1"/>
  <c r="E96" i="1"/>
  <c r="D96" i="1"/>
  <c r="C96" i="1"/>
  <c r="A96" i="1"/>
  <c r="I131" i="1"/>
  <c r="H131" i="1"/>
  <c r="G131" i="1"/>
  <c r="F131" i="1"/>
  <c r="E131" i="1"/>
  <c r="D131" i="1"/>
  <c r="C131" i="1"/>
  <c r="A131" i="1"/>
  <c r="I38" i="1"/>
  <c r="H38" i="1"/>
  <c r="G38" i="1"/>
  <c r="F38" i="1"/>
  <c r="E38" i="1"/>
  <c r="D38" i="1"/>
  <c r="C38" i="1"/>
  <c r="A38" i="1"/>
  <c r="I165" i="1"/>
  <c r="H165" i="1"/>
  <c r="G165" i="1"/>
  <c r="F165" i="1"/>
  <c r="E165" i="1"/>
  <c r="D165" i="1"/>
  <c r="C165" i="1"/>
  <c r="A165" i="1"/>
  <c r="I62" i="1"/>
  <c r="H62" i="1"/>
  <c r="G62" i="1"/>
  <c r="F62" i="1"/>
  <c r="E62" i="1"/>
  <c r="D62" i="1"/>
  <c r="C62" i="1"/>
  <c r="A62" i="1"/>
  <c r="I152" i="1"/>
  <c r="H152" i="1"/>
  <c r="G152" i="1"/>
  <c r="F152" i="1"/>
  <c r="E152" i="1"/>
  <c r="D152" i="1"/>
  <c r="C152" i="1"/>
  <c r="A152" i="1"/>
  <c r="I2" i="1"/>
  <c r="H2" i="1"/>
  <c r="G2" i="1"/>
  <c r="F2" i="1"/>
  <c r="E2" i="1"/>
  <c r="D2" i="1"/>
  <c r="C2" i="1"/>
  <c r="A2" i="1"/>
  <c r="I64" i="1"/>
  <c r="H64" i="1"/>
  <c r="G64" i="1"/>
  <c r="F64" i="1"/>
  <c r="E64" i="1"/>
  <c r="D64" i="1"/>
  <c r="C64" i="1"/>
  <c r="A64" i="1"/>
  <c r="I130" i="1"/>
  <c r="H130" i="1"/>
  <c r="G130" i="1"/>
  <c r="F130" i="1"/>
  <c r="E130" i="1"/>
  <c r="D130" i="1"/>
  <c r="C130" i="1"/>
  <c r="A130" i="1"/>
  <c r="I63" i="1"/>
  <c r="H63" i="1"/>
  <c r="G63" i="1"/>
  <c r="F63" i="1"/>
  <c r="E63" i="1"/>
  <c r="D63" i="1"/>
  <c r="C63" i="1"/>
  <c r="A63" i="1"/>
  <c r="I59" i="1"/>
  <c r="H59" i="1"/>
  <c r="G59" i="1"/>
  <c r="F59" i="1"/>
  <c r="E59" i="1"/>
  <c r="D59" i="1"/>
  <c r="C59" i="1"/>
  <c r="A59" i="1"/>
  <c r="I17" i="1"/>
  <c r="H17" i="1"/>
  <c r="G17" i="1"/>
  <c r="F17" i="1"/>
  <c r="E17" i="1"/>
  <c r="D17" i="1"/>
  <c r="C17" i="1"/>
  <c r="A17" i="1"/>
  <c r="I70" i="1"/>
  <c r="H70" i="1"/>
  <c r="G70" i="1"/>
  <c r="F70" i="1"/>
  <c r="E70" i="1"/>
  <c r="D70" i="1"/>
  <c r="C70" i="1"/>
  <c r="A70" i="1"/>
  <c r="I122" i="1"/>
  <c r="H122" i="1"/>
  <c r="G122" i="1"/>
  <c r="F122" i="1"/>
  <c r="E122" i="1"/>
  <c r="D122" i="1"/>
  <c r="C122" i="1"/>
  <c r="A122" i="1"/>
  <c r="I14" i="1"/>
  <c r="H14" i="1"/>
  <c r="G14" i="1"/>
  <c r="F14" i="1"/>
  <c r="E14" i="1"/>
  <c r="D14" i="1"/>
  <c r="C14" i="1"/>
  <c r="A14" i="1"/>
  <c r="I162" i="1"/>
  <c r="H162" i="1"/>
  <c r="G162" i="1"/>
  <c r="F162" i="1"/>
  <c r="E162" i="1"/>
  <c r="D162" i="1"/>
  <c r="C162" i="1"/>
  <c r="A162" i="1"/>
  <c r="I34" i="1"/>
  <c r="H34" i="1"/>
  <c r="G34" i="1"/>
  <c r="F34" i="1"/>
  <c r="E34" i="1"/>
  <c r="D34" i="1"/>
  <c r="C34" i="1"/>
  <c r="A34" i="1"/>
  <c r="I98" i="1"/>
  <c r="H98" i="1"/>
  <c r="G98" i="1"/>
  <c r="F98" i="1"/>
  <c r="E98" i="1"/>
  <c r="D98" i="1"/>
  <c r="C98" i="1"/>
  <c r="A98" i="1"/>
  <c r="I171" i="1"/>
  <c r="H171" i="1"/>
  <c r="G171" i="1"/>
  <c r="F171" i="1"/>
  <c r="E171" i="1"/>
  <c r="D171" i="1"/>
  <c r="C171" i="1"/>
  <c r="A171" i="1"/>
  <c r="I93" i="1"/>
  <c r="H93" i="1"/>
  <c r="G93" i="1"/>
  <c r="F93" i="1"/>
  <c r="E93" i="1"/>
  <c r="D93" i="1"/>
  <c r="C93" i="1"/>
  <c r="A93" i="1"/>
  <c r="I77" i="1"/>
  <c r="H77" i="1"/>
  <c r="G77" i="1"/>
  <c r="F77" i="1"/>
  <c r="E77" i="1"/>
  <c r="D77" i="1"/>
  <c r="C77" i="1"/>
  <c r="A77" i="1"/>
  <c r="I66" i="1"/>
  <c r="H66" i="1"/>
  <c r="G66" i="1"/>
  <c r="F66" i="1"/>
  <c r="E66" i="1"/>
  <c r="D66" i="1"/>
  <c r="C66" i="1"/>
  <c r="A66" i="1"/>
  <c r="I163" i="1"/>
  <c r="H163" i="1"/>
  <c r="G163" i="1"/>
  <c r="F163" i="1"/>
  <c r="E163" i="1"/>
  <c r="D163" i="1"/>
  <c r="C163" i="1"/>
  <c r="A163" i="1"/>
  <c r="I60" i="1"/>
  <c r="H60" i="1"/>
  <c r="G60" i="1"/>
  <c r="F60" i="1"/>
  <c r="E60" i="1"/>
  <c r="D60" i="1"/>
  <c r="C60" i="1"/>
  <c r="A60" i="1"/>
  <c r="I105" i="1"/>
  <c r="H105" i="1"/>
  <c r="G105" i="1"/>
  <c r="F105" i="1"/>
  <c r="E105" i="1"/>
  <c r="D105" i="1"/>
  <c r="C105" i="1"/>
  <c r="A105" i="1"/>
  <c r="I172" i="1"/>
  <c r="H172" i="1"/>
  <c r="G172" i="1"/>
  <c r="F172" i="1"/>
  <c r="E172" i="1"/>
  <c r="D172" i="1"/>
  <c r="C172" i="1"/>
  <c r="A172" i="1"/>
  <c r="I74" i="1"/>
  <c r="H74" i="1"/>
  <c r="G74" i="1"/>
  <c r="F74" i="1"/>
  <c r="E74" i="1"/>
  <c r="D74" i="1"/>
  <c r="C74" i="1"/>
  <c r="A74" i="1"/>
  <c r="I89" i="1"/>
  <c r="H89" i="1"/>
  <c r="G89" i="1"/>
  <c r="F89" i="1"/>
  <c r="E89" i="1"/>
  <c r="D89" i="1"/>
  <c r="C89" i="1"/>
  <c r="A89" i="1"/>
  <c r="I37" i="1"/>
  <c r="H37" i="1"/>
  <c r="G37" i="1"/>
  <c r="F37" i="1"/>
  <c r="E37" i="1"/>
  <c r="D37" i="1"/>
  <c r="C37" i="1"/>
  <c r="A37" i="1"/>
  <c r="I150" i="1"/>
  <c r="H150" i="1"/>
  <c r="G150" i="1"/>
  <c r="F150" i="1"/>
  <c r="E150" i="1"/>
  <c r="D150" i="1"/>
  <c r="C150" i="1"/>
  <c r="A150" i="1"/>
  <c r="I26" i="1"/>
  <c r="H26" i="1"/>
  <c r="G26" i="1"/>
  <c r="F26" i="1"/>
  <c r="E26" i="1"/>
  <c r="D26" i="1"/>
  <c r="C26" i="1"/>
  <c r="A26" i="1"/>
  <c r="I100" i="1"/>
  <c r="H100" i="1"/>
  <c r="G100" i="1"/>
  <c r="F100" i="1"/>
  <c r="E100" i="1"/>
  <c r="D100" i="1"/>
  <c r="C100" i="1"/>
  <c r="A100" i="1"/>
  <c r="I132" i="1"/>
  <c r="H132" i="1"/>
  <c r="G132" i="1"/>
  <c r="F132" i="1"/>
  <c r="E132" i="1"/>
  <c r="D132" i="1"/>
  <c r="C132" i="1"/>
  <c r="A132" i="1"/>
  <c r="I95" i="1"/>
  <c r="H95" i="1"/>
  <c r="G95" i="1"/>
  <c r="F95" i="1"/>
  <c r="E95" i="1"/>
  <c r="D95" i="1"/>
  <c r="C95" i="1"/>
  <c r="A95" i="1"/>
  <c r="I169" i="1"/>
  <c r="H169" i="1"/>
  <c r="G169" i="1"/>
  <c r="F169" i="1"/>
  <c r="E169" i="1"/>
  <c r="D169" i="1"/>
  <c r="C169" i="1"/>
  <c r="A169" i="1"/>
  <c r="I10" i="1"/>
  <c r="H10" i="1"/>
  <c r="G10" i="1"/>
  <c r="F10" i="1"/>
  <c r="E10" i="1"/>
  <c r="D10" i="1"/>
  <c r="C10" i="1"/>
  <c r="A10" i="1"/>
  <c r="I86" i="1"/>
  <c r="H86" i="1"/>
  <c r="G86" i="1"/>
  <c r="F86" i="1"/>
  <c r="E86" i="1"/>
  <c r="D86" i="1"/>
  <c r="C86" i="1"/>
  <c r="A86" i="1"/>
  <c r="I82" i="1"/>
  <c r="H82" i="1"/>
  <c r="G82" i="1"/>
  <c r="F82" i="1"/>
  <c r="E82" i="1"/>
  <c r="D82" i="1"/>
  <c r="C82" i="1"/>
  <c r="A82" i="1"/>
  <c r="I18" i="1"/>
  <c r="H18" i="1"/>
  <c r="G18" i="1"/>
  <c r="F18" i="1"/>
  <c r="E18" i="1"/>
  <c r="D18" i="1"/>
  <c r="C18" i="1"/>
  <c r="A18" i="1"/>
  <c r="I136" i="1"/>
  <c r="H136" i="1"/>
  <c r="G136" i="1"/>
  <c r="F136" i="1"/>
  <c r="E136" i="1"/>
  <c r="D136" i="1"/>
  <c r="C136" i="1"/>
  <c r="A136" i="1"/>
  <c r="I79" i="1"/>
  <c r="H79" i="1"/>
  <c r="G79" i="1"/>
  <c r="F79" i="1"/>
  <c r="E79" i="1"/>
  <c r="D79" i="1"/>
  <c r="C79" i="1"/>
  <c r="A79" i="1"/>
  <c r="I47" i="1"/>
  <c r="H47" i="1"/>
  <c r="G47" i="1"/>
  <c r="F47" i="1"/>
  <c r="E47" i="1"/>
  <c r="D47" i="1"/>
  <c r="C47" i="1"/>
  <c r="A47" i="1"/>
  <c r="I108" i="1"/>
  <c r="H108" i="1"/>
  <c r="G108" i="1"/>
  <c r="F108" i="1"/>
  <c r="E108" i="1"/>
  <c r="D108" i="1"/>
  <c r="C108" i="1"/>
  <c r="A108" i="1"/>
  <c r="I43" i="1"/>
  <c r="H43" i="1"/>
  <c r="G43" i="1"/>
  <c r="F43" i="1"/>
  <c r="E43" i="1"/>
  <c r="D43" i="1"/>
  <c r="C43" i="1"/>
  <c r="A43" i="1"/>
  <c r="I32" i="1"/>
  <c r="H32" i="1"/>
  <c r="G32" i="1"/>
  <c r="F32" i="1"/>
  <c r="E32" i="1"/>
  <c r="D32" i="1"/>
  <c r="C32" i="1"/>
  <c r="A32" i="1"/>
  <c r="I76" i="1"/>
  <c r="H76" i="1"/>
  <c r="G76" i="1"/>
  <c r="F76" i="1"/>
  <c r="E76" i="1"/>
  <c r="D76" i="1"/>
  <c r="C76" i="1"/>
  <c r="A76" i="1"/>
  <c r="I57" i="1"/>
  <c r="H57" i="1"/>
  <c r="G57" i="1"/>
  <c r="F57" i="1"/>
  <c r="E57" i="1"/>
  <c r="D57" i="1"/>
  <c r="C57" i="1"/>
  <c r="A57" i="1"/>
  <c r="I85" i="1"/>
  <c r="H85" i="1"/>
  <c r="G85" i="1"/>
  <c r="F85" i="1"/>
  <c r="E85" i="1"/>
  <c r="D85" i="1"/>
  <c r="C85" i="1"/>
  <c r="A85" i="1"/>
  <c r="I30" i="1"/>
  <c r="H30" i="1"/>
  <c r="G30" i="1"/>
  <c r="F30" i="1"/>
  <c r="E30" i="1"/>
  <c r="D30" i="1"/>
  <c r="C30" i="1"/>
  <c r="A30" i="1"/>
  <c r="I166" i="1"/>
  <c r="H166" i="1"/>
  <c r="G166" i="1"/>
  <c r="F166" i="1"/>
  <c r="E166" i="1"/>
  <c r="D166" i="1"/>
  <c r="C166" i="1"/>
  <c r="A166" i="1"/>
  <c r="I29" i="1"/>
  <c r="H29" i="1"/>
  <c r="G29" i="1"/>
  <c r="F29" i="1"/>
  <c r="E29" i="1"/>
  <c r="D29" i="1"/>
  <c r="C29" i="1"/>
  <c r="A29" i="1"/>
  <c r="I41" i="1"/>
  <c r="H41" i="1"/>
  <c r="G41" i="1"/>
  <c r="F41" i="1"/>
  <c r="E41" i="1"/>
  <c r="D41" i="1"/>
  <c r="C41" i="1"/>
  <c r="A41" i="1"/>
  <c r="I55" i="1"/>
  <c r="H55" i="1"/>
  <c r="G55" i="1"/>
  <c r="F55" i="1"/>
  <c r="E55" i="1"/>
  <c r="D55" i="1"/>
  <c r="C55" i="1"/>
  <c r="A55" i="1"/>
  <c r="I138" i="1"/>
  <c r="H138" i="1"/>
  <c r="G138" i="1"/>
  <c r="F138" i="1"/>
  <c r="E138" i="1"/>
  <c r="D138" i="1"/>
  <c r="C138" i="1"/>
  <c r="A138" i="1"/>
  <c r="I50" i="1"/>
  <c r="H50" i="1"/>
  <c r="G50" i="1"/>
  <c r="F50" i="1"/>
  <c r="E50" i="1"/>
  <c r="D50" i="1"/>
  <c r="C50" i="1"/>
  <c r="A50" i="1"/>
  <c r="I118" i="1"/>
  <c r="H118" i="1"/>
  <c r="G118" i="1"/>
  <c r="F118" i="1"/>
  <c r="E118" i="1"/>
  <c r="D118" i="1"/>
  <c r="C118" i="1"/>
  <c r="A118" i="1"/>
  <c r="I127" i="1"/>
  <c r="H127" i="1"/>
  <c r="G127" i="1"/>
  <c r="F127" i="1"/>
  <c r="E127" i="1"/>
  <c r="D127" i="1"/>
  <c r="C127" i="1"/>
  <c r="A127" i="1"/>
  <c r="I80" i="1"/>
  <c r="H80" i="1"/>
  <c r="G80" i="1"/>
  <c r="F80" i="1"/>
  <c r="E80" i="1"/>
  <c r="D80" i="1"/>
  <c r="C80" i="1"/>
  <c r="A80" i="1"/>
  <c r="I58" i="1"/>
  <c r="H58" i="1"/>
  <c r="G58" i="1"/>
  <c r="F58" i="1"/>
  <c r="E58" i="1"/>
  <c r="D58" i="1"/>
  <c r="C58" i="1"/>
  <c r="A58" i="1"/>
  <c r="I75" i="1"/>
  <c r="H75" i="1"/>
  <c r="G75" i="1"/>
  <c r="F75" i="1"/>
  <c r="E75" i="1"/>
  <c r="D75" i="1"/>
  <c r="C75" i="1"/>
  <c r="A75" i="1"/>
  <c r="I161" i="1"/>
  <c r="H161" i="1"/>
  <c r="G161" i="1"/>
  <c r="F161" i="1"/>
  <c r="E161" i="1"/>
  <c r="D161" i="1"/>
  <c r="C161" i="1"/>
  <c r="A161" i="1"/>
  <c r="I46" i="1"/>
  <c r="H46" i="1"/>
  <c r="G46" i="1"/>
  <c r="F46" i="1"/>
  <c r="E46" i="1"/>
  <c r="D46" i="1"/>
  <c r="C46" i="1"/>
  <c r="A46" i="1"/>
  <c r="I164" i="1"/>
  <c r="H164" i="1"/>
  <c r="G164" i="1"/>
  <c r="F164" i="1"/>
  <c r="E164" i="1"/>
  <c r="D164" i="1"/>
  <c r="C164" i="1"/>
  <c r="A164" i="1"/>
  <c r="I49" i="1"/>
  <c r="H49" i="1"/>
  <c r="G49" i="1"/>
  <c r="F49" i="1"/>
  <c r="E49" i="1"/>
  <c r="D49" i="1"/>
  <c r="C49" i="1"/>
  <c r="A49" i="1"/>
  <c r="I112" i="1"/>
  <c r="H112" i="1"/>
  <c r="G112" i="1"/>
  <c r="F112" i="1"/>
  <c r="E112" i="1"/>
  <c r="D112" i="1"/>
  <c r="C112" i="1"/>
  <c r="A112" i="1"/>
  <c r="I124" i="1"/>
  <c r="H124" i="1"/>
  <c r="G124" i="1"/>
  <c r="F124" i="1"/>
  <c r="E124" i="1"/>
  <c r="D124" i="1"/>
  <c r="C124" i="1"/>
  <c r="A124" i="1"/>
  <c r="I16" i="1"/>
  <c r="H16" i="1"/>
  <c r="G16" i="1"/>
  <c r="F16" i="1"/>
  <c r="E16" i="1"/>
  <c r="D16" i="1"/>
  <c r="C16" i="1"/>
  <c r="A16" i="1"/>
  <c r="I173" i="1"/>
  <c r="H173" i="1"/>
  <c r="G173" i="1"/>
  <c r="F173" i="1"/>
  <c r="E173" i="1"/>
  <c r="D173" i="1"/>
  <c r="C173" i="1"/>
  <c r="A173" i="1"/>
  <c r="I72" i="1"/>
  <c r="H72" i="1"/>
  <c r="G72" i="1"/>
  <c r="F72" i="1"/>
  <c r="E72" i="1"/>
  <c r="D72" i="1"/>
  <c r="C72" i="1"/>
  <c r="A72" i="1"/>
  <c r="I148" i="1"/>
  <c r="H148" i="1"/>
  <c r="G148" i="1"/>
  <c r="F148" i="1"/>
  <c r="E148" i="1"/>
  <c r="D148" i="1"/>
  <c r="C148" i="1"/>
  <c r="A148" i="1"/>
  <c r="I117" i="1"/>
  <c r="H117" i="1"/>
  <c r="G117" i="1"/>
  <c r="F117" i="1"/>
  <c r="E117" i="1"/>
  <c r="D117" i="1"/>
  <c r="C117" i="1"/>
  <c r="A117" i="1"/>
  <c r="I115" i="1"/>
  <c r="H115" i="1"/>
  <c r="G115" i="1"/>
  <c r="F115" i="1"/>
  <c r="E115" i="1"/>
  <c r="D115" i="1"/>
  <c r="C115" i="1"/>
  <c r="A115" i="1"/>
  <c r="I31" i="1"/>
  <c r="H31" i="1"/>
  <c r="G31" i="1"/>
  <c r="F31" i="1"/>
  <c r="E31" i="1"/>
  <c r="D31" i="1"/>
  <c r="C31" i="1"/>
  <c r="A31" i="1"/>
  <c r="I119" i="1"/>
  <c r="H119" i="1"/>
  <c r="G119" i="1"/>
  <c r="F119" i="1"/>
  <c r="E119" i="1"/>
  <c r="D119" i="1"/>
  <c r="C119" i="1"/>
  <c r="A119" i="1"/>
  <c r="I113" i="1"/>
  <c r="H113" i="1"/>
  <c r="G113" i="1"/>
  <c r="F113" i="1"/>
  <c r="E113" i="1"/>
  <c r="D113" i="1"/>
  <c r="C113" i="1"/>
  <c r="A113" i="1"/>
  <c r="I97" i="1"/>
  <c r="H97" i="1"/>
  <c r="G97" i="1"/>
  <c r="F97" i="1"/>
  <c r="E97" i="1"/>
  <c r="D97" i="1"/>
  <c r="C97" i="1"/>
  <c r="A97" i="1"/>
  <c r="I39" i="1"/>
  <c r="H39" i="1"/>
  <c r="G39" i="1"/>
  <c r="F39" i="1"/>
  <c r="E39" i="1"/>
  <c r="D39" i="1"/>
  <c r="C39" i="1"/>
  <c r="A39" i="1"/>
  <c r="I19" i="1"/>
  <c r="H19" i="1"/>
  <c r="G19" i="1"/>
  <c r="F19" i="1"/>
  <c r="E19" i="1"/>
  <c r="D19" i="1"/>
  <c r="C19" i="1"/>
  <c r="A19" i="1"/>
  <c r="I25" i="1"/>
  <c r="H25" i="1"/>
  <c r="G25" i="1"/>
  <c r="F25" i="1"/>
  <c r="E25" i="1"/>
  <c r="D25" i="1"/>
  <c r="C25" i="1"/>
  <c r="A25" i="1"/>
  <c r="I129" i="1"/>
  <c r="H129" i="1"/>
  <c r="G129" i="1"/>
  <c r="F129" i="1"/>
  <c r="E129" i="1"/>
  <c r="D129" i="1"/>
  <c r="C129" i="1"/>
  <c r="A129" i="1"/>
</calcChain>
</file>

<file path=xl/sharedStrings.xml><?xml version="1.0" encoding="utf-8"?>
<sst xmlns="http://schemas.openxmlformats.org/spreadsheetml/2006/main" count="182" uniqueCount="182">
  <si>
    <t>EntrezID</t>
  </si>
  <si>
    <t>Symbols</t>
  </si>
  <si>
    <t>logFC</t>
  </si>
  <si>
    <t>AveExpr</t>
  </si>
  <si>
    <t>t</t>
  </si>
  <si>
    <t>P.Value</t>
  </si>
  <si>
    <t>adj.P.Val</t>
  </si>
  <si>
    <t>B</t>
  </si>
  <si>
    <t>QSOX2</t>
  </si>
  <si>
    <t>CD180</t>
  </si>
  <si>
    <t>C16orf74</t>
  </si>
  <si>
    <t>COBLL1</t>
  </si>
  <si>
    <t>KDM5D</t>
  </si>
  <si>
    <t>NIPAL4</t>
  </si>
  <si>
    <t>PCDH9</t>
  </si>
  <si>
    <t>CD79B</t>
  </si>
  <si>
    <t>NXPH4</t>
  </si>
  <si>
    <t>OSBPL10</t>
  </si>
  <si>
    <t>SPIB</t>
  </si>
  <si>
    <t>GPT2</t>
  </si>
  <si>
    <t>ZNF532</t>
  </si>
  <si>
    <t>BLNK</t>
  </si>
  <si>
    <t>PMEPA1</t>
  </si>
  <si>
    <t>MYO1B</t>
  </si>
  <si>
    <t>DPY19L2</t>
  </si>
  <si>
    <t>TUBB6</t>
  </si>
  <si>
    <t>DENND5B</t>
  </si>
  <si>
    <t>TNFRSF13B</t>
  </si>
  <si>
    <t>HBZ</t>
  </si>
  <si>
    <t>FADS3</t>
  </si>
  <si>
    <t>HLA-DPB1</t>
  </si>
  <si>
    <t>PRICKLE1</t>
  </si>
  <si>
    <t>PARP15</t>
  </si>
  <si>
    <t>DSC1</t>
  </si>
  <si>
    <t>SLC23A1</t>
  </si>
  <si>
    <t>EIF1AY</t>
  </si>
  <si>
    <t>CR2</t>
  </si>
  <si>
    <t>CD72</t>
  </si>
  <si>
    <t>UTY</t>
  </si>
  <si>
    <t>CD74</t>
  </si>
  <si>
    <t>HLA-DRA</t>
  </si>
  <si>
    <t>FA2H</t>
  </si>
  <si>
    <t>HLA-DMA</t>
  </si>
  <si>
    <t>CDK14</t>
  </si>
  <si>
    <t>CXXC5</t>
  </si>
  <si>
    <t>MS4A1</t>
  </si>
  <si>
    <t>DIRAS1</t>
  </si>
  <si>
    <t>HLA-DPA1</t>
  </si>
  <si>
    <t>SLC15A2</t>
  </si>
  <si>
    <t>C11orf80</t>
  </si>
  <si>
    <t>HLA-DQA2</t>
  </si>
  <si>
    <t>HLA-DRB5</t>
  </si>
  <si>
    <t>BANK1</t>
  </si>
  <si>
    <t>VPREB3</t>
  </si>
  <si>
    <t>JUN</t>
  </si>
  <si>
    <t>RPS4Y1</t>
  </si>
  <si>
    <t>LDOC1</t>
  </si>
  <si>
    <t>CD19</t>
  </si>
  <si>
    <t>STRBP</t>
  </si>
  <si>
    <t>CNR2</t>
  </si>
  <si>
    <t>HVCN1</t>
  </si>
  <si>
    <t>GSDME</t>
  </si>
  <si>
    <t>ZFY</t>
  </si>
  <si>
    <t>MICAL3</t>
  </si>
  <si>
    <t>FAM81A</t>
  </si>
  <si>
    <t>TTC21A</t>
  </si>
  <si>
    <t>FCRL3</t>
  </si>
  <si>
    <t>HLA-DMB</t>
  </si>
  <si>
    <t>IKZF3</t>
  </si>
  <si>
    <t>WNT3</t>
  </si>
  <si>
    <t>KHDRBS2</t>
  </si>
  <si>
    <t>CLEC17A</t>
  </si>
  <si>
    <t>TNFRSF13C</t>
  </si>
  <si>
    <t>BHLHE41</t>
  </si>
  <si>
    <t>PLPP5</t>
  </si>
  <si>
    <t>GABRA3</t>
  </si>
  <si>
    <t>BMP3</t>
  </si>
  <si>
    <t>FAM167A</t>
  </si>
  <si>
    <t>FCGR2B</t>
  </si>
  <si>
    <t>RALGPS2</t>
  </si>
  <si>
    <t>FCRL1</t>
  </si>
  <si>
    <t>ABCB4</t>
  </si>
  <si>
    <t>SYT17</t>
  </si>
  <si>
    <t>FCGBP</t>
  </si>
  <si>
    <t>USP9Y</t>
  </si>
  <si>
    <t>CNTNAP2</t>
  </si>
  <si>
    <t>RASGRP3</t>
  </si>
  <si>
    <t>KCNH8</t>
  </si>
  <si>
    <t>HRK</t>
  </si>
  <si>
    <t>BLK</t>
  </si>
  <si>
    <t>CD22</t>
  </si>
  <si>
    <t>TLR10</t>
  </si>
  <si>
    <t>TBC1D8B</t>
  </si>
  <si>
    <t>GGA2</t>
  </si>
  <si>
    <t>ELL3</t>
  </si>
  <si>
    <t>SNX29</t>
  </si>
  <si>
    <t>ID4</t>
  </si>
  <si>
    <t>PNOC</t>
  </si>
  <si>
    <t>SMIM14</t>
  </si>
  <si>
    <t>DTX1</t>
  </si>
  <si>
    <t>GRAPL</t>
  </si>
  <si>
    <t>HLA-DQA1</t>
  </si>
  <si>
    <t>MYBPC2</t>
  </si>
  <si>
    <t>BEND5</t>
  </si>
  <si>
    <t>VPREB1</t>
  </si>
  <si>
    <t>OCLN</t>
  </si>
  <si>
    <t>TCF4</t>
  </si>
  <si>
    <t>WNT16</t>
  </si>
  <si>
    <t>FCRL2</t>
  </si>
  <si>
    <t>CCDC191</t>
  </si>
  <si>
    <t>SLC25A34</t>
  </si>
  <si>
    <t>FBXO10</t>
  </si>
  <si>
    <t>HLA-DQB1</t>
  </si>
  <si>
    <t>KLK1</t>
  </si>
  <si>
    <t>ANOS1</t>
  </si>
  <si>
    <t>BCL7A</t>
  </si>
  <si>
    <t>HLA-DQB2</t>
  </si>
  <si>
    <t>CCDC187</t>
  </si>
  <si>
    <t>IGLL1</t>
  </si>
  <si>
    <t>RUBCNL</t>
  </si>
  <si>
    <t>ADAM28</t>
  </si>
  <si>
    <t>CLECL1</t>
  </si>
  <si>
    <t>IGLL5</t>
  </si>
  <si>
    <t>ANGPTL1</t>
  </si>
  <si>
    <t>DNAJB7</t>
  </si>
  <si>
    <t>TCL1A</t>
  </si>
  <si>
    <t>PLEKHG1</t>
  </si>
  <si>
    <t>CNR1</t>
  </si>
  <si>
    <t>HS3ST1</t>
  </si>
  <si>
    <t>FCRL5</t>
  </si>
  <si>
    <t>EBF1</t>
  </si>
  <si>
    <t>FCRLA</t>
  </si>
  <si>
    <t>CD1C</t>
  </si>
  <si>
    <t>HLA-DOB</t>
  </si>
  <si>
    <t>MTCL1</t>
  </si>
  <si>
    <t>SNX22</t>
  </si>
  <si>
    <t>ZNF608</t>
  </si>
  <si>
    <t>RPS4Y2</t>
  </si>
  <si>
    <t>STAP1</t>
  </si>
  <si>
    <t>MOB3B</t>
  </si>
  <si>
    <t>AFF3</t>
  </si>
  <si>
    <t>MMP11</t>
  </si>
  <si>
    <t>CXCR5</t>
  </si>
  <si>
    <t>BCL11A</t>
  </si>
  <si>
    <t>TMED6</t>
  </si>
  <si>
    <t>SLC32A1</t>
  </si>
  <si>
    <t>SWAP70</t>
  </si>
  <si>
    <t>CCDC180</t>
  </si>
  <si>
    <t>CYS1</t>
  </si>
  <si>
    <t>PSAT1</t>
  </si>
  <si>
    <t>MAB21L2</t>
  </si>
  <si>
    <t>ANKRD34B</t>
  </si>
  <si>
    <t>TJP1</t>
  </si>
  <si>
    <t>SLC1A3</t>
  </si>
  <si>
    <t>TDRD9</t>
  </si>
  <si>
    <t>COL18A1</t>
  </si>
  <si>
    <t>NTSR1</t>
  </si>
  <si>
    <t>SLC7A11</t>
  </si>
  <si>
    <t>AREG</t>
  </si>
  <si>
    <t>E2F1</t>
  </si>
  <si>
    <t>LIPC</t>
  </si>
  <si>
    <t>DDIT4</t>
  </si>
  <si>
    <t>PEX6</t>
  </si>
  <si>
    <t>CKM</t>
  </si>
  <si>
    <t>SLCO4C1</t>
  </si>
  <si>
    <t>SLC36A1</t>
  </si>
  <si>
    <t>ADM</t>
  </si>
  <si>
    <t>FPR2</t>
  </si>
  <si>
    <t>SOCS1</t>
  </si>
  <si>
    <t>C1QB</t>
  </si>
  <si>
    <t>SCGB1C1</t>
  </si>
  <si>
    <t>TMEM45A</t>
  </si>
  <si>
    <t>MS4A4A</t>
  </si>
  <si>
    <t>ECSCR</t>
  </si>
  <si>
    <t>CBS</t>
  </si>
  <si>
    <t>PRDM1</t>
  </si>
  <si>
    <t>MARCO</t>
  </si>
  <si>
    <t>IL1R2</t>
  </si>
  <si>
    <t>PLXNB3</t>
  </si>
  <si>
    <t>LILRB5</t>
  </si>
  <si>
    <t>VNN1</t>
  </si>
  <si>
    <t>Expression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</si>
</sst>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20110;&#28023;&#27915;/Desktop/&#29983;&#20449;&#28748;&#27700;/BPD/mRNA/miRWalk/&#27719;&#24635;&#32467;&#265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</sheetNames>
    <sheetDataSet>
      <sheetData sheetId="0"/>
      <sheetData sheetId="1"/>
      <sheetData sheetId="2">
        <row r="2">
          <cell r="B2" t="str">
            <v>QSOX2</v>
          </cell>
        </row>
        <row r="3">
          <cell r="B3" t="str">
            <v>CD180</v>
          </cell>
        </row>
        <row r="4">
          <cell r="B4" t="str">
            <v>C16orf74</v>
          </cell>
        </row>
        <row r="5">
          <cell r="B5" t="str">
            <v>COBLL1</v>
          </cell>
        </row>
        <row r="6">
          <cell r="B6" t="str">
            <v>KDM5D</v>
          </cell>
        </row>
        <row r="7">
          <cell r="B7" t="str">
            <v>NIPAL4</v>
          </cell>
        </row>
        <row r="8">
          <cell r="B8" t="str">
            <v>PCDH9</v>
          </cell>
        </row>
        <row r="9">
          <cell r="B9" t="str">
            <v>CD79B</v>
          </cell>
        </row>
        <row r="10">
          <cell r="B10" t="str">
            <v>NXPH4</v>
          </cell>
        </row>
        <row r="11">
          <cell r="B11" t="str">
            <v>OSBPL10</v>
          </cell>
        </row>
        <row r="12">
          <cell r="B12" t="str">
            <v>SPIB</v>
          </cell>
        </row>
        <row r="13">
          <cell r="B13" t="str">
            <v>GPT2</v>
          </cell>
        </row>
        <row r="14">
          <cell r="B14" t="str">
            <v>ZNF532</v>
          </cell>
        </row>
        <row r="15">
          <cell r="B15" t="str">
            <v>BLNK</v>
          </cell>
        </row>
        <row r="16">
          <cell r="B16" t="str">
            <v>PMEPA1</v>
          </cell>
        </row>
        <row r="17">
          <cell r="B17" t="str">
            <v>MYO1B</v>
          </cell>
        </row>
        <row r="18">
          <cell r="B18" t="str">
            <v>DPY19L2</v>
          </cell>
        </row>
        <row r="19">
          <cell r="B19" t="str">
            <v>TUBB6</v>
          </cell>
        </row>
        <row r="20">
          <cell r="B20" t="str">
            <v>DENND5B</v>
          </cell>
        </row>
        <row r="21">
          <cell r="B21" t="str">
            <v>TNFRSF13B</v>
          </cell>
        </row>
        <row r="22">
          <cell r="B22" t="str">
            <v>HBZ</v>
          </cell>
        </row>
        <row r="23">
          <cell r="B23" t="str">
            <v>FADS3</v>
          </cell>
        </row>
        <row r="24">
          <cell r="B24" t="str">
            <v>HLA-DPB1</v>
          </cell>
        </row>
        <row r="25">
          <cell r="B25" t="str">
            <v>PRICKLE1</v>
          </cell>
        </row>
        <row r="26">
          <cell r="B26" t="str">
            <v>PARP15</v>
          </cell>
        </row>
        <row r="27">
          <cell r="B27" t="str">
            <v>DSC1</v>
          </cell>
        </row>
        <row r="28">
          <cell r="B28" t="str">
            <v>SLC23A1</v>
          </cell>
        </row>
        <row r="29">
          <cell r="B29" t="str">
            <v>EIF1AY</v>
          </cell>
        </row>
        <row r="30">
          <cell r="B30" t="str">
            <v>CR2</v>
          </cell>
        </row>
        <row r="31">
          <cell r="B31" t="str">
            <v>CD72</v>
          </cell>
        </row>
        <row r="32">
          <cell r="B32" t="str">
            <v>UTY</v>
          </cell>
        </row>
        <row r="33">
          <cell r="B33" t="str">
            <v>CD74</v>
          </cell>
        </row>
        <row r="34">
          <cell r="B34" t="str">
            <v>HLA-DRA</v>
          </cell>
        </row>
        <row r="35">
          <cell r="B35" t="str">
            <v>FA2H</v>
          </cell>
        </row>
        <row r="36">
          <cell r="B36" t="str">
            <v>HLA-DMA</v>
          </cell>
        </row>
        <row r="37">
          <cell r="B37" t="str">
            <v>CDK14</v>
          </cell>
        </row>
        <row r="38">
          <cell r="B38" t="str">
            <v>CXXC5</v>
          </cell>
        </row>
        <row r="39">
          <cell r="B39" t="str">
            <v>MS4A1</v>
          </cell>
        </row>
        <row r="40">
          <cell r="B40" t="str">
            <v>DIRAS1</v>
          </cell>
        </row>
        <row r="41">
          <cell r="B41" t="str">
            <v>HLA-DPA1</v>
          </cell>
        </row>
        <row r="42">
          <cell r="B42" t="str">
            <v>SLC15A2</v>
          </cell>
        </row>
        <row r="43">
          <cell r="B43" t="str">
            <v>C11orf80</v>
          </cell>
        </row>
        <row r="44">
          <cell r="B44" t="str">
            <v>HLA-DQA2</v>
          </cell>
        </row>
        <row r="45">
          <cell r="B45" t="str">
            <v>HLA-DRB5</v>
          </cell>
        </row>
        <row r="46">
          <cell r="B46" t="str">
            <v>BANK1</v>
          </cell>
        </row>
        <row r="47">
          <cell r="B47" t="str">
            <v>VPREB3</v>
          </cell>
        </row>
        <row r="48">
          <cell r="B48" t="str">
            <v>JUN</v>
          </cell>
        </row>
        <row r="49">
          <cell r="B49" t="str">
            <v>RPS4Y1</v>
          </cell>
        </row>
        <row r="50">
          <cell r="B50" t="str">
            <v>LDOC1</v>
          </cell>
        </row>
        <row r="51">
          <cell r="B51" t="str">
            <v>CD19</v>
          </cell>
        </row>
        <row r="52">
          <cell r="B52" t="str">
            <v>STRBP</v>
          </cell>
        </row>
        <row r="53">
          <cell r="B53" t="str">
            <v>CNR2</v>
          </cell>
        </row>
        <row r="54">
          <cell r="B54" t="str">
            <v>HVCN1</v>
          </cell>
        </row>
        <row r="55">
          <cell r="B55" t="str">
            <v>GSDME</v>
          </cell>
        </row>
        <row r="56">
          <cell r="B56" t="str">
            <v>ZFY</v>
          </cell>
        </row>
        <row r="57">
          <cell r="B57" t="str">
            <v>MICAL3</v>
          </cell>
        </row>
        <row r="58">
          <cell r="B58" t="str">
            <v>FAM81A</v>
          </cell>
        </row>
        <row r="59">
          <cell r="B59" t="str">
            <v>TTC21A</v>
          </cell>
        </row>
        <row r="60">
          <cell r="B60" t="str">
            <v>FCRL3</v>
          </cell>
        </row>
        <row r="61">
          <cell r="B61" t="str">
            <v>HLA-DMB</v>
          </cell>
        </row>
        <row r="62">
          <cell r="B62" t="str">
            <v>IKZF3</v>
          </cell>
        </row>
        <row r="63">
          <cell r="B63" t="str">
            <v>WNT3</v>
          </cell>
        </row>
        <row r="64">
          <cell r="B64" t="str">
            <v>KHDRBS2</v>
          </cell>
        </row>
        <row r="65">
          <cell r="B65" t="str">
            <v>CLEC17A</v>
          </cell>
        </row>
        <row r="66">
          <cell r="B66" t="str">
            <v>TNFRSF13C</v>
          </cell>
        </row>
        <row r="67">
          <cell r="B67" t="str">
            <v>BHLHE41</v>
          </cell>
        </row>
        <row r="68">
          <cell r="B68" t="str">
            <v>PLPP5</v>
          </cell>
        </row>
        <row r="69">
          <cell r="B69" t="str">
            <v>GABRA3</v>
          </cell>
        </row>
        <row r="70">
          <cell r="B70" t="str">
            <v>BMP3</v>
          </cell>
        </row>
        <row r="71">
          <cell r="B71" t="str">
            <v>FAM167A</v>
          </cell>
        </row>
        <row r="72">
          <cell r="B72" t="str">
            <v>FCGR2B</v>
          </cell>
        </row>
        <row r="73">
          <cell r="B73" t="str">
            <v>RALGPS2</v>
          </cell>
        </row>
        <row r="74">
          <cell r="B74" t="str">
            <v>FCRL1</v>
          </cell>
        </row>
        <row r="75">
          <cell r="B75" t="str">
            <v>ABCB4</v>
          </cell>
        </row>
        <row r="76">
          <cell r="B76" t="str">
            <v>SYT17</v>
          </cell>
        </row>
        <row r="77">
          <cell r="B77" t="str">
            <v>FCGBP</v>
          </cell>
        </row>
        <row r="78">
          <cell r="B78" t="str">
            <v>USP9Y</v>
          </cell>
        </row>
        <row r="79">
          <cell r="B79" t="str">
            <v>CNTNAP2</v>
          </cell>
        </row>
        <row r="80">
          <cell r="B80" t="str">
            <v>RASGRP3</v>
          </cell>
        </row>
        <row r="81">
          <cell r="B81" t="str">
            <v>KCNH8</v>
          </cell>
        </row>
        <row r="82">
          <cell r="B82" t="str">
            <v>HRK</v>
          </cell>
        </row>
        <row r="83">
          <cell r="B83" t="str">
            <v>BLK</v>
          </cell>
        </row>
        <row r="84">
          <cell r="B84" t="str">
            <v>CD22</v>
          </cell>
        </row>
        <row r="85">
          <cell r="B85" t="str">
            <v>TLR10</v>
          </cell>
        </row>
        <row r="86">
          <cell r="B86" t="str">
            <v>TBC1D8B</v>
          </cell>
        </row>
        <row r="87">
          <cell r="B87" t="str">
            <v>GGA2</v>
          </cell>
        </row>
        <row r="88">
          <cell r="B88" t="str">
            <v>ELL3</v>
          </cell>
        </row>
        <row r="89">
          <cell r="B89" t="str">
            <v>SNX29</v>
          </cell>
        </row>
        <row r="90">
          <cell r="B90" t="str">
            <v>ID4</v>
          </cell>
        </row>
        <row r="91">
          <cell r="B91" t="str">
            <v>PNOC</v>
          </cell>
        </row>
        <row r="92">
          <cell r="B92" t="str">
            <v>SMIM14</v>
          </cell>
        </row>
        <row r="93">
          <cell r="B93" t="str">
            <v>DTX1</v>
          </cell>
        </row>
        <row r="94">
          <cell r="B94" t="str">
            <v>GRAPL</v>
          </cell>
        </row>
        <row r="95">
          <cell r="B95" t="str">
            <v>HLA-DQA1</v>
          </cell>
        </row>
        <row r="96">
          <cell r="B96" t="str">
            <v>MYBPC2</v>
          </cell>
        </row>
        <row r="97">
          <cell r="B97" t="str">
            <v>BEND5</v>
          </cell>
        </row>
        <row r="98">
          <cell r="B98" t="str">
            <v>VPREB1</v>
          </cell>
        </row>
        <row r="99">
          <cell r="B99" t="str">
            <v>OCLN</v>
          </cell>
        </row>
        <row r="100">
          <cell r="B100" t="str">
            <v>TCF4</v>
          </cell>
        </row>
        <row r="101">
          <cell r="B101" t="str">
            <v>WNT16</v>
          </cell>
        </row>
        <row r="102">
          <cell r="B102" t="str">
            <v>FCRL2</v>
          </cell>
        </row>
        <row r="103">
          <cell r="B103" t="str">
            <v>CCDC191</v>
          </cell>
        </row>
        <row r="104">
          <cell r="B104" t="str">
            <v>SLC25A34</v>
          </cell>
        </row>
        <row r="105">
          <cell r="B105" t="str">
            <v>FBXO10</v>
          </cell>
        </row>
        <row r="106">
          <cell r="B106" t="str">
            <v>HLA-DQB1</v>
          </cell>
        </row>
        <row r="107">
          <cell r="B107" t="str">
            <v>KLK1</v>
          </cell>
        </row>
        <row r="108">
          <cell r="B108" t="str">
            <v>ANOS1</v>
          </cell>
        </row>
        <row r="109">
          <cell r="B109" t="str">
            <v>BCL7A</v>
          </cell>
        </row>
        <row r="110">
          <cell r="B110" t="str">
            <v>HLA-DQB2</v>
          </cell>
        </row>
        <row r="111">
          <cell r="B111" t="str">
            <v>CCDC187</v>
          </cell>
        </row>
        <row r="112">
          <cell r="B112" t="str">
            <v>IGLL1</v>
          </cell>
        </row>
        <row r="113">
          <cell r="B113" t="str">
            <v>RUBCNL</v>
          </cell>
        </row>
        <row r="114">
          <cell r="B114" t="str">
            <v>ADAM28</v>
          </cell>
        </row>
        <row r="115">
          <cell r="B115" t="str">
            <v>CLECL1</v>
          </cell>
        </row>
        <row r="116">
          <cell r="B116" t="str">
            <v>IGLL5</v>
          </cell>
        </row>
        <row r="117">
          <cell r="B117" t="str">
            <v>ANGPTL1</v>
          </cell>
        </row>
        <row r="118">
          <cell r="B118" t="str">
            <v>DNAJB7</v>
          </cell>
        </row>
        <row r="119">
          <cell r="B119" t="str">
            <v>TCL1A</v>
          </cell>
        </row>
        <row r="120">
          <cell r="B120" t="str">
            <v>PLEKHG1</v>
          </cell>
        </row>
        <row r="121">
          <cell r="B121" t="str">
            <v>CNR1</v>
          </cell>
        </row>
        <row r="122">
          <cell r="B122" t="str">
            <v>HS3ST1</v>
          </cell>
        </row>
        <row r="123">
          <cell r="B123" t="str">
            <v>FCRL5</v>
          </cell>
        </row>
        <row r="124">
          <cell r="B124" t="str">
            <v>EBF1</v>
          </cell>
        </row>
        <row r="125">
          <cell r="B125" t="str">
            <v>FCRLA</v>
          </cell>
        </row>
        <row r="126">
          <cell r="B126" t="str">
            <v>CD1C</v>
          </cell>
        </row>
        <row r="127">
          <cell r="B127" t="str">
            <v>HLA-DOB</v>
          </cell>
        </row>
        <row r="128">
          <cell r="B128" t="str">
            <v>MTCL1</v>
          </cell>
        </row>
        <row r="129">
          <cell r="B129" t="str">
            <v>SNX22</v>
          </cell>
        </row>
        <row r="130">
          <cell r="B130" t="str">
            <v>ZNF608</v>
          </cell>
        </row>
        <row r="131">
          <cell r="B131" t="str">
            <v>RPS4Y2</v>
          </cell>
        </row>
        <row r="132">
          <cell r="B132" t="str">
            <v>STAP1</v>
          </cell>
        </row>
        <row r="133">
          <cell r="B133" t="str">
            <v>MOB3B</v>
          </cell>
        </row>
        <row r="134">
          <cell r="B134" t="str">
            <v>AFF3</v>
          </cell>
        </row>
        <row r="135">
          <cell r="B135" t="str">
            <v>MMP11</v>
          </cell>
        </row>
        <row r="136">
          <cell r="B136" t="str">
            <v>CXCR5</v>
          </cell>
        </row>
        <row r="137">
          <cell r="B137" t="str">
            <v>BCL11A</v>
          </cell>
        </row>
        <row r="138">
          <cell r="B138" t="str">
            <v>TMED6</v>
          </cell>
        </row>
        <row r="139">
          <cell r="B139" t="str">
            <v>SLC32A1</v>
          </cell>
        </row>
        <row r="140">
          <cell r="B140" t="str">
            <v>SWAP70</v>
          </cell>
        </row>
        <row r="141">
          <cell r="B141" t="str">
            <v>CCDC180</v>
          </cell>
        </row>
        <row r="142">
          <cell r="B142" t="str">
            <v>CYS1</v>
          </cell>
        </row>
        <row r="143">
          <cell r="B143" t="str">
            <v>PSAT1</v>
          </cell>
        </row>
        <row r="144">
          <cell r="B144" t="str">
            <v>MAB21L2</v>
          </cell>
        </row>
        <row r="145">
          <cell r="B145" t="str">
            <v>ANKRD34B</v>
          </cell>
        </row>
        <row r="146">
          <cell r="B146" t="str">
            <v>TJP1</v>
          </cell>
        </row>
        <row r="147">
          <cell r="B147" t="str">
            <v>SLC1A3</v>
          </cell>
        </row>
        <row r="148">
          <cell r="B148" t="str">
            <v>TDRD9</v>
          </cell>
        </row>
        <row r="149">
          <cell r="B149" t="str">
            <v>COL18A1</v>
          </cell>
        </row>
        <row r="150">
          <cell r="B150" t="str">
            <v>NTSR1</v>
          </cell>
        </row>
        <row r="151">
          <cell r="B151" t="str">
            <v>SLC7A11</v>
          </cell>
        </row>
        <row r="152">
          <cell r="B152" t="str">
            <v>AREG</v>
          </cell>
        </row>
        <row r="153">
          <cell r="B153" t="str">
            <v>E2F1</v>
          </cell>
        </row>
        <row r="154">
          <cell r="B154" t="str">
            <v>LIPC</v>
          </cell>
        </row>
        <row r="155">
          <cell r="B155" t="str">
            <v>DDIT4</v>
          </cell>
        </row>
        <row r="156">
          <cell r="B156" t="str">
            <v>PEX6</v>
          </cell>
        </row>
        <row r="157">
          <cell r="B157" t="str">
            <v>CKM</v>
          </cell>
        </row>
        <row r="158">
          <cell r="B158" t="str">
            <v>SLCO4C1</v>
          </cell>
        </row>
        <row r="159">
          <cell r="B159" t="str">
            <v>SLC36A1</v>
          </cell>
        </row>
        <row r="160">
          <cell r="B160" t="str">
            <v>ADM</v>
          </cell>
        </row>
        <row r="161">
          <cell r="B161" t="str">
            <v>FPR2</v>
          </cell>
        </row>
        <row r="162">
          <cell r="B162" t="str">
            <v>SOCS1</v>
          </cell>
        </row>
        <row r="163">
          <cell r="B163" t="str">
            <v>C1QB</v>
          </cell>
        </row>
        <row r="164">
          <cell r="B164" t="str">
            <v>SCGB1C1</v>
          </cell>
        </row>
        <row r="165">
          <cell r="B165" t="str">
            <v>TMEM45A</v>
          </cell>
        </row>
        <row r="166">
          <cell r="B166" t="str">
            <v>MS4A4A</v>
          </cell>
        </row>
        <row r="167">
          <cell r="B167" t="str">
            <v>ECSCR</v>
          </cell>
        </row>
        <row r="168">
          <cell r="B168" t="str">
            <v>CBS</v>
          </cell>
        </row>
        <row r="169">
          <cell r="B169" t="str">
            <v>PRDM1</v>
          </cell>
        </row>
        <row r="170">
          <cell r="B170" t="str">
            <v>MARCO</v>
          </cell>
        </row>
        <row r="171">
          <cell r="B171" t="str">
            <v>IL1R2</v>
          </cell>
        </row>
        <row r="172">
          <cell r="B172" t="str">
            <v>PLXNB3</v>
          </cell>
        </row>
        <row r="173">
          <cell r="B173" t="str">
            <v>LILRB5</v>
          </cell>
        </row>
        <row r="174">
          <cell r="B174" t="str">
            <v>VNN1</v>
          </cell>
        </row>
      </sheetData>
      <sheetData sheetId="3">
        <row r="1">
          <cell r="J1" t="str">
            <v>Symbols</v>
          </cell>
        </row>
        <row r="2">
          <cell r="J2" t="str">
            <v>ABCB4</v>
          </cell>
          <cell r="K2" t="str">
            <v>UP</v>
          </cell>
        </row>
        <row r="3">
          <cell r="J3" t="str">
            <v>PSAT1</v>
          </cell>
          <cell r="K3" t="str">
            <v>DOWN</v>
          </cell>
        </row>
        <row r="4">
          <cell r="J4" t="str">
            <v>ABRA</v>
          </cell>
          <cell r="K4" t="str">
            <v>UP</v>
          </cell>
        </row>
        <row r="5">
          <cell r="J5" t="str">
            <v>ADAM28</v>
          </cell>
          <cell r="K5" t="str">
            <v>UP</v>
          </cell>
        </row>
        <row r="6">
          <cell r="J6" t="str">
            <v>AFF3</v>
          </cell>
          <cell r="K6" t="str">
            <v>UP</v>
          </cell>
        </row>
        <row r="7">
          <cell r="J7" t="str">
            <v>ANGPTL1</v>
          </cell>
          <cell r="K7" t="str">
            <v>UP</v>
          </cell>
        </row>
        <row r="8">
          <cell r="J8" t="str">
            <v>ANOS1</v>
          </cell>
          <cell r="K8" t="str">
            <v>UP</v>
          </cell>
        </row>
        <row r="9">
          <cell r="J9" t="str">
            <v>BACE2</v>
          </cell>
          <cell r="K9" t="str">
            <v>UP</v>
          </cell>
        </row>
        <row r="10">
          <cell r="J10" t="str">
            <v>BANK1</v>
          </cell>
          <cell r="K10" t="str">
            <v>UP</v>
          </cell>
        </row>
        <row r="11">
          <cell r="J11" t="str">
            <v>BCL11A</v>
          </cell>
          <cell r="K11" t="str">
            <v>UP</v>
          </cell>
        </row>
        <row r="12">
          <cell r="J12" t="str">
            <v>BCL7A</v>
          </cell>
          <cell r="K12" t="str">
            <v>UP</v>
          </cell>
        </row>
        <row r="13">
          <cell r="J13" t="str">
            <v>BEND5</v>
          </cell>
          <cell r="K13" t="str">
            <v>UP</v>
          </cell>
        </row>
        <row r="14">
          <cell r="J14" t="str">
            <v>BHLHE41</v>
          </cell>
          <cell r="K14" t="str">
            <v>UP</v>
          </cell>
        </row>
        <row r="15">
          <cell r="J15" t="str">
            <v>BLK</v>
          </cell>
          <cell r="K15" t="str">
            <v>UP</v>
          </cell>
        </row>
        <row r="16">
          <cell r="J16" t="str">
            <v>BLNK</v>
          </cell>
          <cell r="K16" t="str">
            <v>UP</v>
          </cell>
        </row>
        <row r="17">
          <cell r="J17" t="str">
            <v>BMERB1</v>
          </cell>
          <cell r="K17" t="str">
            <v>UP</v>
          </cell>
        </row>
        <row r="18">
          <cell r="J18" t="str">
            <v>BMP3</v>
          </cell>
          <cell r="K18" t="str">
            <v>UP</v>
          </cell>
        </row>
        <row r="19">
          <cell r="J19" t="str">
            <v>BMS1P20</v>
          </cell>
          <cell r="K19" t="str">
            <v>UP</v>
          </cell>
        </row>
        <row r="20">
          <cell r="J20" t="str">
            <v>C11orf80</v>
          </cell>
          <cell r="K20" t="str">
            <v>UP</v>
          </cell>
        </row>
        <row r="21">
          <cell r="J21" t="str">
            <v>C16orf74</v>
          </cell>
          <cell r="K21" t="str">
            <v>UP</v>
          </cell>
        </row>
        <row r="22">
          <cell r="J22" t="str">
            <v>C1orf220</v>
          </cell>
          <cell r="K22" t="str">
            <v>UP</v>
          </cell>
        </row>
        <row r="23">
          <cell r="J23" t="str">
            <v>CCDC180</v>
          </cell>
          <cell r="K23" t="str">
            <v>UP</v>
          </cell>
        </row>
        <row r="24">
          <cell r="J24" t="str">
            <v>CCDC187</v>
          </cell>
          <cell r="K24" t="str">
            <v>UP</v>
          </cell>
        </row>
        <row r="25">
          <cell r="J25" t="str">
            <v>CCDC191</v>
          </cell>
          <cell r="K25" t="str">
            <v>UP</v>
          </cell>
        </row>
        <row r="26">
          <cell r="J26" t="str">
            <v>CD180</v>
          </cell>
          <cell r="K26" t="str">
            <v>UP</v>
          </cell>
        </row>
        <row r="27">
          <cell r="J27" t="str">
            <v>CD19</v>
          </cell>
          <cell r="K27" t="str">
            <v>UP</v>
          </cell>
        </row>
        <row r="28">
          <cell r="J28" t="str">
            <v>CD1C</v>
          </cell>
          <cell r="K28" t="str">
            <v>UP</v>
          </cell>
        </row>
        <row r="29">
          <cell r="J29" t="str">
            <v>CD22</v>
          </cell>
          <cell r="K29" t="str">
            <v>UP</v>
          </cell>
        </row>
        <row r="30">
          <cell r="J30" t="str">
            <v>CD72</v>
          </cell>
          <cell r="K30" t="str">
            <v>UP</v>
          </cell>
        </row>
        <row r="31">
          <cell r="J31" t="str">
            <v>CD74</v>
          </cell>
          <cell r="K31" t="str">
            <v>UP</v>
          </cell>
        </row>
        <row r="32">
          <cell r="J32" t="str">
            <v>CD79B</v>
          </cell>
          <cell r="K32" t="str">
            <v>UP</v>
          </cell>
        </row>
        <row r="33">
          <cell r="J33" t="str">
            <v>CDK14</v>
          </cell>
          <cell r="K33" t="str">
            <v>UP</v>
          </cell>
        </row>
        <row r="34">
          <cell r="J34" t="str">
            <v>CEP126</v>
          </cell>
          <cell r="K34" t="str">
            <v>UP</v>
          </cell>
        </row>
        <row r="35">
          <cell r="J35" t="str">
            <v>CLEC17A</v>
          </cell>
          <cell r="K35" t="str">
            <v>UP</v>
          </cell>
        </row>
        <row r="36">
          <cell r="J36" t="str">
            <v>CLECL1</v>
          </cell>
          <cell r="K36" t="str">
            <v>UP</v>
          </cell>
        </row>
        <row r="37">
          <cell r="J37" t="str">
            <v>CNR1</v>
          </cell>
          <cell r="K37" t="str">
            <v>UP</v>
          </cell>
        </row>
        <row r="38">
          <cell r="J38" t="str">
            <v>CNR2</v>
          </cell>
          <cell r="K38" t="str">
            <v>UP</v>
          </cell>
        </row>
        <row r="39">
          <cell r="J39" t="str">
            <v>CNTNAP2</v>
          </cell>
          <cell r="K39" t="str">
            <v>UP</v>
          </cell>
        </row>
        <row r="40">
          <cell r="J40" t="str">
            <v>COBLL1</v>
          </cell>
          <cell r="K40" t="str">
            <v>UP</v>
          </cell>
        </row>
        <row r="41">
          <cell r="J41" t="str">
            <v>CR2</v>
          </cell>
          <cell r="K41" t="str">
            <v>UP</v>
          </cell>
        </row>
        <row r="42">
          <cell r="J42" t="str">
            <v>CXCR5</v>
          </cell>
          <cell r="K42" t="str">
            <v>UP</v>
          </cell>
        </row>
        <row r="43">
          <cell r="J43" t="str">
            <v>CXXC5</v>
          </cell>
          <cell r="K43" t="str">
            <v>UP</v>
          </cell>
        </row>
        <row r="44">
          <cell r="J44" t="str">
            <v>DENND5B</v>
          </cell>
          <cell r="K44" t="str">
            <v>UP</v>
          </cell>
        </row>
        <row r="45">
          <cell r="J45" t="str">
            <v>DIRAS1</v>
          </cell>
          <cell r="K45" t="str">
            <v>UP</v>
          </cell>
        </row>
        <row r="46">
          <cell r="J46" t="str">
            <v>DNAJB7</v>
          </cell>
          <cell r="K46" t="str">
            <v>UP</v>
          </cell>
        </row>
        <row r="47">
          <cell r="J47" t="str">
            <v>DPY19L2</v>
          </cell>
          <cell r="K47" t="str">
            <v>UP</v>
          </cell>
        </row>
        <row r="48">
          <cell r="J48" t="str">
            <v>DSC1</v>
          </cell>
          <cell r="K48" t="str">
            <v>UP</v>
          </cell>
        </row>
        <row r="49">
          <cell r="J49" t="str">
            <v>DTX1</v>
          </cell>
          <cell r="K49" t="str">
            <v>UP</v>
          </cell>
        </row>
        <row r="50">
          <cell r="J50" t="str">
            <v>E2F5</v>
          </cell>
          <cell r="K50" t="str">
            <v>UP</v>
          </cell>
        </row>
        <row r="51">
          <cell r="J51" t="str">
            <v>EBF1</v>
          </cell>
          <cell r="K51" t="str">
            <v>UP</v>
          </cell>
        </row>
        <row r="52">
          <cell r="J52" t="str">
            <v>EIF1AY</v>
          </cell>
          <cell r="K52" t="str">
            <v>UP</v>
          </cell>
        </row>
        <row r="53">
          <cell r="J53" t="str">
            <v>IGFBP2</v>
          </cell>
          <cell r="K53" t="str">
            <v>DOWN</v>
          </cell>
        </row>
        <row r="54">
          <cell r="J54" t="str">
            <v>ELL3</v>
          </cell>
          <cell r="K54" t="str">
            <v>UP</v>
          </cell>
        </row>
        <row r="55">
          <cell r="J55" t="str">
            <v>FA2H</v>
          </cell>
          <cell r="K55" t="str">
            <v>UP</v>
          </cell>
        </row>
        <row r="56">
          <cell r="J56" t="str">
            <v>FADS3</v>
          </cell>
          <cell r="K56" t="str">
            <v>UP</v>
          </cell>
        </row>
        <row r="57">
          <cell r="J57" t="str">
            <v>FAM167A</v>
          </cell>
          <cell r="K57" t="str">
            <v>UP</v>
          </cell>
        </row>
        <row r="58">
          <cell r="J58" t="str">
            <v>FAM224A</v>
          </cell>
          <cell r="K58" t="str">
            <v>UP</v>
          </cell>
        </row>
        <row r="59">
          <cell r="J59" t="str">
            <v>FAM30A</v>
          </cell>
          <cell r="K59" t="str">
            <v>UP</v>
          </cell>
        </row>
        <row r="60">
          <cell r="J60" t="str">
            <v>FAM81A</v>
          </cell>
          <cell r="K60" t="str">
            <v>UP</v>
          </cell>
        </row>
        <row r="61">
          <cell r="J61" t="str">
            <v>FBXO10</v>
          </cell>
          <cell r="K61" t="str">
            <v>UP</v>
          </cell>
        </row>
        <row r="62">
          <cell r="J62" t="str">
            <v>FCGBP</v>
          </cell>
          <cell r="K62" t="str">
            <v>UP</v>
          </cell>
        </row>
        <row r="63">
          <cell r="J63" t="str">
            <v>FCGR2B</v>
          </cell>
          <cell r="K63" t="str">
            <v>UP</v>
          </cell>
        </row>
        <row r="64">
          <cell r="J64" t="str">
            <v>FCRL1</v>
          </cell>
          <cell r="K64" t="str">
            <v>UP</v>
          </cell>
        </row>
        <row r="65">
          <cell r="J65" t="str">
            <v>FCRL2</v>
          </cell>
          <cell r="K65" t="str">
            <v>UP</v>
          </cell>
        </row>
        <row r="66">
          <cell r="J66" t="str">
            <v>FCRL3</v>
          </cell>
          <cell r="K66" t="str">
            <v>UP</v>
          </cell>
        </row>
        <row r="67">
          <cell r="J67" t="str">
            <v>FCRL5</v>
          </cell>
          <cell r="K67" t="str">
            <v>UP</v>
          </cell>
        </row>
        <row r="68">
          <cell r="J68" t="str">
            <v>FCRLA</v>
          </cell>
          <cell r="K68" t="str">
            <v>UP</v>
          </cell>
        </row>
        <row r="69">
          <cell r="J69" t="str">
            <v>GABRA3</v>
          </cell>
          <cell r="K69" t="str">
            <v>UP</v>
          </cell>
        </row>
        <row r="70">
          <cell r="J70" t="str">
            <v>GGA2</v>
          </cell>
          <cell r="K70" t="str">
            <v>UP</v>
          </cell>
        </row>
        <row r="71">
          <cell r="J71" t="str">
            <v>GPT2</v>
          </cell>
          <cell r="K71" t="str">
            <v>UP</v>
          </cell>
        </row>
        <row r="72">
          <cell r="J72" t="str">
            <v>GRAPL</v>
          </cell>
          <cell r="K72" t="str">
            <v>UP</v>
          </cell>
        </row>
        <row r="73">
          <cell r="J73" t="str">
            <v>GSDME</v>
          </cell>
          <cell r="K73" t="str">
            <v>UP</v>
          </cell>
        </row>
        <row r="74">
          <cell r="J74" t="str">
            <v>HBZ</v>
          </cell>
          <cell r="K74" t="str">
            <v>UP</v>
          </cell>
        </row>
        <row r="75">
          <cell r="J75" t="str">
            <v>HLA-DMA</v>
          </cell>
          <cell r="K75" t="str">
            <v>UP</v>
          </cell>
        </row>
        <row r="76">
          <cell r="J76" t="str">
            <v>HLA-DMB</v>
          </cell>
          <cell r="K76" t="str">
            <v>UP</v>
          </cell>
        </row>
        <row r="77">
          <cell r="J77" t="str">
            <v>HLA-DOB</v>
          </cell>
          <cell r="K77" t="str">
            <v>UP</v>
          </cell>
        </row>
        <row r="78">
          <cell r="J78" t="str">
            <v>HLA-DPA1</v>
          </cell>
          <cell r="K78" t="str">
            <v>UP</v>
          </cell>
        </row>
        <row r="79">
          <cell r="J79" t="str">
            <v>HLA-DPB1</v>
          </cell>
          <cell r="K79" t="str">
            <v>UP</v>
          </cell>
        </row>
        <row r="80">
          <cell r="J80" t="str">
            <v>HLA-DQA1</v>
          </cell>
          <cell r="K80" t="str">
            <v>UP</v>
          </cell>
        </row>
        <row r="81">
          <cell r="J81" t="str">
            <v>HLA-DQA2</v>
          </cell>
          <cell r="K81" t="str">
            <v>UP</v>
          </cell>
        </row>
        <row r="82">
          <cell r="J82" t="str">
            <v>HLA-DQB1</v>
          </cell>
          <cell r="K82" t="str">
            <v>UP</v>
          </cell>
        </row>
        <row r="83">
          <cell r="J83" t="str">
            <v>HLA-DQB2</v>
          </cell>
          <cell r="K83" t="str">
            <v>UP</v>
          </cell>
        </row>
        <row r="84">
          <cell r="J84" t="str">
            <v>HLA-DRA</v>
          </cell>
          <cell r="K84" t="str">
            <v>UP</v>
          </cell>
        </row>
        <row r="85">
          <cell r="J85" t="str">
            <v>HLA-DRB5</v>
          </cell>
          <cell r="K85" t="str">
            <v>UP</v>
          </cell>
        </row>
        <row r="86">
          <cell r="J86" t="str">
            <v>HRK</v>
          </cell>
          <cell r="K86" t="str">
            <v>UP</v>
          </cell>
        </row>
        <row r="87">
          <cell r="J87" t="str">
            <v>HS3ST1</v>
          </cell>
          <cell r="K87" t="str">
            <v>UP</v>
          </cell>
        </row>
        <row r="88">
          <cell r="J88" t="str">
            <v>HVCN1</v>
          </cell>
          <cell r="K88" t="str">
            <v>UP</v>
          </cell>
        </row>
        <row r="89">
          <cell r="J89" t="str">
            <v>ID4</v>
          </cell>
          <cell r="K89" t="str">
            <v>UP</v>
          </cell>
        </row>
        <row r="90">
          <cell r="J90" t="str">
            <v>IGLL1</v>
          </cell>
          <cell r="K90" t="str">
            <v>UP</v>
          </cell>
        </row>
        <row r="91">
          <cell r="J91" t="str">
            <v>PEX6</v>
          </cell>
          <cell r="K91" t="str">
            <v>DOWN</v>
          </cell>
        </row>
        <row r="92">
          <cell r="J92" t="str">
            <v>IGLL5</v>
          </cell>
          <cell r="K92" t="str">
            <v>UP</v>
          </cell>
        </row>
        <row r="93">
          <cell r="J93" t="str">
            <v>IKZF3</v>
          </cell>
          <cell r="K93" t="str">
            <v>UP</v>
          </cell>
        </row>
        <row r="94">
          <cell r="J94" t="str">
            <v>JUN</v>
          </cell>
          <cell r="K94" t="str">
            <v>UP</v>
          </cell>
        </row>
        <row r="95">
          <cell r="J95" t="str">
            <v>KCNH8</v>
          </cell>
          <cell r="K95" t="str">
            <v>UP</v>
          </cell>
        </row>
        <row r="96">
          <cell r="J96" t="str">
            <v>LINC01405</v>
          </cell>
          <cell r="K96" t="str">
            <v>DOWN</v>
          </cell>
        </row>
        <row r="97">
          <cell r="J97" t="str">
            <v>KDM5D</v>
          </cell>
          <cell r="K97" t="str">
            <v>UP</v>
          </cell>
        </row>
        <row r="98">
          <cell r="J98" t="str">
            <v>KHDRBS2</v>
          </cell>
          <cell r="K98" t="str">
            <v>UP</v>
          </cell>
        </row>
        <row r="99">
          <cell r="J99" t="str">
            <v>KLK1</v>
          </cell>
          <cell r="K99" t="str">
            <v>UP</v>
          </cell>
        </row>
        <row r="100">
          <cell r="J100" t="str">
            <v>LDOC1</v>
          </cell>
          <cell r="K100" t="str">
            <v>UP</v>
          </cell>
        </row>
        <row r="101">
          <cell r="J101" t="str">
            <v>CBS</v>
          </cell>
          <cell r="K101" t="str">
            <v>DOWN</v>
          </cell>
        </row>
        <row r="102">
          <cell r="J102" t="str">
            <v>LINC00926</v>
          </cell>
          <cell r="K102" t="str">
            <v>UP</v>
          </cell>
        </row>
        <row r="103">
          <cell r="J103" t="str">
            <v>LINC01342</v>
          </cell>
          <cell r="K103" t="str">
            <v>UP</v>
          </cell>
        </row>
        <row r="104">
          <cell r="J104" t="str">
            <v>LINC01597</v>
          </cell>
          <cell r="K104" t="str">
            <v>UP</v>
          </cell>
        </row>
        <row r="105">
          <cell r="J105" t="str">
            <v>LINC02245</v>
          </cell>
          <cell r="K105" t="str">
            <v>UP</v>
          </cell>
        </row>
        <row r="106">
          <cell r="J106" t="str">
            <v>LOC171391</v>
          </cell>
          <cell r="K106" t="str">
            <v>UP</v>
          </cell>
        </row>
        <row r="107">
          <cell r="J107" t="str">
            <v>LOC283710</v>
          </cell>
          <cell r="K107" t="str">
            <v>UP</v>
          </cell>
        </row>
        <row r="108">
          <cell r="J108" t="str">
            <v>TDRD9</v>
          </cell>
          <cell r="K108" t="str">
            <v>DOWN</v>
          </cell>
        </row>
        <row r="109">
          <cell r="J109" t="str">
            <v>LOC285097</v>
          </cell>
          <cell r="K109" t="str">
            <v>UP</v>
          </cell>
        </row>
        <row r="110">
          <cell r="J110" t="str">
            <v>LOC613266</v>
          </cell>
          <cell r="K110" t="str">
            <v>UP</v>
          </cell>
        </row>
        <row r="111">
          <cell r="J111" t="str">
            <v>LOC646976</v>
          </cell>
          <cell r="K111" t="str">
            <v>UP</v>
          </cell>
        </row>
        <row r="112">
          <cell r="J112" t="str">
            <v>MICAL3</v>
          </cell>
          <cell r="K112" t="str">
            <v>UP</v>
          </cell>
        </row>
        <row r="113">
          <cell r="J113" t="str">
            <v>MIR600HG</v>
          </cell>
          <cell r="K113" t="str">
            <v>UP</v>
          </cell>
        </row>
        <row r="114">
          <cell r="J114" t="str">
            <v>MMP11</v>
          </cell>
          <cell r="K114" t="str">
            <v>UP</v>
          </cell>
        </row>
        <row r="115">
          <cell r="J115" t="str">
            <v>MOB3B</v>
          </cell>
          <cell r="K115" t="str">
            <v>UP</v>
          </cell>
        </row>
        <row r="116">
          <cell r="J116" t="str">
            <v>MS4A1</v>
          </cell>
          <cell r="K116" t="str">
            <v>UP</v>
          </cell>
        </row>
        <row r="117">
          <cell r="J117" t="str">
            <v>MTCL1</v>
          </cell>
          <cell r="K117" t="str">
            <v>UP</v>
          </cell>
        </row>
        <row r="118">
          <cell r="J118" t="str">
            <v>MYBPC2</v>
          </cell>
          <cell r="K118" t="str">
            <v>UP</v>
          </cell>
        </row>
        <row r="119">
          <cell r="J119" t="str">
            <v>SLC36A1</v>
          </cell>
          <cell r="K119" t="str">
            <v>DOWN</v>
          </cell>
        </row>
        <row r="120">
          <cell r="J120" t="str">
            <v>TYMSOS</v>
          </cell>
          <cell r="K120" t="str">
            <v>DOWN</v>
          </cell>
        </row>
        <row r="121">
          <cell r="J121" t="str">
            <v>MYO1B</v>
          </cell>
          <cell r="K121" t="str">
            <v>UP</v>
          </cell>
        </row>
        <row r="122">
          <cell r="J122" t="str">
            <v>NIBAN3</v>
          </cell>
          <cell r="K122" t="str">
            <v>UP</v>
          </cell>
        </row>
        <row r="123">
          <cell r="J123" t="str">
            <v>NIPAL4</v>
          </cell>
          <cell r="K123" t="str">
            <v>UP</v>
          </cell>
        </row>
        <row r="124">
          <cell r="J124" t="str">
            <v>NXPH4</v>
          </cell>
          <cell r="K124" t="str">
            <v>UP</v>
          </cell>
        </row>
        <row r="125">
          <cell r="J125" t="str">
            <v>OCLN</v>
          </cell>
          <cell r="K125" t="str">
            <v>UP</v>
          </cell>
        </row>
        <row r="126">
          <cell r="J126" t="str">
            <v>MS4A4A</v>
          </cell>
          <cell r="K126" t="str">
            <v>DOWN</v>
          </cell>
        </row>
        <row r="127">
          <cell r="J127" t="str">
            <v>OSBPL10</v>
          </cell>
          <cell r="K127" t="str">
            <v>UP</v>
          </cell>
        </row>
        <row r="128">
          <cell r="J128" t="str">
            <v>P2RX5</v>
          </cell>
          <cell r="K128" t="str">
            <v>UP</v>
          </cell>
        </row>
        <row r="129">
          <cell r="J129" t="str">
            <v>IL1R2</v>
          </cell>
          <cell r="K129" t="str">
            <v>DOWN</v>
          </cell>
        </row>
        <row r="130">
          <cell r="J130" t="str">
            <v>PARP15</v>
          </cell>
          <cell r="K130" t="str">
            <v>UP</v>
          </cell>
        </row>
        <row r="131">
          <cell r="J131" t="str">
            <v>PCDH9</v>
          </cell>
          <cell r="K131" t="str">
            <v>UP</v>
          </cell>
        </row>
        <row r="132">
          <cell r="J132" t="str">
            <v>PLEKHG1</v>
          </cell>
          <cell r="K132" t="str">
            <v>UP</v>
          </cell>
        </row>
        <row r="133">
          <cell r="J133" t="str">
            <v>PLPP5</v>
          </cell>
          <cell r="K133" t="str">
            <v>UP</v>
          </cell>
        </row>
        <row r="134">
          <cell r="J134" t="str">
            <v>PMEPA1</v>
          </cell>
          <cell r="K134" t="str">
            <v>UP</v>
          </cell>
        </row>
        <row r="135">
          <cell r="J135" t="str">
            <v>PNOC</v>
          </cell>
          <cell r="K135" t="str">
            <v>UP</v>
          </cell>
        </row>
        <row r="136">
          <cell r="J136" t="str">
            <v>POU2AF1</v>
          </cell>
          <cell r="K136" t="str">
            <v>UP</v>
          </cell>
        </row>
        <row r="137">
          <cell r="J137" t="str">
            <v>TMEM45A</v>
          </cell>
          <cell r="K137" t="str">
            <v>DOWN</v>
          </cell>
        </row>
        <row r="138">
          <cell r="J138" t="str">
            <v>PRICKLE1</v>
          </cell>
          <cell r="K138" t="str">
            <v>UP</v>
          </cell>
        </row>
        <row r="139">
          <cell r="J139" t="str">
            <v>ADM</v>
          </cell>
          <cell r="K139" t="str">
            <v>DOWN</v>
          </cell>
        </row>
        <row r="140">
          <cell r="J140" t="str">
            <v>QSOX2</v>
          </cell>
          <cell r="K140" t="str">
            <v>UP</v>
          </cell>
        </row>
        <row r="141">
          <cell r="J141" t="str">
            <v>PLXNB3</v>
          </cell>
          <cell r="K141" t="str">
            <v>DOWN</v>
          </cell>
        </row>
        <row r="142">
          <cell r="J142" t="str">
            <v>DDIT4</v>
          </cell>
          <cell r="K142" t="str">
            <v>DOWN</v>
          </cell>
        </row>
        <row r="143">
          <cell r="J143" t="str">
            <v>RALGPS2</v>
          </cell>
          <cell r="K143" t="str">
            <v>UP</v>
          </cell>
        </row>
        <row r="144">
          <cell r="J144" t="str">
            <v>RASGRP3</v>
          </cell>
          <cell r="K144" t="str">
            <v>UP</v>
          </cell>
        </row>
        <row r="145">
          <cell r="J145" t="str">
            <v>RPS4Y1</v>
          </cell>
          <cell r="K145" t="str">
            <v>UP</v>
          </cell>
        </row>
        <row r="146">
          <cell r="J146" t="str">
            <v>RPS4Y2</v>
          </cell>
          <cell r="K146" t="str">
            <v>UP</v>
          </cell>
        </row>
        <row r="147">
          <cell r="J147" t="str">
            <v>RUBCNL</v>
          </cell>
          <cell r="K147" t="str">
            <v>UP</v>
          </cell>
        </row>
        <row r="148">
          <cell r="J148" t="str">
            <v>SEC1P</v>
          </cell>
          <cell r="K148" t="str">
            <v>UP</v>
          </cell>
        </row>
        <row r="149">
          <cell r="J149" t="str">
            <v>LIPC</v>
          </cell>
          <cell r="K149" t="str">
            <v>DOWN</v>
          </cell>
        </row>
        <row r="150">
          <cell r="J150" t="str">
            <v>FPR2</v>
          </cell>
          <cell r="K150" t="str">
            <v>DOWN</v>
          </cell>
        </row>
        <row r="151">
          <cell r="J151" t="str">
            <v>SLC15A2</v>
          </cell>
          <cell r="K151" t="str">
            <v>UP</v>
          </cell>
        </row>
        <row r="152">
          <cell r="J152" t="str">
            <v>SLC23A1</v>
          </cell>
          <cell r="K152" t="str">
            <v>UP</v>
          </cell>
        </row>
        <row r="153">
          <cell r="J153" t="str">
            <v>SLCO2B1</v>
          </cell>
          <cell r="K153" t="str">
            <v>DOWN</v>
          </cell>
        </row>
        <row r="154">
          <cell r="J154" t="str">
            <v>AREG</v>
          </cell>
          <cell r="K154" t="str">
            <v>DOWN</v>
          </cell>
        </row>
        <row r="155">
          <cell r="J155" t="str">
            <v>SLC25A34</v>
          </cell>
          <cell r="K155" t="str">
            <v>UP</v>
          </cell>
        </row>
        <row r="156">
          <cell r="J156" t="str">
            <v>SLC32A1</v>
          </cell>
          <cell r="K156" t="str">
            <v>UP</v>
          </cell>
        </row>
        <row r="157">
          <cell r="J157" t="str">
            <v>SLC9A7P1</v>
          </cell>
          <cell r="K157" t="str">
            <v>UP</v>
          </cell>
        </row>
        <row r="158">
          <cell r="J158" t="str">
            <v>MAB21L2</v>
          </cell>
          <cell r="K158" t="str">
            <v>DOWN</v>
          </cell>
        </row>
        <row r="159">
          <cell r="J159" t="str">
            <v>SMIM14</v>
          </cell>
          <cell r="K159" t="str">
            <v>UP</v>
          </cell>
        </row>
        <row r="160">
          <cell r="J160" t="str">
            <v>SNORA28</v>
          </cell>
          <cell r="K160" t="str">
            <v>UP</v>
          </cell>
        </row>
        <row r="161">
          <cell r="J161" t="str">
            <v>SNX22</v>
          </cell>
          <cell r="K161" t="str">
            <v>UP</v>
          </cell>
        </row>
        <row r="162">
          <cell r="J162" t="str">
            <v>SNX29</v>
          </cell>
          <cell r="K162" t="str">
            <v>UP</v>
          </cell>
        </row>
        <row r="163">
          <cell r="J163" t="str">
            <v>SOCS1</v>
          </cell>
          <cell r="K163" t="str">
            <v>DOWN</v>
          </cell>
        </row>
        <row r="164">
          <cell r="J164" t="str">
            <v>CYS1</v>
          </cell>
          <cell r="K164" t="str">
            <v>DOWN</v>
          </cell>
        </row>
        <row r="165">
          <cell r="J165" t="str">
            <v>SPIB</v>
          </cell>
          <cell r="K165" t="str">
            <v>UP</v>
          </cell>
        </row>
        <row r="166">
          <cell r="J166" t="str">
            <v>STAP1</v>
          </cell>
          <cell r="K166" t="str">
            <v>UP</v>
          </cell>
        </row>
        <row r="167">
          <cell r="J167" t="str">
            <v>COL18A1</v>
          </cell>
          <cell r="K167" t="str">
            <v>DOWN</v>
          </cell>
        </row>
        <row r="168">
          <cell r="J168" t="str">
            <v>FOLR3</v>
          </cell>
          <cell r="K168" t="str">
            <v>DOWN</v>
          </cell>
        </row>
        <row r="169">
          <cell r="J169" t="str">
            <v>SLCO4C1</v>
          </cell>
          <cell r="K169" t="str">
            <v>DOWN</v>
          </cell>
        </row>
        <row r="170">
          <cell r="J170" t="str">
            <v>ANKRD34B</v>
          </cell>
          <cell r="K170" t="str">
            <v>DOWN</v>
          </cell>
        </row>
        <row r="171">
          <cell r="J171" t="str">
            <v>NTSR1</v>
          </cell>
          <cell r="K171" t="str">
            <v>DOWN</v>
          </cell>
        </row>
        <row r="172">
          <cell r="J172" t="str">
            <v>CKM</v>
          </cell>
          <cell r="K172" t="str">
            <v>DOWN</v>
          </cell>
        </row>
        <row r="173">
          <cell r="J173" t="str">
            <v>TJP1</v>
          </cell>
          <cell r="K173" t="str">
            <v>DOWN</v>
          </cell>
        </row>
        <row r="174">
          <cell r="J174" t="str">
            <v>STRBP</v>
          </cell>
          <cell r="K174" t="str">
            <v>UP</v>
          </cell>
        </row>
        <row r="175">
          <cell r="J175" t="str">
            <v>SWAP70</v>
          </cell>
          <cell r="K175" t="str">
            <v>UP</v>
          </cell>
        </row>
        <row r="176">
          <cell r="J176" t="str">
            <v>E2F1</v>
          </cell>
          <cell r="K176" t="str">
            <v>DOWN</v>
          </cell>
        </row>
        <row r="177">
          <cell r="J177" t="str">
            <v>VNN1</v>
          </cell>
          <cell r="K177" t="str">
            <v>DOWN</v>
          </cell>
        </row>
        <row r="178">
          <cell r="J178" t="str">
            <v>SLC1A3</v>
          </cell>
          <cell r="K178" t="str">
            <v>DOWN</v>
          </cell>
        </row>
        <row r="179">
          <cell r="J179" t="str">
            <v>SYT17</v>
          </cell>
          <cell r="K179" t="str">
            <v>UP</v>
          </cell>
        </row>
        <row r="180">
          <cell r="J180" t="str">
            <v>TBC1D8B</v>
          </cell>
          <cell r="K180" t="str">
            <v>UP</v>
          </cell>
        </row>
        <row r="181">
          <cell r="J181" t="str">
            <v>LILRB5</v>
          </cell>
          <cell r="K181" t="str">
            <v>DOWN</v>
          </cell>
        </row>
        <row r="182">
          <cell r="J182" t="str">
            <v>TCF4</v>
          </cell>
          <cell r="K182" t="str">
            <v>UP</v>
          </cell>
        </row>
        <row r="183">
          <cell r="J183" t="str">
            <v>TCL1A</v>
          </cell>
          <cell r="K183" t="str">
            <v>UP</v>
          </cell>
        </row>
        <row r="184">
          <cell r="J184" t="str">
            <v>SCGB1C1</v>
          </cell>
          <cell r="K184" t="str">
            <v>DOWN</v>
          </cell>
        </row>
        <row r="185">
          <cell r="J185" t="str">
            <v>TCL6</v>
          </cell>
          <cell r="K185" t="str">
            <v>UP</v>
          </cell>
        </row>
        <row r="186">
          <cell r="J186" t="str">
            <v>TLR10</v>
          </cell>
          <cell r="K186" t="str">
            <v>UP</v>
          </cell>
        </row>
        <row r="187">
          <cell r="J187" t="str">
            <v>TMED6</v>
          </cell>
          <cell r="K187" t="str">
            <v>UP</v>
          </cell>
        </row>
        <row r="188">
          <cell r="J188" t="str">
            <v>TNFRSF13B</v>
          </cell>
          <cell r="K188" t="str">
            <v>UP</v>
          </cell>
        </row>
        <row r="189">
          <cell r="J189" t="str">
            <v>TNFRSF13C</v>
          </cell>
          <cell r="K189" t="str">
            <v>UP</v>
          </cell>
        </row>
        <row r="190">
          <cell r="J190" t="str">
            <v>PRDM1</v>
          </cell>
          <cell r="K190" t="str">
            <v>DOWN</v>
          </cell>
        </row>
        <row r="191">
          <cell r="J191" t="str">
            <v>ECSCR</v>
          </cell>
          <cell r="K191" t="str">
            <v>DOWN</v>
          </cell>
        </row>
        <row r="192">
          <cell r="J192" t="str">
            <v>TTC21A</v>
          </cell>
          <cell r="K192" t="str">
            <v>UP</v>
          </cell>
        </row>
        <row r="193">
          <cell r="J193" t="str">
            <v>XIST</v>
          </cell>
          <cell r="K193" t="str">
            <v>DOWN</v>
          </cell>
        </row>
        <row r="194">
          <cell r="J194" t="str">
            <v>C1QB</v>
          </cell>
          <cell r="K194" t="str">
            <v>DOWN</v>
          </cell>
        </row>
        <row r="195">
          <cell r="J195" t="str">
            <v>TUBB3</v>
          </cell>
          <cell r="K195" t="str">
            <v>UP</v>
          </cell>
        </row>
        <row r="196">
          <cell r="J196" t="str">
            <v>TUBB6</v>
          </cell>
          <cell r="K196" t="str">
            <v>UP</v>
          </cell>
        </row>
        <row r="197">
          <cell r="J197" t="str">
            <v>MARCO</v>
          </cell>
          <cell r="K197" t="str">
            <v>DOWN</v>
          </cell>
        </row>
        <row r="198">
          <cell r="J198" t="str">
            <v>TXLNGY</v>
          </cell>
          <cell r="K198" t="str">
            <v>UP</v>
          </cell>
        </row>
        <row r="199">
          <cell r="J199" t="str">
            <v>USP9Y</v>
          </cell>
          <cell r="K199" t="str">
            <v>UP</v>
          </cell>
        </row>
        <row r="200">
          <cell r="J200" t="str">
            <v>UTY</v>
          </cell>
          <cell r="K200" t="str">
            <v>UP</v>
          </cell>
        </row>
        <row r="201">
          <cell r="J201" t="str">
            <v>VPREB1</v>
          </cell>
          <cell r="K201" t="str">
            <v>UP</v>
          </cell>
        </row>
        <row r="202">
          <cell r="J202" t="str">
            <v>VPREB3</v>
          </cell>
          <cell r="K202" t="str">
            <v>UP</v>
          </cell>
        </row>
        <row r="203">
          <cell r="J203" t="str">
            <v>SLC7A11</v>
          </cell>
          <cell r="K203" t="str">
            <v>DOWN</v>
          </cell>
        </row>
        <row r="204">
          <cell r="J204" t="str">
            <v>WNT16</v>
          </cell>
          <cell r="K204" t="str">
            <v>UP</v>
          </cell>
        </row>
        <row r="205">
          <cell r="J205" t="str">
            <v>WNT3</v>
          </cell>
          <cell r="K205" t="str">
            <v>UP</v>
          </cell>
        </row>
        <row r="206">
          <cell r="J206" t="str">
            <v>ZFY</v>
          </cell>
          <cell r="K206" t="str">
            <v>UP</v>
          </cell>
        </row>
        <row r="207">
          <cell r="J207" t="str">
            <v>ZNF532</v>
          </cell>
          <cell r="K207" t="str">
            <v>UP</v>
          </cell>
        </row>
        <row r="208">
          <cell r="J208" t="str">
            <v>ZNF608</v>
          </cell>
          <cell r="K208" t="str">
            <v>UP</v>
          </cell>
        </row>
      </sheetData>
      <sheetData sheetId="4">
        <row r="1">
          <cell r="A1" t="str">
            <v>Symbols</v>
          </cell>
          <cell r="B1" t="str">
            <v>EntrezID</v>
          </cell>
          <cell r="C1" t="str">
            <v>logFC</v>
          </cell>
          <cell r="E1" t="str">
            <v>abs log</v>
          </cell>
          <cell r="F1" t="str">
            <v>AveExpr</v>
          </cell>
          <cell r="G1" t="str">
            <v>t</v>
          </cell>
          <cell r="H1" t="str">
            <v>P.Value</v>
          </cell>
          <cell r="I1" t="str">
            <v>adj.P.Val</v>
          </cell>
          <cell r="J1" t="str">
            <v>B</v>
          </cell>
          <cell r="K1" t="str">
            <v>Symbols</v>
          </cell>
        </row>
        <row r="2">
          <cell r="A2" t="str">
            <v>ABCB4</v>
          </cell>
          <cell r="B2">
            <v>5244</v>
          </cell>
          <cell r="C2">
            <v>2.3803000000000001</v>
          </cell>
          <cell r="D2" t="str">
            <v>UP</v>
          </cell>
          <cell r="E2">
            <v>2.3803000000000001</v>
          </cell>
          <cell r="F2">
            <v>6.7388000000000003</v>
          </cell>
          <cell r="G2">
            <v>6.6273</v>
          </cell>
          <cell r="H2">
            <v>2.4499999999999999E-5</v>
          </cell>
          <cell r="I2">
            <v>3.2564999999999998E-3</v>
          </cell>
          <cell r="J2">
            <v>2.9794999999999998</v>
          </cell>
          <cell r="K2" t="str">
            <v>ABCB4</v>
          </cell>
        </row>
        <row r="3">
          <cell r="A3" t="str">
            <v>PSAT1</v>
          </cell>
          <cell r="B3">
            <v>29968</v>
          </cell>
          <cell r="C3">
            <v>-1.5207999999999999</v>
          </cell>
          <cell r="D3" t="str">
            <v>DOWN</v>
          </cell>
          <cell r="E3">
            <v>1.5207999999999999</v>
          </cell>
          <cell r="F3">
            <v>8.8716000000000008</v>
          </cell>
          <cell r="G3">
            <v>-12.481999999999999</v>
          </cell>
          <cell r="H3">
            <v>3.1599999999999998E-8</v>
          </cell>
          <cell r="I3">
            <v>2.1856999999999999E-4</v>
          </cell>
          <cell r="J3">
            <v>9.1690000000000005</v>
          </cell>
          <cell r="K3" t="str">
            <v>PSAT1</v>
          </cell>
        </row>
        <row r="4">
          <cell r="A4" t="str">
            <v>ABRA</v>
          </cell>
          <cell r="B4">
            <v>137735</v>
          </cell>
          <cell r="C4">
            <v>1.4473</v>
          </cell>
          <cell r="D4" t="str">
            <v>UP</v>
          </cell>
          <cell r="E4">
            <v>1.4473</v>
          </cell>
          <cell r="F4">
            <v>4.9348999999999998</v>
          </cell>
          <cell r="G4">
            <v>5.6821999999999999</v>
          </cell>
          <cell r="H4">
            <v>1.0244E-4</v>
          </cell>
          <cell r="I4">
            <v>8.1419000000000005E-3</v>
          </cell>
          <cell r="J4">
            <v>1.5713999999999999</v>
          </cell>
          <cell r="K4" t="str">
            <v>ABRA</v>
          </cell>
        </row>
        <row r="5">
          <cell r="A5" t="str">
            <v>ADAM28</v>
          </cell>
          <cell r="B5">
            <v>10863</v>
          </cell>
          <cell r="C5">
            <v>1.4961</v>
          </cell>
          <cell r="D5" t="str">
            <v>UP</v>
          </cell>
          <cell r="E5">
            <v>1.4961</v>
          </cell>
          <cell r="F5">
            <v>7.8955000000000002</v>
          </cell>
          <cell r="G5">
            <v>9.1347000000000005</v>
          </cell>
          <cell r="H5">
            <v>9.5199999999999995E-7</v>
          </cell>
          <cell r="I5">
            <v>4.9452999999999997E-4</v>
          </cell>
          <cell r="J5">
            <v>6.101</v>
          </cell>
          <cell r="K5" t="str">
            <v>ADAM28</v>
          </cell>
        </row>
        <row r="6">
          <cell r="A6" t="str">
            <v>AFF3</v>
          </cell>
          <cell r="B6">
            <v>3899</v>
          </cell>
          <cell r="C6">
            <v>1.4939</v>
          </cell>
          <cell r="D6" t="str">
            <v>UP</v>
          </cell>
          <cell r="E6">
            <v>1.4939</v>
          </cell>
          <cell r="F6">
            <v>7.3205999999999998</v>
          </cell>
          <cell r="G6">
            <v>12.773999999999999</v>
          </cell>
          <cell r="H6">
            <v>2.44E-8</v>
          </cell>
          <cell r="I6">
            <v>2.1856999999999999E-4</v>
          </cell>
          <cell r="J6">
            <v>9.3905999999999992</v>
          </cell>
          <cell r="K6" t="str">
            <v>AFF3</v>
          </cell>
        </row>
        <row r="7">
          <cell r="A7" t="str">
            <v>ANGPTL1</v>
          </cell>
          <cell r="B7">
            <v>9068</v>
          </cell>
          <cell r="C7">
            <v>1.0570999999999999</v>
          </cell>
          <cell r="D7" t="str">
            <v>UP</v>
          </cell>
          <cell r="E7">
            <v>1.0570999999999999</v>
          </cell>
          <cell r="F7">
            <v>3.5442</v>
          </cell>
          <cell r="G7">
            <v>6.5650000000000004</v>
          </cell>
          <cell r="H7">
            <v>2.69E-5</v>
          </cell>
          <cell r="I7">
            <v>3.4792999999999998E-3</v>
          </cell>
          <cell r="J7">
            <v>2.8908</v>
          </cell>
          <cell r="K7" t="str">
            <v>ANGPTL1</v>
          </cell>
        </row>
        <row r="8">
          <cell r="A8" t="str">
            <v>ANOS1</v>
          </cell>
          <cell r="B8">
            <v>3730</v>
          </cell>
          <cell r="C8">
            <v>2.8508</v>
          </cell>
          <cell r="D8" t="str">
            <v>UP</v>
          </cell>
          <cell r="E8">
            <v>2.8508</v>
          </cell>
          <cell r="F8">
            <v>4.6638999999999999</v>
          </cell>
          <cell r="G8">
            <v>4.3851000000000004</v>
          </cell>
          <cell r="H8">
            <v>8.9086999999999999E-4</v>
          </cell>
          <cell r="I8">
            <v>2.8615999999999999E-2</v>
          </cell>
          <cell r="J8">
            <v>-0.57564000000000004</v>
          </cell>
          <cell r="K8" t="str">
            <v>ANOS1</v>
          </cell>
        </row>
        <row r="9">
          <cell r="A9" t="str">
            <v>BACE2</v>
          </cell>
          <cell r="B9">
            <v>25825</v>
          </cell>
          <cell r="C9">
            <v>1.5019</v>
          </cell>
          <cell r="D9" t="str">
            <v>UP</v>
          </cell>
          <cell r="E9">
            <v>1.5019</v>
          </cell>
          <cell r="F9">
            <v>8.9926999999999992</v>
          </cell>
          <cell r="G9">
            <v>5.1087999999999996</v>
          </cell>
          <cell r="H9">
            <v>2.5902E-4</v>
          </cell>
          <cell r="I9">
            <v>1.3885E-2</v>
          </cell>
          <cell r="J9">
            <v>0.65154999999999996</v>
          </cell>
          <cell r="K9" t="str">
            <v>BACE2</v>
          </cell>
        </row>
        <row r="10">
          <cell r="A10" t="str">
            <v>BANK1</v>
          </cell>
          <cell r="B10">
            <v>55024</v>
          </cell>
          <cell r="C10">
            <v>2.0156000000000001</v>
          </cell>
          <cell r="D10" t="str">
            <v>UP</v>
          </cell>
          <cell r="E10">
            <v>2.0156000000000001</v>
          </cell>
          <cell r="F10">
            <v>11.143000000000001</v>
          </cell>
          <cell r="G10">
            <v>8.7170000000000005</v>
          </cell>
          <cell r="H10">
            <v>1.5600000000000001E-6</v>
          </cell>
          <cell r="I10">
            <v>6.1556999999999996E-4</v>
          </cell>
          <cell r="J10">
            <v>5.6374000000000004</v>
          </cell>
          <cell r="K10" t="str">
            <v>BANK1</v>
          </cell>
        </row>
        <row r="11">
          <cell r="A11" t="str">
            <v>BCL11A</v>
          </cell>
          <cell r="B11">
            <v>53335</v>
          </cell>
          <cell r="C11">
            <v>1.1188</v>
          </cell>
          <cell r="D11" t="str">
            <v>UP</v>
          </cell>
          <cell r="E11">
            <v>1.1188</v>
          </cell>
          <cell r="F11">
            <v>9.0652000000000008</v>
          </cell>
          <cell r="G11">
            <v>6.9419000000000004</v>
          </cell>
          <cell r="H11">
            <v>1.5699999999999999E-5</v>
          </cell>
          <cell r="I11">
            <v>2.5615E-3</v>
          </cell>
          <cell r="J11">
            <v>3.4184999999999999</v>
          </cell>
          <cell r="K11" t="str">
            <v>BCL11A</v>
          </cell>
        </row>
        <row r="12">
          <cell r="A12" t="str">
            <v>BCL7A</v>
          </cell>
          <cell r="B12">
            <v>605</v>
          </cell>
          <cell r="C12">
            <v>1.2554000000000001</v>
          </cell>
          <cell r="D12" t="str">
            <v>UP</v>
          </cell>
          <cell r="E12">
            <v>1.2554000000000001</v>
          </cell>
          <cell r="F12">
            <v>9.6442999999999994</v>
          </cell>
          <cell r="G12">
            <v>9.7080000000000002</v>
          </cell>
          <cell r="H12">
            <v>4.9800000000000004E-7</v>
          </cell>
          <cell r="I12">
            <v>3.5042999999999999E-4</v>
          </cell>
          <cell r="J12">
            <v>6.7046999999999999</v>
          </cell>
          <cell r="K12" t="str">
            <v>BCL7A</v>
          </cell>
        </row>
        <row r="13">
          <cell r="A13" t="str">
            <v>BEND5</v>
          </cell>
          <cell r="B13">
            <v>79656</v>
          </cell>
          <cell r="C13">
            <v>1.2655000000000001</v>
          </cell>
          <cell r="D13" t="str">
            <v>UP</v>
          </cell>
          <cell r="E13">
            <v>1.2655000000000001</v>
          </cell>
          <cell r="F13">
            <v>8.2802000000000007</v>
          </cell>
          <cell r="G13">
            <v>7.3159999999999998</v>
          </cell>
          <cell r="H13">
            <v>9.3400000000000004E-6</v>
          </cell>
          <cell r="I13">
            <v>1.8215E-3</v>
          </cell>
          <cell r="J13">
            <v>3.9218000000000002</v>
          </cell>
          <cell r="K13" t="str">
            <v>BEND5</v>
          </cell>
        </row>
        <row r="14">
          <cell r="A14" t="str">
            <v>BHLHE41</v>
          </cell>
          <cell r="B14">
            <v>79365</v>
          </cell>
          <cell r="C14">
            <v>1.71</v>
          </cell>
          <cell r="D14" t="str">
            <v>UP</v>
          </cell>
          <cell r="E14">
            <v>1.71</v>
          </cell>
          <cell r="F14">
            <v>3.8300999999999998</v>
          </cell>
          <cell r="G14">
            <v>11.576000000000001</v>
          </cell>
          <cell r="H14">
            <v>7.3000000000000005E-8</v>
          </cell>
          <cell r="I14">
            <v>2.1856999999999999E-4</v>
          </cell>
          <cell r="J14">
            <v>8.4397000000000002</v>
          </cell>
          <cell r="K14" t="str">
            <v>BHLHE41</v>
          </cell>
        </row>
        <row r="15">
          <cell r="A15" t="str">
            <v>BLK</v>
          </cell>
          <cell r="B15">
            <v>640</v>
          </cell>
          <cell r="C15">
            <v>1.9528000000000001</v>
          </cell>
          <cell r="D15" t="str">
            <v>UP</v>
          </cell>
          <cell r="E15">
            <v>1.9528000000000001</v>
          </cell>
          <cell r="F15">
            <v>10.135999999999999</v>
          </cell>
          <cell r="G15">
            <v>7.0742000000000003</v>
          </cell>
          <cell r="H15">
            <v>1.2999999999999999E-5</v>
          </cell>
          <cell r="I15">
            <v>2.1906E-3</v>
          </cell>
          <cell r="J15">
            <v>3.5988000000000002</v>
          </cell>
          <cell r="K15" t="str">
            <v>BLK</v>
          </cell>
        </row>
        <row r="16">
          <cell r="A16" t="str">
            <v>BLNK</v>
          </cell>
          <cell r="B16">
            <v>29760</v>
          </cell>
          <cell r="C16">
            <v>2.0924</v>
          </cell>
          <cell r="D16" t="str">
            <v>UP</v>
          </cell>
          <cell r="E16">
            <v>2.0924</v>
          </cell>
          <cell r="F16">
            <v>9.5714000000000006</v>
          </cell>
          <cell r="G16">
            <v>7.7854999999999999</v>
          </cell>
          <cell r="H16">
            <v>5.0000000000000004E-6</v>
          </cell>
          <cell r="I16">
            <v>1.2079E-3</v>
          </cell>
          <cell r="J16">
            <v>4.5256999999999996</v>
          </cell>
          <cell r="K16" t="str">
            <v>BLNK</v>
          </cell>
        </row>
        <row r="17">
          <cell r="A17" t="str">
            <v>BMERB1</v>
          </cell>
          <cell r="B17">
            <v>89927</v>
          </cell>
          <cell r="C17">
            <v>1.5285</v>
          </cell>
          <cell r="D17" t="str">
            <v>UP</v>
          </cell>
          <cell r="E17">
            <v>1.5285</v>
          </cell>
          <cell r="F17">
            <v>3.7267000000000001</v>
          </cell>
          <cell r="G17">
            <v>6.3009000000000004</v>
          </cell>
          <cell r="H17">
            <v>3.96E-5</v>
          </cell>
          <cell r="I17">
            <v>4.3366000000000004E-3</v>
          </cell>
          <cell r="J17">
            <v>2.5085000000000002</v>
          </cell>
          <cell r="K17" t="str">
            <v>BMERB1</v>
          </cell>
        </row>
        <row r="18">
          <cell r="A18" t="str">
            <v>BMP3</v>
          </cell>
          <cell r="B18">
            <v>651</v>
          </cell>
          <cell r="C18">
            <v>2.6364000000000001</v>
          </cell>
          <cell r="D18" t="str">
            <v>UP</v>
          </cell>
          <cell r="E18">
            <v>2.6364000000000001</v>
          </cell>
          <cell r="F18">
            <v>3.5432000000000001</v>
          </cell>
          <cell r="G18">
            <v>11.271000000000001</v>
          </cell>
          <cell r="H18">
            <v>9.8000000000000004E-8</v>
          </cell>
          <cell r="I18">
            <v>2.1856999999999999E-4</v>
          </cell>
          <cell r="J18">
            <v>8.1788000000000007</v>
          </cell>
          <cell r="K18" t="str">
            <v>BMP3</v>
          </cell>
        </row>
        <row r="19">
          <cell r="A19" t="str">
            <v>BMS1P20</v>
          </cell>
          <cell r="B19">
            <v>96610</v>
          </cell>
          <cell r="C19">
            <v>1.4875</v>
          </cell>
          <cell r="D19" t="str">
            <v>UP</v>
          </cell>
          <cell r="E19">
            <v>1.4875</v>
          </cell>
          <cell r="F19">
            <v>6.6276999999999999</v>
          </cell>
          <cell r="G19">
            <v>4.9763999999999999</v>
          </cell>
          <cell r="H19">
            <v>3.2297000000000001E-4</v>
          </cell>
          <cell r="I19">
            <v>1.5893000000000001E-2</v>
          </cell>
          <cell r="J19">
            <v>0.43236000000000002</v>
          </cell>
          <cell r="K19" t="str">
            <v>BMS1P20</v>
          </cell>
        </row>
        <row r="20">
          <cell r="A20" t="str">
            <v>C11orf80</v>
          </cell>
          <cell r="B20">
            <v>79703</v>
          </cell>
          <cell r="C20">
            <v>1.3424</v>
          </cell>
          <cell r="D20" t="str">
            <v>UP</v>
          </cell>
          <cell r="E20">
            <v>1.3424</v>
          </cell>
          <cell r="F20">
            <v>5.3082000000000003</v>
          </cell>
          <cell r="G20">
            <v>5.0063000000000004</v>
          </cell>
          <cell r="H20">
            <v>3.0720999999999998E-4</v>
          </cell>
          <cell r="I20">
            <v>1.5445E-2</v>
          </cell>
          <cell r="J20">
            <v>0.48207</v>
          </cell>
          <cell r="K20" t="str">
            <v>C11orf80</v>
          </cell>
        </row>
        <row r="21">
          <cell r="A21" t="str">
            <v>C16orf74</v>
          </cell>
          <cell r="B21">
            <v>404550</v>
          </cell>
          <cell r="C21">
            <v>1.2564</v>
          </cell>
          <cell r="D21" t="str">
            <v>UP</v>
          </cell>
          <cell r="E21">
            <v>1.2564</v>
          </cell>
          <cell r="F21">
            <v>9.4120000000000008</v>
          </cell>
          <cell r="G21">
            <v>6.8152999999999997</v>
          </cell>
          <cell r="H21">
            <v>1.8700000000000001E-5</v>
          </cell>
          <cell r="I21">
            <v>2.7826999999999999E-3</v>
          </cell>
          <cell r="J21">
            <v>3.2437</v>
          </cell>
          <cell r="K21" t="str">
            <v>C16orf74</v>
          </cell>
        </row>
        <row r="22">
          <cell r="A22" t="str">
            <v>C1orf220</v>
          </cell>
          <cell r="B22">
            <v>400798</v>
          </cell>
          <cell r="C22">
            <v>1.8046</v>
          </cell>
          <cell r="D22" t="str">
            <v>UP</v>
          </cell>
          <cell r="E22">
            <v>1.8046</v>
          </cell>
          <cell r="F22">
            <v>6.1756000000000002</v>
          </cell>
          <cell r="G22">
            <v>9.5289999999999999</v>
          </cell>
          <cell r="H22">
            <v>6.0800000000000004E-7</v>
          </cell>
          <cell r="I22">
            <v>3.9348999999999997E-4</v>
          </cell>
          <cell r="J22">
            <v>6.5201000000000002</v>
          </cell>
          <cell r="K22" t="str">
            <v>C1orf220</v>
          </cell>
        </row>
        <row r="23">
          <cell r="A23" t="str">
            <v>CCDC180</v>
          </cell>
          <cell r="B23">
            <v>100499483</v>
          </cell>
          <cell r="C23">
            <v>2.6259000000000001</v>
          </cell>
          <cell r="D23" t="str">
            <v>UP</v>
          </cell>
          <cell r="E23">
            <v>2.6259000000000001</v>
          </cell>
          <cell r="F23">
            <v>7.0597000000000003</v>
          </cell>
          <cell r="G23">
            <v>5.8137999999999996</v>
          </cell>
          <cell r="H23">
            <v>8.3300000000000005E-5</v>
          </cell>
          <cell r="I23">
            <v>7.4129E-3</v>
          </cell>
          <cell r="J23">
            <v>1.7756000000000001</v>
          </cell>
          <cell r="K23" t="str">
            <v>CCDC180</v>
          </cell>
        </row>
        <row r="24">
          <cell r="A24" t="str">
            <v>CCDC187</v>
          </cell>
          <cell r="B24">
            <v>399693</v>
          </cell>
          <cell r="C24">
            <v>1.3109</v>
          </cell>
          <cell r="D24" t="str">
            <v>UP</v>
          </cell>
          <cell r="E24">
            <v>1.3109</v>
          </cell>
          <cell r="F24">
            <v>5.5510000000000002</v>
          </cell>
          <cell r="G24">
            <v>7.2530000000000001</v>
          </cell>
          <cell r="H24">
            <v>1.0200000000000001E-5</v>
          </cell>
          <cell r="I24">
            <v>1.9090999999999999E-3</v>
          </cell>
          <cell r="J24">
            <v>3.8384999999999998</v>
          </cell>
          <cell r="K24" t="str">
            <v>CCDC187</v>
          </cell>
        </row>
        <row r="25">
          <cell r="A25" t="str">
            <v>CCDC191</v>
          </cell>
          <cell r="B25">
            <v>57577</v>
          </cell>
          <cell r="C25">
            <v>1.7890999999999999</v>
          </cell>
          <cell r="D25" t="str">
            <v>UP</v>
          </cell>
          <cell r="E25">
            <v>1.7890999999999999</v>
          </cell>
          <cell r="F25">
            <v>9.2702000000000009</v>
          </cell>
          <cell r="G25">
            <v>9.8668999999999993</v>
          </cell>
          <cell r="H25">
            <v>4.1800000000000001E-7</v>
          </cell>
          <cell r="I25">
            <v>3.3848E-4</v>
          </cell>
          <cell r="J25">
            <v>6.8657000000000004</v>
          </cell>
          <cell r="K25" t="str">
            <v>CCDC191</v>
          </cell>
        </row>
        <row r="26">
          <cell r="A26" t="str">
            <v>CD180</v>
          </cell>
          <cell r="B26">
            <v>4064</v>
          </cell>
          <cell r="C26">
            <v>1.6520999999999999</v>
          </cell>
          <cell r="D26" t="str">
            <v>UP</v>
          </cell>
          <cell r="E26">
            <v>1.6520999999999999</v>
          </cell>
          <cell r="F26">
            <v>7.3479999999999999</v>
          </cell>
          <cell r="G26">
            <v>11.94</v>
          </cell>
          <cell r="H26">
            <v>5.1800000000000001E-8</v>
          </cell>
          <cell r="I26">
            <v>2.1856999999999999E-4</v>
          </cell>
          <cell r="J26">
            <v>8.7406000000000006</v>
          </cell>
          <cell r="K26" t="str">
            <v>CD180</v>
          </cell>
        </row>
        <row r="27">
          <cell r="A27" t="str">
            <v>CD19</v>
          </cell>
          <cell r="B27">
            <v>930</v>
          </cell>
          <cell r="C27">
            <v>2.2172999999999998</v>
          </cell>
          <cell r="D27" t="str">
            <v>UP</v>
          </cell>
          <cell r="E27">
            <v>2.2172999999999998</v>
          </cell>
          <cell r="F27">
            <v>12.337999999999999</v>
          </cell>
          <cell r="G27">
            <v>8.2231000000000005</v>
          </cell>
          <cell r="H27">
            <v>2.8600000000000001E-6</v>
          </cell>
          <cell r="I27">
            <v>8.9800999999999998E-4</v>
          </cell>
          <cell r="J27">
            <v>5.0617999999999999</v>
          </cell>
          <cell r="K27" t="str">
            <v>CD19</v>
          </cell>
        </row>
        <row r="28">
          <cell r="A28" t="str">
            <v>CD1C</v>
          </cell>
          <cell r="B28">
            <v>911</v>
          </cell>
          <cell r="C28">
            <v>1.4522999999999999</v>
          </cell>
          <cell r="D28" t="str">
            <v>UP</v>
          </cell>
          <cell r="E28">
            <v>1.4522999999999999</v>
          </cell>
          <cell r="F28">
            <v>7.1824000000000003</v>
          </cell>
          <cell r="G28">
            <v>5.1836000000000002</v>
          </cell>
          <cell r="H28">
            <v>2.2887999999999999E-4</v>
          </cell>
          <cell r="I28">
            <v>1.2956000000000001E-2</v>
          </cell>
          <cell r="J28">
            <v>0.77436000000000005</v>
          </cell>
          <cell r="K28" t="str">
            <v>CD1C</v>
          </cell>
        </row>
        <row r="29">
          <cell r="A29" t="str">
            <v>CD22</v>
          </cell>
          <cell r="B29">
            <v>933</v>
          </cell>
          <cell r="C29">
            <v>2.3313000000000001</v>
          </cell>
          <cell r="D29" t="str">
            <v>UP</v>
          </cell>
          <cell r="E29">
            <v>2.3313000000000001</v>
          </cell>
          <cell r="F29">
            <v>6.8036000000000003</v>
          </cell>
          <cell r="G29">
            <v>9.9743999999999993</v>
          </cell>
          <cell r="H29">
            <v>3.72E-7</v>
          </cell>
          <cell r="I29">
            <v>3.3462999999999999E-4</v>
          </cell>
          <cell r="J29">
            <v>6.9732000000000003</v>
          </cell>
          <cell r="K29" t="str">
            <v>CD22</v>
          </cell>
        </row>
        <row r="30">
          <cell r="A30" t="str">
            <v>CD72</v>
          </cell>
          <cell r="B30">
            <v>971</v>
          </cell>
          <cell r="C30">
            <v>1.2942</v>
          </cell>
          <cell r="D30" t="str">
            <v>UP</v>
          </cell>
          <cell r="E30">
            <v>1.2942</v>
          </cell>
          <cell r="F30">
            <v>9.2639999999999993</v>
          </cell>
          <cell r="G30">
            <v>5.5853999999999999</v>
          </cell>
          <cell r="H30">
            <v>1.1942000000000001E-4</v>
          </cell>
          <cell r="I30">
            <v>8.7877000000000007E-3</v>
          </cell>
          <cell r="J30">
            <v>1.4196</v>
          </cell>
          <cell r="K30" t="str">
            <v>CD72</v>
          </cell>
        </row>
        <row r="31">
          <cell r="A31" t="str">
            <v>CD74</v>
          </cell>
          <cell r="B31">
            <v>972</v>
          </cell>
          <cell r="C31">
            <v>1.0759000000000001</v>
          </cell>
          <cell r="D31" t="str">
            <v>UP</v>
          </cell>
          <cell r="E31">
            <v>1.0759000000000001</v>
          </cell>
          <cell r="F31">
            <v>10.404</v>
          </cell>
          <cell r="G31">
            <v>5.5045999999999999</v>
          </cell>
          <cell r="H31">
            <v>1.3585E-4</v>
          </cell>
          <cell r="I31">
            <v>9.3959999999999998E-3</v>
          </cell>
          <cell r="J31">
            <v>1.2918000000000001</v>
          </cell>
          <cell r="K31" t="str">
            <v>CD74</v>
          </cell>
        </row>
        <row r="32">
          <cell r="A32" t="str">
            <v>CD79B</v>
          </cell>
          <cell r="B32">
            <v>974</v>
          </cell>
          <cell r="C32">
            <v>2.1934999999999998</v>
          </cell>
          <cell r="D32" t="str">
            <v>UP</v>
          </cell>
          <cell r="E32">
            <v>2.1934999999999998</v>
          </cell>
          <cell r="F32">
            <v>10.266</v>
          </cell>
          <cell r="G32">
            <v>8.6715</v>
          </cell>
          <cell r="H32">
            <v>1.6500000000000001E-6</v>
          </cell>
          <cell r="I32">
            <v>6.2969999999999996E-4</v>
          </cell>
          <cell r="J32">
            <v>5.5856000000000003</v>
          </cell>
          <cell r="K32" t="str">
            <v>CD79B</v>
          </cell>
        </row>
        <row r="33">
          <cell r="A33" t="str">
            <v>CDK14</v>
          </cell>
          <cell r="B33">
            <v>5218</v>
          </cell>
          <cell r="C33">
            <v>1.3411999999999999</v>
          </cell>
          <cell r="D33" t="str">
            <v>UP</v>
          </cell>
          <cell r="E33">
            <v>1.3411999999999999</v>
          </cell>
          <cell r="F33">
            <v>7.3072999999999997</v>
          </cell>
          <cell r="G33">
            <v>7.6169000000000002</v>
          </cell>
          <cell r="H33">
            <v>6.2400000000000004E-6</v>
          </cell>
          <cell r="I33">
            <v>1.3535999999999999E-3</v>
          </cell>
          <cell r="J33">
            <v>4.3124000000000002</v>
          </cell>
          <cell r="K33" t="str">
            <v>CDK14</v>
          </cell>
        </row>
        <row r="34">
          <cell r="A34" t="str">
            <v>CEP126</v>
          </cell>
          <cell r="B34">
            <v>57562</v>
          </cell>
          <cell r="C34">
            <v>1.5599000000000001</v>
          </cell>
          <cell r="D34" t="str">
            <v>UP</v>
          </cell>
          <cell r="E34">
            <v>1.5599000000000001</v>
          </cell>
          <cell r="F34">
            <v>5.1554000000000002</v>
          </cell>
          <cell r="G34">
            <v>5.2436999999999996</v>
          </cell>
          <cell r="H34">
            <v>2.0736999999999999E-4</v>
          </cell>
          <cell r="I34">
            <v>1.2120000000000001E-2</v>
          </cell>
          <cell r="J34">
            <v>0.87234</v>
          </cell>
          <cell r="K34" t="str">
            <v>CEP126</v>
          </cell>
        </row>
        <row r="35">
          <cell r="A35" t="str">
            <v>CLEC17A</v>
          </cell>
          <cell r="B35">
            <v>388512</v>
          </cell>
          <cell r="C35">
            <v>1.4113</v>
          </cell>
          <cell r="D35" t="str">
            <v>UP</v>
          </cell>
          <cell r="E35">
            <v>1.4113</v>
          </cell>
          <cell r="F35">
            <v>7.5819999999999999</v>
          </cell>
          <cell r="G35">
            <v>6.2550999999999997</v>
          </cell>
          <cell r="H35">
            <v>4.2500000000000003E-5</v>
          </cell>
          <cell r="I35">
            <v>4.5820000000000001E-3</v>
          </cell>
          <cell r="J35">
            <v>2.4411</v>
          </cell>
          <cell r="K35" t="str">
            <v>CLEC17A</v>
          </cell>
        </row>
        <row r="36">
          <cell r="A36" t="str">
            <v>CLECL1</v>
          </cell>
          <cell r="B36">
            <v>160365</v>
          </cell>
          <cell r="C36">
            <v>1.3798999999999999</v>
          </cell>
          <cell r="D36" t="str">
            <v>UP</v>
          </cell>
          <cell r="E36">
            <v>1.3798999999999999</v>
          </cell>
          <cell r="F36">
            <v>6.8884999999999996</v>
          </cell>
          <cell r="G36">
            <v>4.2868000000000004</v>
          </cell>
          <cell r="H36">
            <v>1.0591999999999999E-3</v>
          </cell>
          <cell r="I36">
            <v>3.1754999999999999E-2</v>
          </cell>
          <cell r="J36">
            <v>-0.74744999999999995</v>
          </cell>
          <cell r="K36" t="str">
            <v>CLECL1</v>
          </cell>
        </row>
        <row r="37">
          <cell r="A37" t="str">
            <v>CNR1</v>
          </cell>
          <cell r="B37">
            <v>1268</v>
          </cell>
          <cell r="C37">
            <v>1.4862</v>
          </cell>
          <cell r="D37" t="str">
            <v>UP</v>
          </cell>
          <cell r="E37">
            <v>1.4862</v>
          </cell>
          <cell r="F37">
            <v>3.1013000000000002</v>
          </cell>
          <cell r="G37">
            <v>7.1497999999999999</v>
          </cell>
          <cell r="H37">
            <v>1.17E-5</v>
          </cell>
          <cell r="I37">
            <v>2.1037E-3</v>
          </cell>
          <cell r="J37">
            <v>3.7008000000000001</v>
          </cell>
          <cell r="K37" t="str">
            <v>CNR1</v>
          </cell>
        </row>
        <row r="38">
          <cell r="A38" t="str">
            <v>CNR2</v>
          </cell>
          <cell r="B38">
            <v>1269</v>
          </cell>
          <cell r="C38">
            <v>1.4017999999999999</v>
          </cell>
          <cell r="D38" t="str">
            <v>UP</v>
          </cell>
          <cell r="E38">
            <v>1.4017999999999999</v>
          </cell>
          <cell r="F38">
            <v>8.4372000000000007</v>
          </cell>
          <cell r="G38">
            <v>11.173</v>
          </cell>
          <cell r="H38">
            <v>1.08E-7</v>
          </cell>
          <cell r="I38">
            <v>2.1856999999999999E-4</v>
          </cell>
          <cell r="J38">
            <v>8.0925999999999991</v>
          </cell>
          <cell r="K38" t="str">
            <v>CNR2</v>
          </cell>
        </row>
        <row r="39">
          <cell r="A39" t="str">
            <v>CNTNAP2</v>
          </cell>
          <cell r="B39">
            <v>26047</v>
          </cell>
          <cell r="C39">
            <v>2.2517</v>
          </cell>
          <cell r="D39" t="str">
            <v>UP</v>
          </cell>
          <cell r="E39">
            <v>2.2517</v>
          </cell>
          <cell r="F39">
            <v>4.2294999999999998</v>
          </cell>
          <cell r="G39">
            <v>4.4474</v>
          </cell>
          <cell r="H39">
            <v>7.9887000000000003E-4</v>
          </cell>
          <cell r="I39">
            <v>2.7189000000000001E-2</v>
          </cell>
          <cell r="J39">
            <v>-0.46739999999999998</v>
          </cell>
          <cell r="K39" t="str">
            <v>CNTNAP2</v>
          </cell>
        </row>
        <row r="40">
          <cell r="A40" t="str">
            <v>COBLL1</v>
          </cell>
          <cell r="B40">
            <v>22837</v>
          </cell>
          <cell r="C40">
            <v>1.1812</v>
          </cell>
          <cell r="D40" t="str">
            <v>UP</v>
          </cell>
          <cell r="E40">
            <v>1.1812</v>
          </cell>
          <cell r="F40">
            <v>8.0298999999999996</v>
          </cell>
          <cell r="G40">
            <v>6.74</v>
          </cell>
          <cell r="H40">
            <v>2.09E-5</v>
          </cell>
          <cell r="I40">
            <v>2.9629999999999999E-3</v>
          </cell>
          <cell r="J40">
            <v>3.1383999999999999</v>
          </cell>
          <cell r="K40" t="str">
            <v>COBLL1</v>
          </cell>
        </row>
        <row r="41">
          <cell r="A41" t="str">
            <v>CR2</v>
          </cell>
          <cell r="B41">
            <v>1380</v>
          </cell>
          <cell r="C41">
            <v>1.2154</v>
          </cell>
          <cell r="D41" t="str">
            <v>UP</v>
          </cell>
          <cell r="E41">
            <v>1.2154</v>
          </cell>
          <cell r="F41">
            <v>10.327</v>
          </cell>
          <cell r="G41">
            <v>10.802</v>
          </cell>
          <cell r="H41">
            <v>1.5599999999999999E-7</v>
          </cell>
          <cell r="I41">
            <v>2.3054999999999999E-4</v>
          </cell>
          <cell r="J41">
            <v>7.7610999999999999</v>
          </cell>
          <cell r="K41" t="str">
            <v>CR2</v>
          </cell>
        </row>
        <row r="42">
          <cell r="A42" t="str">
            <v>CXCR5</v>
          </cell>
          <cell r="B42">
            <v>643</v>
          </cell>
          <cell r="C42">
            <v>1.8676999999999999</v>
          </cell>
          <cell r="D42" t="str">
            <v>UP</v>
          </cell>
          <cell r="E42">
            <v>1.8676999999999999</v>
          </cell>
          <cell r="F42">
            <v>9.5852000000000004</v>
          </cell>
          <cell r="G42">
            <v>8.2309999999999999</v>
          </cell>
          <cell r="H42">
            <v>2.83E-6</v>
          </cell>
          <cell r="I42">
            <v>8.9800999999999998E-4</v>
          </cell>
          <cell r="J42">
            <v>5.0712999999999999</v>
          </cell>
          <cell r="K42" t="str">
            <v>CXCR5</v>
          </cell>
        </row>
        <row r="43">
          <cell r="A43" t="str">
            <v>CXXC5</v>
          </cell>
          <cell r="B43">
            <v>51523</v>
          </cell>
          <cell r="C43">
            <v>1.3083</v>
          </cell>
          <cell r="D43" t="str">
            <v>UP</v>
          </cell>
          <cell r="E43">
            <v>1.3083</v>
          </cell>
          <cell r="F43">
            <v>11.891</v>
          </cell>
          <cell r="G43">
            <v>7.5903</v>
          </cell>
          <cell r="H43">
            <v>6.46E-6</v>
          </cell>
          <cell r="I43">
            <v>1.3763E-3</v>
          </cell>
          <cell r="J43">
            <v>4.2782999999999998</v>
          </cell>
          <cell r="K43" t="str">
            <v>CXXC5</v>
          </cell>
        </row>
        <row r="44">
          <cell r="A44" t="str">
            <v>DENND5B</v>
          </cell>
          <cell r="B44">
            <v>160518</v>
          </cell>
          <cell r="C44">
            <v>1.9844999999999999</v>
          </cell>
          <cell r="D44" t="str">
            <v>UP</v>
          </cell>
          <cell r="E44">
            <v>1.9844999999999999</v>
          </cell>
          <cell r="F44">
            <v>6.9885000000000002</v>
          </cell>
          <cell r="G44">
            <v>7.2621000000000002</v>
          </cell>
          <cell r="H44">
            <v>1.01E-5</v>
          </cell>
          <cell r="I44">
            <v>1.9090999999999999E-3</v>
          </cell>
          <cell r="J44">
            <v>3.8504999999999998</v>
          </cell>
          <cell r="K44" t="str">
            <v>DENND5B</v>
          </cell>
        </row>
        <row r="45">
          <cell r="A45" t="str">
            <v>DIRAS1</v>
          </cell>
          <cell r="B45">
            <v>148252</v>
          </cell>
          <cell r="C45">
            <v>1.1632</v>
          </cell>
          <cell r="D45" t="str">
            <v>UP</v>
          </cell>
          <cell r="E45">
            <v>1.1632</v>
          </cell>
          <cell r="F45">
            <v>8.5382999999999996</v>
          </cell>
          <cell r="G45">
            <v>5.7834000000000003</v>
          </cell>
          <cell r="H45">
            <v>8.7399999999999997E-5</v>
          </cell>
          <cell r="I45">
            <v>7.4849000000000001E-3</v>
          </cell>
          <cell r="J45">
            <v>1.7286999999999999</v>
          </cell>
          <cell r="K45" t="str">
            <v>DIRAS1</v>
          </cell>
        </row>
        <row r="46">
          <cell r="A46" t="str">
            <v>DNAJB7</v>
          </cell>
          <cell r="B46">
            <v>150353</v>
          </cell>
          <cell r="C46">
            <v>1.0953999999999999</v>
          </cell>
          <cell r="D46" t="str">
            <v>UP</v>
          </cell>
          <cell r="E46">
            <v>1.0953999999999999</v>
          </cell>
          <cell r="F46">
            <v>3.8544999999999998</v>
          </cell>
          <cell r="G46">
            <v>6.6536</v>
          </cell>
          <cell r="H46">
            <v>2.3600000000000001E-5</v>
          </cell>
          <cell r="I46">
            <v>3.2141000000000001E-3</v>
          </cell>
          <cell r="J46">
            <v>3.0167000000000002</v>
          </cell>
          <cell r="K46" t="str">
            <v>DNAJB7</v>
          </cell>
        </row>
        <row r="47">
          <cell r="A47" t="str">
            <v>DPY19L2</v>
          </cell>
          <cell r="B47">
            <v>283417</v>
          </cell>
          <cell r="C47">
            <v>1.2150000000000001</v>
          </cell>
          <cell r="D47" t="str">
            <v>UP</v>
          </cell>
          <cell r="E47">
            <v>1.2150000000000001</v>
          </cell>
          <cell r="F47">
            <v>4.9664999999999999</v>
          </cell>
          <cell r="G47">
            <v>3.9407000000000001</v>
          </cell>
          <cell r="H47">
            <v>1.9648999999999999E-3</v>
          </cell>
          <cell r="I47">
            <v>4.4803000000000003E-2</v>
          </cell>
          <cell r="J47">
            <v>-1.3597999999999999</v>
          </cell>
          <cell r="K47" t="str">
            <v>DPY19L2</v>
          </cell>
        </row>
        <row r="48">
          <cell r="A48" t="str">
            <v>DSC1</v>
          </cell>
          <cell r="B48">
            <v>1823</v>
          </cell>
          <cell r="C48">
            <v>1.0436000000000001</v>
          </cell>
          <cell r="D48" t="str">
            <v>UP</v>
          </cell>
          <cell r="E48">
            <v>1.0436000000000001</v>
          </cell>
          <cell r="F48">
            <v>6.0488999999999997</v>
          </cell>
          <cell r="G48">
            <v>5.3677999999999999</v>
          </cell>
          <cell r="H48">
            <v>1.6937000000000001E-4</v>
          </cell>
          <cell r="I48">
            <v>1.0669E-2</v>
          </cell>
          <cell r="J48">
            <v>1.0731999999999999</v>
          </cell>
          <cell r="K48" t="str">
            <v>DSC1</v>
          </cell>
        </row>
        <row r="49">
          <cell r="A49" t="str">
            <v>DTX1</v>
          </cell>
          <cell r="B49">
            <v>1840</v>
          </cell>
          <cell r="C49">
            <v>1.0142</v>
          </cell>
          <cell r="D49" t="str">
            <v>UP</v>
          </cell>
          <cell r="E49">
            <v>1.0142</v>
          </cell>
          <cell r="F49">
            <v>6.3883000000000001</v>
          </cell>
          <cell r="G49">
            <v>6.1205999999999996</v>
          </cell>
          <cell r="H49">
            <v>5.1999999999999997E-5</v>
          </cell>
          <cell r="I49">
            <v>5.1960000000000001E-3</v>
          </cell>
          <cell r="J49">
            <v>2.2414000000000001</v>
          </cell>
          <cell r="K49" t="str">
            <v>DTX1</v>
          </cell>
        </row>
        <row r="50">
          <cell r="A50" t="str">
            <v>E2F5</v>
          </cell>
          <cell r="B50">
            <v>1875</v>
          </cell>
          <cell r="C50">
            <v>1.4468000000000001</v>
          </cell>
          <cell r="D50" t="str">
            <v>UP</v>
          </cell>
          <cell r="E50">
            <v>1.4468000000000001</v>
          </cell>
          <cell r="F50">
            <v>9.3553999999999995</v>
          </cell>
          <cell r="G50">
            <v>9.4375999999999998</v>
          </cell>
          <cell r="H50">
            <v>6.7400000000000003E-7</v>
          </cell>
          <cell r="I50">
            <v>4.0725000000000001E-4</v>
          </cell>
          <cell r="J50">
            <v>6.4245000000000001</v>
          </cell>
          <cell r="K50" t="str">
            <v>E2F5</v>
          </cell>
        </row>
        <row r="51">
          <cell r="A51" t="str">
            <v>EBF1</v>
          </cell>
          <cell r="B51">
            <v>1879</v>
          </cell>
          <cell r="C51">
            <v>1.9419</v>
          </cell>
          <cell r="D51" t="str">
            <v>UP</v>
          </cell>
          <cell r="E51">
            <v>1.9419</v>
          </cell>
          <cell r="F51">
            <v>7.2319000000000004</v>
          </cell>
          <cell r="G51">
            <v>8.0843000000000007</v>
          </cell>
          <cell r="H51">
            <v>3.4000000000000001E-6</v>
          </cell>
          <cell r="I51">
            <v>9.5021000000000005E-4</v>
          </cell>
          <cell r="J51">
            <v>4.8944000000000001</v>
          </cell>
          <cell r="K51" t="str">
            <v>EBF1</v>
          </cell>
        </row>
        <row r="52">
          <cell r="A52" t="str">
            <v>EIF1AY</v>
          </cell>
          <cell r="B52">
            <v>9086</v>
          </cell>
          <cell r="C52">
            <v>3.2061000000000002</v>
          </cell>
          <cell r="D52" t="str">
            <v>UP</v>
          </cell>
          <cell r="E52">
            <v>3.2061000000000002</v>
          </cell>
          <cell r="F52">
            <v>10.057</v>
          </cell>
          <cell r="G52">
            <v>3.9971000000000001</v>
          </cell>
          <cell r="H52">
            <v>1.7750999999999999E-3</v>
          </cell>
          <cell r="I52">
            <v>4.2202999999999997E-2</v>
          </cell>
          <cell r="J52">
            <v>-1.2593000000000001</v>
          </cell>
          <cell r="K52" t="str">
            <v>EIF1AY</v>
          </cell>
        </row>
        <row r="53">
          <cell r="A53" t="str">
            <v>IGFBP2</v>
          </cell>
          <cell r="B53">
            <v>3485</v>
          </cell>
          <cell r="C53">
            <v>-1.3408</v>
          </cell>
          <cell r="D53" t="str">
            <v>DOWN</v>
          </cell>
          <cell r="E53">
            <v>1.3408</v>
          </cell>
          <cell r="F53">
            <v>10.25</v>
          </cell>
          <cell r="G53">
            <v>-8.1381999999999994</v>
          </cell>
          <cell r="H53">
            <v>3.18E-6</v>
          </cell>
          <cell r="I53">
            <v>9.2462000000000002E-4</v>
          </cell>
          <cell r="J53">
            <v>4.9596999999999998</v>
          </cell>
          <cell r="K53" t="str">
            <v>IGFBP2</v>
          </cell>
        </row>
        <row r="54">
          <cell r="A54" t="str">
            <v>ELL3</v>
          </cell>
          <cell r="B54">
            <v>80237</v>
          </cell>
          <cell r="C54">
            <v>1.0394000000000001</v>
          </cell>
          <cell r="D54" t="str">
            <v>UP</v>
          </cell>
          <cell r="E54">
            <v>1.0394000000000001</v>
          </cell>
          <cell r="F54">
            <v>6.3638000000000003</v>
          </cell>
          <cell r="G54">
            <v>6.7944000000000004</v>
          </cell>
          <cell r="H54">
            <v>1.9300000000000002E-5</v>
          </cell>
          <cell r="I54">
            <v>2.8406999999999998E-3</v>
          </cell>
          <cell r="J54">
            <v>3.2145999999999999</v>
          </cell>
          <cell r="K54" t="str">
            <v>ELL3</v>
          </cell>
        </row>
        <row r="55">
          <cell r="A55" t="str">
            <v>FA2H</v>
          </cell>
          <cell r="B55">
            <v>79152</v>
          </cell>
          <cell r="C55">
            <v>1.3720000000000001</v>
          </cell>
          <cell r="D55" t="str">
            <v>UP</v>
          </cell>
          <cell r="E55">
            <v>1.3720000000000001</v>
          </cell>
          <cell r="F55">
            <v>4.3254999999999999</v>
          </cell>
          <cell r="G55">
            <v>4.8049999999999997</v>
          </cell>
          <cell r="H55">
            <v>4.3140000000000002E-4</v>
          </cell>
          <cell r="I55">
            <v>1.8773999999999999E-2</v>
          </cell>
          <cell r="J55">
            <v>0.14476</v>
          </cell>
          <cell r="K55" t="str">
            <v>FA2H</v>
          </cell>
        </row>
        <row r="56">
          <cell r="A56" t="str">
            <v>FADS3</v>
          </cell>
          <cell r="B56">
            <v>3995</v>
          </cell>
          <cell r="C56">
            <v>1.0047999999999999</v>
          </cell>
          <cell r="D56" t="str">
            <v>UP</v>
          </cell>
          <cell r="E56">
            <v>1.0047999999999999</v>
          </cell>
          <cell r="F56">
            <v>5.9371</v>
          </cell>
          <cell r="G56">
            <v>6.8193000000000001</v>
          </cell>
          <cell r="H56">
            <v>1.8600000000000001E-5</v>
          </cell>
          <cell r="I56">
            <v>2.7826999999999999E-3</v>
          </cell>
          <cell r="J56">
            <v>3.2490999999999999</v>
          </cell>
          <cell r="K56" t="str">
            <v>FADS3</v>
          </cell>
        </row>
        <row r="57">
          <cell r="A57" t="str">
            <v>FAM167A</v>
          </cell>
          <cell r="B57">
            <v>83648</v>
          </cell>
          <cell r="C57">
            <v>1.2565</v>
          </cell>
          <cell r="D57" t="str">
            <v>UP</v>
          </cell>
          <cell r="E57">
            <v>1.2565</v>
          </cell>
          <cell r="F57">
            <v>4.7798999999999996</v>
          </cell>
          <cell r="G57">
            <v>8.1184999999999992</v>
          </cell>
          <cell r="H57">
            <v>3.2600000000000001E-6</v>
          </cell>
          <cell r="I57">
            <v>9.2586000000000003E-4</v>
          </cell>
          <cell r="J57">
            <v>4.9359000000000002</v>
          </cell>
          <cell r="K57" t="str">
            <v>FAM167A</v>
          </cell>
        </row>
        <row r="58">
          <cell r="A58" t="str">
            <v>FAM224A</v>
          </cell>
          <cell r="B58">
            <v>401630</v>
          </cell>
          <cell r="C58">
            <v>1.6292</v>
          </cell>
          <cell r="D58" t="str">
            <v>UP</v>
          </cell>
          <cell r="E58">
            <v>1.6292</v>
          </cell>
          <cell r="F58">
            <v>4.6562999999999999</v>
          </cell>
          <cell r="G58">
            <v>4.0110999999999999</v>
          </cell>
          <cell r="H58">
            <v>1.7311E-3</v>
          </cell>
          <cell r="I58">
            <v>4.1679000000000001E-2</v>
          </cell>
          <cell r="J58">
            <v>-1.2343999999999999</v>
          </cell>
          <cell r="K58" t="str">
            <v>FAM224A</v>
          </cell>
        </row>
        <row r="59">
          <cell r="A59" t="str">
            <v>FAM30A</v>
          </cell>
          <cell r="B59">
            <v>9834</v>
          </cell>
          <cell r="C59">
            <v>1.5307999999999999</v>
          </cell>
          <cell r="D59" t="str">
            <v>UP</v>
          </cell>
          <cell r="E59">
            <v>1.5307999999999999</v>
          </cell>
          <cell r="F59">
            <v>8.2202999999999999</v>
          </cell>
          <cell r="G59">
            <v>6.3380999999999998</v>
          </cell>
          <cell r="H59">
            <v>3.7499999999999997E-5</v>
          </cell>
          <cell r="I59">
            <v>4.2465999999999997E-3</v>
          </cell>
          <cell r="J59">
            <v>2.5630000000000002</v>
          </cell>
          <cell r="K59" t="str">
            <v>FAM30A</v>
          </cell>
        </row>
        <row r="60">
          <cell r="A60" t="str">
            <v>FAM81A</v>
          </cell>
          <cell r="B60">
            <v>145773</v>
          </cell>
          <cell r="C60">
            <v>1.1571</v>
          </cell>
          <cell r="D60" t="str">
            <v>UP</v>
          </cell>
          <cell r="E60">
            <v>1.1571</v>
          </cell>
          <cell r="F60">
            <v>4.8289</v>
          </cell>
          <cell r="G60">
            <v>5.3929</v>
          </cell>
          <cell r="H60">
            <v>1.6265E-4</v>
          </cell>
          <cell r="I60">
            <v>1.0366E-2</v>
          </cell>
          <cell r="J60">
            <v>1.1133999999999999</v>
          </cell>
          <cell r="K60" t="str">
            <v>FAM81A</v>
          </cell>
        </row>
        <row r="61">
          <cell r="A61" t="str">
            <v>FBXO10</v>
          </cell>
          <cell r="B61">
            <v>26267</v>
          </cell>
          <cell r="C61">
            <v>1.2684</v>
          </cell>
          <cell r="D61" t="str">
            <v>UP</v>
          </cell>
          <cell r="E61">
            <v>1.2684</v>
          </cell>
          <cell r="F61">
            <v>8.9524000000000008</v>
          </cell>
          <cell r="G61">
            <v>6.5884999999999998</v>
          </cell>
          <cell r="H61">
            <v>2.5999999999999998E-5</v>
          </cell>
          <cell r="I61">
            <v>3.3896E-3</v>
          </cell>
          <cell r="J61">
            <v>2.9243000000000001</v>
          </cell>
          <cell r="K61" t="str">
            <v>FBXO10</v>
          </cell>
        </row>
        <row r="62">
          <cell r="A62" t="str">
            <v>FCGBP</v>
          </cell>
          <cell r="B62">
            <v>8857</v>
          </cell>
          <cell r="C62">
            <v>1.2902</v>
          </cell>
          <cell r="D62" t="str">
            <v>UP</v>
          </cell>
          <cell r="E62">
            <v>1.2902</v>
          </cell>
          <cell r="F62">
            <v>10.14</v>
          </cell>
          <cell r="G62">
            <v>5.2241</v>
          </cell>
          <cell r="H62">
            <v>2.1415E-4</v>
          </cell>
          <cell r="I62">
            <v>1.2382000000000001E-2</v>
          </cell>
          <cell r="J62">
            <v>0.84040000000000004</v>
          </cell>
          <cell r="K62" t="str">
            <v>FCGBP</v>
          </cell>
        </row>
        <row r="63">
          <cell r="A63" t="str">
            <v>FCGR2B</v>
          </cell>
          <cell r="B63">
            <v>2213</v>
          </cell>
          <cell r="C63">
            <v>1.6362000000000001</v>
          </cell>
          <cell r="D63" t="str">
            <v>UP</v>
          </cell>
          <cell r="E63">
            <v>1.6362000000000001</v>
          </cell>
          <cell r="F63">
            <v>8.1333000000000002</v>
          </cell>
          <cell r="G63">
            <v>5.7008000000000001</v>
          </cell>
          <cell r="H63">
            <v>9.9500000000000006E-5</v>
          </cell>
          <cell r="I63">
            <v>8.0520999999999995E-3</v>
          </cell>
          <cell r="J63">
            <v>1.6005</v>
          </cell>
          <cell r="K63" t="str">
            <v>FCGR2B</v>
          </cell>
        </row>
        <row r="64">
          <cell r="A64" t="str">
            <v>FCRL1</v>
          </cell>
          <cell r="B64">
            <v>115350</v>
          </cell>
          <cell r="C64">
            <v>1.7041999999999999</v>
          </cell>
          <cell r="D64" t="str">
            <v>UP</v>
          </cell>
          <cell r="E64">
            <v>1.7041999999999999</v>
          </cell>
          <cell r="F64">
            <v>8.4982000000000006</v>
          </cell>
          <cell r="G64">
            <v>7.9679000000000002</v>
          </cell>
          <cell r="H64">
            <v>3.9500000000000003E-6</v>
          </cell>
          <cell r="I64">
            <v>1.0545000000000001E-3</v>
          </cell>
          <cell r="J64">
            <v>4.7522000000000002</v>
          </cell>
          <cell r="K64" t="str">
            <v>FCRL1</v>
          </cell>
        </row>
        <row r="65">
          <cell r="A65" t="str">
            <v>FCRL2</v>
          </cell>
          <cell r="B65">
            <v>79368</v>
          </cell>
          <cell r="C65">
            <v>2.2803</v>
          </cell>
          <cell r="D65" t="str">
            <v>UP</v>
          </cell>
          <cell r="E65">
            <v>2.2803</v>
          </cell>
          <cell r="F65">
            <v>9.0648999999999997</v>
          </cell>
          <cell r="G65">
            <v>10.631</v>
          </cell>
          <cell r="H65">
            <v>1.86E-7</v>
          </cell>
          <cell r="I65">
            <v>2.3054999999999999E-4</v>
          </cell>
          <cell r="J65">
            <v>7.6040000000000001</v>
          </cell>
          <cell r="K65" t="str">
            <v>FCRL2</v>
          </cell>
        </row>
        <row r="66">
          <cell r="A66" t="str">
            <v>FCRL3</v>
          </cell>
          <cell r="B66">
            <v>115352</v>
          </cell>
          <cell r="C66">
            <v>1.0761000000000001</v>
          </cell>
          <cell r="D66" t="str">
            <v>UP</v>
          </cell>
          <cell r="E66">
            <v>1.0761000000000001</v>
          </cell>
          <cell r="F66">
            <v>8.2842000000000002</v>
          </cell>
          <cell r="G66">
            <v>5.1228999999999996</v>
          </cell>
          <cell r="H66">
            <v>2.5303000000000001E-4</v>
          </cell>
          <cell r="I66">
            <v>1.3632E-2</v>
          </cell>
          <cell r="J66">
            <v>0.67478000000000005</v>
          </cell>
          <cell r="K66" t="str">
            <v>FCRL3</v>
          </cell>
        </row>
        <row r="67">
          <cell r="A67" t="str">
            <v>FCRL5</v>
          </cell>
          <cell r="B67">
            <v>83416</v>
          </cell>
          <cell r="C67">
            <v>1.5952999999999999</v>
          </cell>
          <cell r="D67" t="str">
            <v>UP</v>
          </cell>
          <cell r="E67">
            <v>1.5952999999999999</v>
          </cell>
          <cell r="F67">
            <v>5.4786999999999999</v>
          </cell>
          <cell r="G67">
            <v>5.8444000000000003</v>
          </cell>
          <cell r="H67">
            <v>7.9499999999999994E-5</v>
          </cell>
          <cell r="I67">
            <v>7.1463000000000004E-3</v>
          </cell>
          <cell r="J67">
            <v>1.8228</v>
          </cell>
          <cell r="K67" t="str">
            <v>FCRL5</v>
          </cell>
        </row>
        <row r="68">
          <cell r="A68" t="str">
            <v>FCRLA</v>
          </cell>
          <cell r="B68">
            <v>84824</v>
          </cell>
          <cell r="C68">
            <v>2.3092000000000001</v>
          </cell>
          <cell r="D68" t="str">
            <v>UP</v>
          </cell>
          <cell r="E68">
            <v>2.3092000000000001</v>
          </cell>
          <cell r="F68">
            <v>9.0291999999999994</v>
          </cell>
          <cell r="G68">
            <v>8.6395</v>
          </cell>
          <cell r="H68">
            <v>1.7099999999999999E-6</v>
          </cell>
          <cell r="I68">
            <v>6.2969999999999996E-4</v>
          </cell>
          <cell r="J68">
            <v>5.5491000000000001</v>
          </cell>
          <cell r="K68" t="str">
            <v>FCRLA</v>
          </cell>
        </row>
        <row r="69">
          <cell r="A69" t="str">
            <v>GABRA3</v>
          </cell>
          <cell r="B69">
            <v>2556</v>
          </cell>
          <cell r="C69">
            <v>2.0844</v>
          </cell>
          <cell r="D69" t="str">
            <v>UP</v>
          </cell>
          <cell r="E69">
            <v>2.0844</v>
          </cell>
          <cell r="F69">
            <v>7.5884</v>
          </cell>
          <cell r="G69">
            <v>6.4119000000000002</v>
          </cell>
          <cell r="H69">
            <v>3.3599999999999997E-5</v>
          </cell>
          <cell r="I69">
            <v>4.0565999999999996E-3</v>
          </cell>
          <cell r="J69">
            <v>2.6705000000000001</v>
          </cell>
          <cell r="K69" t="str">
            <v>GABRA3</v>
          </cell>
        </row>
        <row r="70">
          <cell r="A70" t="str">
            <v>GGA2</v>
          </cell>
          <cell r="B70">
            <v>23062</v>
          </cell>
          <cell r="C70">
            <v>1.0296000000000001</v>
          </cell>
          <cell r="D70" t="str">
            <v>UP</v>
          </cell>
          <cell r="E70">
            <v>1.0296000000000001</v>
          </cell>
          <cell r="F70">
            <v>9.6780000000000008</v>
          </cell>
          <cell r="G70">
            <v>8.1562000000000001</v>
          </cell>
          <cell r="H70">
            <v>3.1099999999999999E-6</v>
          </cell>
          <cell r="I70">
            <v>9.2462000000000002E-4</v>
          </cell>
          <cell r="J70">
            <v>4.9814999999999996</v>
          </cell>
          <cell r="K70" t="str">
            <v>GGA2</v>
          </cell>
        </row>
        <row r="71">
          <cell r="A71" t="str">
            <v>GPT2</v>
          </cell>
          <cell r="B71">
            <v>84706</v>
          </cell>
          <cell r="C71">
            <v>1.1899</v>
          </cell>
          <cell r="D71" t="str">
            <v>UP</v>
          </cell>
          <cell r="E71">
            <v>1.1899</v>
          </cell>
          <cell r="F71">
            <v>5.3262</v>
          </cell>
          <cell r="G71">
            <v>6.1909000000000001</v>
          </cell>
          <cell r="H71">
            <v>4.6799999999999999E-5</v>
          </cell>
          <cell r="I71">
            <v>4.8523000000000004E-3</v>
          </cell>
          <cell r="J71">
            <v>2.3462000000000001</v>
          </cell>
          <cell r="K71" t="str">
            <v>GPT2</v>
          </cell>
        </row>
        <row r="72">
          <cell r="A72" t="str">
            <v>GRAPL</v>
          </cell>
          <cell r="B72">
            <v>400581</v>
          </cell>
          <cell r="C72">
            <v>1.8348</v>
          </cell>
          <cell r="D72" t="str">
            <v>UP</v>
          </cell>
          <cell r="E72">
            <v>1.8348</v>
          </cell>
          <cell r="F72">
            <v>6.2670000000000003</v>
          </cell>
          <cell r="G72">
            <v>4.4202000000000004</v>
          </cell>
          <cell r="H72">
            <v>8.3783000000000002E-4</v>
          </cell>
          <cell r="I72">
            <v>2.7851000000000001E-2</v>
          </cell>
          <cell r="J72">
            <v>-0.51468999999999998</v>
          </cell>
          <cell r="K72" t="str">
            <v>GRAPL</v>
          </cell>
        </row>
        <row r="73">
          <cell r="A73" t="str">
            <v>GSDME</v>
          </cell>
          <cell r="B73">
            <v>1687</v>
          </cell>
          <cell r="C73">
            <v>2.0716999999999999</v>
          </cell>
          <cell r="D73" t="str">
            <v>UP</v>
          </cell>
          <cell r="E73">
            <v>2.0716999999999999</v>
          </cell>
          <cell r="F73">
            <v>3.7469999999999999</v>
          </cell>
          <cell r="G73">
            <v>8.9920000000000009</v>
          </cell>
          <cell r="H73">
            <v>1.1200000000000001E-6</v>
          </cell>
          <cell r="I73">
            <v>5.2028999999999997E-4</v>
          </cell>
          <cell r="J73">
            <v>5.9448999999999996</v>
          </cell>
          <cell r="K73" t="str">
            <v>GSDME</v>
          </cell>
        </row>
        <row r="74">
          <cell r="A74" t="str">
            <v>HBZ</v>
          </cell>
          <cell r="B74">
            <v>3050</v>
          </cell>
          <cell r="C74">
            <v>1.6786000000000001</v>
          </cell>
          <cell r="D74" t="str">
            <v>UP</v>
          </cell>
          <cell r="E74">
            <v>1.6786000000000001</v>
          </cell>
          <cell r="F74">
            <v>10.209</v>
          </cell>
          <cell r="G74">
            <v>4.8853</v>
          </cell>
          <cell r="H74">
            <v>3.7650999999999998E-4</v>
          </cell>
          <cell r="I74">
            <v>1.7413999999999999E-2</v>
          </cell>
          <cell r="J74">
            <v>0.27998000000000001</v>
          </cell>
          <cell r="K74" t="str">
            <v>HBZ</v>
          </cell>
        </row>
        <row r="75">
          <cell r="A75" t="str">
            <v>HLA-DMA</v>
          </cell>
          <cell r="B75">
            <v>3108</v>
          </cell>
          <cell r="C75">
            <v>1.0462</v>
          </cell>
          <cell r="D75" t="str">
            <v>UP</v>
          </cell>
          <cell r="E75">
            <v>1.0462</v>
          </cell>
          <cell r="F75">
            <v>10.971</v>
          </cell>
          <cell r="G75">
            <v>6.0654000000000003</v>
          </cell>
          <cell r="H75">
            <v>5.6499999999999998E-5</v>
          </cell>
          <cell r="I75">
            <v>5.5815999999999999E-3</v>
          </cell>
          <cell r="J75">
            <v>2.1587000000000001</v>
          </cell>
          <cell r="K75" t="str">
            <v>HLA-DMA</v>
          </cell>
        </row>
        <row r="76">
          <cell r="A76" t="str">
            <v>HLA-DMB</v>
          </cell>
          <cell r="B76">
            <v>3109</v>
          </cell>
          <cell r="C76">
            <v>1.1351</v>
          </cell>
          <cell r="D76" t="str">
            <v>UP</v>
          </cell>
          <cell r="E76">
            <v>1.1351</v>
          </cell>
          <cell r="F76">
            <v>12.851000000000001</v>
          </cell>
          <cell r="G76">
            <v>4.226</v>
          </cell>
          <cell r="H76">
            <v>1.1795E-3</v>
          </cell>
          <cell r="I76">
            <v>3.3098000000000002E-2</v>
          </cell>
          <cell r="J76">
            <v>-0.85412999999999994</v>
          </cell>
          <cell r="K76" t="str">
            <v>HLA-DMB</v>
          </cell>
        </row>
        <row r="77">
          <cell r="A77" t="str">
            <v>HLA-DOB</v>
          </cell>
          <cell r="B77">
            <v>3112</v>
          </cell>
          <cell r="C77">
            <v>1.0625</v>
          </cell>
          <cell r="D77" t="str">
            <v>UP</v>
          </cell>
          <cell r="E77">
            <v>1.0625</v>
          </cell>
          <cell r="F77">
            <v>10.972</v>
          </cell>
          <cell r="G77">
            <v>6.7115</v>
          </cell>
          <cell r="H77">
            <v>2.1699999999999999E-5</v>
          </cell>
          <cell r="I77">
            <v>3.0598000000000001E-3</v>
          </cell>
          <cell r="J77">
            <v>3.0983999999999998</v>
          </cell>
          <cell r="K77" t="str">
            <v>HLA-DOB</v>
          </cell>
        </row>
        <row r="78">
          <cell r="A78" t="str">
            <v>HLA-DPA1</v>
          </cell>
          <cell r="B78">
            <v>3113</v>
          </cell>
          <cell r="C78">
            <v>1.0959000000000001</v>
          </cell>
          <cell r="D78" t="str">
            <v>UP</v>
          </cell>
          <cell r="E78">
            <v>1.0959000000000001</v>
          </cell>
          <cell r="F78">
            <v>12.773</v>
          </cell>
          <cell r="G78">
            <v>5.3935000000000004</v>
          </cell>
          <cell r="H78">
            <v>1.6247000000000001E-4</v>
          </cell>
          <cell r="I78">
            <v>1.0366E-2</v>
          </cell>
          <cell r="J78">
            <v>1.1144000000000001</v>
          </cell>
          <cell r="K78" t="str">
            <v>HLA-DPA1</v>
          </cell>
        </row>
        <row r="79">
          <cell r="A79" t="str">
            <v>HLA-DPB1</v>
          </cell>
          <cell r="B79">
            <v>3115</v>
          </cell>
          <cell r="C79">
            <v>1.2241</v>
          </cell>
          <cell r="D79" t="str">
            <v>UP</v>
          </cell>
          <cell r="E79">
            <v>1.2241</v>
          </cell>
          <cell r="F79">
            <v>10.486000000000001</v>
          </cell>
          <cell r="G79">
            <v>8.7637</v>
          </cell>
          <cell r="H79">
            <v>1.4699999999999999E-6</v>
          </cell>
          <cell r="I79">
            <v>5.9659999999999997E-4</v>
          </cell>
          <cell r="J79">
            <v>5.6902999999999997</v>
          </cell>
          <cell r="K79" t="str">
            <v>HLA-DPB1</v>
          </cell>
        </row>
        <row r="80">
          <cell r="A80" t="str">
            <v>HLA-DQA1</v>
          </cell>
          <cell r="B80">
            <v>3117</v>
          </cell>
          <cell r="C80">
            <v>1.5758000000000001</v>
          </cell>
          <cell r="D80" t="str">
            <v>UP</v>
          </cell>
          <cell r="E80">
            <v>1.5758000000000001</v>
          </cell>
          <cell r="F80">
            <v>10.819000000000001</v>
          </cell>
          <cell r="G80">
            <v>5.931</v>
          </cell>
          <cell r="H80">
            <v>6.9499999999999995E-5</v>
          </cell>
          <cell r="I80">
            <v>6.4278E-3</v>
          </cell>
          <cell r="J80">
            <v>1.9553</v>
          </cell>
          <cell r="K80" t="str">
            <v>HLA-DQA1</v>
          </cell>
        </row>
        <row r="81">
          <cell r="A81" t="str">
            <v>HLA-DQA2</v>
          </cell>
          <cell r="B81">
            <v>3118</v>
          </cell>
          <cell r="C81">
            <v>1.5782</v>
          </cell>
          <cell r="D81" t="str">
            <v>UP</v>
          </cell>
          <cell r="E81">
            <v>1.5782</v>
          </cell>
          <cell r="F81">
            <v>11.548</v>
          </cell>
          <cell r="G81">
            <v>6.0049000000000001</v>
          </cell>
          <cell r="H81">
            <v>6.2000000000000003E-5</v>
          </cell>
          <cell r="I81">
            <v>6.0488E-3</v>
          </cell>
          <cell r="J81">
            <v>2.0674000000000001</v>
          </cell>
          <cell r="K81" t="str">
            <v>HLA-DQA2</v>
          </cell>
        </row>
        <row r="82">
          <cell r="A82" t="str">
            <v>HLA-DQB1</v>
          </cell>
          <cell r="B82">
            <v>3119</v>
          </cell>
          <cell r="C82">
            <v>1.4967999999999999</v>
          </cell>
          <cell r="D82" t="str">
            <v>UP</v>
          </cell>
          <cell r="E82">
            <v>1.4967999999999999</v>
          </cell>
          <cell r="F82">
            <v>11.289</v>
          </cell>
          <cell r="G82">
            <v>6.3715999999999999</v>
          </cell>
          <cell r="H82">
            <v>3.57E-5</v>
          </cell>
          <cell r="I82">
            <v>4.1570000000000001E-3</v>
          </cell>
          <cell r="J82">
            <v>2.6118000000000001</v>
          </cell>
          <cell r="K82" t="str">
            <v>HLA-DQB1</v>
          </cell>
        </row>
        <row r="83">
          <cell r="A83" t="str">
            <v>HLA-DQB2</v>
          </cell>
          <cell r="B83">
            <v>3120</v>
          </cell>
          <cell r="C83">
            <v>1.4886999999999999</v>
          </cell>
          <cell r="D83" t="str">
            <v>UP</v>
          </cell>
          <cell r="E83">
            <v>1.4886999999999999</v>
          </cell>
          <cell r="F83">
            <v>9.0233000000000008</v>
          </cell>
          <cell r="G83">
            <v>7.6185</v>
          </cell>
          <cell r="H83">
            <v>6.2199999999999997E-6</v>
          </cell>
          <cell r="I83">
            <v>1.3535999999999999E-3</v>
          </cell>
          <cell r="J83">
            <v>4.3144</v>
          </cell>
          <cell r="K83" t="str">
            <v>HLA-DQB2</v>
          </cell>
        </row>
        <row r="84">
          <cell r="A84" t="str">
            <v>HLA-DRA</v>
          </cell>
          <cell r="B84">
            <v>3122</v>
          </cell>
          <cell r="C84">
            <v>1.2974000000000001</v>
          </cell>
          <cell r="D84" t="str">
            <v>UP</v>
          </cell>
          <cell r="E84">
            <v>1.2974000000000001</v>
          </cell>
          <cell r="F84">
            <v>14.14</v>
          </cell>
          <cell r="G84">
            <v>5.6150000000000002</v>
          </cell>
          <cell r="H84">
            <v>1.1393E-4</v>
          </cell>
          <cell r="I84">
            <v>8.5888000000000006E-3</v>
          </cell>
          <cell r="J84">
            <v>1.4661999999999999</v>
          </cell>
          <cell r="K84" t="str">
            <v>HLA-DRA</v>
          </cell>
        </row>
        <row r="85">
          <cell r="A85" t="str">
            <v>HLA-DRB5</v>
          </cell>
          <cell r="B85">
            <v>3127</v>
          </cell>
          <cell r="C85">
            <v>1.4916</v>
          </cell>
          <cell r="D85" t="str">
            <v>UP</v>
          </cell>
          <cell r="E85">
            <v>1.4916</v>
          </cell>
          <cell r="F85">
            <v>12.582000000000001</v>
          </cell>
          <cell r="G85">
            <v>7.4443000000000001</v>
          </cell>
          <cell r="H85">
            <v>7.8499999999999994E-6</v>
          </cell>
          <cell r="I85">
            <v>1.6080000000000001E-3</v>
          </cell>
          <cell r="J85">
            <v>4.0899000000000001</v>
          </cell>
          <cell r="K85" t="str">
            <v>HLA-DRB5</v>
          </cell>
        </row>
        <row r="86">
          <cell r="A86" t="str">
            <v>HRK</v>
          </cell>
          <cell r="B86">
            <v>8739</v>
          </cell>
          <cell r="C86">
            <v>2.0931000000000002</v>
          </cell>
          <cell r="D86" t="str">
            <v>UP</v>
          </cell>
          <cell r="E86">
            <v>2.0931000000000002</v>
          </cell>
          <cell r="F86">
            <v>9.0069999999999997</v>
          </cell>
          <cell r="G86">
            <v>7.9939999999999998</v>
          </cell>
          <cell r="H86">
            <v>3.8199999999999998E-6</v>
          </cell>
          <cell r="I86">
            <v>1.0479E-3</v>
          </cell>
          <cell r="J86">
            <v>4.7843</v>
          </cell>
          <cell r="K86" t="str">
            <v>HRK</v>
          </cell>
        </row>
        <row r="87">
          <cell r="A87" t="str">
            <v>HS3ST1</v>
          </cell>
          <cell r="B87">
            <v>9957</v>
          </cell>
          <cell r="C87">
            <v>1.9770000000000001</v>
          </cell>
          <cell r="D87" t="str">
            <v>UP</v>
          </cell>
          <cell r="E87">
            <v>1.9770000000000001</v>
          </cell>
          <cell r="F87">
            <v>8.0146999999999995</v>
          </cell>
          <cell r="G87">
            <v>8.8026999999999997</v>
          </cell>
          <cell r="H87">
            <v>1.4100000000000001E-6</v>
          </cell>
          <cell r="I87">
            <v>5.8405000000000002E-4</v>
          </cell>
          <cell r="J87">
            <v>5.7342000000000004</v>
          </cell>
          <cell r="K87" t="str">
            <v>HS3ST1</v>
          </cell>
        </row>
        <row r="88">
          <cell r="A88" t="str">
            <v>HVCN1</v>
          </cell>
          <cell r="B88">
            <v>84329</v>
          </cell>
          <cell r="C88">
            <v>1.0475000000000001</v>
          </cell>
          <cell r="D88" t="str">
            <v>UP</v>
          </cell>
          <cell r="E88">
            <v>1.0475000000000001</v>
          </cell>
          <cell r="F88">
            <v>10.795</v>
          </cell>
          <cell r="G88">
            <v>9.4300999999999995</v>
          </cell>
          <cell r="H88">
            <v>6.7899999999999998E-7</v>
          </cell>
          <cell r="I88">
            <v>4.0725000000000001E-4</v>
          </cell>
          <cell r="J88">
            <v>6.4166999999999996</v>
          </cell>
          <cell r="K88" t="str">
            <v>HVCN1</v>
          </cell>
        </row>
        <row r="89">
          <cell r="A89" t="str">
            <v>ID4</v>
          </cell>
          <cell r="B89">
            <v>3400</v>
          </cell>
          <cell r="C89">
            <v>1.3371</v>
          </cell>
          <cell r="D89" t="str">
            <v>UP</v>
          </cell>
          <cell r="E89">
            <v>1.3371</v>
          </cell>
          <cell r="F89">
            <v>8.4344000000000001</v>
          </cell>
          <cell r="G89">
            <v>7.5369999999999999</v>
          </cell>
          <cell r="H89">
            <v>6.9399999999999996E-6</v>
          </cell>
          <cell r="I89">
            <v>1.4582E-3</v>
          </cell>
          <cell r="J89">
            <v>4.2098000000000004</v>
          </cell>
          <cell r="K89" t="str">
            <v>ID4</v>
          </cell>
        </row>
        <row r="90">
          <cell r="A90" t="str">
            <v>IGLL1</v>
          </cell>
          <cell r="B90">
            <v>3543</v>
          </cell>
          <cell r="C90">
            <v>1.0072000000000001</v>
          </cell>
          <cell r="D90" t="str">
            <v>UP</v>
          </cell>
          <cell r="E90">
            <v>1.0072000000000001</v>
          </cell>
          <cell r="F90">
            <v>8.8834</v>
          </cell>
          <cell r="G90">
            <v>6.1890999999999998</v>
          </cell>
          <cell r="H90">
            <v>4.6900000000000002E-5</v>
          </cell>
          <cell r="I90">
            <v>4.8523000000000004E-3</v>
          </cell>
          <cell r="J90">
            <v>2.3435000000000001</v>
          </cell>
          <cell r="K90" t="str">
            <v>IGLL1</v>
          </cell>
        </row>
        <row r="91">
          <cell r="A91" t="str">
            <v>PEX6</v>
          </cell>
          <cell r="B91">
            <v>5190</v>
          </cell>
          <cell r="C91">
            <v>-1.1404000000000001</v>
          </cell>
          <cell r="D91" t="str">
            <v>DOWN</v>
          </cell>
          <cell r="E91">
            <v>1.1404000000000001</v>
          </cell>
          <cell r="F91">
            <v>7.76</v>
          </cell>
          <cell r="G91">
            <v>-6.7679</v>
          </cell>
          <cell r="H91">
            <v>2.0000000000000002E-5</v>
          </cell>
          <cell r="I91">
            <v>2.8977999999999999E-3</v>
          </cell>
          <cell r="J91">
            <v>3.1775000000000002</v>
          </cell>
          <cell r="K91" t="str">
            <v>PEX6</v>
          </cell>
        </row>
        <row r="92">
          <cell r="A92" t="str">
            <v>IGLL5</v>
          </cell>
          <cell r="B92">
            <v>100423062</v>
          </cell>
          <cell r="C92">
            <v>1.8794999999999999</v>
          </cell>
          <cell r="D92" t="str">
            <v>UP</v>
          </cell>
          <cell r="E92">
            <v>1.8794999999999999</v>
          </cell>
          <cell r="F92">
            <v>11.189</v>
          </cell>
          <cell r="G92">
            <v>10.843</v>
          </cell>
          <cell r="H92">
            <v>1.4999999999999999E-7</v>
          </cell>
          <cell r="I92">
            <v>2.3054999999999999E-4</v>
          </cell>
          <cell r="J92">
            <v>7.7984999999999998</v>
          </cell>
          <cell r="K92" t="str">
            <v>IGLL5</v>
          </cell>
        </row>
        <row r="93">
          <cell r="A93" t="str">
            <v>IKZF3</v>
          </cell>
          <cell r="B93">
            <v>22806</v>
          </cell>
          <cell r="C93">
            <v>1.0502</v>
          </cell>
          <cell r="D93" t="str">
            <v>UP</v>
          </cell>
          <cell r="E93">
            <v>1.0502</v>
          </cell>
          <cell r="F93">
            <v>8.8821999999999992</v>
          </cell>
          <cell r="G93">
            <v>4.9602000000000004</v>
          </cell>
          <cell r="H93">
            <v>3.3187000000000001E-4</v>
          </cell>
          <cell r="I93">
            <v>1.6131E-2</v>
          </cell>
          <cell r="J93">
            <v>0.40538000000000002</v>
          </cell>
          <cell r="K93" t="str">
            <v>IKZF3</v>
          </cell>
        </row>
        <row r="94">
          <cell r="A94" t="str">
            <v>JUN</v>
          </cell>
          <cell r="B94">
            <v>3725</v>
          </cell>
          <cell r="C94">
            <v>1.7174</v>
          </cell>
          <cell r="D94" t="str">
            <v>UP</v>
          </cell>
          <cell r="E94">
            <v>1.7174</v>
          </cell>
          <cell r="F94">
            <v>8.1180000000000003</v>
          </cell>
          <cell r="G94">
            <v>11.348000000000001</v>
          </cell>
          <cell r="H94">
            <v>9.0999999999999994E-8</v>
          </cell>
          <cell r="I94">
            <v>2.1856999999999999E-4</v>
          </cell>
          <cell r="J94">
            <v>8.2451000000000008</v>
          </cell>
          <cell r="K94" t="str">
            <v>JUN</v>
          </cell>
        </row>
        <row r="95">
          <cell r="A95" t="str">
            <v>KCNH8</v>
          </cell>
          <cell r="B95">
            <v>131096</v>
          </cell>
          <cell r="C95">
            <v>1.8182</v>
          </cell>
          <cell r="D95" t="str">
            <v>UP</v>
          </cell>
          <cell r="E95">
            <v>1.8182</v>
          </cell>
          <cell r="F95">
            <v>5.3398000000000003</v>
          </cell>
          <cell r="G95">
            <v>5.7173999999999996</v>
          </cell>
          <cell r="H95">
            <v>9.6899999999999997E-5</v>
          </cell>
          <cell r="I95">
            <v>7.9486999999999995E-3</v>
          </cell>
          <cell r="J95">
            <v>1.6264000000000001</v>
          </cell>
          <cell r="K95" t="str">
            <v>KCNH8</v>
          </cell>
        </row>
        <row r="96">
          <cell r="A96" t="str">
            <v>LINC01405</v>
          </cell>
          <cell r="B96">
            <v>100131138</v>
          </cell>
          <cell r="C96">
            <v>-1.4114</v>
          </cell>
          <cell r="D96" t="str">
            <v>DOWN</v>
          </cell>
          <cell r="E96">
            <v>1.4114</v>
          </cell>
          <cell r="F96">
            <v>8.0778999999999996</v>
          </cell>
          <cell r="G96">
            <v>-6.5888</v>
          </cell>
          <cell r="H96">
            <v>2.5999999999999998E-5</v>
          </cell>
          <cell r="I96">
            <v>3.3896E-3</v>
          </cell>
          <cell r="J96">
            <v>2.9247999999999998</v>
          </cell>
          <cell r="K96" t="str">
            <v>LINC01405</v>
          </cell>
        </row>
        <row r="97">
          <cell r="A97" t="str">
            <v>KDM5D</v>
          </cell>
          <cell r="B97">
            <v>8284</v>
          </cell>
          <cell r="C97">
            <v>2.3988999999999998</v>
          </cell>
          <cell r="D97" t="str">
            <v>UP</v>
          </cell>
          <cell r="E97">
            <v>2.3988999999999998</v>
          </cell>
          <cell r="F97">
            <v>8.3825000000000003</v>
          </cell>
          <cell r="G97">
            <v>4.9847000000000001</v>
          </cell>
          <cell r="H97">
            <v>3.1849999999999999E-4</v>
          </cell>
          <cell r="I97">
            <v>1.5768000000000001E-2</v>
          </cell>
          <cell r="J97">
            <v>0.44619999999999999</v>
          </cell>
          <cell r="K97" t="str">
            <v>KDM5D</v>
          </cell>
        </row>
        <row r="98">
          <cell r="A98" t="str">
            <v>KHDRBS2</v>
          </cell>
          <cell r="B98">
            <v>202559</v>
          </cell>
          <cell r="C98">
            <v>2.5775999999999999</v>
          </cell>
          <cell r="D98" t="str">
            <v>UP</v>
          </cell>
          <cell r="E98">
            <v>2.5775999999999999</v>
          </cell>
          <cell r="F98">
            <v>6.6661000000000001</v>
          </cell>
          <cell r="G98">
            <v>7.6128999999999998</v>
          </cell>
          <cell r="H98">
            <v>6.2700000000000001E-6</v>
          </cell>
          <cell r="I98">
            <v>1.3535999999999999E-3</v>
          </cell>
          <cell r="J98">
            <v>4.3071999999999999</v>
          </cell>
          <cell r="K98" t="str">
            <v>KHDRBS2</v>
          </cell>
        </row>
        <row r="99">
          <cell r="A99" t="str">
            <v>KLK1</v>
          </cell>
          <cell r="B99">
            <v>3816</v>
          </cell>
          <cell r="C99">
            <v>1.5622</v>
          </cell>
          <cell r="D99" t="str">
            <v>UP</v>
          </cell>
          <cell r="E99">
            <v>1.5622</v>
          </cell>
          <cell r="F99">
            <v>7.2175000000000002</v>
          </cell>
          <cell r="G99">
            <v>5.6311999999999998</v>
          </cell>
          <cell r="H99">
            <v>1.1103999999999999E-4</v>
          </cell>
          <cell r="I99">
            <v>8.5016999999999992E-3</v>
          </cell>
          <cell r="J99">
            <v>1.4916</v>
          </cell>
          <cell r="K99" t="str">
            <v>KLK1</v>
          </cell>
        </row>
        <row r="100">
          <cell r="A100" t="str">
            <v>LDOC1</v>
          </cell>
          <cell r="B100">
            <v>23641</v>
          </cell>
          <cell r="C100">
            <v>1.458</v>
          </cell>
          <cell r="D100" t="str">
            <v>UP</v>
          </cell>
          <cell r="E100">
            <v>1.458</v>
          </cell>
          <cell r="F100">
            <v>8.3941999999999997</v>
          </cell>
          <cell r="G100">
            <v>7.6375000000000002</v>
          </cell>
          <cell r="H100">
            <v>6.0700000000000003E-6</v>
          </cell>
          <cell r="I100">
            <v>1.3535999999999999E-3</v>
          </cell>
          <cell r="J100">
            <v>4.3385999999999996</v>
          </cell>
          <cell r="K100" t="str">
            <v>LDOC1</v>
          </cell>
        </row>
        <row r="101">
          <cell r="A101" t="str">
            <v>CBS</v>
          </cell>
          <cell r="B101">
            <v>875</v>
          </cell>
          <cell r="C101">
            <v>-1.5812999999999999</v>
          </cell>
          <cell r="D101" t="str">
            <v>DOWN</v>
          </cell>
          <cell r="E101">
            <v>1.5812999999999999</v>
          </cell>
          <cell r="F101">
            <v>8.3686000000000007</v>
          </cell>
          <cell r="G101">
            <v>-6.4028</v>
          </cell>
          <cell r="H101">
            <v>3.4100000000000002E-5</v>
          </cell>
          <cell r="I101">
            <v>4.0565999999999996E-3</v>
          </cell>
          <cell r="J101">
            <v>2.6573000000000002</v>
          </cell>
          <cell r="K101" t="str">
            <v>CBS</v>
          </cell>
        </row>
        <row r="102">
          <cell r="A102" t="str">
            <v>LINC00926</v>
          </cell>
          <cell r="B102">
            <v>283663</v>
          </cell>
          <cell r="C102">
            <v>2.23</v>
          </cell>
          <cell r="D102" t="str">
            <v>UP</v>
          </cell>
          <cell r="E102">
            <v>2.23</v>
          </cell>
          <cell r="F102">
            <v>12.259</v>
          </cell>
          <cell r="G102">
            <v>11.874000000000001</v>
          </cell>
          <cell r="H102">
            <v>5.5099999999999997E-8</v>
          </cell>
          <cell r="I102">
            <v>2.1856999999999999E-4</v>
          </cell>
          <cell r="J102">
            <v>8.6868999999999996</v>
          </cell>
          <cell r="K102" t="str">
            <v>LINC00926</v>
          </cell>
        </row>
        <row r="103">
          <cell r="A103" t="str">
            <v>LINC01342</v>
          </cell>
          <cell r="B103">
            <v>254099</v>
          </cell>
          <cell r="C103">
            <v>1.6954</v>
          </cell>
          <cell r="D103" t="str">
            <v>UP</v>
          </cell>
          <cell r="E103">
            <v>1.6954</v>
          </cell>
          <cell r="F103">
            <v>5.1516000000000002</v>
          </cell>
          <cell r="G103">
            <v>4.3948999999999998</v>
          </cell>
          <cell r="H103">
            <v>8.7569000000000004E-4</v>
          </cell>
          <cell r="I103">
            <v>2.8353E-2</v>
          </cell>
          <cell r="J103">
            <v>-0.55857000000000001</v>
          </cell>
          <cell r="K103" t="str">
            <v>LINC01342</v>
          </cell>
        </row>
        <row r="104">
          <cell r="A104" t="str">
            <v>LINC01597</v>
          </cell>
          <cell r="B104">
            <v>400841</v>
          </cell>
          <cell r="C104">
            <v>1.8729</v>
          </cell>
          <cell r="D104" t="str">
            <v>UP</v>
          </cell>
          <cell r="E104">
            <v>1.8729</v>
          </cell>
          <cell r="F104">
            <v>3.4184999999999999</v>
          </cell>
          <cell r="G104">
            <v>7.6337000000000002</v>
          </cell>
          <cell r="H104">
            <v>6.1E-6</v>
          </cell>
          <cell r="I104">
            <v>1.3535999999999999E-3</v>
          </cell>
          <cell r="J104">
            <v>4.3338000000000001</v>
          </cell>
          <cell r="K104" t="str">
            <v>LINC01597</v>
          </cell>
        </row>
        <row r="105">
          <cell r="A105" t="str">
            <v>LINC02245</v>
          </cell>
          <cell r="B105">
            <v>400958</v>
          </cell>
          <cell r="C105">
            <v>1.2976000000000001</v>
          </cell>
          <cell r="D105" t="str">
            <v>UP</v>
          </cell>
          <cell r="E105">
            <v>1.2976000000000001</v>
          </cell>
          <cell r="F105">
            <v>6.6551</v>
          </cell>
          <cell r="G105">
            <v>6.1681999999999997</v>
          </cell>
          <cell r="H105">
            <v>4.8399999999999997E-5</v>
          </cell>
          <cell r="I105">
            <v>4.9560999999999997E-3</v>
          </cell>
          <cell r="J105">
            <v>2.3123999999999998</v>
          </cell>
          <cell r="K105" t="str">
            <v>LINC02245</v>
          </cell>
        </row>
        <row r="106">
          <cell r="A106" t="str">
            <v>LOC171391</v>
          </cell>
          <cell r="B106">
            <v>171391</v>
          </cell>
          <cell r="C106">
            <v>1.0049999999999999</v>
          </cell>
          <cell r="D106" t="str">
            <v>UP</v>
          </cell>
          <cell r="E106">
            <v>1.0049999999999999</v>
          </cell>
          <cell r="F106">
            <v>4.4782000000000002</v>
          </cell>
          <cell r="G106">
            <v>3.8826999999999998</v>
          </cell>
          <cell r="H106">
            <v>2.1822E-3</v>
          </cell>
          <cell r="I106">
            <v>4.7676999999999997E-2</v>
          </cell>
          <cell r="J106">
            <v>-1.4636</v>
          </cell>
          <cell r="K106" t="str">
            <v>LOC171391</v>
          </cell>
        </row>
        <row r="107">
          <cell r="A107" t="str">
            <v>LOC283710</v>
          </cell>
          <cell r="B107">
            <v>283710</v>
          </cell>
          <cell r="C107">
            <v>1.5324</v>
          </cell>
          <cell r="D107" t="str">
            <v>UP</v>
          </cell>
          <cell r="E107">
            <v>1.5324</v>
          </cell>
          <cell r="F107">
            <v>9.2703000000000007</v>
          </cell>
          <cell r="G107">
            <v>7.3563999999999998</v>
          </cell>
          <cell r="H107">
            <v>8.8400000000000001E-6</v>
          </cell>
          <cell r="I107">
            <v>1.7667E-3</v>
          </cell>
          <cell r="J107">
            <v>3.9750000000000001</v>
          </cell>
          <cell r="K107" t="str">
            <v>LOC283710</v>
          </cell>
        </row>
        <row r="108">
          <cell r="A108" t="str">
            <v>TDRD9</v>
          </cell>
          <cell r="B108">
            <v>122402</v>
          </cell>
          <cell r="C108">
            <v>-1.2599</v>
          </cell>
          <cell r="D108" t="str">
            <v>DOWN</v>
          </cell>
          <cell r="E108">
            <v>1.2599</v>
          </cell>
          <cell r="F108">
            <v>7.4757999999999996</v>
          </cell>
          <cell r="G108">
            <v>-6.2278000000000002</v>
          </cell>
          <cell r="H108">
            <v>4.4199999999999997E-5</v>
          </cell>
          <cell r="I108">
            <v>4.7107E-3</v>
          </cell>
          <cell r="J108">
            <v>2.4007999999999998</v>
          </cell>
          <cell r="K108" t="str">
            <v>TDRD9</v>
          </cell>
        </row>
        <row r="109">
          <cell r="A109" t="str">
            <v>LOC285097</v>
          </cell>
          <cell r="B109">
            <v>285097</v>
          </cell>
          <cell r="C109">
            <v>1.4389000000000001</v>
          </cell>
          <cell r="D109" t="str">
            <v>UP</v>
          </cell>
          <cell r="E109">
            <v>1.4389000000000001</v>
          </cell>
          <cell r="F109">
            <v>7.8132000000000001</v>
          </cell>
          <cell r="G109">
            <v>4.8174999999999999</v>
          </cell>
          <cell r="H109">
            <v>4.2230000000000002E-4</v>
          </cell>
          <cell r="I109">
            <v>1.8606999999999999E-2</v>
          </cell>
          <cell r="J109">
            <v>0.16594999999999999</v>
          </cell>
          <cell r="K109" t="str">
            <v>LOC285097</v>
          </cell>
        </row>
        <row r="110">
          <cell r="A110" t="str">
            <v>LOC613266</v>
          </cell>
          <cell r="B110">
            <v>613266</v>
          </cell>
          <cell r="C110">
            <v>2.0333000000000001</v>
          </cell>
          <cell r="D110" t="str">
            <v>UP</v>
          </cell>
          <cell r="E110">
            <v>2.0333000000000001</v>
          </cell>
          <cell r="F110">
            <v>5.3155000000000001</v>
          </cell>
          <cell r="G110">
            <v>8.3980999999999995</v>
          </cell>
          <cell r="H110">
            <v>2.3E-6</v>
          </cell>
          <cell r="I110">
            <v>8.0400999999999997E-4</v>
          </cell>
          <cell r="J110">
            <v>5.2691999999999997</v>
          </cell>
          <cell r="K110" t="str">
            <v>LOC613266</v>
          </cell>
        </row>
        <row r="111">
          <cell r="A111" t="str">
            <v>LOC646976</v>
          </cell>
          <cell r="B111">
            <v>646976</v>
          </cell>
          <cell r="C111">
            <v>1.6489</v>
          </cell>
          <cell r="D111" t="str">
            <v>UP</v>
          </cell>
          <cell r="E111">
            <v>1.6489</v>
          </cell>
          <cell r="F111">
            <v>5.3907999999999996</v>
          </cell>
          <cell r="G111">
            <v>6.1917999999999997</v>
          </cell>
          <cell r="H111">
            <v>4.6699999999999997E-5</v>
          </cell>
          <cell r="I111">
            <v>4.8523000000000004E-3</v>
          </cell>
          <cell r="J111">
            <v>2.3475000000000001</v>
          </cell>
          <cell r="K111" t="str">
            <v>LOC646976</v>
          </cell>
        </row>
        <row r="112">
          <cell r="A112" t="str">
            <v>MICAL3</v>
          </cell>
          <cell r="B112">
            <v>57553</v>
          </cell>
          <cell r="C112">
            <v>1.0763</v>
          </cell>
          <cell r="D112" t="str">
            <v>UP</v>
          </cell>
          <cell r="E112">
            <v>1.0763</v>
          </cell>
          <cell r="F112">
            <v>5.4775</v>
          </cell>
          <cell r="G112">
            <v>4.3696999999999999</v>
          </cell>
          <cell r="H112">
            <v>9.1522000000000001E-4</v>
          </cell>
          <cell r="I112">
            <v>2.9166000000000001E-2</v>
          </cell>
          <cell r="J112">
            <v>-0.60241</v>
          </cell>
          <cell r="K112" t="str">
            <v>MICAL3</v>
          </cell>
        </row>
        <row r="113">
          <cell r="A113" t="str">
            <v>MIR600HG</v>
          </cell>
          <cell r="B113">
            <v>81571</v>
          </cell>
          <cell r="C113">
            <v>1.5931999999999999</v>
          </cell>
          <cell r="D113" t="str">
            <v>UP</v>
          </cell>
          <cell r="E113">
            <v>1.5931999999999999</v>
          </cell>
          <cell r="F113">
            <v>8.0547000000000004</v>
          </cell>
          <cell r="G113">
            <v>8.6477000000000004</v>
          </cell>
          <cell r="H113">
            <v>1.6899999999999999E-6</v>
          </cell>
          <cell r="I113">
            <v>6.2969999999999996E-4</v>
          </cell>
          <cell r="J113">
            <v>5.5583999999999998</v>
          </cell>
          <cell r="K113" t="str">
            <v>MIR600HG</v>
          </cell>
        </row>
        <row r="114">
          <cell r="A114" t="str">
            <v>MMP11</v>
          </cell>
          <cell r="B114">
            <v>4320</v>
          </cell>
          <cell r="C114">
            <v>1.0622</v>
          </cell>
          <cell r="D114" t="str">
            <v>UP</v>
          </cell>
          <cell r="E114">
            <v>1.0622</v>
          </cell>
          <cell r="F114">
            <v>6.3810000000000002</v>
          </cell>
          <cell r="G114">
            <v>10.565</v>
          </cell>
          <cell r="H114">
            <v>1.99E-7</v>
          </cell>
          <cell r="I114">
            <v>2.3054999999999999E-4</v>
          </cell>
          <cell r="J114">
            <v>7.5420999999999996</v>
          </cell>
          <cell r="K114" t="str">
            <v>MMP11</v>
          </cell>
        </row>
        <row r="115">
          <cell r="A115" t="str">
            <v>MOB3B</v>
          </cell>
          <cell r="B115">
            <v>79817</v>
          </cell>
          <cell r="C115">
            <v>1.1551</v>
          </cell>
          <cell r="D115" t="str">
            <v>UP</v>
          </cell>
          <cell r="E115">
            <v>1.1551</v>
          </cell>
          <cell r="F115">
            <v>6.0389999999999997</v>
          </cell>
          <cell r="G115">
            <v>5.9549000000000003</v>
          </cell>
          <cell r="H115">
            <v>6.7000000000000002E-5</v>
          </cell>
          <cell r="I115">
            <v>6.3401000000000004E-3</v>
          </cell>
          <cell r="J115">
            <v>1.9917</v>
          </cell>
          <cell r="K115" t="str">
            <v>MOB3B</v>
          </cell>
        </row>
        <row r="116">
          <cell r="A116" t="str">
            <v>MS4A1</v>
          </cell>
          <cell r="B116">
            <v>931</v>
          </cell>
          <cell r="C116">
            <v>2.3898000000000001</v>
          </cell>
          <cell r="D116" t="str">
            <v>UP</v>
          </cell>
          <cell r="E116">
            <v>2.3898000000000001</v>
          </cell>
          <cell r="F116">
            <v>11.176</v>
          </cell>
          <cell r="G116">
            <v>8.1760999999999999</v>
          </cell>
          <cell r="H116">
            <v>3.0299999999999998E-6</v>
          </cell>
          <cell r="I116">
            <v>9.2462000000000002E-4</v>
          </cell>
          <cell r="J116">
            <v>5.0053999999999998</v>
          </cell>
          <cell r="K116" t="str">
            <v>MS4A1</v>
          </cell>
        </row>
        <row r="117">
          <cell r="A117" t="str">
            <v>MTCL1</v>
          </cell>
          <cell r="B117">
            <v>23255</v>
          </cell>
          <cell r="C117">
            <v>1.3190999999999999</v>
          </cell>
          <cell r="D117" t="str">
            <v>UP</v>
          </cell>
          <cell r="E117">
            <v>1.3190999999999999</v>
          </cell>
          <cell r="F117">
            <v>3.4698000000000002</v>
          </cell>
          <cell r="G117">
            <v>6.8634000000000004</v>
          </cell>
          <cell r="H117">
            <v>1.7499999999999998E-5</v>
          </cell>
          <cell r="I117">
            <v>2.7507999999999999E-3</v>
          </cell>
          <cell r="J117">
            <v>3.3102999999999998</v>
          </cell>
          <cell r="K117" t="str">
            <v>MTCL1</v>
          </cell>
        </row>
        <row r="118">
          <cell r="A118" t="str">
            <v>MYBPC2</v>
          </cell>
          <cell r="B118">
            <v>4606</v>
          </cell>
          <cell r="C118">
            <v>1.7101</v>
          </cell>
          <cell r="D118" t="str">
            <v>UP</v>
          </cell>
          <cell r="E118">
            <v>1.7101</v>
          </cell>
          <cell r="F118">
            <v>5.1848000000000001</v>
          </cell>
          <cell r="G118">
            <v>6.2141999999999999</v>
          </cell>
          <cell r="H118">
            <v>4.5099999999999998E-5</v>
          </cell>
          <cell r="I118">
            <v>4.7768000000000003E-3</v>
          </cell>
          <cell r="J118">
            <v>2.3805999999999998</v>
          </cell>
          <cell r="K118" t="str">
            <v>MYBPC2</v>
          </cell>
        </row>
        <row r="119">
          <cell r="A119" t="str">
            <v>SLC36A1</v>
          </cell>
          <cell r="B119">
            <v>206358</v>
          </cell>
          <cell r="C119">
            <v>-1.0406</v>
          </cell>
          <cell r="D119" t="str">
            <v>DOWN</v>
          </cell>
          <cell r="E119">
            <v>1.0406</v>
          </cell>
          <cell r="F119">
            <v>10.122</v>
          </cell>
          <cell r="G119">
            <v>-5.9474999999999998</v>
          </cell>
          <cell r="H119">
            <v>6.7700000000000006E-5</v>
          </cell>
          <cell r="I119">
            <v>6.3746000000000002E-3</v>
          </cell>
          <cell r="J119">
            <v>1.9803999999999999</v>
          </cell>
          <cell r="K119" t="str">
            <v>SLC36A1</v>
          </cell>
        </row>
        <row r="120">
          <cell r="A120" t="str">
            <v>TYMSOS</v>
          </cell>
          <cell r="B120">
            <v>494514</v>
          </cell>
          <cell r="C120">
            <v>-1.6042000000000001</v>
          </cell>
          <cell r="D120" t="str">
            <v>DOWN</v>
          </cell>
          <cell r="E120">
            <v>1.6042000000000001</v>
          </cell>
          <cell r="F120">
            <v>3.4597000000000002</v>
          </cell>
          <cell r="G120">
            <v>-5.9340000000000002</v>
          </cell>
          <cell r="H120">
            <v>6.9200000000000002E-5</v>
          </cell>
          <cell r="I120">
            <v>6.4278E-3</v>
          </cell>
          <cell r="J120">
            <v>1.9598</v>
          </cell>
          <cell r="K120" t="str">
            <v>TYMSOS</v>
          </cell>
        </row>
        <row r="121">
          <cell r="A121" t="str">
            <v>MYO1B</v>
          </cell>
          <cell r="B121">
            <v>4430</v>
          </cell>
          <cell r="C121">
            <v>1.4738</v>
          </cell>
          <cell r="D121" t="str">
            <v>UP</v>
          </cell>
          <cell r="E121">
            <v>1.4738</v>
          </cell>
          <cell r="F121">
            <v>5.516</v>
          </cell>
          <cell r="G121">
            <v>8.8131000000000004</v>
          </cell>
          <cell r="H121">
            <v>1.39E-6</v>
          </cell>
          <cell r="I121">
            <v>5.8405000000000002E-4</v>
          </cell>
          <cell r="J121">
            <v>5.7458999999999998</v>
          </cell>
          <cell r="K121" t="str">
            <v>MYO1B</v>
          </cell>
        </row>
        <row r="122">
          <cell r="A122" t="str">
            <v>NIBAN3</v>
          </cell>
          <cell r="B122">
            <v>199786</v>
          </cell>
          <cell r="C122">
            <v>1.4649000000000001</v>
          </cell>
          <cell r="D122" t="str">
            <v>UP</v>
          </cell>
          <cell r="E122">
            <v>1.4649000000000001</v>
          </cell>
          <cell r="F122">
            <v>7.5513000000000003</v>
          </cell>
          <cell r="G122">
            <v>9.1077999999999992</v>
          </cell>
          <cell r="H122">
            <v>9.8299999999999995E-7</v>
          </cell>
          <cell r="I122">
            <v>4.9452999999999997E-4</v>
          </cell>
          <cell r="J122">
            <v>6.0716999999999999</v>
          </cell>
          <cell r="K122" t="str">
            <v>NIBAN3</v>
          </cell>
        </row>
        <row r="123">
          <cell r="A123" t="str">
            <v>NIPAL4</v>
          </cell>
          <cell r="B123">
            <v>348938</v>
          </cell>
          <cell r="C123">
            <v>1.6169</v>
          </cell>
          <cell r="D123" t="str">
            <v>UP</v>
          </cell>
          <cell r="E123">
            <v>1.6169</v>
          </cell>
          <cell r="F123">
            <v>5.0145999999999997</v>
          </cell>
          <cell r="G123">
            <v>9.2146000000000008</v>
          </cell>
          <cell r="H123">
            <v>8.6899999999999996E-7</v>
          </cell>
          <cell r="I123">
            <v>4.8249000000000002E-4</v>
          </cell>
          <cell r="J123">
            <v>6.1872999999999996</v>
          </cell>
          <cell r="K123" t="str">
            <v>NIPAL4</v>
          </cell>
        </row>
        <row r="124">
          <cell r="A124" t="str">
            <v>NXPH4</v>
          </cell>
          <cell r="B124">
            <v>11247</v>
          </cell>
          <cell r="C124">
            <v>2.5358999999999998</v>
          </cell>
          <cell r="D124" t="str">
            <v>UP</v>
          </cell>
          <cell r="E124">
            <v>2.5358999999999998</v>
          </cell>
          <cell r="F124">
            <v>7.4179000000000004</v>
          </cell>
          <cell r="G124">
            <v>9.1893999999999991</v>
          </cell>
          <cell r="H124">
            <v>8.9400000000000004E-7</v>
          </cell>
          <cell r="I124">
            <v>4.8249000000000002E-4</v>
          </cell>
          <cell r="J124">
            <v>6.1601999999999997</v>
          </cell>
          <cell r="K124" t="str">
            <v>NXPH4</v>
          </cell>
        </row>
        <row r="125">
          <cell r="A125" t="str">
            <v>OCLN</v>
          </cell>
          <cell r="B125">
            <v>100506658</v>
          </cell>
          <cell r="C125">
            <v>1.0763</v>
          </cell>
          <cell r="D125" t="str">
            <v>UP</v>
          </cell>
          <cell r="E125">
            <v>1.0763</v>
          </cell>
          <cell r="F125">
            <v>6.7145999999999999</v>
          </cell>
          <cell r="G125">
            <v>4.2839999999999998</v>
          </cell>
          <cell r="H125">
            <v>1.0644000000000001E-3</v>
          </cell>
          <cell r="I125">
            <v>3.1756E-2</v>
          </cell>
          <cell r="J125">
            <v>-0.75229999999999997</v>
          </cell>
          <cell r="K125" t="str">
            <v>OCLN</v>
          </cell>
        </row>
        <row r="126">
          <cell r="A126" t="str">
            <v>MS4A4A</v>
          </cell>
          <cell r="B126">
            <v>51338</v>
          </cell>
          <cell r="C126">
            <v>-1.4433</v>
          </cell>
          <cell r="D126" t="str">
            <v>DOWN</v>
          </cell>
          <cell r="E126">
            <v>1.4433</v>
          </cell>
          <cell r="F126">
            <v>9.0495000000000001</v>
          </cell>
          <cell r="G126">
            <v>-5.7622999999999998</v>
          </cell>
          <cell r="H126">
            <v>9.0299999999999999E-5</v>
          </cell>
          <cell r="I126">
            <v>7.5760999999999997E-3</v>
          </cell>
          <cell r="J126">
            <v>1.696</v>
          </cell>
          <cell r="K126" t="str">
            <v>MS4A4A</v>
          </cell>
        </row>
        <row r="127">
          <cell r="A127" t="str">
            <v>OSBPL10</v>
          </cell>
          <cell r="B127">
            <v>114884</v>
          </cell>
          <cell r="C127">
            <v>2.3658000000000001</v>
          </cell>
          <cell r="D127" t="str">
            <v>UP</v>
          </cell>
          <cell r="E127">
            <v>2.3658000000000001</v>
          </cell>
          <cell r="F127">
            <v>9.9368999999999996</v>
          </cell>
          <cell r="G127">
            <v>8.5914000000000001</v>
          </cell>
          <cell r="H127">
            <v>1.81E-6</v>
          </cell>
          <cell r="I127">
            <v>6.5267000000000005E-4</v>
          </cell>
          <cell r="J127">
            <v>5.4939</v>
          </cell>
          <cell r="K127" t="str">
            <v>OSBPL10</v>
          </cell>
        </row>
        <row r="128">
          <cell r="A128" t="str">
            <v>P2RX5</v>
          </cell>
          <cell r="B128">
            <v>5026</v>
          </cell>
          <cell r="C128">
            <v>1.2984</v>
          </cell>
          <cell r="D128" t="str">
            <v>UP</v>
          </cell>
          <cell r="E128">
            <v>1.2984</v>
          </cell>
          <cell r="F128">
            <v>7.4779</v>
          </cell>
          <cell r="G128">
            <v>7.9630999999999998</v>
          </cell>
          <cell r="H128">
            <v>3.9700000000000001E-6</v>
          </cell>
          <cell r="I128">
            <v>1.0545000000000001E-3</v>
          </cell>
          <cell r="J128">
            <v>4.7462999999999997</v>
          </cell>
          <cell r="K128" t="str">
            <v>P2RX5</v>
          </cell>
        </row>
        <row r="129">
          <cell r="A129" t="str">
            <v>IL1R2</v>
          </cell>
          <cell r="B129">
            <v>7850</v>
          </cell>
          <cell r="C129">
            <v>-1.5805</v>
          </cell>
          <cell r="D129" t="str">
            <v>DOWN</v>
          </cell>
          <cell r="E129">
            <v>1.5805</v>
          </cell>
          <cell r="F129">
            <v>7.1578999999999997</v>
          </cell>
          <cell r="G129">
            <v>-5.7122000000000002</v>
          </cell>
          <cell r="H129">
            <v>9.7700000000000003E-5</v>
          </cell>
          <cell r="I129">
            <v>7.9486999999999995E-3</v>
          </cell>
          <cell r="J129">
            <v>1.6183000000000001</v>
          </cell>
          <cell r="K129" t="str">
            <v>IL1R2</v>
          </cell>
        </row>
        <row r="130">
          <cell r="A130" t="str">
            <v>PARP15</v>
          </cell>
          <cell r="B130">
            <v>165631</v>
          </cell>
          <cell r="C130">
            <v>1.2414000000000001</v>
          </cell>
          <cell r="D130" t="str">
            <v>UP</v>
          </cell>
          <cell r="E130">
            <v>1.2414000000000001</v>
          </cell>
          <cell r="F130">
            <v>7.9507000000000003</v>
          </cell>
          <cell r="G130">
            <v>5.7584</v>
          </cell>
          <cell r="H130">
            <v>9.09E-5</v>
          </cell>
          <cell r="I130">
            <v>7.5832E-3</v>
          </cell>
          <cell r="J130">
            <v>1.69</v>
          </cell>
          <cell r="K130" t="str">
            <v>PARP15</v>
          </cell>
        </row>
        <row r="131">
          <cell r="A131" t="str">
            <v>PCDH9</v>
          </cell>
          <cell r="B131">
            <v>5101</v>
          </cell>
          <cell r="C131">
            <v>1.9429000000000001</v>
          </cell>
          <cell r="D131" t="str">
            <v>UP</v>
          </cell>
          <cell r="E131">
            <v>1.9429000000000001</v>
          </cell>
          <cell r="F131">
            <v>4.8076999999999996</v>
          </cell>
          <cell r="G131">
            <v>9.7149000000000001</v>
          </cell>
          <cell r="H131">
            <v>4.9399999999999995E-7</v>
          </cell>
          <cell r="I131">
            <v>3.5042999999999999E-4</v>
          </cell>
          <cell r="J131">
            <v>6.7118000000000002</v>
          </cell>
          <cell r="K131" t="str">
            <v>PCDH9</v>
          </cell>
        </row>
        <row r="132">
          <cell r="A132" t="str">
            <v>PLEKHG1</v>
          </cell>
          <cell r="B132">
            <v>57480</v>
          </cell>
          <cell r="C132">
            <v>2.0409999999999999</v>
          </cell>
          <cell r="D132" t="str">
            <v>UP</v>
          </cell>
          <cell r="E132">
            <v>2.0409999999999999</v>
          </cell>
          <cell r="F132">
            <v>5.8914999999999997</v>
          </cell>
          <cell r="G132">
            <v>7.9112999999999998</v>
          </cell>
          <cell r="H132">
            <v>4.25E-6</v>
          </cell>
          <cell r="I132">
            <v>1.0914E-3</v>
          </cell>
          <cell r="J132">
            <v>4.6824000000000003</v>
          </cell>
          <cell r="K132" t="str">
            <v>PLEKHG1</v>
          </cell>
        </row>
        <row r="133">
          <cell r="A133" t="str">
            <v>PLPP5</v>
          </cell>
          <cell r="B133">
            <v>84513</v>
          </cell>
          <cell r="C133">
            <v>1.1453</v>
          </cell>
          <cell r="D133" t="str">
            <v>UP</v>
          </cell>
          <cell r="E133">
            <v>1.1453</v>
          </cell>
          <cell r="F133">
            <v>9.3251000000000008</v>
          </cell>
          <cell r="G133">
            <v>9.0594000000000001</v>
          </cell>
          <cell r="H133">
            <v>1.04E-6</v>
          </cell>
          <cell r="I133">
            <v>4.9498999999999995E-4</v>
          </cell>
          <cell r="J133">
            <v>6.0189000000000004</v>
          </cell>
          <cell r="K133" t="str">
            <v>PLPP5</v>
          </cell>
        </row>
        <row r="134">
          <cell r="A134" t="str">
            <v>PMEPA1</v>
          </cell>
          <cell r="B134">
            <v>56937</v>
          </cell>
          <cell r="C134">
            <v>1.2115</v>
          </cell>
          <cell r="D134" t="str">
            <v>UP</v>
          </cell>
          <cell r="E134">
            <v>1.2115</v>
          </cell>
          <cell r="F134">
            <v>8.7723999999999993</v>
          </cell>
          <cell r="G134">
            <v>7.7137000000000002</v>
          </cell>
          <cell r="H134">
            <v>5.49E-6</v>
          </cell>
          <cell r="I134">
            <v>1.2883E-3</v>
          </cell>
          <cell r="J134">
            <v>4.4352999999999998</v>
          </cell>
          <cell r="K134" t="str">
            <v>PMEPA1</v>
          </cell>
        </row>
        <row r="135">
          <cell r="A135" t="str">
            <v>PNOC</v>
          </cell>
          <cell r="B135">
            <v>5368</v>
          </cell>
          <cell r="C135">
            <v>1.9091</v>
          </cell>
          <cell r="D135" t="str">
            <v>UP</v>
          </cell>
          <cell r="E135">
            <v>1.9091</v>
          </cell>
          <cell r="F135">
            <v>9.7202999999999999</v>
          </cell>
          <cell r="G135">
            <v>7.2367999999999997</v>
          </cell>
          <cell r="H135">
            <v>1.04E-5</v>
          </cell>
          <cell r="I135">
            <v>1.9139000000000001E-3</v>
          </cell>
          <cell r="J135">
            <v>3.8169</v>
          </cell>
          <cell r="K135" t="str">
            <v>PNOC</v>
          </cell>
        </row>
        <row r="136">
          <cell r="A136" t="str">
            <v>POU2AF1</v>
          </cell>
          <cell r="B136">
            <v>5450</v>
          </cell>
          <cell r="C136">
            <v>2.1865999999999999</v>
          </cell>
          <cell r="D136" t="str">
            <v>UP</v>
          </cell>
          <cell r="E136">
            <v>2.1865999999999999</v>
          </cell>
          <cell r="F136">
            <v>11.606</v>
          </cell>
          <cell r="G136">
            <v>8.9410000000000007</v>
          </cell>
          <cell r="H136">
            <v>1.19E-6</v>
          </cell>
          <cell r="I136">
            <v>5.3711999999999998E-4</v>
          </cell>
          <cell r="J136">
            <v>5.8884999999999996</v>
          </cell>
          <cell r="K136" t="str">
            <v>POU2AF1</v>
          </cell>
        </row>
        <row r="137">
          <cell r="A137" t="str">
            <v>TMEM45A</v>
          </cell>
          <cell r="B137">
            <v>55076</v>
          </cell>
          <cell r="C137">
            <v>-1.6151</v>
          </cell>
          <cell r="D137" t="str">
            <v>DOWN</v>
          </cell>
          <cell r="E137">
            <v>1.6151</v>
          </cell>
          <cell r="F137">
            <v>7.3863000000000003</v>
          </cell>
          <cell r="G137">
            <v>-5.5452000000000004</v>
          </cell>
          <cell r="H137">
            <v>1.2732999999999999E-4</v>
          </cell>
          <cell r="I137">
            <v>9.0013000000000003E-3</v>
          </cell>
          <cell r="J137">
            <v>1.3561000000000001</v>
          </cell>
          <cell r="K137" t="str">
            <v>TMEM45A</v>
          </cell>
        </row>
        <row r="138">
          <cell r="A138" t="str">
            <v>PRICKLE1</v>
          </cell>
          <cell r="B138">
            <v>144165</v>
          </cell>
          <cell r="C138">
            <v>1.0306</v>
          </cell>
          <cell r="D138" t="str">
            <v>UP</v>
          </cell>
          <cell r="E138">
            <v>1.0306</v>
          </cell>
          <cell r="F138">
            <v>8.0231999999999992</v>
          </cell>
          <cell r="G138">
            <v>7.8006000000000002</v>
          </cell>
          <cell r="H138">
            <v>4.8999999999999997E-6</v>
          </cell>
          <cell r="I138">
            <v>1.2079E-3</v>
          </cell>
          <cell r="J138">
            <v>4.5446</v>
          </cell>
          <cell r="K138" t="str">
            <v>PRICKLE1</v>
          </cell>
        </row>
        <row r="139">
          <cell r="A139" t="str">
            <v>ADM</v>
          </cell>
          <cell r="B139">
            <v>133</v>
          </cell>
          <cell r="C139">
            <v>-1.5026999999999999</v>
          </cell>
          <cell r="D139" t="str">
            <v>DOWN</v>
          </cell>
          <cell r="E139">
            <v>1.5026999999999999</v>
          </cell>
          <cell r="F139">
            <v>9.2584999999999997</v>
          </cell>
          <cell r="G139">
            <v>-5.5114000000000001</v>
          </cell>
          <cell r="H139">
            <v>1.3438E-4</v>
          </cell>
          <cell r="I139">
            <v>9.3366999999999999E-3</v>
          </cell>
          <cell r="J139">
            <v>1.3026</v>
          </cell>
          <cell r="K139" t="str">
            <v>ADM</v>
          </cell>
        </row>
        <row r="140">
          <cell r="A140" t="str">
            <v>QSOX2</v>
          </cell>
          <cell r="B140">
            <v>169714</v>
          </cell>
          <cell r="C140">
            <v>1.1593</v>
          </cell>
          <cell r="D140" t="str">
            <v>UP</v>
          </cell>
          <cell r="E140">
            <v>1.1593</v>
          </cell>
          <cell r="F140">
            <v>8.8101000000000003</v>
          </cell>
          <cell r="G140">
            <v>9.9769000000000005</v>
          </cell>
          <cell r="H140">
            <v>3.7099999999999997E-7</v>
          </cell>
          <cell r="I140">
            <v>3.3462999999999999E-4</v>
          </cell>
          <cell r="J140">
            <v>6.9756</v>
          </cell>
          <cell r="K140" t="str">
            <v>QSOX2</v>
          </cell>
        </row>
        <row r="141">
          <cell r="A141" t="str">
            <v>PLXNB3</v>
          </cell>
          <cell r="B141">
            <v>5365</v>
          </cell>
          <cell r="C141">
            <v>-1.0821000000000001</v>
          </cell>
          <cell r="D141" t="str">
            <v>DOWN</v>
          </cell>
          <cell r="E141">
            <v>1.0821000000000001</v>
          </cell>
          <cell r="F141">
            <v>8.3617000000000008</v>
          </cell>
          <cell r="G141">
            <v>-5.4672999999999998</v>
          </cell>
          <cell r="H141">
            <v>1.4423999999999999E-4</v>
          </cell>
          <cell r="I141">
            <v>9.7295999999999997E-3</v>
          </cell>
          <cell r="J141">
            <v>1.2323999999999999</v>
          </cell>
          <cell r="K141" t="str">
            <v>PLXNB3</v>
          </cell>
        </row>
        <row r="142">
          <cell r="A142" t="str">
            <v>DDIT4</v>
          </cell>
          <cell r="B142">
            <v>54541</v>
          </cell>
          <cell r="C142">
            <v>-1.4105000000000001</v>
          </cell>
          <cell r="D142" t="str">
            <v>DOWN</v>
          </cell>
          <cell r="E142">
            <v>1.4105000000000001</v>
          </cell>
          <cell r="F142">
            <v>9.2355999999999998</v>
          </cell>
          <cell r="G142">
            <v>-5.4386999999999999</v>
          </cell>
          <cell r="H142">
            <v>1.5103E-4</v>
          </cell>
          <cell r="I142">
            <v>1.004E-2</v>
          </cell>
          <cell r="J142">
            <v>1.1869000000000001</v>
          </cell>
          <cell r="K142" t="str">
            <v>DDIT4</v>
          </cell>
        </row>
        <row r="143">
          <cell r="A143" t="str">
            <v>RALGPS2</v>
          </cell>
          <cell r="B143">
            <v>55103</v>
          </cell>
          <cell r="C143">
            <v>2.0083000000000002</v>
          </cell>
          <cell r="D143" t="str">
            <v>UP</v>
          </cell>
          <cell r="E143">
            <v>2.0083000000000002</v>
          </cell>
          <cell r="F143">
            <v>8.3428000000000004</v>
          </cell>
          <cell r="G143">
            <v>10.682</v>
          </cell>
          <cell r="H143">
            <v>1.7700000000000001E-7</v>
          </cell>
          <cell r="I143">
            <v>2.3054999999999999E-4</v>
          </cell>
          <cell r="J143">
            <v>7.6505000000000001</v>
          </cell>
          <cell r="K143" t="str">
            <v>RALGPS2</v>
          </cell>
        </row>
        <row r="144">
          <cell r="A144" t="str">
            <v>RASGRP3</v>
          </cell>
          <cell r="B144">
            <v>25780</v>
          </cell>
          <cell r="C144">
            <v>1.3331</v>
          </cell>
          <cell r="D144" t="str">
            <v>UP</v>
          </cell>
          <cell r="E144">
            <v>1.3331</v>
          </cell>
          <cell r="F144">
            <v>6.4095000000000004</v>
          </cell>
          <cell r="G144">
            <v>4.4509999999999996</v>
          </cell>
          <cell r="H144">
            <v>7.9378999999999995E-4</v>
          </cell>
          <cell r="I144">
            <v>2.7111E-2</v>
          </cell>
          <cell r="J144">
            <v>-0.46106999999999998</v>
          </cell>
          <cell r="K144" t="str">
            <v>RASGRP3</v>
          </cell>
        </row>
        <row r="145">
          <cell r="A145" t="str">
            <v>RPS4Y1</v>
          </cell>
          <cell r="B145">
            <v>6192</v>
          </cell>
          <cell r="C145">
            <v>6.3648999999999996</v>
          </cell>
          <cell r="D145" t="str">
            <v>UP</v>
          </cell>
          <cell r="E145">
            <v>6.3648999999999996</v>
          </cell>
          <cell r="F145">
            <v>9.8328000000000007</v>
          </cell>
          <cell r="G145">
            <v>3.9569000000000001</v>
          </cell>
          <cell r="H145">
            <v>1.9082999999999999E-3</v>
          </cell>
          <cell r="I145">
            <v>4.4132999999999999E-2</v>
          </cell>
          <cell r="J145">
            <v>-1.3309</v>
          </cell>
          <cell r="K145" t="str">
            <v>RPS4Y1</v>
          </cell>
        </row>
        <row r="146">
          <cell r="A146" t="str">
            <v>RPS4Y2</v>
          </cell>
          <cell r="B146">
            <v>140032</v>
          </cell>
          <cell r="C146">
            <v>5.6666999999999996</v>
          </cell>
          <cell r="D146" t="str">
            <v>UP</v>
          </cell>
          <cell r="E146">
            <v>5.6666999999999996</v>
          </cell>
          <cell r="F146">
            <v>9.9405999999999999</v>
          </cell>
          <cell r="G146">
            <v>4.0885999999999996</v>
          </cell>
          <cell r="H146">
            <v>1.5064E-3</v>
          </cell>
          <cell r="I146">
            <v>3.8586000000000002E-2</v>
          </cell>
          <cell r="J146">
            <v>-1.0967</v>
          </cell>
          <cell r="K146" t="str">
            <v>RPS4Y2</v>
          </cell>
        </row>
        <row r="147">
          <cell r="A147" t="str">
            <v>RUBCNL</v>
          </cell>
          <cell r="B147">
            <v>80183</v>
          </cell>
          <cell r="C147">
            <v>1.8331</v>
          </cell>
          <cell r="D147" t="str">
            <v>UP</v>
          </cell>
          <cell r="E147">
            <v>1.8331</v>
          </cell>
          <cell r="F147">
            <v>9.5366999999999997</v>
          </cell>
          <cell r="G147">
            <v>8.2843999999999998</v>
          </cell>
          <cell r="H147">
            <v>2.65E-6</v>
          </cell>
          <cell r="I147">
            <v>8.7443999999999998E-4</v>
          </cell>
          <cell r="J147">
            <v>5.1349</v>
          </cell>
          <cell r="K147" t="str">
            <v>RUBCNL</v>
          </cell>
        </row>
        <row r="148">
          <cell r="A148" t="str">
            <v>SEC1P</v>
          </cell>
          <cell r="B148">
            <v>653677</v>
          </cell>
          <cell r="C148">
            <v>1.3989</v>
          </cell>
          <cell r="D148" t="str">
            <v>UP</v>
          </cell>
          <cell r="E148">
            <v>1.3989</v>
          </cell>
          <cell r="F148">
            <v>3.2427999999999999</v>
          </cell>
          <cell r="G148">
            <v>6.3448000000000002</v>
          </cell>
          <cell r="H148">
            <v>3.7100000000000001E-5</v>
          </cell>
          <cell r="I148">
            <v>4.2339999999999999E-3</v>
          </cell>
          <cell r="J148">
            <v>2.5728</v>
          </cell>
          <cell r="K148" t="str">
            <v>SEC1P</v>
          </cell>
        </row>
        <row r="149">
          <cell r="A149" t="str">
            <v>LIPC</v>
          </cell>
          <cell r="B149">
            <v>3990</v>
          </cell>
          <cell r="C149">
            <v>-2.1227999999999998</v>
          </cell>
          <cell r="D149" t="str">
            <v>DOWN</v>
          </cell>
          <cell r="E149">
            <v>2.1227999999999998</v>
          </cell>
          <cell r="F149">
            <v>6.1448999999999998</v>
          </cell>
          <cell r="G149">
            <v>-5.1791999999999998</v>
          </cell>
          <cell r="H149">
            <v>2.3058E-4</v>
          </cell>
          <cell r="I149">
            <v>1.2961E-2</v>
          </cell>
          <cell r="J149">
            <v>0.76704000000000006</v>
          </cell>
          <cell r="K149" t="str">
            <v>LIPC</v>
          </cell>
        </row>
        <row r="150">
          <cell r="A150" t="str">
            <v>FPR2</v>
          </cell>
          <cell r="B150">
            <v>2358</v>
          </cell>
          <cell r="C150">
            <v>-1.0562</v>
          </cell>
          <cell r="D150" t="str">
            <v>DOWN</v>
          </cell>
          <cell r="E150">
            <v>1.0562</v>
          </cell>
          <cell r="F150">
            <v>9.0292999999999992</v>
          </cell>
          <cell r="G150">
            <v>-5.1760999999999999</v>
          </cell>
          <cell r="H150">
            <v>2.3173000000000001E-4</v>
          </cell>
          <cell r="I150">
            <v>1.2980999999999999E-2</v>
          </cell>
          <cell r="J150">
            <v>0.76207999999999998</v>
          </cell>
          <cell r="K150" t="str">
            <v>FPR2</v>
          </cell>
        </row>
        <row r="151">
          <cell r="A151" t="str">
            <v>SLC15A2</v>
          </cell>
          <cell r="B151">
            <v>6565</v>
          </cell>
          <cell r="C151">
            <v>1.4177</v>
          </cell>
          <cell r="D151" t="str">
            <v>UP</v>
          </cell>
          <cell r="E151">
            <v>1.4177</v>
          </cell>
          <cell r="F151">
            <v>5.7249999999999996</v>
          </cell>
          <cell r="G151">
            <v>6.9333</v>
          </cell>
          <cell r="H151">
            <v>1.59E-5</v>
          </cell>
          <cell r="I151">
            <v>2.5666999999999999E-3</v>
          </cell>
          <cell r="J151">
            <v>3.4068000000000001</v>
          </cell>
          <cell r="K151" t="str">
            <v>SLC15A2</v>
          </cell>
        </row>
        <row r="152">
          <cell r="A152" t="str">
            <v>SLC23A1</v>
          </cell>
          <cell r="B152">
            <v>9963</v>
          </cell>
          <cell r="C152">
            <v>1.0920000000000001</v>
          </cell>
          <cell r="D152" t="str">
            <v>UP</v>
          </cell>
          <cell r="E152">
            <v>1.0920000000000001</v>
          </cell>
          <cell r="F152">
            <v>4.6109999999999998</v>
          </cell>
          <cell r="G152">
            <v>5.6753</v>
          </cell>
          <cell r="H152">
            <v>1.0355E-4</v>
          </cell>
          <cell r="I152">
            <v>8.1756999999999993E-3</v>
          </cell>
          <cell r="J152">
            <v>1.5608</v>
          </cell>
          <cell r="K152" t="str">
            <v>SLC23A1</v>
          </cell>
        </row>
        <row r="153">
          <cell r="A153" t="str">
            <v>SLCO2B1</v>
          </cell>
          <cell r="B153">
            <v>11309</v>
          </cell>
          <cell r="C153">
            <v>-1.5387999999999999</v>
          </cell>
          <cell r="D153" t="str">
            <v>DOWN</v>
          </cell>
          <cell r="E153">
            <v>1.5387999999999999</v>
          </cell>
          <cell r="F153">
            <v>4.4356999999999998</v>
          </cell>
          <cell r="G153">
            <v>-5.0343</v>
          </cell>
          <cell r="H153">
            <v>2.9315999999999999E-4</v>
          </cell>
          <cell r="I153">
            <v>1.5066E-2</v>
          </cell>
          <cell r="J153">
            <v>0.52856999999999998</v>
          </cell>
          <cell r="K153" t="str">
            <v>SLCO2B1</v>
          </cell>
        </row>
        <row r="154">
          <cell r="A154" t="str">
            <v>AREG</v>
          </cell>
          <cell r="B154">
            <v>374</v>
          </cell>
          <cell r="C154">
            <v>-1.7791999999999999</v>
          </cell>
          <cell r="D154" t="str">
            <v>DOWN</v>
          </cell>
          <cell r="E154">
            <v>1.7791999999999999</v>
          </cell>
          <cell r="F154">
            <v>5.4821</v>
          </cell>
          <cell r="G154">
            <v>-5.0231000000000003</v>
          </cell>
          <cell r="H154">
            <v>2.987E-4</v>
          </cell>
          <cell r="I154">
            <v>1.5303000000000001E-2</v>
          </cell>
          <cell r="J154">
            <v>0.50995999999999997</v>
          </cell>
          <cell r="K154" t="str">
            <v>AREG</v>
          </cell>
        </row>
        <row r="155">
          <cell r="A155" t="str">
            <v>SLC25A34</v>
          </cell>
          <cell r="B155">
            <v>284723</v>
          </cell>
          <cell r="C155">
            <v>1.089</v>
          </cell>
          <cell r="D155" t="str">
            <v>UP</v>
          </cell>
          <cell r="E155">
            <v>1.089</v>
          </cell>
          <cell r="F155">
            <v>9.2438000000000002</v>
          </cell>
          <cell r="G155">
            <v>3.944</v>
          </cell>
          <cell r="H155">
            <v>1.9534000000000001E-3</v>
          </cell>
          <cell r="I155">
            <v>4.4603999999999998E-2</v>
          </cell>
          <cell r="J155">
            <v>-1.3540000000000001</v>
          </cell>
          <cell r="K155" t="str">
            <v>SLC25A34</v>
          </cell>
        </row>
        <row r="156">
          <cell r="A156" t="str">
            <v>SLC32A1</v>
          </cell>
          <cell r="B156">
            <v>140679</v>
          </cell>
          <cell r="C156">
            <v>1.5843</v>
          </cell>
          <cell r="D156" t="str">
            <v>UP</v>
          </cell>
          <cell r="E156">
            <v>1.5843</v>
          </cell>
          <cell r="F156">
            <v>6.8856000000000002</v>
          </cell>
          <cell r="G156">
            <v>5.6361999999999997</v>
          </cell>
          <cell r="H156">
            <v>1.1016E-4</v>
          </cell>
          <cell r="I156">
            <v>8.5016999999999992E-3</v>
          </cell>
          <cell r="J156">
            <v>1.4995000000000001</v>
          </cell>
          <cell r="K156" t="str">
            <v>SLC32A1</v>
          </cell>
        </row>
        <row r="157">
          <cell r="A157" t="str">
            <v>SLC9A7P1</v>
          </cell>
          <cell r="B157">
            <v>121456</v>
          </cell>
          <cell r="C157">
            <v>1.2787999999999999</v>
          </cell>
          <cell r="D157" t="str">
            <v>UP</v>
          </cell>
          <cell r="E157">
            <v>1.2787999999999999</v>
          </cell>
          <cell r="F157">
            <v>7.4161999999999999</v>
          </cell>
          <cell r="G157">
            <v>7.7896000000000001</v>
          </cell>
          <cell r="H157">
            <v>4.9699999999999998E-6</v>
          </cell>
          <cell r="I157">
            <v>1.2079E-3</v>
          </cell>
          <cell r="J157">
            <v>4.5308999999999999</v>
          </cell>
          <cell r="K157" t="str">
            <v>SLC9A7P1</v>
          </cell>
        </row>
        <row r="158">
          <cell r="A158" t="str">
            <v>MAB21L2</v>
          </cell>
          <cell r="B158">
            <v>10586</v>
          </cell>
          <cell r="C158">
            <v>-1.1660999999999999</v>
          </cell>
          <cell r="D158" t="str">
            <v>DOWN</v>
          </cell>
          <cell r="E158">
            <v>1.1660999999999999</v>
          </cell>
          <cell r="F158">
            <v>8.9077000000000002</v>
          </cell>
          <cell r="G158">
            <v>-4.9706999999999999</v>
          </cell>
          <cell r="H158">
            <v>3.2612E-4</v>
          </cell>
          <cell r="I158">
            <v>1.5949999999999999E-2</v>
          </cell>
          <cell r="J158">
            <v>0.42272999999999999</v>
          </cell>
          <cell r="K158" t="str">
            <v>MAB21L2</v>
          </cell>
        </row>
        <row r="159">
          <cell r="A159" t="str">
            <v>SMIM14</v>
          </cell>
          <cell r="B159">
            <v>201895</v>
          </cell>
          <cell r="C159">
            <v>1.0438000000000001</v>
          </cell>
          <cell r="D159" t="str">
            <v>UP</v>
          </cell>
          <cell r="E159">
            <v>1.0438000000000001</v>
          </cell>
          <cell r="F159">
            <v>10.542</v>
          </cell>
          <cell r="G159">
            <v>6.3827999999999996</v>
          </cell>
          <cell r="H159">
            <v>3.5099999999999999E-5</v>
          </cell>
          <cell r="I159">
            <v>4.1275000000000001E-3</v>
          </cell>
          <cell r="J159">
            <v>2.6282999999999999</v>
          </cell>
          <cell r="K159" t="str">
            <v>SMIM14</v>
          </cell>
        </row>
        <row r="160">
          <cell r="A160" t="str">
            <v>SNORA28</v>
          </cell>
          <cell r="B160">
            <v>677811</v>
          </cell>
          <cell r="C160">
            <v>1.0361</v>
          </cell>
          <cell r="D160" t="str">
            <v>UP</v>
          </cell>
          <cell r="E160">
            <v>1.0361</v>
          </cell>
          <cell r="F160">
            <v>8.9280000000000008</v>
          </cell>
          <cell r="G160">
            <v>5.8880999999999997</v>
          </cell>
          <cell r="H160">
            <v>7.4300000000000004E-5</v>
          </cell>
          <cell r="I160">
            <v>6.7914999999999998E-3</v>
          </cell>
          <cell r="J160">
            <v>1.8896999999999999</v>
          </cell>
          <cell r="K160" t="str">
            <v>SNORA28</v>
          </cell>
        </row>
        <row r="161">
          <cell r="A161" t="str">
            <v>SNX22</v>
          </cell>
          <cell r="B161">
            <v>79856</v>
          </cell>
          <cell r="C161">
            <v>1.1462000000000001</v>
          </cell>
          <cell r="D161" t="str">
            <v>UP</v>
          </cell>
          <cell r="E161">
            <v>1.1462000000000001</v>
          </cell>
          <cell r="F161">
            <v>8.4069000000000003</v>
          </cell>
          <cell r="G161">
            <v>5.9603999999999999</v>
          </cell>
          <cell r="H161">
            <v>6.6400000000000001E-5</v>
          </cell>
          <cell r="I161">
            <v>6.3238000000000001E-3</v>
          </cell>
          <cell r="J161">
            <v>2</v>
          </cell>
          <cell r="K161" t="str">
            <v>SNX22</v>
          </cell>
        </row>
        <row r="162">
          <cell r="A162" t="str">
            <v>SNX29</v>
          </cell>
          <cell r="B162">
            <v>92017</v>
          </cell>
          <cell r="C162">
            <v>1.0328999999999999</v>
          </cell>
          <cell r="D162" t="str">
            <v>UP</v>
          </cell>
          <cell r="E162">
            <v>1.0328999999999999</v>
          </cell>
          <cell r="F162">
            <v>8.9795999999999996</v>
          </cell>
          <cell r="G162">
            <v>9.6143000000000001</v>
          </cell>
          <cell r="H162">
            <v>5.5199999999999997E-7</v>
          </cell>
          <cell r="I162">
            <v>3.726E-4</v>
          </cell>
          <cell r="J162">
            <v>6.6086</v>
          </cell>
          <cell r="K162" t="str">
            <v>SNX29</v>
          </cell>
        </row>
        <row r="163">
          <cell r="A163" t="str">
            <v>SOCS1</v>
          </cell>
          <cell r="B163">
            <v>8651</v>
          </cell>
          <cell r="C163">
            <v>-1.1639999999999999</v>
          </cell>
          <cell r="D163" t="str">
            <v>DOWN</v>
          </cell>
          <cell r="E163">
            <v>1.1639999999999999</v>
          </cell>
          <cell r="F163">
            <v>10.035</v>
          </cell>
          <cell r="G163">
            <v>-4.8429000000000002</v>
          </cell>
          <cell r="H163">
            <v>4.0445999999999999E-4</v>
          </cell>
          <cell r="I163">
            <v>1.8138000000000001E-2</v>
          </cell>
          <cell r="J163">
            <v>0.20882000000000001</v>
          </cell>
          <cell r="K163" t="str">
            <v>SOCS1</v>
          </cell>
        </row>
        <row r="164">
          <cell r="A164" t="str">
            <v>CYS1</v>
          </cell>
          <cell r="B164">
            <v>192668</v>
          </cell>
          <cell r="C164">
            <v>-2.0636000000000001</v>
          </cell>
          <cell r="D164" t="str">
            <v>DOWN</v>
          </cell>
          <cell r="E164">
            <v>2.0636000000000001</v>
          </cell>
          <cell r="F164">
            <v>3.5245000000000002</v>
          </cell>
          <cell r="G164">
            <v>-4.8409000000000004</v>
          </cell>
          <cell r="H164">
            <v>4.0588000000000001E-4</v>
          </cell>
          <cell r="I164">
            <v>1.8152000000000001E-2</v>
          </cell>
          <cell r="J164">
            <v>0.20533999999999999</v>
          </cell>
          <cell r="K164" t="str">
            <v>CYS1</v>
          </cell>
        </row>
        <row r="165">
          <cell r="A165" t="str">
            <v>SPIB</v>
          </cell>
          <cell r="B165">
            <v>6689</v>
          </cell>
          <cell r="C165">
            <v>1.4926999999999999</v>
          </cell>
          <cell r="D165" t="str">
            <v>UP</v>
          </cell>
          <cell r="E165">
            <v>1.4926999999999999</v>
          </cell>
          <cell r="F165">
            <v>9.9835999999999991</v>
          </cell>
          <cell r="G165">
            <v>6.4908000000000001</v>
          </cell>
          <cell r="H165">
            <v>2.9899999999999998E-5</v>
          </cell>
          <cell r="I165">
            <v>3.7572999999999999E-3</v>
          </cell>
          <cell r="J165">
            <v>2.7845</v>
          </cell>
          <cell r="K165" t="str">
            <v>SPIB</v>
          </cell>
        </row>
        <row r="166">
          <cell r="A166" t="str">
            <v>STAP1</v>
          </cell>
          <cell r="B166">
            <v>26228</v>
          </cell>
          <cell r="C166">
            <v>1.2283999999999999</v>
          </cell>
          <cell r="D166" t="str">
            <v>UP</v>
          </cell>
          <cell r="E166">
            <v>1.2283999999999999</v>
          </cell>
          <cell r="F166">
            <v>8.8772000000000002</v>
          </cell>
          <cell r="G166">
            <v>6.8906999999999998</v>
          </cell>
          <cell r="H166">
            <v>1.6799999999999998E-5</v>
          </cell>
          <cell r="I166">
            <v>2.6722E-3</v>
          </cell>
          <cell r="J166">
            <v>3.3481000000000001</v>
          </cell>
          <cell r="K166" t="str">
            <v>STAP1</v>
          </cell>
        </row>
        <row r="167">
          <cell r="A167" t="str">
            <v>COL18A1</v>
          </cell>
          <cell r="B167">
            <v>80781</v>
          </cell>
          <cell r="C167">
            <v>-1.0721000000000001</v>
          </cell>
          <cell r="D167" t="str">
            <v>DOWN</v>
          </cell>
          <cell r="E167">
            <v>1.0721000000000001</v>
          </cell>
          <cell r="F167">
            <v>10.802</v>
          </cell>
          <cell r="G167">
            <v>-4.7531999999999996</v>
          </cell>
          <cell r="H167">
            <v>4.7113E-4</v>
          </cell>
          <cell r="I167">
            <v>2.0230999999999999E-2</v>
          </cell>
          <cell r="J167">
            <v>5.7224999999999998E-2</v>
          </cell>
          <cell r="K167" t="str">
            <v>COL18A1</v>
          </cell>
        </row>
        <row r="168">
          <cell r="A168" t="str">
            <v>FOLR3</v>
          </cell>
          <cell r="B168">
            <v>2352</v>
          </cell>
          <cell r="C168">
            <v>-1.9639</v>
          </cell>
          <cell r="D168" t="str">
            <v>DOWN</v>
          </cell>
          <cell r="E168">
            <v>1.9639</v>
          </cell>
          <cell r="F168">
            <v>8.6231000000000009</v>
          </cell>
          <cell r="G168">
            <v>-4.6818</v>
          </cell>
          <cell r="H168">
            <v>5.3240000000000004E-4</v>
          </cell>
          <cell r="I168">
            <v>2.1930999999999999E-2</v>
          </cell>
          <cell r="J168">
            <v>-6.4274999999999999E-2</v>
          </cell>
          <cell r="K168" t="str">
            <v>FOLR3</v>
          </cell>
        </row>
        <row r="169">
          <cell r="A169" t="str">
            <v>SLCO4C1</v>
          </cell>
          <cell r="B169">
            <v>353189</v>
          </cell>
          <cell r="C169">
            <v>-1.0266</v>
          </cell>
          <cell r="D169" t="str">
            <v>DOWN</v>
          </cell>
          <cell r="E169">
            <v>1.0266</v>
          </cell>
          <cell r="F169">
            <v>9.3908000000000005</v>
          </cell>
          <cell r="G169">
            <v>-4.6694000000000004</v>
          </cell>
          <cell r="H169">
            <v>5.4381999999999998E-4</v>
          </cell>
          <cell r="I169">
            <v>2.2185E-2</v>
          </cell>
          <cell r="J169">
            <v>-8.5358000000000003E-2</v>
          </cell>
          <cell r="K169" t="str">
            <v>SLCO4C1</v>
          </cell>
        </row>
        <row r="170">
          <cell r="A170" t="str">
            <v>ANKRD34B</v>
          </cell>
          <cell r="B170">
            <v>340120</v>
          </cell>
          <cell r="C170">
            <v>-1.1362000000000001</v>
          </cell>
          <cell r="D170" t="str">
            <v>DOWN</v>
          </cell>
          <cell r="E170">
            <v>1.1362000000000001</v>
          </cell>
          <cell r="F170">
            <v>5.1055000000000001</v>
          </cell>
          <cell r="G170">
            <v>-4.6135999999999999</v>
          </cell>
          <cell r="H170">
            <v>5.9864E-4</v>
          </cell>
          <cell r="I170">
            <v>2.3403E-2</v>
          </cell>
          <cell r="J170">
            <v>-0.18078</v>
          </cell>
          <cell r="K170" t="str">
            <v>ANKRD34B</v>
          </cell>
        </row>
        <row r="171">
          <cell r="A171" t="str">
            <v>NTSR1</v>
          </cell>
          <cell r="B171">
            <v>4923</v>
          </cell>
          <cell r="C171">
            <v>-1.3585</v>
          </cell>
          <cell r="D171" t="str">
            <v>DOWN</v>
          </cell>
          <cell r="E171">
            <v>1.3585</v>
          </cell>
          <cell r="F171">
            <v>7.6588000000000003</v>
          </cell>
          <cell r="G171">
            <v>-4.6060999999999996</v>
          </cell>
          <cell r="H171">
            <v>6.0647999999999995E-4</v>
          </cell>
          <cell r="I171">
            <v>2.3432999999999999E-2</v>
          </cell>
          <cell r="J171">
            <v>-0.19372</v>
          </cell>
          <cell r="K171" t="str">
            <v>NTSR1</v>
          </cell>
        </row>
        <row r="172">
          <cell r="A172" t="str">
            <v>CKM</v>
          </cell>
          <cell r="B172">
            <v>1158</v>
          </cell>
          <cell r="C172">
            <v>-1.0913999999999999</v>
          </cell>
          <cell r="D172" t="str">
            <v>DOWN</v>
          </cell>
          <cell r="E172">
            <v>1.0913999999999999</v>
          </cell>
          <cell r="F172">
            <v>5.5427999999999997</v>
          </cell>
          <cell r="G172">
            <v>-4.5907</v>
          </cell>
          <cell r="H172">
            <v>6.2283E-4</v>
          </cell>
          <cell r="I172">
            <v>2.3626999999999999E-2</v>
          </cell>
          <cell r="J172">
            <v>-0.22014</v>
          </cell>
          <cell r="K172" t="str">
            <v>CKM</v>
          </cell>
        </row>
        <row r="173">
          <cell r="A173" t="str">
            <v>TJP1</v>
          </cell>
          <cell r="B173">
            <v>7082</v>
          </cell>
          <cell r="C173">
            <v>-1.8132999999999999</v>
          </cell>
          <cell r="D173" t="str">
            <v>DOWN</v>
          </cell>
          <cell r="E173">
            <v>1.8132999999999999</v>
          </cell>
          <cell r="F173">
            <v>3.3144999999999998</v>
          </cell>
          <cell r="G173">
            <v>-4.5751999999999997</v>
          </cell>
          <cell r="H173">
            <v>6.3973000000000003E-4</v>
          </cell>
          <cell r="I173">
            <v>2.4140999999999999E-2</v>
          </cell>
          <cell r="J173">
            <v>-0.24673999999999999</v>
          </cell>
          <cell r="K173" t="str">
            <v>TJP1</v>
          </cell>
        </row>
        <row r="174">
          <cell r="A174" t="str">
            <v>STRBP</v>
          </cell>
          <cell r="B174">
            <v>55342</v>
          </cell>
          <cell r="C174">
            <v>1.1850000000000001</v>
          </cell>
          <cell r="D174" t="str">
            <v>UP</v>
          </cell>
          <cell r="E174">
            <v>1.1850000000000001</v>
          </cell>
          <cell r="F174">
            <v>11.827</v>
          </cell>
          <cell r="G174">
            <v>10.627000000000001</v>
          </cell>
          <cell r="H174">
            <v>1.8699999999999999E-7</v>
          </cell>
          <cell r="I174">
            <v>2.3054999999999999E-4</v>
          </cell>
          <cell r="J174">
            <v>7.5998000000000001</v>
          </cell>
          <cell r="K174" t="str">
            <v>STRBP</v>
          </cell>
        </row>
        <row r="175">
          <cell r="A175" t="str">
            <v>SWAP70</v>
          </cell>
          <cell r="B175">
            <v>23075</v>
          </cell>
          <cell r="C175">
            <v>1.2246999999999999</v>
          </cell>
          <cell r="D175" t="str">
            <v>UP</v>
          </cell>
          <cell r="E175">
            <v>1.2246999999999999</v>
          </cell>
          <cell r="F175">
            <v>10.465</v>
          </cell>
          <cell r="G175">
            <v>7.5178000000000003</v>
          </cell>
          <cell r="H175">
            <v>7.1199999999999996E-6</v>
          </cell>
          <cell r="I175">
            <v>1.4767999999999999E-3</v>
          </cell>
          <cell r="J175">
            <v>4.1851000000000003</v>
          </cell>
          <cell r="K175" t="str">
            <v>SWAP70</v>
          </cell>
        </row>
        <row r="176">
          <cell r="A176" t="str">
            <v>E2F1</v>
          </cell>
          <cell r="B176">
            <v>1869</v>
          </cell>
          <cell r="C176">
            <v>-1.2349000000000001</v>
          </cell>
          <cell r="D176" t="str">
            <v>DOWN</v>
          </cell>
          <cell r="E176">
            <v>1.2349000000000001</v>
          </cell>
          <cell r="F176">
            <v>7.8909000000000002</v>
          </cell>
          <cell r="G176">
            <v>-4.5012999999999996</v>
          </cell>
          <cell r="H176">
            <v>7.2729000000000001E-4</v>
          </cell>
          <cell r="I176">
            <v>2.6048999999999999E-2</v>
          </cell>
          <cell r="J176">
            <v>-0.37417</v>
          </cell>
          <cell r="K176" t="str">
            <v>E2F1</v>
          </cell>
        </row>
        <row r="177">
          <cell r="A177" t="str">
            <v>VNN1</v>
          </cell>
          <cell r="B177">
            <v>8876</v>
          </cell>
          <cell r="C177">
            <v>-1.4431</v>
          </cell>
          <cell r="D177" t="str">
            <v>DOWN</v>
          </cell>
          <cell r="E177">
            <v>1.4431</v>
          </cell>
          <cell r="F177">
            <v>10.061999999999999</v>
          </cell>
          <cell r="G177">
            <v>-4.4634999999999998</v>
          </cell>
          <cell r="H177">
            <v>7.7673E-4</v>
          </cell>
          <cell r="I177">
            <v>2.6952E-2</v>
          </cell>
          <cell r="J177">
            <v>-0.43948999999999999</v>
          </cell>
          <cell r="K177" t="str">
            <v>VNN1</v>
          </cell>
        </row>
        <row r="178">
          <cell r="A178" t="str">
            <v>SLC1A3</v>
          </cell>
          <cell r="B178">
            <v>6507</v>
          </cell>
          <cell r="C178">
            <v>-1.3141</v>
          </cell>
          <cell r="D178" t="str">
            <v>DOWN</v>
          </cell>
          <cell r="E178">
            <v>1.3141</v>
          </cell>
          <cell r="F178">
            <v>6.3177000000000003</v>
          </cell>
          <cell r="G178">
            <v>-4.4595000000000002</v>
          </cell>
          <cell r="H178">
            <v>7.8222000000000003E-4</v>
          </cell>
          <cell r="I178">
            <v>2.6952E-2</v>
          </cell>
          <cell r="J178">
            <v>-0.44649</v>
          </cell>
          <cell r="K178" t="str">
            <v>SLC1A3</v>
          </cell>
        </row>
        <row r="179">
          <cell r="A179" t="str">
            <v>SYT17</v>
          </cell>
          <cell r="B179">
            <v>51760</v>
          </cell>
          <cell r="C179">
            <v>1.0166999999999999</v>
          </cell>
          <cell r="D179" t="str">
            <v>UP</v>
          </cell>
          <cell r="E179">
            <v>1.0166999999999999</v>
          </cell>
          <cell r="F179">
            <v>5.9554</v>
          </cell>
          <cell r="G179">
            <v>4.5136000000000003</v>
          </cell>
          <cell r="H179">
            <v>7.1188000000000002E-4</v>
          </cell>
          <cell r="I179">
            <v>2.5923999999999999E-2</v>
          </cell>
          <cell r="J179">
            <v>-0.35288999999999998</v>
          </cell>
          <cell r="K179" t="str">
            <v>SYT17</v>
          </cell>
        </row>
        <row r="180">
          <cell r="A180" t="str">
            <v>TBC1D8B</v>
          </cell>
          <cell r="B180">
            <v>54885</v>
          </cell>
          <cell r="C180">
            <v>2.2679999999999998</v>
          </cell>
          <cell r="D180" t="str">
            <v>UP</v>
          </cell>
          <cell r="E180">
            <v>2.2679999999999998</v>
          </cell>
          <cell r="F180">
            <v>3.5749</v>
          </cell>
          <cell r="G180">
            <v>10.427</v>
          </cell>
          <cell r="H180">
            <v>2.2999999999999999E-7</v>
          </cell>
          <cell r="I180">
            <v>2.4823E-4</v>
          </cell>
          <cell r="J180">
            <v>7.4124999999999996</v>
          </cell>
          <cell r="K180" t="str">
            <v>TBC1D8B</v>
          </cell>
        </row>
        <row r="181">
          <cell r="A181" t="str">
            <v>LILRB5</v>
          </cell>
          <cell r="B181">
            <v>10990</v>
          </cell>
          <cell r="C181">
            <v>-1.0616000000000001</v>
          </cell>
          <cell r="D181" t="str">
            <v>DOWN</v>
          </cell>
          <cell r="E181">
            <v>1.0616000000000001</v>
          </cell>
          <cell r="F181">
            <v>4.6984000000000004</v>
          </cell>
          <cell r="G181">
            <v>-4.4429999999999996</v>
          </cell>
          <cell r="H181">
            <v>8.0506000000000002E-4</v>
          </cell>
          <cell r="I181">
            <v>2.7248999999999999E-2</v>
          </cell>
          <cell r="J181">
            <v>-0.47506999999999999</v>
          </cell>
          <cell r="K181" t="str">
            <v>LILRB5</v>
          </cell>
        </row>
        <row r="182">
          <cell r="A182" t="str">
            <v>TCF4</v>
          </cell>
          <cell r="B182">
            <v>6925</v>
          </cell>
          <cell r="C182">
            <v>1.1773</v>
          </cell>
          <cell r="D182" t="str">
            <v>UP</v>
          </cell>
          <cell r="E182">
            <v>1.1773</v>
          </cell>
          <cell r="F182">
            <v>10.492000000000001</v>
          </cell>
          <cell r="G182">
            <v>5.5256999999999996</v>
          </cell>
          <cell r="H182">
            <v>1.3134999999999999E-4</v>
          </cell>
          <cell r="I182">
            <v>9.2052000000000002E-3</v>
          </cell>
          <cell r="J182">
            <v>1.3251999999999999</v>
          </cell>
          <cell r="K182" t="str">
            <v>TCF4</v>
          </cell>
        </row>
        <row r="183">
          <cell r="A183" t="str">
            <v>TCL1A</v>
          </cell>
          <cell r="B183">
            <v>8115</v>
          </cell>
          <cell r="C183">
            <v>2.1797</v>
          </cell>
          <cell r="D183" t="str">
            <v>UP</v>
          </cell>
          <cell r="E183">
            <v>2.1797</v>
          </cell>
          <cell r="F183">
            <v>13.016999999999999</v>
          </cell>
          <cell r="G183">
            <v>8.2156000000000002</v>
          </cell>
          <cell r="H183">
            <v>2.88E-6</v>
          </cell>
          <cell r="I183">
            <v>8.9800999999999998E-4</v>
          </cell>
          <cell r="J183">
            <v>5.0528000000000004</v>
          </cell>
          <cell r="K183" t="str">
            <v>TCL1A</v>
          </cell>
        </row>
        <row r="184">
          <cell r="A184" t="str">
            <v>SCGB1C1</v>
          </cell>
          <cell r="B184">
            <v>147199</v>
          </cell>
          <cell r="C184">
            <v>-1.0105999999999999</v>
          </cell>
          <cell r="D184" t="str">
            <v>DOWN</v>
          </cell>
          <cell r="E184">
            <v>1.0105999999999999</v>
          </cell>
          <cell r="F184">
            <v>3.5325000000000002</v>
          </cell>
          <cell r="G184">
            <v>-4.3886000000000003</v>
          </cell>
          <cell r="H184">
            <v>8.8546999999999996E-4</v>
          </cell>
          <cell r="I184">
            <v>2.8555000000000001E-2</v>
          </cell>
          <cell r="J184">
            <v>-0.5696</v>
          </cell>
          <cell r="K184" t="str">
            <v>SCGB1C1</v>
          </cell>
        </row>
        <row r="185">
          <cell r="A185" t="str">
            <v>TCL6</v>
          </cell>
          <cell r="B185">
            <v>27004</v>
          </cell>
          <cell r="C185">
            <v>2.1175999999999999</v>
          </cell>
          <cell r="D185" t="str">
            <v>UP</v>
          </cell>
          <cell r="E185">
            <v>2.1175999999999999</v>
          </cell>
          <cell r="F185">
            <v>3.9834999999999998</v>
          </cell>
          <cell r="G185">
            <v>9.9771999999999998</v>
          </cell>
          <cell r="H185">
            <v>3.7099999999999997E-7</v>
          </cell>
          <cell r="I185">
            <v>3.3462999999999999E-4</v>
          </cell>
          <cell r="J185">
            <v>6.976</v>
          </cell>
          <cell r="K185" t="str">
            <v>TCL6</v>
          </cell>
        </row>
        <row r="186">
          <cell r="A186" t="str">
            <v>TLR10</v>
          </cell>
          <cell r="B186">
            <v>81793</v>
          </cell>
          <cell r="C186">
            <v>2.0743</v>
          </cell>
          <cell r="D186" t="str">
            <v>UP</v>
          </cell>
          <cell r="E186">
            <v>2.0743</v>
          </cell>
          <cell r="F186">
            <v>8.9364000000000008</v>
          </cell>
          <cell r="G186">
            <v>9.0859000000000005</v>
          </cell>
          <cell r="H186">
            <v>1.0100000000000001E-6</v>
          </cell>
          <cell r="I186">
            <v>4.9452999999999997E-4</v>
          </cell>
          <cell r="J186">
            <v>6.0477999999999996</v>
          </cell>
          <cell r="K186" t="str">
            <v>TLR10</v>
          </cell>
        </row>
        <row r="187">
          <cell r="A187" t="str">
            <v>TMED6</v>
          </cell>
          <cell r="B187">
            <v>146456</v>
          </cell>
          <cell r="C187">
            <v>1.1064000000000001</v>
          </cell>
          <cell r="D187" t="str">
            <v>UP</v>
          </cell>
          <cell r="E187">
            <v>1.1064000000000001</v>
          </cell>
          <cell r="F187">
            <v>5.3658000000000001</v>
          </cell>
          <cell r="G187">
            <v>3.9592999999999998</v>
          </cell>
          <cell r="H187">
            <v>1.9001999999999999E-3</v>
          </cell>
          <cell r="I187">
            <v>4.4060000000000002E-2</v>
          </cell>
          <cell r="J187">
            <v>-1.3267</v>
          </cell>
          <cell r="K187" t="str">
            <v>TMED6</v>
          </cell>
        </row>
        <row r="188">
          <cell r="A188" t="str">
            <v>TNFRSF13B</v>
          </cell>
          <cell r="B188">
            <v>23495</v>
          </cell>
          <cell r="C188">
            <v>1.5429999999999999</v>
          </cell>
          <cell r="D188" t="str">
            <v>UP</v>
          </cell>
          <cell r="E188">
            <v>1.5429999999999999</v>
          </cell>
          <cell r="F188">
            <v>4.5625</v>
          </cell>
          <cell r="G188">
            <v>6.8483999999999998</v>
          </cell>
          <cell r="H188">
            <v>1.7900000000000001E-5</v>
          </cell>
          <cell r="I188">
            <v>2.7574000000000001E-3</v>
          </cell>
          <cell r="J188">
            <v>3.2896000000000001</v>
          </cell>
          <cell r="K188" t="str">
            <v>TNFRSF13B</v>
          </cell>
        </row>
        <row r="189">
          <cell r="A189" t="str">
            <v>TNFRSF13C</v>
          </cell>
          <cell r="B189">
            <v>115650</v>
          </cell>
          <cell r="C189">
            <v>1.0786</v>
          </cell>
          <cell r="D189" t="str">
            <v>UP</v>
          </cell>
          <cell r="E189">
            <v>1.0786</v>
          </cell>
          <cell r="F189">
            <v>7.5698999999999996</v>
          </cell>
          <cell r="G189">
            <v>4.8944000000000001</v>
          </cell>
          <cell r="H189">
            <v>3.7073E-4</v>
          </cell>
          <cell r="I189">
            <v>1.7246000000000001E-2</v>
          </cell>
          <cell r="J189">
            <v>0.29535</v>
          </cell>
          <cell r="K189" t="str">
            <v>TNFRSF13C</v>
          </cell>
        </row>
        <row r="190">
          <cell r="A190" t="str">
            <v>PRDM1</v>
          </cell>
          <cell r="B190">
            <v>639</v>
          </cell>
          <cell r="C190">
            <v>-1.5566</v>
          </cell>
          <cell r="D190" t="str">
            <v>DOWN</v>
          </cell>
          <cell r="E190">
            <v>1.5566</v>
          </cell>
          <cell r="F190">
            <v>7.3776999999999999</v>
          </cell>
          <cell r="G190">
            <v>-4.2826000000000004</v>
          </cell>
          <cell r="H190">
            <v>1.0671000000000001E-3</v>
          </cell>
          <cell r="I190">
            <v>3.1756E-2</v>
          </cell>
          <cell r="J190">
            <v>-0.75482000000000005</v>
          </cell>
          <cell r="K190" t="str">
            <v>PRDM1</v>
          </cell>
        </row>
        <row r="191">
          <cell r="A191" t="str">
            <v>ECSCR</v>
          </cell>
          <cell r="B191">
            <v>641700</v>
          </cell>
          <cell r="C191">
            <v>-1.0955999999999999</v>
          </cell>
          <cell r="D191" t="str">
            <v>DOWN</v>
          </cell>
          <cell r="E191">
            <v>1.0955999999999999</v>
          </cell>
          <cell r="F191">
            <v>3.7208000000000001</v>
          </cell>
          <cell r="G191">
            <v>-4.2503000000000002</v>
          </cell>
          <cell r="H191">
            <v>1.1297E-3</v>
          </cell>
          <cell r="I191">
            <v>3.2548000000000001E-2</v>
          </cell>
          <cell r="J191">
            <v>-0.81135999999999997</v>
          </cell>
          <cell r="K191" t="str">
            <v>ECSCR</v>
          </cell>
        </row>
        <row r="192">
          <cell r="A192" t="str">
            <v>TTC21A</v>
          </cell>
          <cell r="B192">
            <v>199223</v>
          </cell>
          <cell r="C192">
            <v>1.1821999999999999</v>
          </cell>
          <cell r="D192" t="str">
            <v>UP</v>
          </cell>
          <cell r="E192">
            <v>1.1821999999999999</v>
          </cell>
          <cell r="F192">
            <v>8.8797999999999995</v>
          </cell>
          <cell r="G192">
            <v>4.5255000000000001</v>
          </cell>
          <cell r="H192">
            <v>6.9729999999999998E-4</v>
          </cell>
          <cell r="I192">
            <v>2.5656000000000002E-2</v>
          </cell>
          <cell r="J192">
            <v>-0.33233000000000001</v>
          </cell>
          <cell r="K192" t="str">
            <v>TTC21A</v>
          </cell>
        </row>
        <row r="193">
          <cell r="A193" t="str">
            <v>XIST</v>
          </cell>
          <cell r="B193">
            <v>7503</v>
          </cell>
          <cell r="C193">
            <v>-8.3910999999999998</v>
          </cell>
          <cell r="D193" t="str">
            <v>DOWN</v>
          </cell>
          <cell r="E193">
            <v>8.3910999999999998</v>
          </cell>
          <cell r="F193">
            <v>7.9687000000000001</v>
          </cell>
          <cell r="G193">
            <v>-4.1897000000000002</v>
          </cell>
          <cell r="H193">
            <v>1.2578999999999999E-3</v>
          </cell>
          <cell r="I193">
            <v>3.4930000000000003E-2</v>
          </cell>
          <cell r="J193">
            <v>-0.91798999999999997</v>
          </cell>
          <cell r="K193" t="str">
            <v>XIST</v>
          </cell>
        </row>
        <row r="194">
          <cell r="A194" t="str">
            <v>C1QB</v>
          </cell>
          <cell r="B194">
            <v>713</v>
          </cell>
          <cell r="C194">
            <v>-1.4193</v>
          </cell>
          <cell r="D194" t="str">
            <v>DOWN</v>
          </cell>
          <cell r="E194">
            <v>1.4193</v>
          </cell>
          <cell r="F194">
            <v>6.8098000000000001</v>
          </cell>
          <cell r="G194">
            <v>-4.125</v>
          </cell>
          <cell r="H194">
            <v>1.4116000000000001E-3</v>
          </cell>
          <cell r="I194">
            <v>3.7045000000000002E-2</v>
          </cell>
          <cell r="J194">
            <v>-1.0323</v>
          </cell>
          <cell r="K194" t="str">
            <v>C1QB</v>
          </cell>
        </row>
        <row r="195">
          <cell r="A195" t="str">
            <v>TUBB3</v>
          </cell>
          <cell r="B195">
            <v>10381</v>
          </cell>
          <cell r="C195">
            <v>2.0678000000000001</v>
          </cell>
          <cell r="D195" t="str">
            <v>UP</v>
          </cell>
          <cell r="E195">
            <v>2.0678000000000001</v>
          </cell>
          <cell r="F195">
            <v>8.8222000000000005</v>
          </cell>
          <cell r="G195">
            <v>7.2186000000000003</v>
          </cell>
          <cell r="H195">
            <v>1.0699999999999999E-5</v>
          </cell>
          <cell r="I195">
            <v>1.9402E-3</v>
          </cell>
          <cell r="J195">
            <v>3.7927</v>
          </cell>
          <cell r="K195" t="str">
            <v>TUBB3</v>
          </cell>
        </row>
        <row r="196">
          <cell r="A196" t="str">
            <v>TUBB6</v>
          </cell>
          <cell r="B196">
            <v>84617</v>
          </cell>
          <cell r="C196">
            <v>1.292</v>
          </cell>
          <cell r="D196" t="str">
            <v>UP</v>
          </cell>
          <cell r="E196">
            <v>1.292</v>
          </cell>
          <cell r="F196">
            <v>11.162000000000001</v>
          </cell>
          <cell r="G196">
            <v>7.1234000000000002</v>
          </cell>
          <cell r="H196">
            <v>1.22E-5</v>
          </cell>
          <cell r="I196">
            <v>2.1147000000000002E-3</v>
          </cell>
          <cell r="J196">
            <v>3.6652</v>
          </cell>
          <cell r="K196" t="str">
            <v>TUBB6</v>
          </cell>
        </row>
        <row r="197">
          <cell r="A197" t="str">
            <v>MARCO</v>
          </cell>
          <cell r="B197">
            <v>8685</v>
          </cell>
          <cell r="C197">
            <v>-1.4565999999999999</v>
          </cell>
          <cell r="D197" t="str">
            <v>DOWN</v>
          </cell>
          <cell r="E197">
            <v>1.4565999999999999</v>
          </cell>
          <cell r="F197">
            <v>8.1263000000000005</v>
          </cell>
          <cell r="G197">
            <v>-4.0542999999999996</v>
          </cell>
          <cell r="H197">
            <v>1.6019000000000001E-3</v>
          </cell>
          <cell r="I197">
            <v>3.9713999999999999E-2</v>
          </cell>
          <cell r="J197">
            <v>-1.1576</v>
          </cell>
          <cell r="K197" t="str">
            <v>MARCO</v>
          </cell>
        </row>
        <row r="198">
          <cell r="A198" t="str">
            <v>TXLNGY</v>
          </cell>
          <cell r="B198">
            <v>246126</v>
          </cell>
          <cell r="C198">
            <v>3.8725000000000001</v>
          </cell>
          <cell r="D198" t="str">
            <v>UP</v>
          </cell>
          <cell r="E198">
            <v>3.8725000000000001</v>
          </cell>
          <cell r="F198">
            <v>7.7438000000000002</v>
          </cell>
          <cell r="G198">
            <v>4.0403000000000002</v>
          </cell>
          <cell r="H198">
            <v>1.6425000000000001E-3</v>
          </cell>
          <cell r="I198">
            <v>4.0349000000000003E-2</v>
          </cell>
          <cell r="J198">
            <v>-1.1823999999999999</v>
          </cell>
          <cell r="K198" t="str">
            <v>TXLNGY</v>
          </cell>
        </row>
        <row r="199">
          <cell r="A199" t="str">
            <v>USP9Y</v>
          </cell>
          <cell r="B199">
            <v>8287</v>
          </cell>
          <cell r="C199">
            <v>4.6973000000000003</v>
          </cell>
          <cell r="D199" t="str">
            <v>UP</v>
          </cell>
          <cell r="E199">
            <v>4.6973000000000003</v>
          </cell>
          <cell r="F199">
            <v>7.2888999999999999</v>
          </cell>
          <cell r="G199">
            <v>4.0987</v>
          </cell>
          <cell r="H199">
            <v>1.4794999999999999E-3</v>
          </cell>
          <cell r="I199">
            <v>3.8137999999999998E-2</v>
          </cell>
          <cell r="J199">
            <v>-1.0788</v>
          </cell>
          <cell r="K199" t="str">
            <v>USP9Y</v>
          </cell>
        </row>
        <row r="200">
          <cell r="A200" t="str">
            <v>UTY</v>
          </cell>
          <cell r="B200">
            <v>7404</v>
          </cell>
          <cell r="C200">
            <v>3.9687000000000001</v>
          </cell>
          <cell r="D200" t="str">
            <v>UP</v>
          </cell>
          <cell r="E200">
            <v>3.9687000000000001</v>
          </cell>
          <cell r="F200">
            <v>6.6527000000000003</v>
          </cell>
          <cell r="G200">
            <v>3.8298999999999999</v>
          </cell>
          <cell r="H200">
            <v>2.4014000000000001E-3</v>
          </cell>
          <cell r="I200">
            <v>4.9777000000000002E-2</v>
          </cell>
          <cell r="J200">
            <v>-1.5582</v>
          </cell>
          <cell r="K200" t="str">
            <v>UTY</v>
          </cell>
        </row>
        <row r="201">
          <cell r="A201" t="str">
            <v>VPREB1</v>
          </cell>
          <cell r="B201">
            <v>7441</v>
          </cell>
          <cell r="C201">
            <v>2.2515000000000001</v>
          </cell>
          <cell r="D201" t="str">
            <v>UP</v>
          </cell>
          <cell r="E201">
            <v>2.2515000000000001</v>
          </cell>
          <cell r="F201">
            <v>5.9120999999999997</v>
          </cell>
          <cell r="G201">
            <v>4.3459000000000003</v>
          </cell>
          <cell r="H201">
            <v>9.5434000000000003E-4</v>
          </cell>
          <cell r="I201">
            <v>2.9738000000000001E-2</v>
          </cell>
          <cell r="J201">
            <v>-0.64395999999999998</v>
          </cell>
          <cell r="K201" t="str">
            <v>VPREB1</v>
          </cell>
        </row>
        <row r="202">
          <cell r="A202" t="str">
            <v>VPREB3</v>
          </cell>
          <cell r="B202">
            <v>29802</v>
          </cell>
          <cell r="C202">
            <v>1.8517999999999999</v>
          </cell>
          <cell r="D202" t="str">
            <v>UP</v>
          </cell>
          <cell r="E202">
            <v>1.8517999999999999</v>
          </cell>
          <cell r="F202">
            <v>10.669</v>
          </cell>
          <cell r="G202">
            <v>8.3856000000000002</v>
          </cell>
          <cell r="H202">
            <v>2.3300000000000001E-6</v>
          </cell>
          <cell r="I202">
            <v>8.0400999999999997E-4</v>
          </cell>
          <cell r="J202">
            <v>5.2545999999999999</v>
          </cell>
          <cell r="K202" t="str">
            <v>VPREB3</v>
          </cell>
        </row>
        <row r="203">
          <cell r="A203" t="str">
            <v>SLC7A11</v>
          </cell>
          <cell r="B203">
            <v>23657</v>
          </cell>
          <cell r="C203">
            <v>-1.2101</v>
          </cell>
          <cell r="D203" t="str">
            <v>DOWN</v>
          </cell>
          <cell r="E203">
            <v>1.2101</v>
          </cell>
          <cell r="F203">
            <v>4.9383999999999997</v>
          </cell>
          <cell r="G203">
            <v>-3.9491000000000001</v>
          </cell>
          <cell r="H203">
            <v>1.9354000000000001E-3</v>
          </cell>
          <cell r="I203">
            <v>4.4442000000000002E-2</v>
          </cell>
          <cell r="J203">
            <v>-1.3448</v>
          </cell>
          <cell r="K203" t="str">
            <v>SLC7A11</v>
          </cell>
        </row>
        <row r="204">
          <cell r="A204" t="str">
            <v>WNT16</v>
          </cell>
          <cell r="B204">
            <v>51384</v>
          </cell>
          <cell r="C204">
            <v>1.5855999999999999</v>
          </cell>
          <cell r="D204" t="str">
            <v>UP</v>
          </cell>
          <cell r="E204">
            <v>1.5855999999999999</v>
          </cell>
          <cell r="F204">
            <v>3.0655999999999999</v>
          </cell>
          <cell r="G204">
            <v>9.7820999999999998</v>
          </cell>
          <cell r="H204">
            <v>4.5900000000000002E-7</v>
          </cell>
          <cell r="I204">
            <v>3.5042999999999999E-4</v>
          </cell>
          <cell r="J204">
            <v>6.7801999999999998</v>
          </cell>
          <cell r="K204" t="str">
            <v>WNT16</v>
          </cell>
        </row>
        <row r="205">
          <cell r="A205" t="str">
            <v>WNT3</v>
          </cell>
          <cell r="B205">
            <v>7473</v>
          </cell>
          <cell r="C205">
            <v>1.0753999999999999</v>
          </cell>
          <cell r="D205" t="str">
            <v>UP</v>
          </cell>
          <cell r="E205">
            <v>1.0753999999999999</v>
          </cell>
          <cell r="F205">
            <v>5.6576000000000004</v>
          </cell>
          <cell r="G205">
            <v>4.8750999999999998</v>
          </cell>
          <cell r="H205">
            <v>3.8305000000000001E-4</v>
          </cell>
          <cell r="I205">
            <v>1.7451999999999999E-2</v>
          </cell>
          <cell r="J205">
            <v>0.26286999999999999</v>
          </cell>
          <cell r="K205" t="str">
            <v>WNT3</v>
          </cell>
        </row>
        <row r="206">
          <cell r="A206" t="str">
            <v>ZFY</v>
          </cell>
          <cell r="B206">
            <v>7544</v>
          </cell>
          <cell r="C206">
            <v>3.8071000000000002</v>
          </cell>
          <cell r="D206" t="str">
            <v>UP</v>
          </cell>
          <cell r="E206">
            <v>3.8071000000000002</v>
          </cell>
          <cell r="F206">
            <v>5.6894999999999998</v>
          </cell>
          <cell r="G206">
            <v>3.8473000000000002</v>
          </cell>
          <cell r="H206">
            <v>2.3268E-3</v>
          </cell>
          <cell r="I206">
            <v>4.9112000000000003E-2</v>
          </cell>
          <cell r="J206">
            <v>-1.5269999999999999</v>
          </cell>
          <cell r="K206" t="str">
            <v>ZFY</v>
          </cell>
        </row>
        <row r="207">
          <cell r="A207" t="str">
            <v>ZNF532</v>
          </cell>
          <cell r="B207">
            <v>55205</v>
          </cell>
          <cell r="C207">
            <v>1.1044</v>
          </cell>
          <cell r="D207" t="str">
            <v>UP</v>
          </cell>
          <cell r="E207">
            <v>1.1044</v>
          </cell>
          <cell r="F207">
            <v>5.4828999999999999</v>
          </cell>
          <cell r="G207">
            <v>8.9033999999999995</v>
          </cell>
          <cell r="H207">
            <v>1.2500000000000001E-6</v>
          </cell>
          <cell r="I207">
            <v>5.4631999999999999E-4</v>
          </cell>
          <cell r="J207">
            <v>5.8468</v>
          </cell>
          <cell r="K207" t="str">
            <v>ZNF532</v>
          </cell>
        </row>
        <row r="208">
          <cell r="A208" t="str">
            <v>ZNF608</v>
          </cell>
          <cell r="B208">
            <v>57507</v>
          </cell>
          <cell r="C208">
            <v>1.8262</v>
          </cell>
          <cell r="D208" t="str">
            <v>UP</v>
          </cell>
          <cell r="E208">
            <v>1.8262</v>
          </cell>
          <cell r="F208">
            <v>5.1130000000000004</v>
          </cell>
          <cell r="G208">
            <v>6.9173</v>
          </cell>
          <cell r="H208">
            <v>1.6200000000000001E-5</v>
          </cell>
          <cell r="I208">
            <v>2.5991999999999999E-3</v>
          </cell>
          <cell r="J208">
            <v>3.3847999999999998</v>
          </cell>
          <cell r="K208" t="str">
            <v>ZNF608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4"/>
  <sheetViews>
    <sheetView tabSelected="1" topLeftCell="A148" workbookViewId="0">
      <selection sqref="A1:XFD1048576"/>
    </sheetView>
  </sheetViews>
  <sheetFormatPr defaultColWidth="8.88671875" defaultRowHeight="13.8" x14ac:dyDescent="0.25"/>
  <cols>
    <col min="1" max="2" width="8.88671875" style="1"/>
    <col min="3" max="3" width="11.77734375" style="1" customWidth="1"/>
    <col min="4" max="4" width="8.88671875" style="1"/>
    <col min="5" max="5" width="12.33203125" style="1" customWidth="1"/>
    <col min="6" max="6" width="8.88671875" style="1"/>
    <col min="7" max="7" width="12.77734375" style="1" bestFit="1" customWidth="1"/>
    <col min="8" max="8" width="8.88671875" style="1" customWidth="1"/>
    <col min="9" max="16384" width="8.88671875" style="1"/>
  </cols>
  <sheetData>
    <row r="1" spans="1:9" s="2" customFormat="1" x14ac:dyDescent="0.25">
      <c r="A1" s="3" t="s">
        <v>0</v>
      </c>
      <c r="B1" s="3" t="s">
        <v>1</v>
      </c>
      <c r="C1" s="2" t="s">
        <v>181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</row>
    <row r="2" spans="1:9" x14ac:dyDescent="0.25">
      <c r="A2" s="2">
        <f>VLOOKUP(B2,[1]Sheet5!A:K,2,0)</f>
        <v>5244</v>
      </c>
      <c r="B2" s="2" t="s">
        <v>81</v>
      </c>
      <c r="C2" s="2" t="str">
        <f>VLOOKUP(B2,[1]Sheet4!J:K,2,0)</f>
        <v>UP</v>
      </c>
      <c r="D2" s="2">
        <f>VLOOKUP(B2,[1]Sheet5!A:C,3,0)</f>
        <v>2.3803000000000001</v>
      </c>
      <c r="E2" s="2">
        <f>VLOOKUP(B2,[1]Sheet5!A:F,6,0)</f>
        <v>6.7388000000000003</v>
      </c>
      <c r="F2" s="2">
        <f>VLOOKUP(B2,[1]Sheet5!A:G,7,0)</f>
        <v>6.6273</v>
      </c>
      <c r="G2" s="2">
        <f>VLOOKUP([1]Sheet3!B75,[1]Sheet5!A:H,8,0)</f>
        <v>2.4499999999999999E-5</v>
      </c>
      <c r="H2" s="2">
        <f>VLOOKUP(B2,[1]Sheet5!A:I,9,0)</f>
        <v>3.2564999999999998E-3</v>
      </c>
      <c r="I2" s="2">
        <f>VLOOKUP([1]Sheet3!B75,[1]Sheet5!A:J,10,0)</f>
        <v>2.9794999999999998</v>
      </c>
    </row>
    <row r="3" spans="1:9" x14ac:dyDescent="0.25">
      <c r="A3" s="2">
        <f>VLOOKUP(B3,[1]Sheet5!A:K,2,0)</f>
        <v>10863</v>
      </c>
      <c r="B3" s="2" t="s">
        <v>120</v>
      </c>
      <c r="C3" s="2" t="str">
        <f>VLOOKUP(B3,[1]Sheet4!J:K,2,0)</f>
        <v>UP</v>
      </c>
      <c r="D3" s="2">
        <f>VLOOKUP(B3,[1]Sheet5!A:C,3,0)</f>
        <v>1.4961</v>
      </c>
      <c r="E3" s="2">
        <f>VLOOKUP(B3,[1]Sheet5!A:F,6,0)</f>
        <v>7.8955000000000002</v>
      </c>
      <c r="F3" s="2">
        <f>VLOOKUP(B3,[1]Sheet5!A:G,7,0)</f>
        <v>9.1347000000000005</v>
      </c>
      <c r="G3" s="2">
        <f>VLOOKUP([1]Sheet3!B114,[1]Sheet5!A:H,8,0)</f>
        <v>9.5199999999999995E-7</v>
      </c>
      <c r="H3" s="2">
        <f>VLOOKUP(B3,[1]Sheet5!A:I,9,0)</f>
        <v>4.9452999999999997E-4</v>
      </c>
      <c r="I3" s="2">
        <f>VLOOKUP([1]Sheet3!B114,[1]Sheet5!A:J,10,0)</f>
        <v>6.101</v>
      </c>
    </row>
    <row r="4" spans="1:9" x14ac:dyDescent="0.25">
      <c r="A4" s="2">
        <f>VLOOKUP(B4,[1]Sheet5!A:K,2,0)</f>
        <v>133</v>
      </c>
      <c r="B4" s="2" t="s">
        <v>166</v>
      </c>
      <c r="C4" s="2" t="str">
        <f>VLOOKUP(B4,[1]Sheet4!J:K,2,0)</f>
        <v>DOWN</v>
      </c>
      <c r="D4" s="2">
        <f>VLOOKUP(B4,[1]Sheet5!A:C,3,0)</f>
        <v>-1.5026999999999999</v>
      </c>
      <c r="E4" s="2">
        <f>VLOOKUP(B4,[1]Sheet5!A:F,6,0)</f>
        <v>9.2584999999999997</v>
      </c>
      <c r="F4" s="2">
        <f>VLOOKUP(B4,[1]Sheet5!A:G,7,0)</f>
        <v>-5.5114000000000001</v>
      </c>
      <c r="G4" s="2">
        <f>VLOOKUP([1]Sheet3!B160,[1]Sheet5!A:H,8,0)</f>
        <v>1.3438E-4</v>
      </c>
      <c r="H4" s="2">
        <f>VLOOKUP(B4,[1]Sheet5!A:I,9,0)</f>
        <v>9.3366999999999999E-3</v>
      </c>
      <c r="I4" s="2">
        <f>VLOOKUP([1]Sheet3!B160,[1]Sheet5!A:J,10,0)</f>
        <v>1.3026</v>
      </c>
    </row>
    <row r="5" spans="1:9" x14ac:dyDescent="0.25">
      <c r="A5" s="2">
        <f>VLOOKUP(B5,[1]Sheet5!A:K,2,0)</f>
        <v>3899</v>
      </c>
      <c r="B5" s="2" t="s">
        <v>140</v>
      </c>
      <c r="C5" s="2" t="str">
        <f>VLOOKUP(B5,[1]Sheet4!J:K,2,0)</f>
        <v>UP</v>
      </c>
      <c r="D5" s="2">
        <f>VLOOKUP(B5,[1]Sheet5!A:C,3,0)</f>
        <v>1.4939</v>
      </c>
      <c r="E5" s="2">
        <f>VLOOKUP(B5,[1]Sheet5!A:F,6,0)</f>
        <v>7.3205999999999998</v>
      </c>
      <c r="F5" s="2">
        <f>VLOOKUP(B5,[1]Sheet5!A:G,7,0)</f>
        <v>12.773999999999999</v>
      </c>
      <c r="G5" s="2">
        <f>VLOOKUP([1]Sheet3!B134,[1]Sheet5!A:H,8,0)</f>
        <v>2.44E-8</v>
      </c>
      <c r="H5" s="2">
        <f>VLOOKUP(B5,[1]Sheet5!A:I,9,0)</f>
        <v>2.1856999999999999E-4</v>
      </c>
      <c r="I5" s="2">
        <f>VLOOKUP([1]Sheet3!B134,[1]Sheet5!A:J,10,0)</f>
        <v>9.3905999999999992</v>
      </c>
    </row>
    <row r="6" spans="1:9" x14ac:dyDescent="0.25">
      <c r="A6" s="2">
        <f>VLOOKUP(B6,[1]Sheet5!A:K,2,0)</f>
        <v>9068</v>
      </c>
      <c r="B6" s="2" t="s">
        <v>123</v>
      </c>
      <c r="C6" s="2" t="str">
        <f>VLOOKUP(B6,[1]Sheet4!J:K,2,0)</f>
        <v>UP</v>
      </c>
      <c r="D6" s="2">
        <f>VLOOKUP(B6,[1]Sheet5!A:C,3,0)</f>
        <v>1.0570999999999999</v>
      </c>
      <c r="E6" s="2">
        <f>VLOOKUP(B6,[1]Sheet5!A:F,6,0)</f>
        <v>3.5442</v>
      </c>
      <c r="F6" s="2">
        <f>VLOOKUP(B6,[1]Sheet5!A:G,7,0)</f>
        <v>6.5650000000000004</v>
      </c>
      <c r="G6" s="2">
        <f>VLOOKUP([1]Sheet3!B117,[1]Sheet5!A:H,8,0)</f>
        <v>2.69E-5</v>
      </c>
      <c r="H6" s="2">
        <f>VLOOKUP(B6,[1]Sheet5!A:I,9,0)</f>
        <v>3.4792999999999998E-3</v>
      </c>
      <c r="I6" s="2">
        <f>VLOOKUP([1]Sheet3!B117,[1]Sheet5!A:J,10,0)</f>
        <v>2.8908</v>
      </c>
    </row>
    <row r="7" spans="1:9" x14ac:dyDescent="0.25">
      <c r="A7" s="2">
        <f>VLOOKUP(B7,[1]Sheet5!A:K,2,0)</f>
        <v>340120</v>
      </c>
      <c r="B7" s="2" t="s">
        <v>151</v>
      </c>
      <c r="C7" s="2" t="str">
        <f>VLOOKUP(B7,[1]Sheet4!J:K,2,0)</f>
        <v>DOWN</v>
      </c>
      <c r="D7" s="2">
        <f>VLOOKUP(B7,[1]Sheet5!A:C,3,0)</f>
        <v>-1.1362000000000001</v>
      </c>
      <c r="E7" s="2">
        <f>VLOOKUP(B7,[1]Sheet5!A:F,6,0)</f>
        <v>5.1055000000000001</v>
      </c>
      <c r="F7" s="2">
        <f>VLOOKUP(B7,[1]Sheet5!A:G,7,0)</f>
        <v>-4.6135999999999999</v>
      </c>
      <c r="G7" s="2">
        <f>VLOOKUP([1]Sheet3!B145,[1]Sheet5!A:H,8,0)</f>
        <v>5.9864E-4</v>
      </c>
      <c r="H7" s="2">
        <f>VLOOKUP(B7,[1]Sheet5!A:I,9,0)</f>
        <v>2.3403E-2</v>
      </c>
      <c r="I7" s="2">
        <f>VLOOKUP([1]Sheet3!B145,[1]Sheet5!A:J,10,0)</f>
        <v>-0.18078</v>
      </c>
    </row>
    <row r="8" spans="1:9" x14ac:dyDescent="0.25">
      <c r="A8" s="2">
        <f>VLOOKUP(B8,[1]Sheet5!A:K,2,0)</f>
        <v>3730</v>
      </c>
      <c r="B8" s="2" t="s">
        <v>114</v>
      </c>
      <c r="C8" s="2" t="str">
        <f>VLOOKUP(B8,[1]Sheet4!J:K,2,0)</f>
        <v>UP</v>
      </c>
      <c r="D8" s="2">
        <f>VLOOKUP(B8,[1]Sheet5!A:C,3,0)</f>
        <v>2.8508</v>
      </c>
      <c r="E8" s="2">
        <f>VLOOKUP(B8,[1]Sheet5!A:F,6,0)</f>
        <v>4.6638999999999999</v>
      </c>
      <c r="F8" s="2">
        <f>VLOOKUP(B8,[1]Sheet5!A:G,7,0)</f>
        <v>4.3851000000000004</v>
      </c>
      <c r="G8" s="2">
        <f>VLOOKUP([1]Sheet3!B108,[1]Sheet5!A:H,8,0)</f>
        <v>8.9086999999999999E-4</v>
      </c>
      <c r="H8" s="2">
        <f>VLOOKUP(B8,[1]Sheet5!A:I,9,0)</f>
        <v>2.8615999999999999E-2</v>
      </c>
      <c r="I8" s="2">
        <f>VLOOKUP([1]Sheet3!B108,[1]Sheet5!A:J,10,0)</f>
        <v>-0.57564000000000004</v>
      </c>
    </row>
    <row r="9" spans="1:9" x14ac:dyDescent="0.25">
      <c r="A9" s="2">
        <f>VLOOKUP(B9,[1]Sheet5!A:K,2,0)</f>
        <v>374</v>
      </c>
      <c r="B9" s="2" t="s">
        <v>158</v>
      </c>
      <c r="C9" s="2" t="str">
        <f>VLOOKUP(B9,[1]Sheet4!J:K,2,0)</f>
        <v>DOWN</v>
      </c>
      <c r="D9" s="2">
        <f>VLOOKUP(B9,[1]Sheet5!A:C,3,0)</f>
        <v>-1.7791999999999999</v>
      </c>
      <c r="E9" s="2">
        <f>VLOOKUP(B9,[1]Sheet5!A:F,6,0)</f>
        <v>5.4821</v>
      </c>
      <c r="F9" s="2">
        <f>VLOOKUP(B9,[1]Sheet5!A:G,7,0)</f>
        <v>-5.0231000000000003</v>
      </c>
      <c r="G9" s="2">
        <f>VLOOKUP([1]Sheet3!B152,[1]Sheet5!A:H,8,0)</f>
        <v>2.987E-4</v>
      </c>
      <c r="H9" s="2">
        <f>VLOOKUP(B9,[1]Sheet5!A:I,9,0)</f>
        <v>1.5303000000000001E-2</v>
      </c>
      <c r="I9" s="2">
        <f>VLOOKUP([1]Sheet3!B152,[1]Sheet5!A:J,10,0)</f>
        <v>0.50995999999999997</v>
      </c>
    </row>
    <row r="10" spans="1:9" x14ac:dyDescent="0.25">
      <c r="A10" s="2">
        <f>VLOOKUP(B10,[1]Sheet5!A:K,2,0)</f>
        <v>55024</v>
      </c>
      <c r="B10" s="2" t="s">
        <v>52</v>
      </c>
      <c r="C10" s="2" t="str">
        <f>VLOOKUP(B10,[1]Sheet4!J:K,2,0)</f>
        <v>UP</v>
      </c>
      <c r="D10" s="2">
        <f>VLOOKUP(B10,[1]Sheet5!A:C,3,0)</f>
        <v>2.0156000000000001</v>
      </c>
      <c r="E10" s="2">
        <f>VLOOKUP(B10,[1]Sheet5!A:F,6,0)</f>
        <v>11.143000000000001</v>
      </c>
      <c r="F10" s="2">
        <f>VLOOKUP(B10,[1]Sheet5!A:G,7,0)</f>
        <v>8.7170000000000005</v>
      </c>
      <c r="G10" s="2">
        <f>VLOOKUP([1]Sheet3!B46,[1]Sheet5!A:H,8,0)</f>
        <v>1.5600000000000001E-6</v>
      </c>
      <c r="H10" s="2">
        <f>VLOOKUP(B10,[1]Sheet5!A:I,9,0)</f>
        <v>6.1556999999999996E-4</v>
      </c>
      <c r="I10" s="2">
        <f>VLOOKUP([1]Sheet3!B46,[1]Sheet5!A:J,10,0)</f>
        <v>5.6374000000000004</v>
      </c>
    </row>
    <row r="11" spans="1:9" x14ac:dyDescent="0.25">
      <c r="A11" s="2">
        <f>VLOOKUP(B11,[1]Sheet5!A:K,2,0)</f>
        <v>53335</v>
      </c>
      <c r="B11" s="2" t="s">
        <v>143</v>
      </c>
      <c r="C11" s="2" t="str">
        <f>VLOOKUP(B11,[1]Sheet4!J:K,2,0)</f>
        <v>UP</v>
      </c>
      <c r="D11" s="2">
        <f>VLOOKUP(B11,[1]Sheet5!A:C,3,0)</f>
        <v>1.1188</v>
      </c>
      <c r="E11" s="2">
        <f>VLOOKUP(B11,[1]Sheet5!A:F,6,0)</f>
        <v>9.0652000000000008</v>
      </c>
      <c r="F11" s="2">
        <f>VLOOKUP(B11,[1]Sheet5!A:G,7,0)</f>
        <v>6.9419000000000004</v>
      </c>
      <c r="G11" s="2">
        <f>VLOOKUP([1]Sheet3!B137,[1]Sheet5!A:H,8,0)</f>
        <v>1.5699999999999999E-5</v>
      </c>
      <c r="H11" s="2">
        <f>VLOOKUP(B11,[1]Sheet5!A:I,9,0)</f>
        <v>2.5615E-3</v>
      </c>
      <c r="I11" s="2">
        <f>VLOOKUP([1]Sheet3!B137,[1]Sheet5!A:J,10,0)</f>
        <v>3.4184999999999999</v>
      </c>
    </row>
    <row r="12" spans="1:9" x14ac:dyDescent="0.25">
      <c r="A12" s="2">
        <f>VLOOKUP(B12,[1]Sheet5!A:K,2,0)</f>
        <v>605</v>
      </c>
      <c r="B12" s="2" t="s">
        <v>115</v>
      </c>
      <c r="C12" s="2" t="str">
        <f>VLOOKUP(B12,[1]Sheet4!J:K,2,0)</f>
        <v>UP</v>
      </c>
      <c r="D12" s="2">
        <f>VLOOKUP(B12,[1]Sheet5!A:C,3,0)</f>
        <v>1.2554000000000001</v>
      </c>
      <c r="E12" s="2">
        <f>VLOOKUP(B12,[1]Sheet5!A:F,6,0)</f>
        <v>9.6442999999999994</v>
      </c>
      <c r="F12" s="2">
        <f>VLOOKUP(B12,[1]Sheet5!A:G,7,0)</f>
        <v>9.7080000000000002</v>
      </c>
      <c r="G12" s="2">
        <f>VLOOKUP([1]Sheet3!B109,[1]Sheet5!A:H,8,0)</f>
        <v>4.9800000000000004E-7</v>
      </c>
      <c r="H12" s="2">
        <f>VLOOKUP(B12,[1]Sheet5!A:I,9,0)</f>
        <v>3.5042999999999999E-4</v>
      </c>
      <c r="I12" s="2">
        <f>VLOOKUP([1]Sheet3!B109,[1]Sheet5!A:J,10,0)</f>
        <v>6.7046999999999999</v>
      </c>
    </row>
    <row r="13" spans="1:9" x14ac:dyDescent="0.25">
      <c r="A13" s="2">
        <f>VLOOKUP(B13,[1]Sheet5!A:K,2,0)</f>
        <v>79656</v>
      </c>
      <c r="B13" s="2" t="s">
        <v>103</v>
      </c>
      <c r="C13" s="2" t="str">
        <f>VLOOKUP(B13,[1]Sheet4!J:K,2,0)</f>
        <v>UP</v>
      </c>
      <c r="D13" s="2">
        <f>VLOOKUP(B13,[1]Sheet5!A:C,3,0)</f>
        <v>1.2655000000000001</v>
      </c>
      <c r="E13" s="2">
        <f>VLOOKUP(B13,[1]Sheet5!A:F,6,0)</f>
        <v>8.2802000000000007</v>
      </c>
      <c r="F13" s="2">
        <f>VLOOKUP(B13,[1]Sheet5!A:G,7,0)</f>
        <v>7.3159999999999998</v>
      </c>
      <c r="G13" s="2">
        <f>VLOOKUP([1]Sheet3!B97,[1]Sheet5!A:H,8,0)</f>
        <v>9.3400000000000004E-6</v>
      </c>
      <c r="H13" s="2">
        <f>VLOOKUP(B13,[1]Sheet5!A:I,9,0)</f>
        <v>1.8215E-3</v>
      </c>
      <c r="I13" s="2">
        <f>VLOOKUP([1]Sheet3!B97,[1]Sheet5!A:J,10,0)</f>
        <v>3.9218000000000002</v>
      </c>
    </row>
    <row r="14" spans="1:9" x14ac:dyDescent="0.25">
      <c r="A14" s="2">
        <f>VLOOKUP(B14,[1]Sheet5!A:K,2,0)</f>
        <v>79365</v>
      </c>
      <c r="B14" s="2" t="s">
        <v>73</v>
      </c>
      <c r="C14" s="2" t="str">
        <f>VLOOKUP(B14,[1]Sheet4!J:K,2,0)</f>
        <v>UP</v>
      </c>
      <c r="D14" s="2">
        <f>VLOOKUP(B14,[1]Sheet5!A:C,3,0)</f>
        <v>1.71</v>
      </c>
      <c r="E14" s="2">
        <f>VLOOKUP(B14,[1]Sheet5!A:F,6,0)</f>
        <v>3.8300999999999998</v>
      </c>
      <c r="F14" s="2">
        <f>VLOOKUP(B14,[1]Sheet5!A:G,7,0)</f>
        <v>11.576000000000001</v>
      </c>
      <c r="G14" s="2">
        <f>VLOOKUP([1]Sheet3!B67,[1]Sheet5!A:H,8,0)</f>
        <v>7.3000000000000005E-8</v>
      </c>
      <c r="H14" s="2">
        <f>VLOOKUP(B14,[1]Sheet5!A:I,9,0)</f>
        <v>2.1856999999999999E-4</v>
      </c>
      <c r="I14" s="2">
        <f>VLOOKUP([1]Sheet3!B67,[1]Sheet5!A:J,10,0)</f>
        <v>8.4397000000000002</v>
      </c>
    </row>
    <row r="15" spans="1:9" x14ac:dyDescent="0.25">
      <c r="A15" s="2">
        <f>VLOOKUP(B15,[1]Sheet5!A:K,2,0)</f>
        <v>640</v>
      </c>
      <c r="B15" s="2" t="s">
        <v>89</v>
      </c>
      <c r="C15" s="2" t="str">
        <f>VLOOKUP(B15,[1]Sheet4!J:K,2,0)</f>
        <v>UP</v>
      </c>
      <c r="D15" s="2">
        <f>VLOOKUP(B15,[1]Sheet5!A:C,3,0)</f>
        <v>1.9528000000000001</v>
      </c>
      <c r="E15" s="2">
        <f>VLOOKUP(B15,[1]Sheet5!A:F,6,0)</f>
        <v>10.135999999999999</v>
      </c>
      <c r="F15" s="2">
        <f>VLOOKUP(B15,[1]Sheet5!A:G,7,0)</f>
        <v>7.0742000000000003</v>
      </c>
      <c r="G15" s="2">
        <f>VLOOKUP([1]Sheet3!B83,[1]Sheet5!A:H,8,0)</f>
        <v>1.2999999999999999E-5</v>
      </c>
      <c r="H15" s="2">
        <f>VLOOKUP(B15,[1]Sheet5!A:I,9,0)</f>
        <v>2.1906E-3</v>
      </c>
      <c r="I15" s="2">
        <f>VLOOKUP([1]Sheet3!B83,[1]Sheet5!A:J,10,0)</f>
        <v>3.5988000000000002</v>
      </c>
    </row>
    <row r="16" spans="1:9" x14ac:dyDescent="0.25">
      <c r="A16" s="2">
        <f>VLOOKUP(B16,[1]Sheet5!A:K,2,0)</f>
        <v>29760</v>
      </c>
      <c r="B16" s="2" t="s">
        <v>21</v>
      </c>
      <c r="C16" s="2" t="str">
        <f>VLOOKUP(B16,[1]Sheet4!J:K,2,0)</f>
        <v>UP</v>
      </c>
      <c r="D16" s="2">
        <f>VLOOKUP(B16,[1]Sheet5!A:C,3,0)</f>
        <v>2.0924</v>
      </c>
      <c r="E16" s="2">
        <f>VLOOKUP(B16,[1]Sheet5!A:F,6,0)</f>
        <v>9.5714000000000006</v>
      </c>
      <c r="F16" s="2">
        <f>VLOOKUP(B16,[1]Sheet5!A:G,7,0)</f>
        <v>7.7854999999999999</v>
      </c>
      <c r="G16" s="2">
        <f>VLOOKUP([1]Sheet3!B15,[1]Sheet5!A:H,8,0)</f>
        <v>5.0000000000000004E-6</v>
      </c>
      <c r="H16" s="2">
        <f>VLOOKUP(B16,[1]Sheet5!A:I,9,0)</f>
        <v>1.2079E-3</v>
      </c>
      <c r="I16" s="2">
        <f>VLOOKUP([1]Sheet3!B15,[1]Sheet5!A:J,10,0)</f>
        <v>4.5256999999999996</v>
      </c>
    </row>
    <row r="17" spans="1:9" x14ac:dyDescent="0.25">
      <c r="A17" s="2">
        <f>VLOOKUP(B17,[1]Sheet5!A:K,2,0)</f>
        <v>651</v>
      </c>
      <c r="B17" s="2" t="s">
        <v>76</v>
      </c>
      <c r="C17" s="2" t="str">
        <f>VLOOKUP(B17,[1]Sheet4!J:K,2,0)</f>
        <v>UP</v>
      </c>
      <c r="D17" s="2">
        <f>VLOOKUP(B17,[1]Sheet5!A:C,3,0)</f>
        <v>2.6364000000000001</v>
      </c>
      <c r="E17" s="2">
        <f>VLOOKUP(B17,[1]Sheet5!A:F,6,0)</f>
        <v>3.5432000000000001</v>
      </c>
      <c r="F17" s="2">
        <f>VLOOKUP(B17,[1]Sheet5!A:G,7,0)</f>
        <v>11.271000000000001</v>
      </c>
      <c r="G17" s="2">
        <f>VLOOKUP([1]Sheet3!B70,[1]Sheet5!A:H,8,0)</f>
        <v>9.8000000000000004E-8</v>
      </c>
      <c r="H17" s="2">
        <f>VLOOKUP(B17,[1]Sheet5!A:I,9,0)</f>
        <v>2.1856999999999999E-4</v>
      </c>
      <c r="I17" s="2">
        <f>VLOOKUP([1]Sheet3!B70,[1]Sheet5!A:J,10,0)</f>
        <v>8.1788000000000007</v>
      </c>
    </row>
    <row r="18" spans="1:9" x14ac:dyDescent="0.25">
      <c r="A18" s="2">
        <f>VLOOKUP(B18,[1]Sheet5!A:K,2,0)</f>
        <v>79703</v>
      </c>
      <c r="B18" s="2" t="s">
        <v>49</v>
      </c>
      <c r="C18" s="2" t="str">
        <f>VLOOKUP(B18,[1]Sheet4!J:K,2,0)</f>
        <v>UP</v>
      </c>
      <c r="D18" s="2">
        <f>VLOOKUP(B18,[1]Sheet5!A:C,3,0)</f>
        <v>1.3424</v>
      </c>
      <c r="E18" s="2">
        <f>VLOOKUP(B18,[1]Sheet5!A:F,6,0)</f>
        <v>5.3082000000000003</v>
      </c>
      <c r="F18" s="2">
        <f>VLOOKUP(B18,[1]Sheet5!A:G,7,0)</f>
        <v>5.0063000000000004</v>
      </c>
      <c r="G18" s="2">
        <f>VLOOKUP([1]Sheet3!B43,[1]Sheet5!A:H,8,0)</f>
        <v>3.0720999999999998E-4</v>
      </c>
      <c r="H18" s="2">
        <f>VLOOKUP(B18,[1]Sheet5!A:I,9,0)</f>
        <v>1.5445E-2</v>
      </c>
      <c r="I18" s="2">
        <f>VLOOKUP([1]Sheet3!B43,[1]Sheet5!A:J,10,0)</f>
        <v>0.48207</v>
      </c>
    </row>
    <row r="19" spans="1:9" x14ac:dyDescent="0.25">
      <c r="A19" s="2">
        <f>VLOOKUP(B19,[1]Sheet5!A:K,2,0)</f>
        <v>404550</v>
      </c>
      <c r="B19" s="2" t="s">
        <v>10</v>
      </c>
      <c r="C19" s="2" t="str">
        <f>VLOOKUP(B19,[1]Sheet4!J:K,2,0)</f>
        <v>UP</v>
      </c>
      <c r="D19" s="2">
        <f>VLOOKUP(B19,[1]Sheet5!A:C,3,0)</f>
        <v>1.2564</v>
      </c>
      <c r="E19" s="2">
        <f>VLOOKUP(B19,[1]Sheet5!A:F,6,0)</f>
        <v>9.4120000000000008</v>
      </c>
      <c r="F19" s="2">
        <f>VLOOKUP(B19,[1]Sheet5!A:G,7,0)</f>
        <v>6.8152999999999997</v>
      </c>
      <c r="G19" s="2">
        <f>VLOOKUP([1]Sheet3!B4,[1]Sheet5!A:H,8,0)</f>
        <v>1.8700000000000001E-5</v>
      </c>
      <c r="H19" s="2">
        <f>VLOOKUP(B19,[1]Sheet5!A:I,9,0)</f>
        <v>2.7826999999999999E-3</v>
      </c>
      <c r="I19" s="2">
        <f>VLOOKUP([1]Sheet3!B4,[1]Sheet5!A:J,10,0)</f>
        <v>3.2437</v>
      </c>
    </row>
    <row r="20" spans="1:9" x14ac:dyDescent="0.25">
      <c r="A20" s="2">
        <f>VLOOKUP(B20,[1]Sheet5!A:K,2,0)</f>
        <v>713</v>
      </c>
      <c r="B20" s="2" t="s">
        <v>169</v>
      </c>
      <c r="C20" s="2" t="str">
        <f>VLOOKUP(B20,[1]Sheet4!J:K,2,0)</f>
        <v>DOWN</v>
      </c>
      <c r="D20" s="2">
        <f>VLOOKUP(B20,[1]Sheet5!A:C,3,0)</f>
        <v>-1.4193</v>
      </c>
      <c r="E20" s="2">
        <f>VLOOKUP(B20,[1]Sheet5!A:F,6,0)</f>
        <v>6.8098000000000001</v>
      </c>
      <c r="F20" s="2">
        <f>VLOOKUP(B20,[1]Sheet5!A:G,7,0)</f>
        <v>-4.125</v>
      </c>
      <c r="G20" s="2">
        <f>VLOOKUP([1]Sheet3!B163,[1]Sheet5!A:H,8,0)</f>
        <v>1.4116000000000001E-3</v>
      </c>
      <c r="H20" s="2">
        <f>VLOOKUP(B20,[1]Sheet5!A:I,9,0)</f>
        <v>3.7045000000000002E-2</v>
      </c>
      <c r="I20" s="2">
        <f>VLOOKUP([1]Sheet3!B163,[1]Sheet5!A:J,10,0)</f>
        <v>-1.0323</v>
      </c>
    </row>
    <row r="21" spans="1:9" x14ac:dyDescent="0.25">
      <c r="A21" s="2">
        <f>VLOOKUP(B21,[1]Sheet5!A:K,2,0)</f>
        <v>875</v>
      </c>
      <c r="B21" s="2" t="s">
        <v>174</v>
      </c>
      <c r="C21" s="2" t="str">
        <f>VLOOKUP(B21,[1]Sheet4!J:K,2,0)</f>
        <v>DOWN</v>
      </c>
      <c r="D21" s="2">
        <f>VLOOKUP(B21,[1]Sheet5!A:C,3,0)</f>
        <v>-1.5812999999999999</v>
      </c>
      <c r="E21" s="2">
        <f>VLOOKUP(B21,[1]Sheet5!A:F,6,0)</f>
        <v>8.3686000000000007</v>
      </c>
      <c r="F21" s="2">
        <f>VLOOKUP(B21,[1]Sheet5!A:G,7,0)</f>
        <v>-6.4028</v>
      </c>
      <c r="G21" s="2">
        <f>VLOOKUP([1]Sheet3!B168,[1]Sheet5!A:H,8,0)</f>
        <v>3.4100000000000002E-5</v>
      </c>
      <c r="H21" s="2">
        <f>VLOOKUP(B21,[1]Sheet5!A:I,9,0)</f>
        <v>4.0565999999999996E-3</v>
      </c>
      <c r="I21" s="2">
        <f>VLOOKUP([1]Sheet3!B168,[1]Sheet5!A:J,10,0)</f>
        <v>2.6573000000000002</v>
      </c>
    </row>
    <row r="22" spans="1:9" x14ac:dyDescent="0.25">
      <c r="A22" s="2">
        <f>VLOOKUP(B22,[1]Sheet5!A:K,2,0)</f>
        <v>100499483</v>
      </c>
      <c r="B22" s="2" t="s">
        <v>147</v>
      </c>
      <c r="C22" s="2" t="str">
        <f>VLOOKUP(B22,[1]Sheet4!J:K,2,0)</f>
        <v>UP</v>
      </c>
      <c r="D22" s="2">
        <f>VLOOKUP(B22,[1]Sheet5!A:C,3,0)</f>
        <v>2.6259000000000001</v>
      </c>
      <c r="E22" s="2">
        <f>VLOOKUP(B22,[1]Sheet5!A:F,6,0)</f>
        <v>7.0597000000000003</v>
      </c>
      <c r="F22" s="2">
        <f>VLOOKUP(B22,[1]Sheet5!A:G,7,0)</f>
        <v>5.8137999999999996</v>
      </c>
      <c r="G22" s="2">
        <f>VLOOKUP([1]Sheet3!B141,[1]Sheet5!A:H,8,0)</f>
        <v>8.3300000000000005E-5</v>
      </c>
      <c r="H22" s="2">
        <f>VLOOKUP(B22,[1]Sheet5!A:I,9,0)</f>
        <v>7.4129E-3</v>
      </c>
      <c r="I22" s="2">
        <f>VLOOKUP([1]Sheet3!B141,[1]Sheet5!A:J,10,0)</f>
        <v>1.7756000000000001</v>
      </c>
    </row>
    <row r="23" spans="1:9" x14ac:dyDescent="0.25">
      <c r="A23" s="2">
        <f>VLOOKUP(B23,[1]Sheet5!A:K,2,0)</f>
        <v>399693</v>
      </c>
      <c r="B23" s="2" t="s">
        <v>117</v>
      </c>
      <c r="C23" s="2" t="str">
        <f>VLOOKUP(B23,[1]Sheet4!J:K,2,0)</f>
        <v>UP</v>
      </c>
      <c r="D23" s="2">
        <f>VLOOKUP(B23,[1]Sheet5!A:C,3,0)</f>
        <v>1.3109</v>
      </c>
      <c r="E23" s="2">
        <f>VLOOKUP(B23,[1]Sheet5!A:F,6,0)</f>
        <v>5.5510000000000002</v>
      </c>
      <c r="F23" s="2">
        <f>VLOOKUP(B23,[1]Sheet5!A:G,7,0)</f>
        <v>7.2530000000000001</v>
      </c>
      <c r="G23" s="2">
        <f>VLOOKUP([1]Sheet3!B111,[1]Sheet5!A:H,8,0)</f>
        <v>1.0200000000000001E-5</v>
      </c>
      <c r="H23" s="2">
        <f>VLOOKUP(B23,[1]Sheet5!A:I,9,0)</f>
        <v>1.9090999999999999E-3</v>
      </c>
      <c r="I23" s="2">
        <f>VLOOKUP([1]Sheet3!B111,[1]Sheet5!A:J,10,0)</f>
        <v>3.8384999999999998</v>
      </c>
    </row>
    <row r="24" spans="1:9" x14ac:dyDescent="0.25">
      <c r="A24" s="2">
        <f>VLOOKUP(B24,[1]Sheet5!A:K,2,0)</f>
        <v>57577</v>
      </c>
      <c r="B24" s="2" t="s">
        <v>109</v>
      </c>
      <c r="C24" s="2" t="str">
        <f>VLOOKUP(B24,[1]Sheet4!J:K,2,0)</f>
        <v>UP</v>
      </c>
      <c r="D24" s="2">
        <f>VLOOKUP(B24,[1]Sheet5!A:C,3,0)</f>
        <v>1.7890999999999999</v>
      </c>
      <c r="E24" s="2">
        <f>VLOOKUP(B24,[1]Sheet5!A:F,6,0)</f>
        <v>9.2702000000000009</v>
      </c>
      <c r="F24" s="2">
        <f>VLOOKUP(B24,[1]Sheet5!A:G,7,0)</f>
        <v>9.8668999999999993</v>
      </c>
      <c r="G24" s="2">
        <f>VLOOKUP([1]Sheet3!B103,[1]Sheet5!A:H,8,0)</f>
        <v>4.1800000000000001E-7</v>
      </c>
      <c r="H24" s="2">
        <f>VLOOKUP(B24,[1]Sheet5!A:I,9,0)</f>
        <v>3.3848E-4</v>
      </c>
      <c r="I24" s="2">
        <f>VLOOKUP([1]Sheet3!B103,[1]Sheet5!A:J,10,0)</f>
        <v>6.8657000000000004</v>
      </c>
    </row>
    <row r="25" spans="1:9" x14ac:dyDescent="0.25">
      <c r="A25" s="2">
        <f>VLOOKUP(B25,[1]Sheet5!A:K,2,0)</f>
        <v>4064</v>
      </c>
      <c r="B25" s="2" t="s">
        <v>9</v>
      </c>
      <c r="C25" s="2" t="str">
        <f>VLOOKUP(B25,[1]Sheet4!J:K,2,0)</f>
        <v>UP</v>
      </c>
      <c r="D25" s="2">
        <f>VLOOKUP(B25,[1]Sheet5!A:C,3,0)</f>
        <v>1.6520999999999999</v>
      </c>
      <c r="E25" s="2">
        <f>VLOOKUP(B25,[1]Sheet5!A:F,6,0)</f>
        <v>7.3479999999999999</v>
      </c>
      <c r="F25" s="2">
        <f>VLOOKUP(B25,[1]Sheet5!A:G,7,0)</f>
        <v>11.94</v>
      </c>
      <c r="G25" s="2">
        <f>VLOOKUP([1]Sheet3!B3,[1]Sheet5!A:H,8,0)</f>
        <v>5.1800000000000001E-8</v>
      </c>
      <c r="H25" s="2">
        <f>VLOOKUP(B25,[1]Sheet5!A:I,9,0)</f>
        <v>2.1856999999999999E-4</v>
      </c>
      <c r="I25" s="2">
        <f>VLOOKUP([1]Sheet3!B3,[1]Sheet5!A:J,10,0)</f>
        <v>8.7406000000000006</v>
      </c>
    </row>
    <row r="26" spans="1:9" x14ac:dyDescent="0.25">
      <c r="A26" s="2">
        <f>VLOOKUP(B26,[1]Sheet5!A:K,2,0)</f>
        <v>930</v>
      </c>
      <c r="B26" s="2" t="s">
        <v>57</v>
      </c>
      <c r="C26" s="2" t="str">
        <f>VLOOKUP(B26,[1]Sheet4!J:K,2,0)</f>
        <v>UP</v>
      </c>
      <c r="D26" s="2">
        <f>VLOOKUP(B26,[1]Sheet5!A:C,3,0)</f>
        <v>2.2172999999999998</v>
      </c>
      <c r="E26" s="2">
        <f>VLOOKUP(B26,[1]Sheet5!A:F,6,0)</f>
        <v>12.337999999999999</v>
      </c>
      <c r="F26" s="2">
        <f>VLOOKUP(B26,[1]Sheet5!A:G,7,0)</f>
        <v>8.2231000000000005</v>
      </c>
      <c r="G26" s="2">
        <f>VLOOKUP([1]Sheet3!B51,[1]Sheet5!A:H,8,0)</f>
        <v>2.8600000000000001E-6</v>
      </c>
      <c r="H26" s="2">
        <f>VLOOKUP(B26,[1]Sheet5!A:I,9,0)</f>
        <v>8.9800999999999998E-4</v>
      </c>
      <c r="I26" s="2">
        <f>VLOOKUP([1]Sheet3!B51,[1]Sheet5!A:J,10,0)</f>
        <v>5.0617999999999999</v>
      </c>
    </row>
    <row r="27" spans="1:9" x14ac:dyDescent="0.25">
      <c r="A27" s="2">
        <f>VLOOKUP(B27,[1]Sheet5!A:K,2,0)</f>
        <v>911</v>
      </c>
      <c r="B27" s="2" t="s">
        <v>132</v>
      </c>
      <c r="C27" s="2" t="str">
        <f>VLOOKUP(B27,[1]Sheet4!J:K,2,0)</f>
        <v>UP</v>
      </c>
      <c r="D27" s="2">
        <f>VLOOKUP(B27,[1]Sheet5!A:C,3,0)</f>
        <v>1.4522999999999999</v>
      </c>
      <c r="E27" s="2">
        <f>VLOOKUP(B27,[1]Sheet5!A:F,6,0)</f>
        <v>7.1824000000000003</v>
      </c>
      <c r="F27" s="2">
        <f>VLOOKUP(B27,[1]Sheet5!A:G,7,0)</f>
        <v>5.1836000000000002</v>
      </c>
      <c r="G27" s="2">
        <f>VLOOKUP([1]Sheet3!B126,[1]Sheet5!A:H,8,0)</f>
        <v>2.2887999999999999E-4</v>
      </c>
      <c r="H27" s="2">
        <f>VLOOKUP(B27,[1]Sheet5!A:I,9,0)</f>
        <v>1.2956000000000001E-2</v>
      </c>
      <c r="I27" s="2">
        <f>VLOOKUP([1]Sheet3!B126,[1]Sheet5!A:J,10,0)</f>
        <v>0.77436000000000005</v>
      </c>
    </row>
    <row r="28" spans="1:9" x14ac:dyDescent="0.25">
      <c r="A28" s="2">
        <f>VLOOKUP(B28,[1]Sheet5!A:K,2,0)</f>
        <v>933</v>
      </c>
      <c r="B28" s="2" t="s">
        <v>90</v>
      </c>
      <c r="C28" s="2" t="str">
        <f>VLOOKUP(B28,[1]Sheet4!J:K,2,0)</f>
        <v>UP</v>
      </c>
      <c r="D28" s="2">
        <f>VLOOKUP(B28,[1]Sheet5!A:C,3,0)</f>
        <v>2.3313000000000001</v>
      </c>
      <c r="E28" s="2">
        <f>VLOOKUP(B28,[1]Sheet5!A:F,6,0)</f>
        <v>6.8036000000000003</v>
      </c>
      <c r="F28" s="2">
        <f>VLOOKUP(B28,[1]Sheet5!A:G,7,0)</f>
        <v>9.9743999999999993</v>
      </c>
      <c r="G28" s="2">
        <f>VLOOKUP([1]Sheet3!B84,[1]Sheet5!A:H,8,0)</f>
        <v>3.72E-7</v>
      </c>
      <c r="H28" s="2">
        <f>VLOOKUP(B28,[1]Sheet5!A:I,9,0)</f>
        <v>3.3462999999999999E-4</v>
      </c>
      <c r="I28" s="2">
        <f>VLOOKUP([1]Sheet3!B84,[1]Sheet5!A:J,10,0)</f>
        <v>6.9732000000000003</v>
      </c>
    </row>
    <row r="29" spans="1:9" x14ac:dyDescent="0.25">
      <c r="A29" s="2">
        <f>VLOOKUP(B29,[1]Sheet5!A:K,2,0)</f>
        <v>971</v>
      </c>
      <c r="B29" s="2" t="s">
        <v>37</v>
      </c>
      <c r="C29" s="2" t="str">
        <f>VLOOKUP(B29,[1]Sheet4!J:K,2,0)</f>
        <v>UP</v>
      </c>
      <c r="D29" s="2">
        <f>VLOOKUP(B29,[1]Sheet5!A:C,3,0)</f>
        <v>1.2942</v>
      </c>
      <c r="E29" s="2">
        <f>VLOOKUP(B29,[1]Sheet5!A:F,6,0)</f>
        <v>9.2639999999999993</v>
      </c>
      <c r="F29" s="2">
        <f>VLOOKUP(B29,[1]Sheet5!A:G,7,0)</f>
        <v>5.5853999999999999</v>
      </c>
      <c r="G29" s="2">
        <f>VLOOKUP([1]Sheet3!B31,[1]Sheet5!A:H,8,0)</f>
        <v>1.1942000000000001E-4</v>
      </c>
      <c r="H29" s="2">
        <f>VLOOKUP(B29,[1]Sheet5!A:I,9,0)</f>
        <v>8.7877000000000007E-3</v>
      </c>
      <c r="I29" s="2">
        <f>VLOOKUP([1]Sheet3!B31,[1]Sheet5!A:J,10,0)</f>
        <v>1.4196</v>
      </c>
    </row>
    <row r="30" spans="1:9" x14ac:dyDescent="0.25">
      <c r="A30" s="2">
        <f>VLOOKUP(B30,[1]Sheet5!A:K,2,0)</f>
        <v>972</v>
      </c>
      <c r="B30" s="2" t="s">
        <v>39</v>
      </c>
      <c r="C30" s="2" t="str">
        <f>VLOOKUP(B30,[1]Sheet4!J:K,2,0)</f>
        <v>UP</v>
      </c>
      <c r="D30" s="2">
        <f>VLOOKUP(B30,[1]Sheet5!A:C,3,0)</f>
        <v>1.0759000000000001</v>
      </c>
      <c r="E30" s="2">
        <f>VLOOKUP(B30,[1]Sheet5!A:F,6,0)</f>
        <v>10.404</v>
      </c>
      <c r="F30" s="2">
        <f>VLOOKUP(B30,[1]Sheet5!A:G,7,0)</f>
        <v>5.5045999999999999</v>
      </c>
      <c r="G30" s="2">
        <f>VLOOKUP([1]Sheet3!B33,[1]Sheet5!A:H,8,0)</f>
        <v>1.3585E-4</v>
      </c>
      <c r="H30" s="2">
        <f>VLOOKUP(B30,[1]Sheet5!A:I,9,0)</f>
        <v>9.3959999999999998E-3</v>
      </c>
      <c r="I30" s="2">
        <f>VLOOKUP([1]Sheet3!B33,[1]Sheet5!A:J,10,0)</f>
        <v>1.2918000000000001</v>
      </c>
    </row>
    <row r="31" spans="1:9" x14ac:dyDescent="0.25">
      <c r="A31" s="2">
        <f>VLOOKUP(B31,[1]Sheet5!A:K,2,0)</f>
        <v>974</v>
      </c>
      <c r="B31" s="2" t="s">
        <v>15</v>
      </c>
      <c r="C31" s="2" t="str">
        <f>VLOOKUP(B31,[1]Sheet4!J:K,2,0)</f>
        <v>UP</v>
      </c>
      <c r="D31" s="2">
        <f>VLOOKUP(B31,[1]Sheet5!A:C,3,0)</f>
        <v>2.1934999999999998</v>
      </c>
      <c r="E31" s="2">
        <f>VLOOKUP(B31,[1]Sheet5!A:F,6,0)</f>
        <v>10.266</v>
      </c>
      <c r="F31" s="2">
        <f>VLOOKUP(B31,[1]Sheet5!A:G,7,0)</f>
        <v>8.6715</v>
      </c>
      <c r="G31" s="2">
        <f>VLOOKUP([1]Sheet3!B9,[1]Sheet5!A:H,8,0)</f>
        <v>1.6500000000000001E-6</v>
      </c>
      <c r="H31" s="2">
        <f>VLOOKUP(B31,[1]Sheet5!A:I,9,0)</f>
        <v>6.2969999999999996E-4</v>
      </c>
      <c r="I31" s="2">
        <f>VLOOKUP([1]Sheet3!B9,[1]Sheet5!A:J,10,0)</f>
        <v>5.5856000000000003</v>
      </c>
    </row>
    <row r="32" spans="1:9" x14ac:dyDescent="0.25">
      <c r="A32" s="2">
        <f>VLOOKUP(B32,[1]Sheet5!A:K,2,0)</f>
        <v>5218</v>
      </c>
      <c r="B32" s="2" t="s">
        <v>43</v>
      </c>
      <c r="C32" s="2" t="str">
        <f>VLOOKUP(B32,[1]Sheet4!J:K,2,0)</f>
        <v>UP</v>
      </c>
      <c r="D32" s="2">
        <f>VLOOKUP(B32,[1]Sheet5!A:C,3,0)</f>
        <v>1.3411999999999999</v>
      </c>
      <c r="E32" s="2">
        <f>VLOOKUP(B32,[1]Sheet5!A:F,6,0)</f>
        <v>7.3072999999999997</v>
      </c>
      <c r="F32" s="2">
        <f>VLOOKUP(B32,[1]Sheet5!A:G,7,0)</f>
        <v>7.6169000000000002</v>
      </c>
      <c r="G32" s="2">
        <f>VLOOKUP([1]Sheet3!B37,[1]Sheet5!A:H,8,0)</f>
        <v>6.2400000000000004E-6</v>
      </c>
      <c r="H32" s="2">
        <f>VLOOKUP(B32,[1]Sheet5!A:I,9,0)</f>
        <v>1.3535999999999999E-3</v>
      </c>
      <c r="I32" s="2">
        <f>VLOOKUP([1]Sheet3!B37,[1]Sheet5!A:J,10,0)</f>
        <v>4.3124000000000002</v>
      </c>
    </row>
    <row r="33" spans="1:9" x14ac:dyDescent="0.25">
      <c r="A33" s="2">
        <f>VLOOKUP(B33,[1]Sheet5!A:K,2,0)</f>
        <v>1158</v>
      </c>
      <c r="B33" s="2" t="s">
        <v>163</v>
      </c>
      <c r="C33" s="2" t="str">
        <f>VLOOKUP(B33,[1]Sheet4!J:K,2,0)</f>
        <v>DOWN</v>
      </c>
      <c r="D33" s="2">
        <f>VLOOKUP(B33,[1]Sheet5!A:C,3,0)</f>
        <v>-1.0913999999999999</v>
      </c>
      <c r="E33" s="2">
        <f>VLOOKUP(B33,[1]Sheet5!A:F,6,0)</f>
        <v>5.5427999999999997</v>
      </c>
      <c r="F33" s="2">
        <f>VLOOKUP(B33,[1]Sheet5!A:G,7,0)</f>
        <v>-4.5907</v>
      </c>
      <c r="G33" s="2">
        <f>VLOOKUP([1]Sheet3!B157,[1]Sheet5!A:H,8,0)</f>
        <v>6.2283E-4</v>
      </c>
      <c r="H33" s="2">
        <f>VLOOKUP(B33,[1]Sheet5!A:I,9,0)</f>
        <v>2.3626999999999999E-2</v>
      </c>
      <c r="I33" s="2">
        <f>VLOOKUP([1]Sheet3!B157,[1]Sheet5!A:J,10,0)</f>
        <v>-0.22014</v>
      </c>
    </row>
    <row r="34" spans="1:9" x14ac:dyDescent="0.25">
      <c r="A34" s="2">
        <f>VLOOKUP(B34,[1]Sheet5!A:K,2,0)</f>
        <v>388512</v>
      </c>
      <c r="B34" s="2" t="s">
        <v>71</v>
      </c>
      <c r="C34" s="2" t="str">
        <f>VLOOKUP(B34,[1]Sheet4!J:K,2,0)</f>
        <v>UP</v>
      </c>
      <c r="D34" s="2">
        <f>VLOOKUP(B34,[1]Sheet5!A:C,3,0)</f>
        <v>1.4113</v>
      </c>
      <c r="E34" s="2">
        <f>VLOOKUP(B34,[1]Sheet5!A:F,6,0)</f>
        <v>7.5819999999999999</v>
      </c>
      <c r="F34" s="2">
        <f>VLOOKUP(B34,[1]Sheet5!A:G,7,0)</f>
        <v>6.2550999999999997</v>
      </c>
      <c r="G34" s="2">
        <f>VLOOKUP([1]Sheet3!B65,[1]Sheet5!A:H,8,0)</f>
        <v>4.2500000000000003E-5</v>
      </c>
      <c r="H34" s="2">
        <f>VLOOKUP(B34,[1]Sheet5!A:I,9,0)</f>
        <v>4.5820000000000001E-3</v>
      </c>
      <c r="I34" s="2">
        <f>VLOOKUP([1]Sheet3!B65,[1]Sheet5!A:J,10,0)</f>
        <v>2.4411</v>
      </c>
    </row>
    <row r="35" spans="1:9" x14ac:dyDescent="0.25">
      <c r="A35" s="2">
        <f>VLOOKUP(B35,[1]Sheet5!A:K,2,0)</f>
        <v>160365</v>
      </c>
      <c r="B35" s="2" t="s">
        <v>121</v>
      </c>
      <c r="C35" s="2" t="str">
        <f>VLOOKUP(B35,[1]Sheet4!J:K,2,0)</f>
        <v>UP</v>
      </c>
      <c r="D35" s="2">
        <f>VLOOKUP(B35,[1]Sheet5!A:C,3,0)</f>
        <v>1.3798999999999999</v>
      </c>
      <c r="E35" s="2">
        <f>VLOOKUP(B35,[1]Sheet5!A:F,6,0)</f>
        <v>6.8884999999999996</v>
      </c>
      <c r="F35" s="2">
        <f>VLOOKUP(B35,[1]Sheet5!A:G,7,0)</f>
        <v>4.2868000000000004</v>
      </c>
      <c r="G35" s="2">
        <f>VLOOKUP([1]Sheet3!B115,[1]Sheet5!A:H,8,0)</f>
        <v>1.0591999999999999E-3</v>
      </c>
      <c r="H35" s="2">
        <f>VLOOKUP(B35,[1]Sheet5!A:I,9,0)</f>
        <v>3.1754999999999999E-2</v>
      </c>
      <c r="I35" s="2">
        <f>VLOOKUP([1]Sheet3!B115,[1]Sheet5!A:J,10,0)</f>
        <v>-0.74744999999999995</v>
      </c>
    </row>
    <row r="36" spans="1:9" x14ac:dyDescent="0.25">
      <c r="A36" s="2">
        <f>VLOOKUP(B36,[1]Sheet5!A:K,2,0)</f>
        <v>1268</v>
      </c>
      <c r="B36" s="2" t="s">
        <v>127</v>
      </c>
      <c r="C36" s="2" t="str">
        <f>VLOOKUP(B36,[1]Sheet4!J:K,2,0)</f>
        <v>UP</v>
      </c>
      <c r="D36" s="2">
        <f>VLOOKUP(B36,[1]Sheet5!A:C,3,0)</f>
        <v>1.4862</v>
      </c>
      <c r="E36" s="2">
        <f>VLOOKUP(B36,[1]Sheet5!A:F,6,0)</f>
        <v>3.1013000000000002</v>
      </c>
      <c r="F36" s="2">
        <f>VLOOKUP(B36,[1]Sheet5!A:G,7,0)</f>
        <v>7.1497999999999999</v>
      </c>
      <c r="G36" s="2">
        <f>VLOOKUP([1]Sheet3!B121,[1]Sheet5!A:H,8,0)</f>
        <v>1.17E-5</v>
      </c>
      <c r="H36" s="2">
        <f>VLOOKUP(B36,[1]Sheet5!A:I,9,0)</f>
        <v>2.1037E-3</v>
      </c>
      <c r="I36" s="2">
        <f>VLOOKUP([1]Sheet3!B121,[1]Sheet5!A:J,10,0)</f>
        <v>3.7008000000000001</v>
      </c>
    </row>
    <row r="37" spans="1:9" x14ac:dyDescent="0.25">
      <c r="A37" s="2">
        <f>VLOOKUP(B37,[1]Sheet5!A:K,2,0)</f>
        <v>1269</v>
      </c>
      <c r="B37" s="2" t="s">
        <v>59</v>
      </c>
      <c r="C37" s="2" t="str">
        <f>VLOOKUP(B37,[1]Sheet4!J:K,2,0)</f>
        <v>UP</v>
      </c>
      <c r="D37" s="2">
        <f>VLOOKUP(B37,[1]Sheet5!A:C,3,0)</f>
        <v>1.4017999999999999</v>
      </c>
      <c r="E37" s="2">
        <f>VLOOKUP(B37,[1]Sheet5!A:F,6,0)</f>
        <v>8.4372000000000007</v>
      </c>
      <c r="F37" s="2">
        <f>VLOOKUP(B37,[1]Sheet5!A:G,7,0)</f>
        <v>11.173</v>
      </c>
      <c r="G37" s="2">
        <f>VLOOKUP([1]Sheet3!B53,[1]Sheet5!A:H,8,0)</f>
        <v>1.08E-7</v>
      </c>
      <c r="H37" s="2">
        <f>VLOOKUP(B37,[1]Sheet5!A:I,9,0)</f>
        <v>2.1856999999999999E-4</v>
      </c>
      <c r="I37" s="2">
        <f>VLOOKUP([1]Sheet3!B53,[1]Sheet5!A:J,10,0)</f>
        <v>8.0925999999999991</v>
      </c>
    </row>
    <row r="38" spans="1:9" x14ac:dyDescent="0.25">
      <c r="A38" s="2">
        <f>VLOOKUP(B38,[1]Sheet5!A:K,2,0)</f>
        <v>26047</v>
      </c>
      <c r="B38" s="2" t="s">
        <v>85</v>
      </c>
      <c r="C38" s="2" t="str">
        <f>VLOOKUP(B38,[1]Sheet4!J:K,2,0)</f>
        <v>UP</v>
      </c>
      <c r="D38" s="2">
        <f>VLOOKUP(B38,[1]Sheet5!A:C,3,0)</f>
        <v>2.2517</v>
      </c>
      <c r="E38" s="2">
        <f>VLOOKUP(B38,[1]Sheet5!A:F,6,0)</f>
        <v>4.2294999999999998</v>
      </c>
      <c r="F38" s="2">
        <f>VLOOKUP(B38,[1]Sheet5!A:G,7,0)</f>
        <v>4.4474</v>
      </c>
      <c r="G38" s="2">
        <f>VLOOKUP([1]Sheet3!B79,[1]Sheet5!A:H,8,0)</f>
        <v>7.9887000000000003E-4</v>
      </c>
      <c r="H38" s="2">
        <f>VLOOKUP(B38,[1]Sheet5!A:I,9,0)</f>
        <v>2.7189000000000001E-2</v>
      </c>
      <c r="I38" s="2">
        <f>VLOOKUP([1]Sheet3!B79,[1]Sheet5!A:J,10,0)</f>
        <v>-0.46739999999999998</v>
      </c>
    </row>
    <row r="39" spans="1:9" x14ac:dyDescent="0.25">
      <c r="A39" s="2">
        <f>VLOOKUP(B39,[1]Sheet5!A:K,2,0)</f>
        <v>22837</v>
      </c>
      <c r="B39" s="2" t="s">
        <v>11</v>
      </c>
      <c r="C39" s="2" t="str">
        <f>VLOOKUP(B39,[1]Sheet4!J:K,2,0)</f>
        <v>UP</v>
      </c>
      <c r="D39" s="2">
        <f>VLOOKUP(B39,[1]Sheet5!A:C,3,0)</f>
        <v>1.1812</v>
      </c>
      <c r="E39" s="2">
        <f>VLOOKUP(B39,[1]Sheet5!A:F,6,0)</f>
        <v>8.0298999999999996</v>
      </c>
      <c r="F39" s="2">
        <f>VLOOKUP(B39,[1]Sheet5!A:G,7,0)</f>
        <v>6.74</v>
      </c>
      <c r="G39" s="2">
        <f>VLOOKUP([1]Sheet3!B5,[1]Sheet5!A:H,8,0)</f>
        <v>2.09E-5</v>
      </c>
      <c r="H39" s="2">
        <f>VLOOKUP(B39,[1]Sheet5!A:I,9,0)</f>
        <v>2.9629999999999999E-3</v>
      </c>
      <c r="I39" s="2">
        <f>VLOOKUP([1]Sheet3!B5,[1]Sheet5!A:J,10,0)</f>
        <v>3.1383999999999999</v>
      </c>
    </row>
    <row r="40" spans="1:9" x14ac:dyDescent="0.25">
      <c r="A40" s="2">
        <f>VLOOKUP(B40,[1]Sheet5!A:K,2,0)</f>
        <v>80781</v>
      </c>
      <c r="B40" s="2" t="s">
        <v>155</v>
      </c>
      <c r="C40" s="2" t="str">
        <f>VLOOKUP(B40,[1]Sheet4!J:K,2,0)</f>
        <v>DOWN</v>
      </c>
      <c r="D40" s="2">
        <f>VLOOKUP(B40,[1]Sheet5!A:C,3,0)</f>
        <v>-1.0721000000000001</v>
      </c>
      <c r="E40" s="2">
        <f>VLOOKUP(B40,[1]Sheet5!A:F,6,0)</f>
        <v>10.802</v>
      </c>
      <c r="F40" s="2">
        <f>VLOOKUP(B40,[1]Sheet5!A:G,7,0)</f>
        <v>-4.7531999999999996</v>
      </c>
      <c r="G40" s="2">
        <f>VLOOKUP([1]Sheet3!B149,[1]Sheet5!A:H,8,0)</f>
        <v>4.7113E-4</v>
      </c>
      <c r="H40" s="2">
        <f>VLOOKUP(B40,[1]Sheet5!A:I,9,0)</f>
        <v>2.0230999999999999E-2</v>
      </c>
      <c r="I40" s="2">
        <f>VLOOKUP([1]Sheet3!B149,[1]Sheet5!A:J,10,0)</f>
        <v>5.7224999999999998E-2</v>
      </c>
    </row>
    <row r="41" spans="1:9" x14ac:dyDescent="0.25">
      <c r="A41" s="2">
        <f>VLOOKUP(B41,[1]Sheet5!A:K,2,0)</f>
        <v>1380</v>
      </c>
      <c r="B41" s="2" t="s">
        <v>36</v>
      </c>
      <c r="C41" s="2" t="str">
        <f>VLOOKUP(B41,[1]Sheet4!J:K,2,0)</f>
        <v>UP</v>
      </c>
      <c r="D41" s="2">
        <f>VLOOKUP(B41,[1]Sheet5!A:C,3,0)</f>
        <v>1.2154</v>
      </c>
      <c r="E41" s="2">
        <f>VLOOKUP(B41,[1]Sheet5!A:F,6,0)</f>
        <v>10.327</v>
      </c>
      <c r="F41" s="2">
        <f>VLOOKUP(B41,[1]Sheet5!A:G,7,0)</f>
        <v>10.802</v>
      </c>
      <c r="G41" s="2">
        <f>VLOOKUP([1]Sheet3!B30,[1]Sheet5!A:H,8,0)</f>
        <v>1.5599999999999999E-7</v>
      </c>
      <c r="H41" s="2">
        <f>VLOOKUP(B41,[1]Sheet5!A:I,9,0)</f>
        <v>2.3054999999999999E-4</v>
      </c>
      <c r="I41" s="2">
        <f>VLOOKUP([1]Sheet3!B30,[1]Sheet5!A:J,10,0)</f>
        <v>7.7610999999999999</v>
      </c>
    </row>
    <row r="42" spans="1:9" x14ac:dyDescent="0.25">
      <c r="A42" s="2">
        <f>VLOOKUP(B42,[1]Sheet5!A:K,2,0)</f>
        <v>643</v>
      </c>
      <c r="B42" s="2" t="s">
        <v>142</v>
      </c>
      <c r="C42" s="2" t="str">
        <f>VLOOKUP(B42,[1]Sheet4!J:K,2,0)</f>
        <v>UP</v>
      </c>
      <c r="D42" s="2">
        <f>VLOOKUP(B42,[1]Sheet5!A:C,3,0)</f>
        <v>1.8676999999999999</v>
      </c>
      <c r="E42" s="2">
        <f>VLOOKUP(B42,[1]Sheet5!A:F,6,0)</f>
        <v>9.5852000000000004</v>
      </c>
      <c r="F42" s="2">
        <f>VLOOKUP(B42,[1]Sheet5!A:G,7,0)</f>
        <v>8.2309999999999999</v>
      </c>
      <c r="G42" s="2">
        <f>VLOOKUP([1]Sheet3!B136,[1]Sheet5!A:H,8,0)</f>
        <v>2.83E-6</v>
      </c>
      <c r="H42" s="2">
        <f>VLOOKUP(B42,[1]Sheet5!A:I,9,0)</f>
        <v>8.9800999999999998E-4</v>
      </c>
      <c r="I42" s="2">
        <f>VLOOKUP([1]Sheet3!B136,[1]Sheet5!A:J,10,0)</f>
        <v>5.0712999999999999</v>
      </c>
    </row>
    <row r="43" spans="1:9" x14ac:dyDescent="0.25">
      <c r="A43" s="2">
        <f>VLOOKUP(B43,[1]Sheet5!A:K,2,0)</f>
        <v>51523</v>
      </c>
      <c r="B43" s="2" t="s">
        <v>44</v>
      </c>
      <c r="C43" s="2" t="str">
        <f>VLOOKUP(B43,[1]Sheet4!J:K,2,0)</f>
        <v>UP</v>
      </c>
      <c r="D43" s="2">
        <f>VLOOKUP(B43,[1]Sheet5!A:C,3,0)</f>
        <v>1.3083</v>
      </c>
      <c r="E43" s="2">
        <f>VLOOKUP(B43,[1]Sheet5!A:F,6,0)</f>
        <v>11.891</v>
      </c>
      <c r="F43" s="2">
        <f>VLOOKUP(B43,[1]Sheet5!A:G,7,0)</f>
        <v>7.5903</v>
      </c>
      <c r="G43" s="2">
        <f>VLOOKUP([1]Sheet3!B38,[1]Sheet5!A:H,8,0)</f>
        <v>6.46E-6</v>
      </c>
      <c r="H43" s="2">
        <f>VLOOKUP(B43,[1]Sheet5!A:I,9,0)</f>
        <v>1.3763E-3</v>
      </c>
      <c r="I43" s="2">
        <f>VLOOKUP([1]Sheet3!B38,[1]Sheet5!A:J,10,0)</f>
        <v>4.2782999999999998</v>
      </c>
    </row>
    <row r="44" spans="1:9" x14ac:dyDescent="0.25">
      <c r="A44" s="2">
        <f>VLOOKUP(B44,[1]Sheet5!A:K,2,0)</f>
        <v>192668</v>
      </c>
      <c r="B44" s="2" t="s">
        <v>148</v>
      </c>
      <c r="C44" s="2" t="str">
        <f>VLOOKUP(B44,[1]Sheet4!J:K,2,0)</f>
        <v>DOWN</v>
      </c>
      <c r="D44" s="2">
        <f>VLOOKUP(B44,[1]Sheet5!A:C,3,0)</f>
        <v>-2.0636000000000001</v>
      </c>
      <c r="E44" s="2">
        <f>VLOOKUP(B44,[1]Sheet5!A:F,6,0)</f>
        <v>3.5245000000000002</v>
      </c>
      <c r="F44" s="2">
        <f>VLOOKUP(B44,[1]Sheet5!A:G,7,0)</f>
        <v>-4.8409000000000004</v>
      </c>
      <c r="G44" s="2">
        <f>VLOOKUP([1]Sheet3!B142,[1]Sheet5!A:H,8,0)</f>
        <v>4.0588000000000001E-4</v>
      </c>
      <c r="H44" s="2">
        <f>VLOOKUP(B44,[1]Sheet5!A:I,9,0)</f>
        <v>1.8152000000000001E-2</v>
      </c>
      <c r="I44" s="2">
        <f>VLOOKUP([1]Sheet3!B142,[1]Sheet5!A:J,10,0)</f>
        <v>0.20533999999999999</v>
      </c>
    </row>
    <row r="45" spans="1:9" x14ac:dyDescent="0.25">
      <c r="A45" s="2">
        <f>VLOOKUP(B45,[1]Sheet5!A:K,2,0)</f>
        <v>54541</v>
      </c>
      <c r="B45" s="2" t="s">
        <v>161</v>
      </c>
      <c r="C45" s="2" t="str">
        <f>VLOOKUP(B45,[1]Sheet4!J:K,2,0)</f>
        <v>DOWN</v>
      </c>
      <c r="D45" s="2">
        <f>VLOOKUP(B45,[1]Sheet5!A:C,3,0)</f>
        <v>-1.4105000000000001</v>
      </c>
      <c r="E45" s="2">
        <f>VLOOKUP(B45,[1]Sheet5!A:F,6,0)</f>
        <v>9.2355999999999998</v>
      </c>
      <c r="F45" s="2">
        <f>VLOOKUP(B45,[1]Sheet5!A:G,7,0)</f>
        <v>-5.4386999999999999</v>
      </c>
      <c r="G45" s="2">
        <f>VLOOKUP([1]Sheet3!B155,[1]Sheet5!A:H,8,0)</f>
        <v>1.5103E-4</v>
      </c>
      <c r="H45" s="2">
        <f>VLOOKUP(B45,[1]Sheet5!A:I,9,0)</f>
        <v>1.004E-2</v>
      </c>
      <c r="I45" s="2">
        <f>VLOOKUP([1]Sheet3!B155,[1]Sheet5!A:J,10,0)</f>
        <v>1.1869000000000001</v>
      </c>
    </row>
    <row r="46" spans="1:9" x14ac:dyDescent="0.25">
      <c r="A46" s="2">
        <f>VLOOKUP(B46,[1]Sheet5!A:K,2,0)</f>
        <v>160518</v>
      </c>
      <c r="B46" s="2" t="s">
        <v>26</v>
      </c>
      <c r="C46" s="2" t="str">
        <f>VLOOKUP(B46,[1]Sheet4!J:K,2,0)</f>
        <v>UP</v>
      </c>
      <c r="D46" s="2">
        <f>VLOOKUP(B46,[1]Sheet5!A:C,3,0)</f>
        <v>1.9844999999999999</v>
      </c>
      <c r="E46" s="2">
        <f>VLOOKUP(B46,[1]Sheet5!A:F,6,0)</f>
        <v>6.9885000000000002</v>
      </c>
      <c r="F46" s="2">
        <f>VLOOKUP(B46,[1]Sheet5!A:G,7,0)</f>
        <v>7.2621000000000002</v>
      </c>
      <c r="G46" s="2">
        <f>VLOOKUP([1]Sheet3!B20,[1]Sheet5!A:H,8,0)</f>
        <v>1.01E-5</v>
      </c>
      <c r="H46" s="2">
        <f>VLOOKUP(B46,[1]Sheet5!A:I,9,0)</f>
        <v>1.9090999999999999E-3</v>
      </c>
      <c r="I46" s="2">
        <f>VLOOKUP([1]Sheet3!B20,[1]Sheet5!A:J,10,0)</f>
        <v>3.8504999999999998</v>
      </c>
    </row>
    <row r="47" spans="1:9" x14ac:dyDescent="0.25">
      <c r="A47" s="2">
        <f>VLOOKUP(B47,[1]Sheet5!A:K,2,0)</f>
        <v>148252</v>
      </c>
      <c r="B47" s="2" t="s">
        <v>46</v>
      </c>
      <c r="C47" s="2" t="str">
        <f>VLOOKUP(B47,[1]Sheet4!J:K,2,0)</f>
        <v>UP</v>
      </c>
      <c r="D47" s="2">
        <f>VLOOKUP(B47,[1]Sheet5!A:C,3,0)</f>
        <v>1.1632</v>
      </c>
      <c r="E47" s="2">
        <f>VLOOKUP(B47,[1]Sheet5!A:F,6,0)</f>
        <v>8.5382999999999996</v>
      </c>
      <c r="F47" s="2">
        <f>VLOOKUP(B47,[1]Sheet5!A:G,7,0)</f>
        <v>5.7834000000000003</v>
      </c>
      <c r="G47" s="2">
        <f>VLOOKUP([1]Sheet3!B40,[1]Sheet5!A:H,8,0)</f>
        <v>8.7399999999999997E-5</v>
      </c>
      <c r="H47" s="2">
        <f>VLOOKUP(B47,[1]Sheet5!A:I,9,0)</f>
        <v>7.4849000000000001E-3</v>
      </c>
      <c r="I47" s="2">
        <f>VLOOKUP([1]Sheet3!B40,[1]Sheet5!A:J,10,0)</f>
        <v>1.7286999999999999</v>
      </c>
    </row>
    <row r="48" spans="1:9" x14ac:dyDescent="0.25">
      <c r="A48" s="2">
        <f>VLOOKUP(B48,[1]Sheet5!A:K,2,0)</f>
        <v>150353</v>
      </c>
      <c r="B48" s="2" t="s">
        <v>124</v>
      </c>
      <c r="C48" s="2" t="str">
        <f>VLOOKUP(B48,[1]Sheet4!J:K,2,0)</f>
        <v>UP</v>
      </c>
      <c r="D48" s="2">
        <f>VLOOKUP(B48,[1]Sheet5!A:C,3,0)</f>
        <v>1.0953999999999999</v>
      </c>
      <c r="E48" s="2">
        <f>VLOOKUP(B48,[1]Sheet5!A:F,6,0)</f>
        <v>3.8544999999999998</v>
      </c>
      <c r="F48" s="2">
        <f>VLOOKUP(B48,[1]Sheet5!A:G,7,0)</f>
        <v>6.6536</v>
      </c>
      <c r="G48" s="2">
        <f>VLOOKUP([1]Sheet3!B118,[1]Sheet5!A:H,8,0)</f>
        <v>2.3600000000000001E-5</v>
      </c>
      <c r="H48" s="2">
        <f>VLOOKUP(B48,[1]Sheet5!A:I,9,0)</f>
        <v>3.2141000000000001E-3</v>
      </c>
      <c r="I48" s="2">
        <f>VLOOKUP([1]Sheet3!B118,[1]Sheet5!A:J,10,0)</f>
        <v>3.0167000000000002</v>
      </c>
    </row>
    <row r="49" spans="1:9" x14ac:dyDescent="0.25">
      <c r="A49" s="2">
        <f>VLOOKUP(B49,[1]Sheet5!A:K,2,0)</f>
        <v>283417</v>
      </c>
      <c r="B49" s="2" t="s">
        <v>24</v>
      </c>
      <c r="C49" s="2" t="str">
        <f>VLOOKUP(B49,[1]Sheet4!J:K,2,0)</f>
        <v>UP</v>
      </c>
      <c r="D49" s="2">
        <f>VLOOKUP(B49,[1]Sheet5!A:C,3,0)</f>
        <v>1.2150000000000001</v>
      </c>
      <c r="E49" s="2">
        <f>VLOOKUP(B49,[1]Sheet5!A:F,6,0)</f>
        <v>4.9664999999999999</v>
      </c>
      <c r="F49" s="2">
        <f>VLOOKUP(B49,[1]Sheet5!A:G,7,0)</f>
        <v>3.9407000000000001</v>
      </c>
      <c r="G49" s="2">
        <f>VLOOKUP([1]Sheet3!B18,[1]Sheet5!A:H,8,0)</f>
        <v>1.9648999999999999E-3</v>
      </c>
      <c r="H49" s="2">
        <f>VLOOKUP(B49,[1]Sheet5!A:I,9,0)</f>
        <v>4.4803000000000003E-2</v>
      </c>
      <c r="I49" s="2">
        <f>VLOOKUP([1]Sheet3!B18,[1]Sheet5!A:J,10,0)</f>
        <v>-1.3597999999999999</v>
      </c>
    </row>
    <row r="50" spans="1:9" x14ac:dyDescent="0.25">
      <c r="A50" s="2">
        <f>VLOOKUP(B50,[1]Sheet5!A:K,2,0)</f>
        <v>1823</v>
      </c>
      <c r="B50" s="2" t="s">
        <v>33</v>
      </c>
      <c r="C50" s="2" t="str">
        <f>VLOOKUP(B50,[1]Sheet4!J:K,2,0)</f>
        <v>UP</v>
      </c>
      <c r="D50" s="2">
        <f>VLOOKUP(B50,[1]Sheet5!A:C,3,0)</f>
        <v>1.0436000000000001</v>
      </c>
      <c r="E50" s="2">
        <f>VLOOKUP(B50,[1]Sheet5!A:F,6,0)</f>
        <v>6.0488999999999997</v>
      </c>
      <c r="F50" s="2">
        <f>VLOOKUP(B50,[1]Sheet5!A:G,7,0)</f>
        <v>5.3677999999999999</v>
      </c>
      <c r="G50" s="2">
        <f>VLOOKUP([1]Sheet3!B27,[1]Sheet5!A:H,8,0)</f>
        <v>1.6937000000000001E-4</v>
      </c>
      <c r="H50" s="2">
        <f>VLOOKUP(B50,[1]Sheet5!A:I,9,0)</f>
        <v>1.0669E-2</v>
      </c>
      <c r="I50" s="2">
        <f>VLOOKUP([1]Sheet3!B27,[1]Sheet5!A:J,10,0)</f>
        <v>1.0731999999999999</v>
      </c>
    </row>
    <row r="51" spans="1:9" x14ac:dyDescent="0.25">
      <c r="A51" s="2">
        <f>VLOOKUP(B51,[1]Sheet5!A:K,2,0)</f>
        <v>1840</v>
      </c>
      <c r="B51" s="2" t="s">
        <v>99</v>
      </c>
      <c r="C51" s="2" t="str">
        <f>VLOOKUP(B51,[1]Sheet4!J:K,2,0)</f>
        <v>UP</v>
      </c>
      <c r="D51" s="2">
        <f>VLOOKUP(B51,[1]Sheet5!A:C,3,0)</f>
        <v>1.0142</v>
      </c>
      <c r="E51" s="2">
        <f>VLOOKUP(B51,[1]Sheet5!A:F,6,0)</f>
        <v>6.3883000000000001</v>
      </c>
      <c r="F51" s="2">
        <f>VLOOKUP(B51,[1]Sheet5!A:G,7,0)</f>
        <v>6.1205999999999996</v>
      </c>
      <c r="G51" s="2">
        <f>VLOOKUP([1]Sheet3!B93,[1]Sheet5!A:H,8,0)</f>
        <v>5.1999999999999997E-5</v>
      </c>
      <c r="H51" s="2">
        <f>VLOOKUP(B51,[1]Sheet5!A:I,9,0)</f>
        <v>5.1960000000000001E-3</v>
      </c>
      <c r="I51" s="2">
        <f>VLOOKUP([1]Sheet3!B93,[1]Sheet5!A:J,10,0)</f>
        <v>2.2414000000000001</v>
      </c>
    </row>
    <row r="52" spans="1:9" x14ac:dyDescent="0.25">
      <c r="A52" s="2">
        <f>VLOOKUP(B52,[1]Sheet5!A:K,2,0)</f>
        <v>1869</v>
      </c>
      <c r="B52" s="2" t="s">
        <v>159</v>
      </c>
      <c r="C52" s="2" t="str">
        <f>VLOOKUP(B52,[1]Sheet4!J:K,2,0)</f>
        <v>DOWN</v>
      </c>
      <c r="D52" s="2">
        <f>VLOOKUP(B52,[1]Sheet5!A:C,3,0)</f>
        <v>-1.2349000000000001</v>
      </c>
      <c r="E52" s="2">
        <f>VLOOKUP(B52,[1]Sheet5!A:F,6,0)</f>
        <v>7.8909000000000002</v>
      </c>
      <c r="F52" s="2">
        <f>VLOOKUP(B52,[1]Sheet5!A:G,7,0)</f>
        <v>-4.5012999999999996</v>
      </c>
      <c r="G52" s="2">
        <f>VLOOKUP([1]Sheet3!B153,[1]Sheet5!A:H,8,0)</f>
        <v>7.2729000000000001E-4</v>
      </c>
      <c r="H52" s="2">
        <f>VLOOKUP(B52,[1]Sheet5!A:I,9,0)</f>
        <v>2.6048999999999999E-2</v>
      </c>
      <c r="I52" s="2">
        <f>VLOOKUP([1]Sheet3!B153,[1]Sheet5!A:J,10,0)</f>
        <v>-0.37417</v>
      </c>
    </row>
    <row r="53" spans="1:9" x14ac:dyDescent="0.25">
      <c r="A53" s="2">
        <f>VLOOKUP(B53,[1]Sheet5!A:K,2,0)</f>
        <v>1879</v>
      </c>
      <c r="B53" s="2" t="s">
        <v>130</v>
      </c>
      <c r="C53" s="2" t="str">
        <f>VLOOKUP(B53,[1]Sheet4!J:K,2,0)</f>
        <v>UP</v>
      </c>
      <c r="D53" s="2">
        <f>VLOOKUP(B53,[1]Sheet5!A:C,3,0)</f>
        <v>1.9419</v>
      </c>
      <c r="E53" s="2">
        <f>VLOOKUP(B53,[1]Sheet5!A:F,6,0)</f>
        <v>7.2319000000000004</v>
      </c>
      <c r="F53" s="2">
        <f>VLOOKUP(B53,[1]Sheet5!A:G,7,0)</f>
        <v>8.0843000000000007</v>
      </c>
      <c r="G53" s="2">
        <f>VLOOKUP([1]Sheet3!B124,[1]Sheet5!A:H,8,0)</f>
        <v>3.4000000000000001E-6</v>
      </c>
      <c r="H53" s="2">
        <f>VLOOKUP(B53,[1]Sheet5!A:I,9,0)</f>
        <v>9.5021000000000005E-4</v>
      </c>
      <c r="I53" s="2">
        <f>VLOOKUP([1]Sheet3!B124,[1]Sheet5!A:J,10,0)</f>
        <v>4.8944000000000001</v>
      </c>
    </row>
    <row r="54" spans="1:9" x14ac:dyDescent="0.25">
      <c r="A54" s="2">
        <f>VLOOKUP(B54,[1]Sheet5!A:K,2,0)</f>
        <v>641700</v>
      </c>
      <c r="B54" s="2" t="s">
        <v>173</v>
      </c>
      <c r="C54" s="2" t="str">
        <f>VLOOKUP(B54,[1]Sheet4!J:K,2,0)</f>
        <v>DOWN</v>
      </c>
      <c r="D54" s="2">
        <f>VLOOKUP(B54,[1]Sheet5!A:C,3,0)</f>
        <v>-1.0955999999999999</v>
      </c>
      <c r="E54" s="2">
        <f>VLOOKUP(B54,[1]Sheet5!A:F,6,0)</f>
        <v>3.7208000000000001</v>
      </c>
      <c r="F54" s="2">
        <f>VLOOKUP(B54,[1]Sheet5!A:G,7,0)</f>
        <v>-4.2503000000000002</v>
      </c>
      <c r="G54" s="2">
        <f>VLOOKUP([1]Sheet3!B167,[1]Sheet5!A:H,8,0)</f>
        <v>1.1297E-3</v>
      </c>
      <c r="H54" s="2">
        <f>VLOOKUP(B54,[1]Sheet5!A:I,9,0)</f>
        <v>3.2548000000000001E-2</v>
      </c>
      <c r="I54" s="2">
        <f>VLOOKUP([1]Sheet3!B167,[1]Sheet5!A:J,10,0)</f>
        <v>-0.81135999999999997</v>
      </c>
    </row>
    <row r="55" spans="1:9" x14ac:dyDescent="0.25">
      <c r="A55" s="2">
        <f>VLOOKUP(B55,[1]Sheet5!A:K,2,0)</f>
        <v>9086</v>
      </c>
      <c r="B55" s="2" t="s">
        <v>35</v>
      </c>
      <c r="C55" s="2" t="str">
        <f>VLOOKUP(B55,[1]Sheet4!J:K,2,0)</f>
        <v>UP</v>
      </c>
      <c r="D55" s="2">
        <f>VLOOKUP(B55,[1]Sheet5!A:C,3,0)</f>
        <v>3.2061000000000002</v>
      </c>
      <c r="E55" s="2">
        <f>VLOOKUP(B55,[1]Sheet5!A:F,6,0)</f>
        <v>10.057</v>
      </c>
      <c r="F55" s="2">
        <f>VLOOKUP(B55,[1]Sheet5!A:G,7,0)</f>
        <v>3.9971000000000001</v>
      </c>
      <c r="G55" s="2">
        <f>VLOOKUP([1]Sheet3!B29,[1]Sheet5!A:H,8,0)</f>
        <v>1.7750999999999999E-3</v>
      </c>
      <c r="H55" s="2">
        <f>VLOOKUP(B55,[1]Sheet5!A:I,9,0)</f>
        <v>4.2202999999999997E-2</v>
      </c>
      <c r="I55" s="2">
        <f>VLOOKUP([1]Sheet3!B29,[1]Sheet5!A:J,10,0)</f>
        <v>-1.2593000000000001</v>
      </c>
    </row>
    <row r="56" spans="1:9" x14ac:dyDescent="0.25">
      <c r="A56" s="2">
        <f>VLOOKUP(B56,[1]Sheet5!A:K,2,0)</f>
        <v>80237</v>
      </c>
      <c r="B56" s="2" t="s">
        <v>94</v>
      </c>
      <c r="C56" s="2" t="str">
        <f>VLOOKUP(B56,[1]Sheet4!J:K,2,0)</f>
        <v>UP</v>
      </c>
      <c r="D56" s="2">
        <f>VLOOKUP(B56,[1]Sheet5!A:C,3,0)</f>
        <v>1.0394000000000001</v>
      </c>
      <c r="E56" s="2">
        <f>VLOOKUP(B56,[1]Sheet5!A:F,6,0)</f>
        <v>6.3638000000000003</v>
      </c>
      <c r="F56" s="2">
        <f>VLOOKUP(B56,[1]Sheet5!A:G,7,0)</f>
        <v>6.7944000000000004</v>
      </c>
      <c r="G56" s="2">
        <f>VLOOKUP([1]Sheet3!B88,[1]Sheet5!A:H,8,0)</f>
        <v>1.9300000000000002E-5</v>
      </c>
      <c r="H56" s="2">
        <f>VLOOKUP(B56,[1]Sheet5!A:I,9,0)</f>
        <v>2.8406999999999998E-3</v>
      </c>
      <c r="I56" s="2">
        <f>VLOOKUP([1]Sheet3!B88,[1]Sheet5!A:J,10,0)</f>
        <v>3.2145999999999999</v>
      </c>
    </row>
    <row r="57" spans="1:9" x14ac:dyDescent="0.25">
      <c r="A57" s="2">
        <f>VLOOKUP(B57,[1]Sheet5!A:K,2,0)</f>
        <v>79152</v>
      </c>
      <c r="B57" s="2" t="s">
        <v>41</v>
      </c>
      <c r="C57" s="2" t="str">
        <f>VLOOKUP(B57,[1]Sheet4!J:K,2,0)</f>
        <v>UP</v>
      </c>
      <c r="D57" s="2">
        <f>VLOOKUP(B57,[1]Sheet5!A:C,3,0)</f>
        <v>1.3720000000000001</v>
      </c>
      <c r="E57" s="2">
        <f>VLOOKUP(B57,[1]Sheet5!A:F,6,0)</f>
        <v>4.3254999999999999</v>
      </c>
      <c r="F57" s="2">
        <f>VLOOKUP(B57,[1]Sheet5!A:G,7,0)</f>
        <v>4.8049999999999997</v>
      </c>
      <c r="G57" s="2">
        <f>VLOOKUP([1]Sheet3!B35,[1]Sheet5!A:H,8,0)</f>
        <v>4.3140000000000002E-4</v>
      </c>
      <c r="H57" s="2">
        <f>VLOOKUP(B57,[1]Sheet5!A:I,9,0)</f>
        <v>1.8773999999999999E-2</v>
      </c>
      <c r="I57" s="2">
        <f>VLOOKUP([1]Sheet3!B35,[1]Sheet5!A:J,10,0)</f>
        <v>0.14476</v>
      </c>
    </row>
    <row r="58" spans="1:9" x14ac:dyDescent="0.25">
      <c r="A58" s="2">
        <f>VLOOKUP(B58,[1]Sheet5!A:K,2,0)</f>
        <v>3995</v>
      </c>
      <c r="B58" s="2" t="s">
        <v>29</v>
      </c>
      <c r="C58" s="2" t="str">
        <f>VLOOKUP(B58,[1]Sheet4!J:K,2,0)</f>
        <v>UP</v>
      </c>
      <c r="D58" s="2">
        <f>VLOOKUP(B58,[1]Sheet5!A:C,3,0)</f>
        <v>1.0047999999999999</v>
      </c>
      <c r="E58" s="2">
        <f>VLOOKUP(B58,[1]Sheet5!A:F,6,0)</f>
        <v>5.9371</v>
      </c>
      <c r="F58" s="2">
        <f>VLOOKUP(B58,[1]Sheet5!A:G,7,0)</f>
        <v>6.8193000000000001</v>
      </c>
      <c r="G58" s="2">
        <f>VLOOKUP([1]Sheet3!B23,[1]Sheet5!A:H,8,0)</f>
        <v>1.8600000000000001E-5</v>
      </c>
      <c r="H58" s="2">
        <f>VLOOKUP(B58,[1]Sheet5!A:I,9,0)</f>
        <v>2.7826999999999999E-3</v>
      </c>
      <c r="I58" s="2">
        <f>VLOOKUP([1]Sheet3!B23,[1]Sheet5!A:J,10,0)</f>
        <v>3.2490999999999999</v>
      </c>
    </row>
    <row r="59" spans="1:9" x14ac:dyDescent="0.25">
      <c r="A59" s="2">
        <f>VLOOKUP(B59,[1]Sheet5!A:K,2,0)</f>
        <v>83648</v>
      </c>
      <c r="B59" s="2" t="s">
        <v>77</v>
      </c>
      <c r="C59" s="2" t="str">
        <f>VLOOKUP(B59,[1]Sheet4!J:K,2,0)</f>
        <v>UP</v>
      </c>
      <c r="D59" s="2">
        <f>VLOOKUP(B59,[1]Sheet5!A:C,3,0)</f>
        <v>1.2565</v>
      </c>
      <c r="E59" s="2">
        <f>VLOOKUP(B59,[1]Sheet5!A:F,6,0)</f>
        <v>4.7798999999999996</v>
      </c>
      <c r="F59" s="2">
        <f>VLOOKUP(B59,[1]Sheet5!A:G,7,0)</f>
        <v>8.1184999999999992</v>
      </c>
      <c r="G59" s="2">
        <f>VLOOKUP([1]Sheet3!B71,[1]Sheet5!A:H,8,0)</f>
        <v>3.2600000000000001E-6</v>
      </c>
      <c r="H59" s="2">
        <f>VLOOKUP(B59,[1]Sheet5!A:I,9,0)</f>
        <v>9.2586000000000003E-4</v>
      </c>
      <c r="I59" s="2">
        <f>VLOOKUP([1]Sheet3!B71,[1]Sheet5!A:J,10,0)</f>
        <v>4.9359000000000002</v>
      </c>
    </row>
    <row r="60" spans="1:9" x14ac:dyDescent="0.25">
      <c r="A60" s="2">
        <f>VLOOKUP(B60,[1]Sheet5!A:K,2,0)</f>
        <v>145773</v>
      </c>
      <c r="B60" s="2" t="s">
        <v>64</v>
      </c>
      <c r="C60" s="2" t="str">
        <f>VLOOKUP(B60,[1]Sheet4!J:K,2,0)</f>
        <v>UP</v>
      </c>
      <c r="D60" s="2">
        <f>VLOOKUP(B60,[1]Sheet5!A:C,3,0)</f>
        <v>1.1571</v>
      </c>
      <c r="E60" s="2">
        <f>VLOOKUP(B60,[1]Sheet5!A:F,6,0)</f>
        <v>4.8289</v>
      </c>
      <c r="F60" s="2">
        <f>VLOOKUP(B60,[1]Sheet5!A:G,7,0)</f>
        <v>5.3929</v>
      </c>
      <c r="G60" s="2">
        <f>VLOOKUP([1]Sheet3!B58,[1]Sheet5!A:H,8,0)</f>
        <v>1.6265E-4</v>
      </c>
      <c r="H60" s="2">
        <f>VLOOKUP(B60,[1]Sheet5!A:I,9,0)</f>
        <v>1.0366E-2</v>
      </c>
      <c r="I60" s="2">
        <f>VLOOKUP([1]Sheet3!B58,[1]Sheet5!A:J,10,0)</f>
        <v>1.1133999999999999</v>
      </c>
    </row>
    <row r="61" spans="1:9" x14ac:dyDescent="0.25">
      <c r="A61" s="2">
        <f>VLOOKUP(B61,[1]Sheet5!A:K,2,0)</f>
        <v>26267</v>
      </c>
      <c r="B61" s="2" t="s">
        <v>111</v>
      </c>
      <c r="C61" s="2" t="str">
        <f>VLOOKUP(B61,[1]Sheet4!J:K,2,0)</f>
        <v>UP</v>
      </c>
      <c r="D61" s="2">
        <f>VLOOKUP(B61,[1]Sheet5!A:C,3,0)</f>
        <v>1.2684</v>
      </c>
      <c r="E61" s="2">
        <f>VLOOKUP(B61,[1]Sheet5!A:F,6,0)</f>
        <v>8.9524000000000008</v>
      </c>
      <c r="F61" s="2">
        <f>VLOOKUP(B61,[1]Sheet5!A:G,7,0)</f>
        <v>6.5884999999999998</v>
      </c>
      <c r="G61" s="2">
        <f>VLOOKUP([1]Sheet3!B105,[1]Sheet5!A:H,8,0)</f>
        <v>2.5999999999999998E-5</v>
      </c>
      <c r="H61" s="2">
        <f>VLOOKUP(B61,[1]Sheet5!A:I,9,0)</f>
        <v>3.3896E-3</v>
      </c>
      <c r="I61" s="2">
        <f>VLOOKUP([1]Sheet3!B105,[1]Sheet5!A:J,10,0)</f>
        <v>2.9243000000000001</v>
      </c>
    </row>
    <row r="62" spans="1:9" x14ac:dyDescent="0.25">
      <c r="A62" s="2">
        <f>VLOOKUP(B62,[1]Sheet5!A:K,2,0)</f>
        <v>8857</v>
      </c>
      <c r="B62" s="2" t="s">
        <v>83</v>
      </c>
      <c r="C62" s="2" t="str">
        <f>VLOOKUP(B62,[1]Sheet4!J:K,2,0)</f>
        <v>UP</v>
      </c>
      <c r="D62" s="2">
        <f>VLOOKUP(B62,[1]Sheet5!A:C,3,0)</f>
        <v>1.2902</v>
      </c>
      <c r="E62" s="2">
        <f>VLOOKUP(B62,[1]Sheet5!A:F,6,0)</f>
        <v>10.14</v>
      </c>
      <c r="F62" s="2">
        <f>VLOOKUP(B62,[1]Sheet5!A:G,7,0)</f>
        <v>5.2241</v>
      </c>
      <c r="G62" s="2">
        <f>VLOOKUP([1]Sheet3!B77,[1]Sheet5!A:H,8,0)</f>
        <v>2.1415E-4</v>
      </c>
      <c r="H62" s="2">
        <f>VLOOKUP(B62,[1]Sheet5!A:I,9,0)</f>
        <v>1.2382000000000001E-2</v>
      </c>
      <c r="I62" s="2">
        <f>VLOOKUP([1]Sheet3!B77,[1]Sheet5!A:J,10,0)</f>
        <v>0.84040000000000004</v>
      </c>
    </row>
    <row r="63" spans="1:9" x14ac:dyDescent="0.25">
      <c r="A63" s="2">
        <f>VLOOKUP(B63,[1]Sheet5!A:K,2,0)</f>
        <v>2213</v>
      </c>
      <c r="B63" s="2" t="s">
        <v>78</v>
      </c>
      <c r="C63" s="2" t="str">
        <f>VLOOKUP(B63,[1]Sheet4!J:K,2,0)</f>
        <v>UP</v>
      </c>
      <c r="D63" s="2">
        <f>VLOOKUP(B63,[1]Sheet5!A:C,3,0)</f>
        <v>1.6362000000000001</v>
      </c>
      <c r="E63" s="2">
        <f>VLOOKUP(B63,[1]Sheet5!A:F,6,0)</f>
        <v>8.1333000000000002</v>
      </c>
      <c r="F63" s="2">
        <f>VLOOKUP(B63,[1]Sheet5!A:G,7,0)</f>
        <v>5.7008000000000001</v>
      </c>
      <c r="G63" s="2">
        <f>VLOOKUP([1]Sheet3!B72,[1]Sheet5!A:H,8,0)</f>
        <v>9.9500000000000006E-5</v>
      </c>
      <c r="H63" s="2">
        <f>VLOOKUP(B63,[1]Sheet5!A:I,9,0)</f>
        <v>8.0520999999999995E-3</v>
      </c>
      <c r="I63" s="2">
        <f>VLOOKUP([1]Sheet3!B72,[1]Sheet5!A:J,10,0)</f>
        <v>1.6005</v>
      </c>
    </row>
    <row r="64" spans="1:9" x14ac:dyDescent="0.25">
      <c r="A64" s="2">
        <f>VLOOKUP(B64,[1]Sheet5!A:K,2,0)</f>
        <v>115350</v>
      </c>
      <c r="B64" s="2" t="s">
        <v>80</v>
      </c>
      <c r="C64" s="2" t="str">
        <f>VLOOKUP(B64,[1]Sheet4!J:K,2,0)</f>
        <v>UP</v>
      </c>
      <c r="D64" s="2">
        <f>VLOOKUP(B64,[1]Sheet5!A:C,3,0)</f>
        <v>1.7041999999999999</v>
      </c>
      <c r="E64" s="2">
        <f>VLOOKUP(B64,[1]Sheet5!A:F,6,0)</f>
        <v>8.4982000000000006</v>
      </c>
      <c r="F64" s="2">
        <f>VLOOKUP(B64,[1]Sheet5!A:G,7,0)</f>
        <v>7.9679000000000002</v>
      </c>
      <c r="G64" s="2">
        <f>VLOOKUP([1]Sheet3!B74,[1]Sheet5!A:H,8,0)</f>
        <v>3.9500000000000003E-6</v>
      </c>
      <c r="H64" s="2">
        <f>VLOOKUP(B64,[1]Sheet5!A:I,9,0)</f>
        <v>1.0545000000000001E-3</v>
      </c>
      <c r="I64" s="2">
        <f>VLOOKUP([1]Sheet3!B74,[1]Sheet5!A:J,10,0)</f>
        <v>4.7522000000000002</v>
      </c>
    </row>
    <row r="65" spans="1:9" x14ac:dyDescent="0.25">
      <c r="A65" s="2">
        <f>VLOOKUP(B65,[1]Sheet5!A:K,2,0)</f>
        <v>79368</v>
      </c>
      <c r="B65" s="2" t="s">
        <v>108</v>
      </c>
      <c r="C65" s="2" t="str">
        <f>VLOOKUP(B65,[1]Sheet4!J:K,2,0)</f>
        <v>UP</v>
      </c>
      <c r="D65" s="2">
        <f>VLOOKUP(B65,[1]Sheet5!A:C,3,0)</f>
        <v>2.2803</v>
      </c>
      <c r="E65" s="2">
        <f>VLOOKUP(B65,[1]Sheet5!A:F,6,0)</f>
        <v>9.0648999999999997</v>
      </c>
      <c r="F65" s="2">
        <f>VLOOKUP(B65,[1]Sheet5!A:G,7,0)</f>
        <v>10.631</v>
      </c>
      <c r="G65" s="2">
        <f>VLOOKUP([1]Sheet3!B102,[1]Sheet5!A:H,8,0)</f>
        <v>1.86E-7</v>
      </c>
      <c r="H65" s="2">
        <f>VLOOKUP(B65,[1]Sheet5!A:I,9,0)</f>
        <v>2.3054999999999999E-4</v>
      </c>
      <c r="I65" s="2">
        <f>VLOOKUP([1]Sheet3!B102,[1]Sheet5!A:J,10,0)</f>
        <v>7.6040000000000001</v>
      </c>
    </row>
    <row r="66" spans="1:9" x14ac:dyDescent="0.25">
      <c r="A66" s="2">
        <f>VLOOKUP(B66,[1]Sheet5!A:K,2,0)</f>
        <v>115352</v>
      </c>
      <c r="B66" s="2" t="s">
        <v>66</v>
      </c>
      <c r="C66" s="2" t="str">
        <f>VLOOKUP(B66,[1]Sheet4!J:K,2,0)</f>
        <v>UP</v>
      </c>
      <c r="D66" s="2">
        <f>VLOOKUP(B66,[1]Sheet5!A:C,3,0)</f>
        <v>1.0761000000000001</v>
      </c>
      <c r="E66" s="2">
        <f>VLOOKUP(B66,[1]Sheet5!A:F,6,0)</f>
        <v>8.2842000000000002</v>
      </c>
      <c r="F66" s="2">
        <f>VLOOKUP(B66,[1]Sheet5!A:G,7,0)</f>
        <v>5.1228999999999996</v>
      </c>
      <c r="G66" s="2">
        <f>VLOOKUP([1]Sheet3!B60,[1]Sheet5!A:H,8,0)</f>
        <v>2.5303000000000001E-4</v>
      </c>
      <c r="H66" s="2">
        <f>VLOOKUP(B66,[1]Sheet5!A:I,9,0)</f>
        <v>1.3632E-2</v>
      </c>
      <c r="I66" s="2">
        <f>VLOOKUP([1]Sheet3!B60,[1]Sheet5!A:J,10,0)</f>
        <v>0.67478000000000005</v>
      </c>
    </row>
    <row r="67" spans="1:9" x14ac:dyDescent="0.25">
      <c r="A67" s="2">
        <f>VLOOKUP(B67,[1]Sheet5!A:K,2,0)</f>
        <v>83416</v>
      </c>
      <c r="B67" s="2" t="s">
        <v>129</v>
      </c>
      <c r="C67" s="2" t="str">
        <f>VLOOKUP(B67,[1]Sheet4!J:K,2,0)</f>
        <v>UP</v>
      </c>
      <c r="D67" s="2">
        <f>VLOOKUP(B67,[1]Sheet5!A:C,3,0)</f>
        <v>1.5952999999999999</v>
      </c>
      <c r="E67" s="2">
        <f>VLOOKUP(B67,[1]Sheet5!A:F,6,0)</f>
        <v>5.4786999999999999</v>
      </c>
      <c r="F67" s="2">
        <f>VLOOKUP(B67,[1]Sheet5!A:G,7,0)</f>
        <v>5.8444000000000003</v>
      </c>
      <c r="G67" s="2">
        <f>VLOOKUP([1]Sheet3!B123,[1]Sheet5!A:H,8,0)</f>
        <v>7.9499999999999994E-5</v>
      </c>
      <c r="H67" s="2">
        <f>VLOOKUP(B67,[1]Sheet5!A:I,9,0)</f>
        <v>7.1463000000000004E-3</v>
      </c>
      <c r="I67" s="2">
        <f>VLOOKUP([1]Sheet3!B123,[1]Sheet5!A:J,10,0)</f>
        <v>1.8228</v>
      </c>
    </row>
    <row r="68" spans="1:9" x14ac:dyDescent="0.25">
      <c r="A68" s="2">
        <f>VLOOKUP(B68,[1]Sheet5!A:K,2,0)</f>
        <v>84824</v>
      </c>
      <c r="B68" s="2" t="s">
        <v>131</v>
      </c>
      <c r="C68" s="2" t="str">
        <f>VLOOKUP(B68,[1]Sheet4!J:K,2,0)</f>
        <v>UP</v>
      </c>
      <c r="D68" s="2">
        <f>VLOOKUP(B68,[1]Sheet5!A:C,3,0)</f>
        <v>2.3092000000000001</v>
      </c>
      <c r="E68" s="2">
        <f>VLOOKUP(B68,[1]Sheet5!A:F,6,0)</f>
        <v>9.0291999999999994</v>
      </c>
      <c r="F68" s="2">
        <f>VLOOKUP(B68,[1]Sheet5!A:G,7,0)</f>
        <v>8.6395</v>
      </c>
      <c r="G68" s="2">
        <f>VLOOKUP([1]Sheet3!B125,[1]Sheet5!A:H,8,0)</f>
        <v>1.7099999999999999E-6</v>
      </c>
      <c r="H68" s="2">
        <f>VLOOKUP(B68,[1]Sheet5!A:I,9,0)</f>
        <v>6.2969999999999996E-4</v>
      </c>
      <c r="I68" s="2">
        <f>VLOOKUP([1]Sheet3!B125,[1]Sheet5!A:J,10,0)</f>
        <v>5.5491000000000001</v>
      </c>
    </row>
    <row r="69" spans="1:9" x14ac:dyDescent="0.25">
      <c r="A69" s="2">
        <f>VLOOKUP(B69,[1]Sheet5!A:K,2,0)</f>
        <v>2358</v>
      </c>
      <c r="B69" s="2" t="s">
        <v>167</v>
      </c>
      <c r="C69" s="2" t="str">
        <f>VLOOKUP(B69,[1]Sheet4!J:K,2,0)</f>
        <v>DOWN</v>
      </c>
      <c r="D69" s="2">
        <f>VLOOKUP(B69,[1]Sheet5!A:C,3,0)</f>
        <v>-1.0562</v>
      </c>
      <c r="E69" s="2">
        <f>VLOOKUP(B69,[1]Sheet5!A:F,6,0)</f>
        <v>9.0292999999999992</v>
      </c>
      <c r="F69" s="2">
        <f>VLOOKUP(B69,[1]Sheet5!A:G,7,0)</f>
        <v>-5.1760999999999999</v>
      </c>
      <c r="G69" s="2">
        <f>VLOOKUP([1]Sheet3!B161,[1]Sheet5!A:H,8,0)</f>
        <v>2.3173000000000001E-4</v>
      </c>
      <c r="H69" s="2">
        <f>VLOOKUP(B69,[1]Sheet5!A:I,9,0)</f>
        <v>1.2980999999999999E-2</v>
      </c>
      <c r="I69" s="2">
        <f>VLOOKUP([1]Sheet3!B161,[1]Sheet5!A:J,10,0)</f>
        <v>0.76207999999999998</v>
      </c>
    </row>
    <row r="70" spans="1:9" x14ac:dyDescent="0.25">
      <c r="A70" s="2">
        <f>VLOOKUP(B70,[1]Sheet5!A:K,2,0)</f>
        <v>2556</v>
      </c>
      <c r="B70" s="2" t="s">
        <v>75</v>
      </c>
      <c r="C70" s="2" t="str">
        <f>VLOOKUP(B70,[1]Sheet4!J:K,2,0)</f>
        <v>UP</v>
      </c>
      <c r="D70" s="2">
        <f>VLOOKUP(B70,[1]Sheet5!A:C,3,0)</f>
        <v>2.0844</v>
      </c>
      <c r="E70" s="2">
        <f>VLOOKUP(B70,[1]Sheet5!A:F,6,0)</f>
        <v>7.5884</v>
      </c>
      <c r="F70" s="2">
        <f>VLOOKUP(B70,[1]Sheet5!A:G,7,0)</f>
        <v>6.4119000000000002</v>
      </c>
      <c r="G70" s="2">
        <f>VLOOKUP([1]Sheet3!B69,[1]Sheet5!A:H,8,0)</f>
        <v>3.3599999999999997E-5</v>
      </c>
      <c r="H70" s="2">
        <f>VLOOKUP(B70,[1]Sheet5!A:I,9,0)</f>
        <v>4.0565999999999996E-3</v>
      </c>
      <c r="I70" s="2">
        <f>VLOOKUP([1]Sheet3!B69,[1]Sheet5!A:J,10,0)</f>
        <v>2.6705000000000001</v>
      </c>
    </row>
    <row r="71" spans="1:9" x14ac:dyDescent="0.25">
      <c r="A71" s="2">
        <f>VLOOKUP(B71,[1]Sheet5!A:K,2,0)</f>
        <v>23062</v>
      </c>
      <c r="B71" s="2" t="s">
        <v>93</v>
      </c>
      <c r="C71" s="2" t="str">
        <f>VLOOKUP(B71,[1]Sheet4!J:K,2,0)</f>
        <v>UP</v>
      </c>
      <c r="D71" s="2">
        <f>VLOOKUP(B71,[1]Sheet5!A:C,3,0)</f>
        <v>1.0296000000000001</v>
      </c>
      <c r="E71" s="2">
        <f>VLOOKUP(B71,[1]Sheet5!A:F,6,0)</f>
        <v>9.6780000000000008</v>
      </c>
      <c r="F71" s="2">
        <f>VLOOKUP(B71,[1]Sheet5!A:G,7,0)</f>
        <v>8.1562000000000001</v>
      </c>
      <c r="G71" s="2">
        <f>VLOOKUP([1]Sheet3!B87,[1]Sheet5!A:H,8,0)</f>
        <v>3.1099999999999999E-6</v>
      </c>
      <c r="H71" s="2">
        <f>VLOOKUP(B71,[1]Sheet5!A:I,9,0)</f>
        <v>9.2462000000000002E-4</v>
      </c>
      <c r="I71" s="2">
        <f>VLOOKUP([1]Sheet3!B87,[1]Sheet5!A:J,10,0)</f>
        <v>4.9814999999999996</v>
      </c>
    </row>
    <row r="72" spans="1:9" x14ac:dyDescent="0.25">
      <c r="A72" s="2">
        <f>VLOOKUP(B72,[1]Sheet5!A:K,2,0)</f>
        <v>84706</v>
      </c>
      <c r="B72" s="2" t="s">
        <v>19</v>
      </c>
      <c r="C72" s="2" t="str">
        <f>VLOOKUP(B72,[1]Sheet4!J:K,2,0)</f>
        <v>UP</v>
      </c>
      <c r="D72" s="2">
        <f>VLOOKUP(B72,[1]Sheet5!A:C,3,0)</f>
        <v>1.1899</v>
      </c>
      <c r="E72" s="2">
        <f>VLOOKUP(B72,[1]Sheet5!A:F,6,0)</f>
        <v>5.3262</v>
      </c>
      <c r="F72" s="2">
        <f>VLOOKUP(B72,[1]Sheet5!A:G,7,0)</f>
        <v>6.1909000000000001</v>
      </c>
      <c r="G72" s="2">
        <f>VLOOKUP([1]Sheet3!B13,[1]Sheet5!A:H,8,0)</f>
        <v>4.6799999999999999E-5</v>
      </c>
      <c r="H72" s="2">
        <f>VLOOKUP(B72,[1]Sheet5!A:I,9,0)</f>
        <v>4.8523000000000004E-3</v>
      </c>
      <c r="I72" s="2">
        <f>VLOOKUP([1]Sheet3!B13,[1]Sheet5!A:J,10,0)</f>
        <v>2.3462000000000001</v>
      </c>
    </row>
    <row r="73" spans="1:9" x14ac:dyDescent="0.25">
      <c r="A73" s="2">
        <f>VLOOKUP(B73,[1]Sheet5!A:K,2,0)</f>
        <v>400581</v>
      </c>
      <c r="B73" s="2" t="s">
        <v>100</v>
      </c>
      <c r="C73" s="2" t="str">
        <f>VLOOKUP(B73,[1]Sheet4!J:K,2,0)</f>
        <v>UP</v>
      </c>
      <c r="D73" s="2">
        <f>VLOOKUP(B73,[1]Sheet5!A:C,3,0)</f>
        <v>1.8348</v>
      </c>
      <c r="E73" s="2">
        <f>VLOOKUP(B73,[1]Sheet5!A:F,6,0)</f>
        <v>6.2670000000000003</v>
      </c>
      <c r="F73" s="2">
        <f>VLOOKUP(B73,[1]Sheet5!A:G,7,0)</f>
        <v>4.4202000000000004</v>
      </c>
      <c r="G73" s="2">
        <f>VLOOKUP([1]Sheet3!B94,[1]Sheet5!A:H,8,0)</f>
        <v>8.3783000000000002E-4</v>
      </c>
      <c r="H73" s="2">
        <f>VLOOKUP(B73,[1]Sheet5!A:I,9,0)</f>
        <v>2.7851000000000001E-2</v>
      </c>
      <c r="I73" s="2">
        <f>VLOOKUP([1]Sheet3!B94,[1]Sheet5!A:J,10,0)</f>
        <v>-0.51468999999999998</v>
      </c>
    </row>
    <row r="74" spans="1:9" x14ac:dyDescent="0.25">
      <c r="A74" s="2">
        <f>VLOOKUP(B74,[1]Sheet5!A:K,2,0)</f>
        <v>1687</v>
      </c>
      <c r="B74" s="2" t="s">
        <v>61</v>
      </c>
      <c r="C74" s="2" t="str">
        <f>VLOOKUP(B74,[1]Sheet4!J:K,2,0)</f>
        <v>UP</v>
      </c>
      <c r="D74" s="2">
        <f>VLOOKUP(B74,[1]Sheet5!A:C,3,0)</f>
        <v>2.0716999999999999</v>
      </c>
      <c r="E74" s="2">
        <f>VLOOKUP(B74,[1]Sheet5!A:F,6,0)</f>
        <v>3.7469999999999999</v>
      </c>
      <c r="F74" s="2">
        <f>VLOOKUP(B74,[1]Sheet5!A:G,7,0)</f>
        <v>8.9920000000000009</v>
      </c>
      <c r="G74" s="2">
        <f>VLOOKUP([1]Sheet3!B55,[1]Sheet5!A:H,8,0)</f>
        <v>1.1200000000000001E-6</v>
      </c>
      <c r="H74" s="2">
        <f>VLOOKUP(B74,[1]Sheet5!A:I,9,0)</f>
        <v>5.2028999999999997E-4</v>
      </c>
      <c r="I74" s="2">
        <f>VLOOKUP([1]Sheet3!B55,[1]Sheet5!A:J,10,0)</f>
        <v>5.9448999999999996</v>
      </c>
    </row>
    <row r="75" spans="1:9" x14ac:dyDescent="0.25">
      <c r="A75" s="2">
        <f>VLOOKUP(B75,[1]Sheet5!A:K,2,0)</f>
        <v>3050</v>
      </c>
      <c r="B75" s="2" t="s">
        <v>28</v>
      </c>
      <c r="C75" s="2" t="str">
        <f>VLOOKUP(B75,[1]Sheet4!J:K,2,0)</f>
        <v>UP</v>
      </c>
      <c r="D75" s="2">
        <f>VLOOKUP(B75,[1]Sheet5!A:C,3,0)</f>
        <v>1.6786000000000001</v>
      </c>
      <c r="E75" s="2">
        <f>VLOOKUP(B75,[1]Sheet5!A:F,6,0)</f>
        <v>10.209</v>
      </c>
      <c r="F75" s="2">
        <f>VLOOKUP(B75,[1]Sheet5!A:G,7,0)</f>
        <v>4.8853</v>
      </c>
      <c r="G75" s="2">
        <f>VLOOKUP([1]Sheet3!B22,[1]Sheet5!A:H,8,0)</f>
        <v>3.7650999999999998E-4</v>
      </c>
      <c r="H75" s="2">
        <f>VLOOKUP(B75,[1]Sheet5!A:I,9,0)</f>
        <v>1.7413999999999999E-2</v>
      </c>
      <c r="I75" s="2">
        <f>VLOOKUP([1]Sheet3!B22,[1]Sheet5!A:J,10,0)</f>
        <v>0.27998000000000001</v>
      </c>
    </row>
    <row r="76" spans="1:9" x14ac:dyDescent="0.25">
      <c r="A76" s="2">
        <f>VLOOKUP(B76,[1]Sheet5!A:K,2,0)</f>
        <v>3108</v>
      </c>
      <c r="B76" s="2" t="s">
        <v>42</v>
      </c>
      <c r="C76" s="2" t="str">
        <f>VLOOKUP(B76,[1]Sheet4!J:K,2,0)</f>
        <v>UP</v>
      </c>
      <c r="D76" s="2">
        <f>VLOOKUP(B76,[1]Sheet5!A:C,3,0)</f>
        <v>1.0462</v>
      </c>
      <c r="E76" s="2">
        <f>VLOOKUP(B76,[1]Sheet5!A:F,6,0)</f>
        <v>10.971</v>
      </c>
      <c r="F76" s="2">
        <f>VLOOKUP(B76,[1]Sheet5!A:G,7,0)</f>
        <v>6.0654000000000003</v>
      </c>
      <c r="G76" s="2">
        <f>VLOOKUP([1]Sheet3!B36,[1]Sheet5!A:H,8,0)</f>
        <v>5.6499999999999998E-5</v>
      </c>
      <c r="H76" s="2">
        <f>VLOOKUP(B76,[1]Sheet5!A:I,9,0)</f>
        <v>5.5815999999999999E-3</v>
      </c>
      <c r="I76" s="2">
        <f>VLOOKUP([1]Sheet3!B36,[1]Sheet5!A:J,10,0)</f>
        <v>2.1587000000000001</v>
      </c>
    </row>
    <row r="77" spans="1:9" x14ac:dyDescent="0.25">
      <c r="A77" s="2">
        <f>VLOOKUP(B77,[1]Sheet5!A:K,2,0)</f>
        <v>3109</v>
      </c>
      <c r="B77" s="2" t="s">
        <v>67</v>
      </c>
      <c r="C77" s="2" t="str">
        <f>VLOOKUP(B77,[1]Sheet4!J:K,2,0)</f>
        <v>UP</v>
      </c>
      <c r="D77" s="2">
        <f>VLOOKUP(B77,[1]Sheet5!A:C,3,0)</f>
        <v>1.1351</v>
      </c>
      <c r="E77" s="2">
        <f>VLOOKUP(B77,[1]Sheet5!A:F,6,0)</f>
        <v>12.851000000000001</v>
      </c>
      <c r="F77" s="2">
        <f>VLOOKUP(B77,[1]Sheet5!A:G,7,0)</f>
        <v>4.226</v>
      </c>
      <c r="G77" s="2">
        <f>VLOOKUP([1]Sheet3!B61,[1]Sheet5!A:H,8,0)</f>
        <v>1.1795E-3</v>
      </c>
      <c r="H77" s="2">
        <f>VLOOKUP(B77,[1]Sheet5!A:I,9,0)</f>
        <v>3.3098000000000002E-2</v>
      </c>
      <c r="I77" s="2">
        <f>VLOOKUP([1]Sheet3!B61,[1]Sheet5!A:J,10,0)</f>
        <v>-0.85412999999999994</v>
      </c>
    </row>
    <row r="78" spans="1:9" x14ac:dyDescent="0.25">
      <c r="A78" s="2">
        <f>VLOOKUP(B78,[1]Sheet5!A:K,2,0)</f>
        <v>3112</v>
      </c>
      <c r="B78" s="2" t="s">
        <v>133</v>
      </c>
      <c r="C78" s="2" t="str">
        <f>VLOOKUP(B78,[1]Sheet4!J:K,2,0)</f>
        <v>UP</v>
      </c>
      <c r="D78" s="2">
        <f>VLOOKUP(B78,[1]Sheet5!A:C,3,0)</f>
        <v>1.0625</v>
      </c>
      <c r="E78" s="2">
        <f>VLOOKUP(B78,[1]Sheet5!A:F,6,0)</f>
        <v>10.972</v>
      </c>
      <c r="F78" s="2">
        <f>VLOOKUP(B78,[1]Sheet5!A:G,7,0)</f>
        <v>6.7115</v>
      </c>
      <c r="G78" s="2">
        <f>VLOOKUP([1]Sheet3!B127,[1]Sheet5!A:H,8,0)</f>
        <v>2.1699999999999999E-5</v>
      </c>
      <c r="H78" s="2">
        <f>VLOOKUP(B78,[1]Sheet5!A:I,9,0)</f>
        <v>3.0598000000000001E-3</v>
      </c>
      <c r="I78" s="2">
        <f>VLOOKUP([1]Sheet3!B127,[1]Sheet5!A:J,10,0)</f>
        <v>3.0983999999999998</v>
      </c>
    </row>
    <row r="79" spans="1:9" x14ac:dyDescent="0.25">
      <c r="A79" s="2">
        <f>VLOOKUP(B79,[1]Sheet5!A:K,2,0)</f>
        <v>3113</v>
      </c>
      <c r="B79" s="2" t="s">
        <v>47</v>
      </c>
      <c r="C79" s="2" t="str">
        <f>VLOOKUP(B79,[1]Sheet4!J:K,2,0)</f>
        <v>UP</v>
      </c>
      <c r="D79" s="2">
        <f>VLOOKUP(B79,[1]Sheet5!A:C,3,0)</f>
        <v>1.0959000000000001</v>
      </c>
      <c r="E79" s="2">
        <f>VLOOKUP(B79,[1]Sheet5!A:F,6,0)</f>
        <v>12.773</v>
      </c>
      <c r="F79" s="2">
        <f>VLOOKUP(B79,[1]Sheet5!A:G,7,0)</f>
        <v>5.3935000000000004</v>
      </c>
      <c r="G79" s="2">
        <f>VLOOKUP([1]Sheet3!B41,[1]Sheet5!A:H,8,0)</f>
        <v>1.6247000000000001E-4</v>
      </c>
      <c r="H79" s="2">
        <f>VLOOKUP(B79,[1]Sheet5!A:I,9,0)</f>
        <v>1.0366E-2</v>
      </c>
      <c r="I79" s="2">
        <f>VLOOKUP([1]Sheet3!B41,[1]Sheet5!A:J,10,0)</f>
        <v>1.1144000000000001</v>
      </c>
    </row>
    <row r="80" spans="1:9" x14ac:dyDescent="0.25">
      <c r="A80" s="2">
        <f>VLOOKUP(B80,[1]Sheet5!A:K,2,0)</f>
        <v>3115</v>
      </c>
      <c r="B80" s="2" t="s">
        <v>30</v>
      </c>
      <c r="C80" s="2" t="str">
        <f>VLOOKUP(B80,[1]Sheet4!J:K,2,0)</f>
        <v>UP</v>
      </c>
      <c r="D80" s="2">
        <f>VLOOKUP(B80,[1]Sheet5!A:C,3,0)</f>
        <v>1.2241</v>
      </c>
      <c r="E80" s="2">
        <f>VLOOKUP(B80,[1]Sheet5!A:F,6,0)</f>
        <v>10.486000000000001</v>
      </c>
      <c r="F80" s="2">
        <f>VLOOKUP(B80,[1]Sheet5!A:G,7,0)</f>
        <v>8.7637</v>
      </c>
      <c r="G80" s="2">
        <f>VLOOKUP([1]Sheet3!B24,[1]Sheet5!A:H,8,0)</f>
        <v>1.4699999999999999E-6</v>
      </c>
      <c r="H80" s="2">
        <f>VLOOKUP(B80,[1]Sheet5!A:I,9,0)</f>
        <v>5.9659999999999997E-4</v>
      </c>
      <c r="I80" s="2">
        <f>VLOOKUP([1]Sheet3!B24,[1]Sheet5!A:J,10,0)</f>
        <v>5.6902999999999997</v>
      </c>
    </row>
    <row r="81" spans="1:9" x14ac:dyDescent="0.25">
      <c r="A81" s="2">
        <f>VLOOKUP(B81,[1]Sheet5!A:K,2,0)</f>
        <v>3117</v>
      </c>
      <c r="B81" s="2" t="s">
        <v>101</v>
      </c>
      <c r="C81" s="2" t="str">
        <f>VLOOKUP(B81,[1]Sheet4!J:K,2,0)</f>
        <v>UP</v>
      </c>
      <c r="D81" s="2">
        <f>VLOOKUP(B81,[1]Sheet5!A:C,3,0)</f>
        <v>1.5758000000000001</v>
      </c>
      <c r="E81" s="2">
        <f>VLOOKUP(B81,[1]Sheet5!A:F,6,0)</f>
        <v>10.819000000000001</v>
      </c>
      <c r="F81" s="2">
        <f>VLOOKUP(B81,[1]Sheet5!A:G,7,0)</f>
        <v>5.931</v>
      </c>
      <c r="G81" s="2">
        <f>VLOOKUP([1]Sheet3!B95,[1]Sheet5!A:H,8,0)</f>
        <v>6.9499999999999995E-5</v>
      </c>
      <c r="H81" s="2">
        <f>VLOOKUP(B81,[1]Sheet5!A:I,9,0)</f>
        <v>6.4278E-3</v>
      </c>
      <c r="I81" s="2">
        <f>VLOOKUP([1]Sheet3!B95,[1]Sheet5!A:J,10,0)</f>
        <v>1.9553</v>
      </c>
    </row>
    <row r="82" spans="1:9" x14ac:dyDescent="0.25">
      <c r="A82" s="2">
        <f>VLOOKUP(B82,[1]Sheet5!A:K,2,0)</f>
        <v>3118</v>
      </c>
      <c r="B82" s="2" t="s">
        <v>50</v>
      </c>
      <c r="C82" s="2" t="str">
        <f>VLOOKUP(B82,[1]Sheet4!J:K,2,0)</f>
        <v>UP</v>
      </c>
      <c r="D82" s="2">
        <f>VLOOKUP(B82,[1]Sheet5!A:C,3,0)</f>
        <v>1.5782</v>
      </c>
      <c r="E82" s="2">
        <f>VLOOKUP(B82,[1]Sheet5!A:F,6,0)</f>
        <v>11.548</v>
      </c>
      <c r="F82" s="2">
        <f>VLOOKUP(B82,[1]Sheet5!A:G,7,0)</f>
        <v>6.0049000000000001</v>
      </c>
      <c r="G82" s="2">
        <f>VLOOKUP([1]Sheet3!B44,[1]Sheet5!A:H,8,0)</f>
        <v>6.2000000000000003E-5</v>
      </c>
      <c r="H82" s="2">
        <f>VLOOKUP(B82,[1]Sheet5!A:I,9,0)</f>
        <v>6.0488E-3</v>
      </c>
      <c r="I82" s="2">
        <f>VLOOKUP([1]Sheet3!B44,[1]Sheet5!A:J,10,0)</f>
        <v>2.0674000000000001</v>
      </c>
    </row>
    <row r="83" spans="1:9" x14ac:dyDescent="0.25">
      <c r="A83" s="2">
        <f>VLOOKUP(B83,[1]Sheet5!A:K,2,0)</f>
        <v>3119</v>
      </c>
      <c r="B83" s="2" t="s">
        <v>112</v>
      </c>
      <c r="C83" s="2" t="str">
        <f>VLOOKUP(B83,[1]Sheet4!J:K,2,0)</f>
        <v>UP</v>
      </c>
      <c r="D83" s="2">
        <f>VLOOKUP(B83,[1]Sheet5!A:C,3,0)</f>
        <v>1.4967999999999999</v>
      </c>
      <c r="E83" s="2">
        <f>VLOOKUP(B83,[1]Sheet5!A:F,6,0)</f>
        <v>11.289</v>
      </c>
      <c r="F83" s="2">
        <f>VLOOKUP(B83,[1]Sheet5!A:G,7,0)</f>
        <v>6.3715999999999999</v>
      </c>
      <c r="G83" s="2">
        <f>VLOOKUP([1]Sheet3!B106,[1]Sheet5!A:H,8,0)</f>
        <v>3.57E-5</v>
      </c>
      <c r="H83" s="2">
        <f>VLOOKUP(B83,[1]Sheet5!A:I,9,0)</f>
        <v>4.1570000000000001E-3</v>
      </c>
      <c r="I83" s="2">
        <f>VLOOKUP([1]Sheet3!B106,[1]Sheet5!A:J,10,0)</f>
        <v>2.6118000000000001</v>
      </c>
    </row>
    <row r="84" spans="1:9" x14ac:dyDescent="0.25">
      <c r="A84" s="2">
        <f>VLOOKUP(B84,[1]Sheet5!A:K,2,0)</f>
        <v>3120</v>
      </c>
      <c r="B84" s="2" t="s">
        <v>116</v>
      </c>
      <c r="C84" s="2" t="str">
        <f>VLOOKUP(B84,[1]Sheet4!J:K,2,0)</f>
        <v>UP</v>
      </c>
      <c r="D84" s="2">
        <f>VLOOKUP(B84,[1]Sheet5!A:C,3,0)</f>
        <v>1.4886999999999999</v>
      </c>
      <c r="E84" s="2">
        <f>VLOOKUP(B84,[1]Sheet5!A:F,6,0)</f>
        <v>9.0233000000000008</v>
      </c>
      <c r="F84" s="2">
        <f>VLOOKUP(B84,[1]Sheet5!A:G,7,0)</f>
        <v>7.6185</v>
      </c>
      <c r="G84" s="2">
        <f>VLOOKUP([1]Sheet3!B110,[1]Sheet5!A:H,8,0)</f>
        <v>6.2199999999999997E-6</v>
      </c>
      <c r="H84" s="2">
        <f>VLOOKUP(B84,[1]Sheet5!A:I,9,0)</f>
        <v>1.3535999999999999E-3</v>
      </c>
      <c r="I84" s="2">
        <f>VLOOKUP([1]Sheet3!B110,[1]Sheet5!A:J,10,0)</f>
        <v>4.3144</v>
      </c>
    </row>
    <row r="85" spans="1:9" x14ac:dyDescent="0.25">
      <c r="A85" s="2">
        <f>VLOOKUP(B85,[1]Sheet5!A:K,2,0)</f>
        <v>3122</v>
      </c>
      <c r="B85" s="2" t="s">
        <v>40</v>
      </c>
      <c r="C85" s="2" t="str">
        <f>VLOOKUP(B85,[1]Sheet4!J:K,2,0)</f>
        <v>UP</v>
      </c>
      <c r="D85" s="2">
        <f>VLOOKUP(B85,[1]Sheet5!A:C,3,0)</f>
        <v>1.2974000000000001</v>
      </c>
      <c r="E85" s="2">
        <f>VLOOKUP(B85,[1]Sheet5!A:F,6,0)</f>
        <v>14.14</v>
      </c>
      <c r="F85" s="2">
        <f>VLOOKUP(B85,[1]Sheet5!A:G,7,0)</f>
        <v>5.6150000000000002</v>
      </c>
      <c r="G85" s="2">
        <f>VLOOKUP([1]Sheet3!B34,[1]Sheet5!A:H,8,0)</f>
        <v>1.1393E-4</v>
      </c>
      <c r="H85" s="2">
        <f>VLOOKUP(B85,[1]Sheet5!A:I,9,0)</f>
        <v>8.5888000000000006E-3</v>
      </c>
      <c r="I85" s="2">
        <f>VLOOKUP([1]Sheet3!B34,[1]Sheet5!A:J,10,0)</f>
        <v>1.4661999999999999</v>
      </c>
    </row>
    <row r="86" spans="1:9" x14ac:dyDescent="0.25">
      <c r="A86" s="2">
        <f>VLOOKUP(B86,[1]Sheet5!A:K,2,0)</f>
        <v>3127</v>
      </c>
      <c r="B86" s="2" t="s">
        <v>51</v>
      </c>
      <c r="C86" s="2" t="str">
        <f>VLOOKUP(B86,[1]Sheet4!J:K,2,0)</f>
        <v>UP</v>
      </c>
      <c r="D86" s="2">
        <f>VLOOKUP(B86,[1]Sheet5!A:C,3,0)</f>
        <v>1.4916</v>
      </c>
      <c r="E86" s="2">
        <f>VLOOKUP(B86,[1]Sheet5!A:F,6,0)</f>
        <v>12.582000000000001</v>
      </c>
      <c r="F86" s="2">
        <f>VLOOKUP(B86,[1]Sheet5!A:G,7,0)</f>
        <v>7.4443000000000001</v>
      </c>
      <c r="G86" s="2">
        <f>VLOOKUP([1]Sheet3!B45,[1]Sheet5!A:H,8,0)</f>
        <v>7.8499999999999994E-6</v>
      </c>
      <c r="H86" s="2">
        <f>VLOOKUP(B86,[1]Sheet5!A:I,9,0)</f>
        <v>1.6080000000000001E-3</v>
      </c>
      <c r="I86" s="2">
        <f>VLOOKUP([1]Sheet3!B45,[1]Sheet5!A:J,10,0)</f>
        <v>4.0899000000000001</v>
      </c>
    </row>
    <row r="87" spans="1:9" x14ac:dyDescent="0.25">
      <c r="A87" s="2">
        <f>VLOOKUP(B87,[1]Sheet5!A:K,2,0)</f>
        <v>8739</v>
      </c>
      <c r="B87" s="2" t="s">
        <v>88</v>
      </c>
      <c r="C87" s="2" t="str">
        <f>VLOOKUP(B87,[1]Sheet4!J:K,2,0)</f>
        <v>UP</v>
      </c>
      <c r="D87" s="2">
        <f>VLOOKUP(B87,[1]Sheet5!A:C,3,0)</f>
        <v>2.0931000000000002</v>
      </c>
      <c r="E87" s="2">
        <f>VLOOKUP(B87,[1]Sheet5!A:F,6,0)</f>
        <v>9.0069999999999997</v>
      </c>
      <c r="F87" s="2">
        <f>VLOOKUP(B87,[1]Sheet5!A:G,7,0)</f>
        <v>7.9939999999999998</v>
      </c>
      <c r="G87" s="2">
        <f>VLOOKUP([1]Sheet3!B82,[1]Sheet5!A:H,8,0)</f>
        <v>3.8199999999999998E-6</v>
      </c>
      <c r="H87" s="2">
        <f>VLOOKUP(B87,[1]Sheet5!A:I,9,0)</f>
        <v>1.0479E-3</v>
      </c>
      <c r="I87" s="2">
        <f>VLOOKUP([1]Sheet3!B82,[1]Sheet5!A:J,10,0)</f>
        <v>4.7843</v>
      </c>
    </row>
    <row r="88" spans="1:9" x14ac:dyDescent="0.25">
      <c r="A88" s="2">
        <f>VLOOKUP(B88,[1]Sheet5!A:K,2,0)</f>
        <v>9957</v>
      </c>
      <c r="B88" s="2" t="s">
        <v>128</v>
      </c>
      <c r="C88" s="2" t="str">
        <f>VLOOKUP(B88,[1]Sheet4!J:K,2,0)</f>
        <v>UP</v>
      </c>
      <c r="D88" s="2">
        <f>VLOOKUP(B88,[1]Sheet5!A:C,3,0)</f>
        <v>1.9770000000000001</v>
      </c>
      <c r="E88" s="2">
        <f>VLOOKUP(B88,[1]Sheet5!A:F,6,0)</f>
        <v>8.0146999999999995</v>
      </c>
      <c r="F88" s="2">
        <f>VLOOKUP(B88,[1]Sheet5!A:G,7,0)</f>
        <v>8.8026999999999997</v>
      </c>
      <c r="G88" s="2">
        <f>VLOOKUP([1]Sheet3!B122,[1]Sheet5!A:H,8,0)</f>
        <v>1.4100000000000001E-6</v>
      </c>
      <c r="H88" s="2">
        <f>VLOOKUP(B88,[1]Sheet5!A:I,9,0)</f>
        <v>5.8405000000000002E-4</v>
      </c>
      <c r="I88" s="2">
        <f>VLOOKUP([1]Sheet3!B122,[1]Sheet5!A:J,10,0)</f>
        <v>5.7342000000000004</v>
      </c>
    </row>
    <row r="89" spans="1:9" x14ac:dyDescent="0.25">
      <c r="A89" s="2">
        <f>VLOOKUP(B89,[1]Sheet5!A:K,2,0)</f>
        <v>84329</v>
      </c>
      <c r="B89" s="2" t="s">
        <v>60</v>
      </c>
      <c r="C89" s="2" t="str">
        <f>VLOOKUP(B89,[1]Sheet4!J:K,2,0)</f>
        <v>UP</v>
      </c>
      <c r="D89" s="2">
        <f>VLOOKUP(B89,[1]Sheet5!A:C,3,0)</f>
        <v>1.0475000000000001</v>
      </c>
      <c r="E89" s="2">
        <f>VLOOKUP(B89,[1]Sheet5!A:F,6,0)</f>
        <v>10.795</v>
      </c>
      <c r="F89" s="2">
        <f>VLOOKUP(B89,[1]Sheet5!A:G,7,0)</f>
        <v>9.4300999999999995</v>
      </c>
      <c r="G89" s="2">
        <f>VLOOKUP([1]Sheet3!B54,[1]Sheet5!A:H,8,0)</f>
        <v>6.7899999999999998E-7</v>
      </c>
      <c r="H89" s="2">
        <f>VLOOKUP(B89,[1]Sheet5!A:I,9,0)</f>
        <v>4.0725000000000001E-4</v>
      </c>
      <c r="I89" s="2">
        <f>VLOOKUP([1]Sheet3!B54,[1]Sheet5!A:J,10,0)</f>
        <v>6.4166999999999996</v>
      </c>
    </row>
    <row r="90" spans="1:9" x14ac:dyDescent="0.25">
      <c r="A90" s="2">
        <f>VLOOKUP(B90,[1]Sheet5!A:K,2,0)</f>
        <v>3400</v>
      </c>
      <c r="B90" s="2" t="s">
        <v>96</v>
      </c>
      <c r="C90" s="2" t="str">
        <f>VLOOKUP(B90,[1]Sheet4!J:K,2,0)</f>
        <v>UP</v>
      </c>
      <c r="D90" s="2">
        <f>VLOOKUP(B90,[1]Sheet5!A:C,3,0)</f>
        <v>1.3371</v>
      </c>
      <c r="E90" s="2">
        <f>VLOOKUP(B90,[1]Sheet5!A:F,6,0)</f>
        <v>8.4344000000000001</v>
      </c>
      <c r="F90" s="2">
        <f>VLOOKUP(B90,[1]Sheet5!A:G,7,0)</f>
        <v>7.5369999999999999</v>
      </c>
      <c r="G90" s="2">
        <f>VLOOKUP([1]Sheet3!B90,[1]Sheet5!A:H,8,0)</f>
        <v>6.9399999999999996E-6</v>
      </c>
      <c r="H90" s="2">
        <f>VLOOKUP(B90,[1]Sheet5!A:I,9,0)</f>
        <v>1.4582E-3</v>
      </c>
      <c r="I90" s="2">
        <f>VLOOKUP([1]Sheet3!B90,[1]Sheet5!A:J,10,0)</f>
        <v>4.2098000000000004</v>
      </c>
    </row>
    <row r="91" spans="1:9" x14ac:dyDescent="0.25">
      <c r="A91" s="2">
        <f>VLOOKUP(B91,[1]Sheet5!A:K,2,0)</f>
        <v>3543</v>
      </c>
      <c r="B91" s="2" t="s">
        <v>118</v>
      </c>
      <c r="C91" s="2" t="str">
        <f>VLOOKUP(B91,[1]Sheet4!J:K,2,0)</f>
        <v>UP</v>
      </c>
      <c r="D91" s="2">
        <f>VLOOKUP(B91,[1]Sheet5!A:C,3,0)</f>
        <v>1.0072000000000001</v>
      </c>
      <c r="E91" s="2">
        <f>VLOOKUP(B91,[1]Sheet5!A:F,6,0)</f>
        <v>8.8834</v>
      </c>
      <c r="F91" s="2">
        <f>VLOOKUP(B91,[1]Sheet5!A:G,7,0)</f>
        <v>6.1890999999999998</v>
      </c>
      <c r="G91" s="2">
        <f>VLOOKUP([1]Sheet3!B112,[1]Sheet5!A:H,8,0)</f>
        <v>4.6900000000000002E-5</v>
      </c>
      <c r="H91" s="2">
        <f>VLOOKUP(B91,[1]Sheet5!A:I,9,0)</f>
        <v>4.8523000000000004E-3</v>
      </c>
      <c r="I91" s="2">
        <f>VLOOKUP([1]Sheet3!B112,[1]Sheet5!A:J,10,0)</f>
        <v>2.3435000000000001</v>
      </c>
    </row>
    <row r="92" spans="1:9" x14ac:dyDescent="0.25">
      <c r="A92" s="2">
        <f>VLOOKUP(B92,[1]Sheet5!A:K,2,0)</f>
        <v>100423062</v>
      </c>
      <c r="B92" s="2" t="s">
        <v>122</v>
      </c>
      <c r="C92" s="2" t="str">
        <f>VLOOKUP(B92,[1]Sheet4!J:K,2,0)</f>
        <v>UP</v>
      </c>
      <c r="D92" s="2">
        <f>VLOOKUP(B92,[1]Sheet5!A:C,3,0)</f>
        <v>1.8794999999999999</v>
      </c>
      <c r="E92" s="2">
        <f>VLOOKUP(B92,[1]Sheet5!A:F,6,0)</f>
        <v>11.189</v>
      </c>
      <c r="F92" s="2">
        <f>VLOOKUP(B92,[1]Sheet5!A:G,7,0)</f>
        <v>10.843</v>
      </c>
      <c r="G92" s="2">
        <f>VLOOKUP([1]Sheet3!B116,[1]Sheet5!A:H,8,0)</f>
        <v>1.4999999999999999E-7</v>
      </c>
      <c r="H92" s="2">
        <f>VLOOKUP(B92,[1]Sheet5!A:I,9,0)</f>
        <v>2.3054999999999999E-4</v>
      </c>
      <c r="I92" s="2">
        <f>VLOOKUP([1]Sheet3!B116,[1]Sheet5!A:J,10,0)</f>
        <v>7.7984999999999998</v>
      </c>
    </row>
    <row r="93" spans="1:9" x14ac:dyDescent="0.25">
      <c r="A93" s="2">
        <f>VLOOKUP(B93,[1]Sheet5!A:K,2,0)</f>
        <v>22806</v>
      </c>
      <c r="B93" s="2" t="s">
        <v>68</v>
      </c>
      <c r="C93" s="2" t="str">
        <f>VLOOKUP(B93,[1]Sheet4!J:K,2,0)</f>
        <v>UP</v>
      </c>
      <c r="D93" s="2">
        <f>VLOOKUP(B93,[1]Sheet5!A:C,3,0)</f>
        <v>1.0502</v>
      </c>
      <c r="E93" s="2">
        <f>VLOOKUP(B93,[1]Sheet5!A:F,6,0)</f>
        <v>8.8821999999999992</v>
      </c>
      <c r="F93" s="2">
        <f>VLOOKUP(B93,[1]Sheet5!A:G,7,0)</f>
        <v>4.9602000000000004</v>
      </c>
      <c r="G93" s="2">
        <f>VLOOKUP([1]Sheet3!B62,[1]Sheet5!A:H,8,0)</f>
        <v>3.3187000000000001E-4</v>
      </c>
      <c r="H93" s="2">
        <f>VLOOKUP(B93,[1]Sheet5!A:I,9,0)</f>
        <v>1.6131E-2</v>
      </c>
      <c r="I93" s="2">
        <f>VLOOKUP([1]Sheet3!B62,[1]Sheet5!A:J,10,0)</f>
        <v>0.40538000000000002</v>
      </c>
    </row>
    <row r="94" spans="1:9" x14ac:dyDescent="0.25">
      <c r="A94" s="2">
        <f>VLOOKUP(B94,[1]Sheet5!A:K,2,0)</f>
        <v>7850</v>
      </c>
      <c r="B94" s="2" t="s">
        <v>177</v>
      </c>
      <c r="C94" s="2" t="str">
        <f>VLOOKUP(B94,[1]Sheet4!J:K,2,0)</f>
        <v>DOWN</v>
      </c>
      <c r="D94" s="2">
        <f>VLOOKUP(B94,[1]Sheet5!A:C,3,0)</f>
        <v>-1.5805</v>
      </c>
      <c r="E94" s="2">
        <f>VLOOKUP(B94,[1]Sheet5!A:F,6,0)</f>
        <v>7.1578999999999997</v>
      </c>
      <c r="F94" s="2">
        <f>VLOOKUP(B94,[1]Sheet5!A:G,7,0)</f>
        <v>-5.7122000000000002</v>
      </c>
      <c r="G94" s="2">
        <f>VLOOKUP([1]Sheet3!B171,[1]Sheet5!A:H,8,0)</f>
        <v>9.7700000000000003E-5</v>
      </c>
      <c r="H94" s="2">
        <f>VLOOKUP(B94,[1]Sheet5!A:I,9,0)</f>
        <v>7.9486999999999995E-3</v>
      </c>
      <c r="I94" s="2">
        <f>VLOOKUP([1]Sheet3!B171,[1]Sheet5!A:J,10,0)</f>
        <v>1.6183000000000001</v>
      </c>
    </row>
    <row r="95" spans="1:9" x14ac:dyDescent="0.25">
      <c r="A95" s="2">
        <f>VLOOKUP(B95,[1]Sheet5!A:K,2,0)</f>
        <v>3725</v>
      </c>
      <c r="B95" s="2" t="s">
        <v>54</v>
      </c>
      <c r="C95" s="2" t="str">
        <f>VLOOKUP(B95,[1]Sheet4!J:K,2,0)</f>
        <v>UP</v>
      </c>
      <c r="D95" s="2">
        <f>VLOOKUP(B95,[1]Sheet5!A:C,3,0)</f>
        <v>1.7174</v>
      </c>
      <c r="E95" s="2">
        <f>VLOOKUP(B95,[1]Sheet5!A:F,6,0)</f>
        <v>8.1180000000000003</v>
      </c>
      <c r="F95" s="2">
        <f>VLOOKUP(B95,[1]Sheet5!A:G,7,0)</f>
        <v>11.348000000000001</v>
      </c>
      <c r="G95" s="2">
        <f>VLOOKUP([1]Sheet3!B48,[1]Sheet5!A:H,8,0)</f>
        <v>9.0999999999999994E-8</v>
      </c>
      <c r="H95" s="2">
        <f>VLOOKUP(B95,[1]Sheet5!A:I,9,0)</f>
        <v>2.1856999999999999E-4</v>
      </c>
      <c r="I95" s="2">
        <f>VLOOKUP([1]Sheet3!B48,[1]Sheet5!A:J,10,0)</f>
        <v>8.2451000000000008</v>
      </c>
    </row>
    <row r="96" spans="1:9" x14ac:dyDescent="0.25">
      <c r="A96" s="2">
        <f>VLOOKUP(B96,[1]Sheet5!A:K,2,0)</f>
        <v>131096</v>
      </c>
      <c r="B96" s="2" t="s">
        <v>87</v>
      </c>
      <c r="C96" s="2" t="str">
        <f>VLOOKUP(B96,[1]Sheet4!J:K,2,0)</f>
        <v>UP</v>
      </c>
      <c r="D96" s="2">
        <f>VLOOKUP(B96,[1]Sheet5!A:C,3,0)</f>
        <v>1.8182</v>
      </c>
      <c r="E96" s="2">
        <f>VLOOKUP(B96,[1]Sheet5!A:F,6,0)</f>
        <v>5.3398000000000003</v>
      </c>
      <c r="F96" s="2">
        <f>VLOOKUP(B96,[1]Sheet5!A:G,7,0)</f>
        <v>5.7173999999999996</v>
      </c>
      <c r="G96" s="2">
        <f>VLOOKUP([1]Sheet3!B81,[1]Sheet5!A:H,8,0)</f>
        <v>9.6899999999999997E-5</v>
      </c>
      <c r="H96" s="2">
        <f>VLOOKUP(B96,[1]Sheet5!A:I,9,0)</f>
        <v>7.9486999999999995E-3</v>
      </c>
      <c r="I96" s="2">
        <f>VLOOKUP([1]Sheet3!B81,[1]Sheet5!A:J,10,0)</f>
        <v>1.6264000000000001</v>
      </c>
    </row>
    <row r="97" spans="1:9" x14ac:dyDescent="0.25">
      <c r="A97" s="2">
        <f>VLOOKUP(B97,[1]Sheet5!A:K,2,0)</f>
        <v>8284</v>
      </c>
      <c r="B97" s="2" t="s">
        <v>12</v>
      </c>
      <c r="C97" s="2" t="str">
        <f>VLOOKUP(B97,[1]Sheet4!J:K,2,0)</f>
        <v>UP</v>
      </c>
      <c r="D97" s="2">
        <f>VLOOKUP(B97,[1]Sheet5!A:C,3,0)</f>
        <v>2.3988999999999998</v>
      </c>
      <c r="E97" s="2">
        <f>VLOOKUP(B97,[1]Sheet5!A:F,6,0)</f>
        <v>8.3825000000000003</v>
      </c>
      <c r="F97" s="2">
        <f>VLOOKUP(B97,[1]Sheet5!A:G,7,0)</f>
        <v>4.9847000000000001</v>
      </c>
      <c r="G97" s="2">
        <f>VLOOKUP([1]Sheet3!B6,[1]Sheet5!A:H,8,0)</f>
        <v>3.1849999999999999E-4</v>
      </c>
      <c r="H97" s="2">
        <f>VLOOKUP(B97,[1]Sheet5!A:I,9,0)</f>
        <v>1.5768000000000001E-2</v>
      </c>
      <c r="I97" s="2">
        <f>VLOOKUP([1]Sheet3!B6,[1]Sheet5!A:J,10,0)</f>
        <v>0.44619999999999999</v>
      </c>
    </row>
    <row r="98" spans="1:9" x14ac:dyDescent="0.25">
      <c r="A98" s="2">
        <f>VLOOKUP(B98,[1]Sheet5!A:K,2,0)</f>
        <v>202559</v>
      </c>
      <c r="B98" s="2" t="s">
        <v>70</v>
      </c>
      <c r="C98" s="2" t="str">
        <f>VLOOKUP(B98,[1]Sheet4!J:K,2,0)</f>
        <v>UP</v>
      </c>
      <c r="D98" s="2">
        <f>VLOOKUP(B98,[1]Sheet5!A:C,3,0)</f>
        <v>2.5775999999999999</v>
      </c>
      <c r="E98" s="2">
        <f>VLOOKUP(B98,[1]Sheet5!A:F,6,0)</f>
        <v>6.6661000000000001</v>
      </c>
      <c r="F98" s="2">
        <f>VLOOKUP(B98,[1]Sheet5!A:G,7,0)</f>
        <v>7.6128999999999998</v>
      </c>
      <c r="G98" s="2">
        <f>VLOOKUP([1]Sheet3!B64,[1]Sheet5!A:H,8,0)</f>
        <v>6.2700000000000001E-6</v>
      </c>
      <c r="H98" s="2">
        <f>VLOOKUP(B98,[1]Sheet5!A:I,9,0)</f>
        <v>1.3535999999999999E-3</v>
      </c>
      <c r="I98" s="2">
        <f>VLOOKUP([1]Sheet3!B64,[1]Sheet5!A:J,10,0)</f>
        <v>4.3071999999999999</v>
      </c>
    </row>
    <row r="99" spans="1:9" x14ac:dyDescent="0.25">
      <c r="A99" s="2">
        <f>VLOOKUP(B99,[1]Sheet5!A:K,2,0)</f>
        <v>3816</v>
      </c>
      <c r="B99" s="2" t="s">
        <v>113</v>
      </c>
      <c r="C99" s="2" t="str">
        <f>VLOOKUP(B99,[1]Sheet4!J:K,2,0)</f>
        <v>UP</v>
      </c>
      <c r="D99" s="2">
        <f>VLOOKUP(B99,[1]Sheet5!A:C,3,0)</f>
        <v>1.5622</v>
      </c>
      <c r="E99" s="2">
        <f>VLOOKUP(B99,[1]Sheet5!A:F,6,0)</f>
        <v>7.2175000000000002</v>
      </c>
      <c r="F99" s="2">
        <f>VLOOKUP(B99,[1]Sheet5!A:G,7,0)</f>
        <v>5.6311999999999998</v>
      </c>
      <c r="G99" s="2">
        <f>VLOOKUP([1]Sheet3!B107,[1]Sheet5!A:H,8,0)</f>
        <v>1.1103999999999999E-4</v>
      </c>
      <c r="H99" s="2">
        <f>VLOOKUP(B99,[1]Sheet5!A:I,9,0)</f>
        <v>8.5016999999999992E-3</v>
      </c>
      <c r="I99" s="2">
        <f>VLOOKUP([1]Sheet3!B107,[1]Sheet5!A:J,10,0)</f>
        <v>1.4916</v>
      </c>
    </row>
    <row r="100" spans="1:9" x14ac:dyDescent="0.25">
      <c r="A100" s="2">
        <f>VLOOKUP(B100,[1]Sheet5!A:K,2,0)</f>
        <v>23641</v>
      </c>
      <c r="B100" s="2" t="s">
        <v>56</v>
      </c>
      <c r="C100" s="2" t="str">
        <f>VLOOKUP(B100,[1]Sheet4!J:K,2,0)</f>
        <v>UP</v>
      </c>
      <c r="D100" s="2">
        <f>VLOOKUP(B100,[1]Sheet5!A:C,3,0)</f>
        <v>1.458</v>
      </c>
      <c r="E100" s="2">
        <f>VLOOKUP(B100,[1]Sheet5!A:F,6,0)</f>
        <v>8.3941999999999997</v>
      </c>
      <c r="F100" s="2">
        <f>VLOOKUP(B100,[1]Sheet5!A:G,7,0)</f>
        <v>7.6375000000000002</v>
      </c>
      <c r="G100" s="2">
        <f>VLOOKUP([1]Sheet3!B50,[1]Sheet5!A:H,8,0)</f>
        <v>6.0700000000000003E-6</v>
      </c>
      <c r="H100" s="2">
        <f>VLOOKUP(B100,[1]Sheet5!A:I,9,0)</f>
        <v>1.3535999999999999E-3</v>
      </c>
      <c r="I100" s="2">
        <f>VLOOKUP([1]Sheet3!B50,[1]Sheet5!A:J,10,0)</f>
        <v>4.3385999999999996</v>
      </c>
    </row>
    <row r="101" spans="1:9" x14ac:dyDescent="0.25">
      <c r="A101" s="2">
        <f>VLOOKUP(B101,[1]Sheet5!A:K,2,0)</f>
        <v>10990</v>
      </c>
      <c r="B101" s="2" t="s">
        <v>179</v>
      </c>
      <c r="C101" s="2" t="str">
        <f>VLOOKUP(B101,[1]Sheet4!J:K,2,0)</f>
        <v>DOWN</v>
      </c>
      <c r="D101" s="2">
        <f>VLOOKUP(B101,[1]Sheet5!A:C,3,0)</f>
        <v>-1.0616000000000001</v>
      </c>
      <c r="E101" s="2">
        <f>VLOOKUP(B101,[1]Sheet5!A:F,6,0)</f>
        <v>4.6984000000000004</v>
      </c>
      <c r="F101" s="2">
        <f>VLOOKUP(B101,[1]Sheet5!A:G,7,0)</f>
        <v>-4.4429999999999996</v>
      </c>
      <c r="G101" s="2">
        <f>VLOOKUP([1]Sheet3!B173,[1]Sheet5!A:H,8,0)</f>
        <v>8.0506000000000002E-4</v>
      </c>
      <c r="H101" s="2">
        <f>VLOOKUP(B101,[1]Sheet5!A:I,9,0)</f>
        <v>2.7248999999999999E-2</v>
      </c>
      <c r="I101" s="2">
        <f>VLOOKUP([1]Sheet3!B173,[1]Sheet5!A:J,10,0)</f>
        <v>-0.47506999999999999</v>
      </c>
    </row>
    <row r="102" spans="1:9" x14ac:dyDescent="0.25">
      <c r="A102" s="2">
        <f>VLOOKUP(B102,[1]Sheet5!A:K,2,0)</f>
        <v>3990</v>
      </c>
      <c r="B102" s="2" t="s">
        <v>160</v>
      </c>
      <c r="C102" s="2" t="str">
        <f>VLOOKUP(B102,[1]Sheet4!J:K,2,0)</f>
        <v>DOWN</v>
      </c>
      <c r="D102" s="2">
        <f>VLOOKUP(B102,[1]Sheet5!A:C,3,0)</f>
        <v>-2.1227999999999998</v>
      </c>
      <c r="E102" s="2">
        <f>VLOOKUP(B102,[1]Sheet5!A:F,6,0)</f>
        <v>6.1448999999999998</v>
      </c>
      <c r="F102" s="2">
        <f>VLOOKUP(B102,[1]Sheet5!A:G,7,0)</f>
        <v>-5.1791999999999998</v>
      </c>
      <c r="G102" s="2">
        <f>VLOOKUP([1]Sheet3!B154,[1]Sheet5!A:H,8,0)</f>
        <v>2.3058E-4</v>
      </c>
      <c r="H102" s="2">
        <f>VLOOKUP(B102,[1]Sheet5!A:I,9,0)</f>
        <v>1.2961E-2</v>
      </c>
      <c r="I102" s="2">
        <f>VLOOKUP([1]Sheet3!B154,[1]Sheet5!A:J,10,0)</f>
        <v>0.76704000000000006</v>
      </c>
    </row>
    <row r="103" spans="1:9" x14ac:dyDescent="0.25">
      <c r="A103" s="2">
        <f>VLOOKUP(B103,[1]Sheet5!A:K,2,0)</f>
        <v>10586</v>
      </c>
      <c r="B103" s="2" t="s">
        <v>150</v>
      </c>
      <c r="C103" s="2" t="str">
        <f>VLOOKUP(B103,[1]Sheet4!J:K,2,0)</f>
        <v>DOWN</v>
      </c>
      <c r="D103" s="2">
        <f>VLOOKUP(B103,[1]Sheet5!A:C,3,0)</f>
        <v>-1.1660999999999999</v>
      </c>
      <c r="E103" s="2">
        <f>VLOOKUP(B103,[1]Sheet5!A:F,6,0)</f>
        <v>8.9077000000000002</v>
      </c>
      <c r="F103" s="2">
        <f>VLOOKUP(B103,[1]Sheet5!A:G,7,0)</f>
        <v>-4.9706999999999999</v>
      </c>
      <c r="G103" s="2">
        <f>VLOOKUP([1]Sheet3!B144,[1]Sheet5!A:H,8,0)</f>
        <v>3.2612E-4</v>
      </c>
      <c r="H103" s="2">
        <f>VLOOKUP(B103,[1]Sheet5!A:I,9,0)</f>
        <v>1.5949999999999999E-2</v>
      </c>
      <c r="I103" s="2">
        <f>VLOOKUP([1]Sheet3!B144,[1]Sheet5!A:J,10,0)</f>
        <v>0.42272999999999999</v>
      </c>
    </row>
    <row r="104" spans="1:9" x14ac:dyDescent="0.25">
      <c r="A104" s="2">
        <f>VLOOKUP(B104,[1]Sheet5!A:K,2,0)</f>
        <v>8685</v>
      </c>
      <c r="B104" s="2" t="s">
        <v>176</v>
      </c>
      <c r="C104" s="2" t="str">
        <f>VLOOKUP(B104,[1]Sheet4!J:K,2,0)</f>
        <v>DOWN</v>
      </c>
      <c r="D104" s="2">
        <f>VLOOKUP(B104,[1]Sheet5!A:C,3,0)</f>
        <v>-1.4565999999999999</v>
      </c>
      <c r="E104" s="2">
        <f>VLOOKUP(B104,[1]Sheet5!A:F,6,0)</f>
        <v>8.1263000000000005</v>
      </c>
      <c r="F104" s="2">
        <f>VLOOKUP(B104,[1]Sheet5!A:G,7,0)</f>
        <v>-4.0542999999999996</v>
      </c>
      <c r="G104" s="2">
        <f>VLOOKUP([1]Sheet3!B170,[1]Sheet5!A:H,8,0)</f>
        <v>1.6019000000000001E-3</v>
      </c>
      <c r="H104" s="2">
        <f>VLOOKUP(B104,[1]Sheet5!A:I,9,0)</f>
        <v>3.9713999999999999E-2</v>
      </c>
      <c r="I104" s="2">
        <f>VLOOKUP([1]Sheet3!B170,[1]Sheet5!A:J,10,0)</f>
        <v>-1.1576</v>
      </c>
    </row>
    <row r="105" spans="1:9" x14ac:dyDescent="0.25">
      <c r="A105" s="2">
        <f>VLOOKUP(B105,[1]Sheet5!A:K,2,0)</f>
        <v>57553</v>
      </c>
      <c r="B105" s="2" t="s">
        <v>63</v>
      </c>
      <c r="C105" s="2" t="str">
        <f>VLOOKUP(B105,[1]Sheet4!J:K,2,0)</f>
        <v>UP</v>
      </c>
      <c r="D105" s="2">
        <f>VLOOKUP(B105,[1]Sheet5!A:C,3,0)</f>
        <v>1.0763</v>
      </c>
      <c r="E105" s="2">
        <f>VLOOKUP(B105,[1]Sheet5!A:F,6,0)</f>
        <v>5.4775</v>
      </c>
      <c r="F105" s="2">
        <f>VLOOKUP(B105,[1]Sheet5!A:G,7,0)</f>
        <v>4.3696999999999999</v>
      </c>
      <c r="G105" s="2">
        <f>VLOOKUP([1]Sheet3!B57,[1]Sheet5!A:H,8,0)</f>
        <v>9.1522000000000001E-4</v>
      </c>
      <c r="H105" s="2">
        <f>VLOOKUP(B105,[1]Sheet5!A:I,9,0)</f>
        <v>2.9166000000000001E-2</v>
      </c>
      <c r="I105" s="2">
        <f>VLOOKUP([1]Sheet3!B57,[1]Sheet5!A:J,10,0)</f>
        <v>-0.60241</v>
      </c>
    </row>
    <row r="106" spans="1:9" x14ac:dyDescent="0.25">
      <c r="A106" s="2">
        <f>VLOOKUP(B106,[1]Sheet5!A:K,2,0)</f>
        <v>4320</v>
      </c>
      <c r="B106" s="2" t="s">
        <v>141</v>
      </c>
      <c r="C106" s="2" t="str">
        <f>VLOOKUP(B106,[1]Sheet4!J:K,2,0)</f>
        <v>UP</v>
      </c>
      <c r="D106" s="2">
        <f>VLOOKUP(B106,[1]Sheet5!A:C,3,0)</f>
        <v>1.0622</v>
      </c>
      <c r="E106" s="2">
        <f>VLOOKUP(B106,[1]Sheet5!A:F,6,0)</f>
        <v>6.3810000000000002</v>
      </c>
      <c r="F106" s="2">
        <f>VLOOKUP(B106,[1]Sheet5!A:G,7,0)</f>
        <v>10.565</v>
      </c>
      <c r="G106" s="2">
        <f>VLOOKUP([1]Sheet3!B135,[1]Sheet5!A:H,8,0)</f>
        <v>1.99E-7</v>
      </c>
      <c r="H106" s="2">
        <f>VLOOKUP(B106,[1]Sheet5!A:I,9,0)</f>
        <v>2.3054999999999999E-4</v>
      </c>
      <c r="I106" s="2">
        <f>VLOOKUP([1]Sheet3!B135,[1]Sheet5!A:J,10,0)</f>
        <v>7.5420999999999996</v>
      </c>
    </row>
    <row r="107" spans="1:9" x14ac:dyDescent="0.25">
      <c r="A107" s="2">
        <f>VLOOKUP(B107,[1]Sheet5!A:K,2,0)</f>
        <v>79817</v>
      </c>
      <c r="B107" s="2" t="s">
        <v>139</v>
      </c>
      <c r="C107" s="2" t="str">
        <f>VLOOKUP(B107,[1]Sheet4!J:K,2,0)</f>
        <v>UP</v>
      </c>
      <c r="D107" s="2">
        <f>VLOOKUP(B107,[1]Sheet5!A:C,3,0)</f>
        <v>1.1551</v>
      </c>
      <c r="E107" s="2">
        <f>VLOOKUP(B107,[1]Sheet5!A:F,6,0)</f>
        <v>6.0389999999999997</v>
      </c>
      <c r="F107" s="2">
        <f>VLOOKUP(B107,[1]Sheet5!A:G,7,0)</f>
        <v>5.9549000000000003</v>
      </c>
      <c r="G107" s="2">
        <f>VLOOKUP([1]Sheet3!B133,[1]Sheet5!A:H,8,0)</f>
        <v>6.7000000000000002E-5</v>
      </c>
      <c r="H107" s="2">
        <f>VLOOKUP(B107,[1]Sheet5!A:I,9,0)</f>
        <v>6.3401000000000004E-3</v>
      </c>
      <c r="I107" s="2">
        <f>VLOOKUP([1]Sheet3!B133,[1]Sheet5!A:J,10,0)</f>
        <v>1.9917</v>
      </c>
    </row>
    <row r="108" spans="1:9" x14ac:dyDescent="0.25">
      <c r="A108" s="2">
        <f>VLOOKUP(B108,[1]Sheet5!A:K,2,0)</f>
        <v>931</v>
      </c>
      <c r="B108" s="2" t="s">
        <v>45</v>
      </c>
      <c r="C108" s="2" t="str">
        <f>VLOOKUP(B108,[1]Sheet4!J:K,2,0)</f>
        <v>UP</v>
      </c>
      <c r="D108" s="2">
        <f>VLOOKUP(B108,[1]Sheet5!A:C,3,0)</f>
        <v>2.3898000000000001</v>
      </c>
      <c r="E108" s="2">
        <f>VLOOKUP(B108,[1]Sheet5!A:F,6,0)</f>
        <v>11.176</v>
      </c>
      <c r="F108" s="2">
        <f>VLOOKUP(B108,[1]Sheet5!A:G,7,0)</f>
        <v>8.1760999999999999</v>
      </c>
      <c r="G108" s="2">
        <f>VLOOKUP([1]Sheet3!B39,[1]Sheet5!A:H,8,0)</f>
        <v>3.0299999999999998E-6</v>
      </c>
      <c r="H108" s="2">
        <f>VLOOKUP(B108,[1]Sheet5!A:I,9,0)</f>
        <v>9.2462000000000002E-4</v>
      </c>
      <c r="I108" s="2">
        <f>VLOOKUP([1]Sheet3!B39,[1]Sheet5!A:J,10,0)</f>
        <v>5.0053999999999998</v>
      </c>
    </row>
    <row r="109" spans="1:9" x14ac:dyDescent="0.25">
      <c r="A109" s="2">
        <f>VLOOKUP(B109,[1]Sheet5!A:K,2,0)</f>
        <v>51338</v>
      </c>
      <c r="B109" s="2" t="s">
        <v>172</v>
      </c>
      <c r="C109" s="2" t="str">
        <f>VLOOKUP(B109,[1]Sheet4!J:K,2,0)</f>
        <v>DOWN</v>
      </c>
      <c r="D109" s="2">
        <f>VLOOKUP(B109,[1]Sheet5!A:C,3,0)</f>
        <v>-1.4433</v>
      </c>
      <c r="E109" s="2">
        <f>VLOOKUP(B109,[1]Sheet5!A:F,6,0)</f>
        <v>9.0495000000000001</v>
      </c>
      <c r="F109" s="2">
        <f>VLOOKUP(B109,[1]Sheet5!A:G,7,0)</f>
        <v>-5.7622999999999998</v>
      </c>
      <c r="G109" s="2">
        <f>VLOOKUP([1]Sheet3!B166,[1]Sheet5!A:H,8,0)</f>
        <v>9.0299999999999999E-5</v>
      </c>
      <c r="H109" s="2">
        <f>VLOOKUP(B109,[1]Sheet5!A:I,9,0)</f>
        <v>7.5760999999999997E-3</v>
      </c>
      <c r="I109" s="2">
        <f>VLOOKUP([1]Sheet3!B166,[1]Sheet5!A:J,10,0)</f>
        <v>1.696</v>
      </c>
    </row>
    <row r="110" spans="1:9" x14ac:dyDescent="0.25">
      <c r="A110" s="2">
        <f>VLOOKUP(B110,[1]Sheet5!A:K,2,0)</f>
        <v>23255</v>
      </c>
      <c r="B110" s="2" t="s">
        <v>134</v>
      </c>
      <c r="C110" s="2" t="str">
        <f>VLOOKUP(B110,[1]Sheet4!J:K,2,0)</f>
        <v>UP</v>
      </c>
      <c r="D110" s="2">
        <f>VLOOKUP(B110,[1]Sheet5!A:C,3,0)</f>
        <v>1.3190999999999999</v>
      </c>
      <c r="E110" s="2">
        <f>VLOOKUP(B110,[1]Sheet5!A:F,6,0)</f>
        <v>3.4698000000000002</v>
      </c>
      <c r="F110" s="2">
        <f>VLOOKUP(B110,[1]Sheet5!A:G,7,0)</f>
        <v>6.8634000000000004</v>
      </c>
      <c r="G110" s="2">
        <f>VLOOKUP([1]Sheet3!B128,[1]Sheet5!A:H,8,0)</f>
        <v>1.7499999999999998E-5</v>
      </c>
      <c r="H110" s="2">
        <f>VLOOKUP(B110,[1]Sheet5!A:I,9,0)</f>
        <v>2.7507999999999999E-3</v>
      </c>
      <c r="I110" s="2">
        <f>VLOOKUP([1]Sheet3!B128,[1]Sheet5!A:J,10,0)</f>
        <v>3.3102999999999998</v>
      </c>
    </row>
    <row r="111" spans="1:9" x14ac:dyDescent="0.25">
      <c r="A111" s="2">
        <f>VLOOKUP(B111,[1]Sheet5!A:K,2,0)</f>
        <v>4606</v>
      </c>
      <c r="B111" s="2" t="s">
        <v>102</v>
      </c>
      <c r="C111" s="2" t="str">
        <f>VLOOKUP(B111,[1]Sheet4!J:K,2,0)</f>
        <v>UP</v>
      </c>
      <c r="D111" s="2">
        <f>VLOOKUP(B111,[1]Sheet5!A:C,3,0)</f>
        <v>1.7101</v>
      </c>
      <c r="E111" s="2">
        <f>VLOOKUP(B111,[1]Sheet5!A:F,6,0)</f>
        <v>5.1848000000000001</v>
      </c>
      <c r="F111" s="2">
        <f>VLOOKUP(B111,[1]Sheet5!A:G,7,0)</f>
        <v>6.2141999999999999</v>
      </c>
      <c r="G111" s="2">
        <f>VLOOKUP([1]Sheet3!B96,[1]Sheet5!A:H,8,0)</f>
        <v>4.5099999999999998E-5</v>
      </c>
      <c r="H111" s="2">
        <f>VLOOKUP(B111,[1]Sheet5!A:I,9,0)</f>
        <v>4.7768000000000003E-3</v>
      </c>
      <c r="I111" s="2">
        <f>VLOOKUP([1]Sheet3!B96,[1]Sheet5!A:J,10,0)</f>
        <v>2.3805999999999998</v>
      </c>
    </row>
    <row r="112" spans="1:9" x14ac:dyDescent="0.25">
      <c r="A112" s="2">
        <f>VLOOKUP(B112,[1]Sheet5!A:K,2,0)</f>
        <v>4430</v>
      </c>
      <c r="B112" s="2" t="s">
        <v>23</v>
      </c>
      <c r="C112" s="2" t="str">
        <f>VLOOKUP(B112,[1]Sheet4!J:K,2,0)</f>
        <v>UP</v>
      </c>
      <c r="D112" s="2">
        <f>VLOOKUP(B112,[1]Sheet5!A:C,3,0)</f>
        <v>1.4738</v>
      </c>
      <c r="E112" s="2">
        <f>VLOOKUP(B112,[1]Sheet5!A:F,6,0)</f>
        <v>5.516</v>
      </c>
      <c r="F112" s="2">
        <f>VLOOKUP(B112,[1]Sheet5!A:G,7,0)</f>
        <v>8.8131000000000004</v>
      </c>
      <c r="G112" s="2">
        <f>VLOOKUP([1]Sheet3!B17,[1]Sheet5!A:H,8,0)</f>
        <v>1.39E-6</v>
      </c>
      <c r="H112" s="2">
        <f>VLOOKUP(B112,[1]Sheet5!A:I,9,0)</f>
        <v>5.8405000000000002E-4</v>
      </c>
      <c r="I112" s="2">
        <f>VLOOKUP([1]Sheet3!B17,[1]Sheet5!A:J,10,0)</f>
        <v>5.7458999999999998</v>
      </c>
    </row>
    <row r="113" spans="1:9" x14ac:dyDescent="0.25">
      <c r="A113" s="2">
        <f>VLOOKUP(B113,[1]Sheet5!A:K,2,0)</f>
        <v>348938</v>
      </c>
      <c r="B113" s="2" t="s">
        <v>13</v>
      </c>
      <c r="C113" s="2" t="str">
        <f>VLOOKUP(B113,[1]Sheet4!J:K,2,0)</f>
        <v>UP</v>
      </c>
      <c r="D113" s="2">
        <f>VLOOKUP(B113,[1]Sheet5!A:C,3,0)</f>
        <v>1.6169</v>
      </c>
      <c r="E113" s="2">
        <f>VLOOKUP(B113,[1]Sheet5!A:F,6,0)</f>
        <v>5.0145999999999997</v>
      </c>
      <c r="F113" s="2">
        <f>VLOOKUP(B113,[1]Sheet5!A:G,7,0)</f>
        <v>9.2146000000000008</v>
      </c>
      <c r="G113" s="2">
        <f>VLOOKUP([1]Sheet3!B7,[1]Sheet5!A:H,8,0)</f>
        <v>8.6899999999999996E-7</v>
      </c>
      <c r="H113" s="2">
        <f>VLOOKUP(B113,[1]Sheet5!A:I,9,0)</f>
        <v>4.8249000000000002E-4</v>
      </c>
      <c r="I113" s="2">
        <f>VLOOKUP([1]Sheet3!B7,[1]Sheet5!A:J,10,0)</f>
        <v>6.1872999999999996</v>
      </c>
    </row>
    <row r="114" spans="1:9" x14ac:dyDescent="0.25">
      <c r="A114" s="2">
        <f>VLOOKUP(B114,[1]Sheet5!A:K,2,0)</f>
        <v>4923</v>
      </c>
      <c r="B114" s="2" t="s">
        <v>156</v>
      </c>
      <c r="C114" s="2" t="str">
        <f>VLOOKUP(B114,[1]Sheet4!J:K,2,0)</f>
        <v>DOWN</v>
      </c>
      <c r="D114" s="2">
        <f>VLOOKUP(B114,[1]Sheet5!A:C,3,0)</f>
        <v>-1.3585</v>
      </c>
      <c r="E114" s="2">
        <f>VLOOKUP(B114,[1]Sheet5!A:F,6,0)</f>
        <v>7.6588000000000003</v>
      </c>
      <c r="F114" s="2">
        <f>VLOOKUP(B114,[1]Sheet5!A:G,7,0)</f>
        <v>-4.6060999999999996</v>
      </c>
      <c r="G114" s="2">
        <f>VLOOKUP([1]Sheet3!B150,[1]Sheet5!A:H,8,0)</f>
        <v>6.0647999999999995E-4</v>
      </c>
      <c r="H114" s="2">
        <f>VLOOKUP(B114,[1]Sheet5!A:I,9,0)</f>
        <v>2.3432999999999999E-2</v>
      </c>
      <c r="I114" s="2">
        <f>VLOOKUP([1]Sheet3!B150,[1]Sheet5!A:J,10,0)</f>
        <v>-0.19372</v>
      </c>
    </row>
    <row r="115" spans="1:9" x14ac:dyDescent="0.25">
      <c r="A115" s="2">
        <f>VLOOKUP(B115,[1]Sheet5!A:K,2,0)</f>
        <v>11247</v>
      </c>
      <c r="B115" s="2" t="s">
        <v>16</v>
      </c>
      <c r="C115" s="2" t="str">
        <f>VLOOKUP(B115,[1]Sheet4!J:K,2,0)</f>
        <v>UP</v>
      </c>
      <c r="D115" s="2">
        <f>VLOOKUP(B115,[1]Sheet5!A:C,3,0)</f>
        <v>2.5358999999999998</v>
      </c>
      <c r="E115" s="2">
        <f>VLOOKUP(B115,[1]Sheet5!A:F,6,0)</f>
        <v>7.4179000000000004</v>
      </c>
      <c r="F115" s="2">
        <f>VLOOKUP(B115,[1]Sheet5!A:G,7,0)</f>
        <v>9.1893999999999991</v>
      </c>
      <c r="G115" s="2">
        <f>VLOOKUP([1]Sheet3!B10,[1]Sheet5!A:H,8,0)</f>
        <v>8.9400000000000004E-7</v>
      </c>
      <c r="H115" s="2">
        <f>VLOOKUP(B115,[1]Sheet5!A:I,9,0)</f>
        <v>4.8249000000000002E-4</v>
      </c>
      <c r="I115" s="2">
        <f>VLOOKUP([1]Sheet3!B10,[1]Sheet5!A:J,10,0)</f>
        <v>6.1601999999999997</v>
      </c>
    </row>
    <row r="116" spans="1:9" x14ac:dyDescent="0.25">
      <c r="A116" s="2">
        <f>VLOOKUP(B116,[1]Sheet5!A:K,2,0)</f>
        <v>100506658</v>
      </c>
      <c r="B116" s="2" t="s">
        <v>105</v>
      </c>
      <c r="C116" s="2" t="str">
        <f>VLOOKUP(B116,[1]Sheet4!J:K,2,0)</f>
        <v>UP</v>
      </c>
      <c r="D116" s="2">
        <f>VLOOKUP(B116,[1]Sheet5!A:C,3,0)</f>
        <v>1.0763</v>
      </c>
      <c r="E116" s="2">
        <f>VLOOKUP(B116,[1]Sheet5!A:F,6,0)</f>
        <v>6.7145999999999999</v>
      </c>
      <c r="F116" s="2">
        <f>VLOOKUP(B116,[1]Sheet5!A:G,7,0)</f>
        <v>4.2839999999999998</v>
      </c>
      <c r="G116" s="2">
        <f>VLOOKUP([1]Sheet3!B99,[1]Sheet5!A:H,8,0)</f>
        <v>1.0644000000000001E-3</v>
      </c>
      <c r="H116" s="2">
        <f>VLOOKUP(B116,[1]Sheet5!A:I,9,0)</f>
        <v>3.1756E-2</v>
      </c>
      <c r="I116" s="2">
        <f>VLOOKUP([1]Sheet3!B99,[1]Sheet5!A:J,10,0)</f>
        <v>-0.75229999999999997</v>
      </c>
    </row>
    <row r="117" spans="1:9" x14ac:dyDescent="0.25">
      <c r="A117" s="2">
        <f>VLOOKUP(B117,[1]Sheet5!A:K,2,0)</f>
        <v>114884</v>
      </c>
      <c r="B117" s="2" t="s">
        <v>17</v>
      </c>
      <c r="C117" s="2" t="str">
        <f>VLOOKUP(B117,[1]Sheet4!J:K,2,0)</f>
        <v>UP</v>
      </c>
      <c r="D117" s="2">
        <f>VLOOKUP(B117,[1]Sheet5!A:C,3,0)</f>
        <v>2.3658000000000001</v>
      </c>
      <c r="E117" s="2">
        <f>VLOOKUP(B117,[1]Sheet5!A:F,6,0)</f>
        <v>9.9368999999999996</v>
      </c>
      <c r="F117" s="2">
        <f>VLOOKUP(B117,[1]Sheet5!A:G,7,0)</f>
        <v>8.5914000000000001</v>
      </c>
      <c r="G117" s="2">
        <f>VLOOKUP([1]Sheet3!B11,[1]Sheet5!A:H,8,0)</f>
        <v>1.81E-6</v>
      </c>
      <c r="H117" s="2">
        <f>VLOOKUP(B117,[1]Sheet5!A:I,9,0)</f>
        <v>6.5267000000000005E-4</v>
      </c>
      <c r="I117" s="2">
        <f>VLOOKUP([1]Sheet3!B11,[1]Sheet5!A:J,10,0)</f>
        <v>5.4939</v>
      </c>
    </row>
    <row r="118" spans="1:9" x14ac:dyDescent="0.25">
      <c r="A118" s="2">
        <f>VLOOKUP(B118,[1]Sheet5!A:K,2,0)</f>
        <v>165631</v>
      </c>
      <c r="B118" s="2" t="s">
        <v>32</v>
      </c>
      <c r="C118" s="2" t="str">
        <f>VLOOKUP(B118,[1]Sheet4!J:K,2,0)</f>
        <v>UP</v>
      </c>
      <c r="D118" s="2">
        <f>VLOOKUP(B118,[1]Sheet5!A:C,3,0)</f>
        <v>1.2414000000000001</v>
      </c>
      <c r="E118" s="2">
        <f>VLOOKUP(B118,[1]Sheet5!A:F,6,0)</f>
        <v>7.9507000000000003</v>
      </c>
      <c r="F118" s="2">
        <f>VLOOKUP(B118,[1]Sheet5!A:G,7,0)</f>
        <v>5.7584</v>
      </c>
      <c r="G118" s="2">
        <f>VLOOKUP([1]Sheet3!B26,[1]Sheet5!A:H,8,0)</f>
        <v>9.09E-5</v>
      </c>
      <c r="H118" s="2">
        <f>VLOOKUP(B118,[1]Sheet5!A:I,9,0)</f>
        <v>7.5832E-3</v>
      </c>
      <c r="I118" s="2">
        <f>VLOOKUP([1]Sheet3!B26,[1]Sheet5!A:J,10,0)</f>
        <v>1.69</v>
      </c>
    </row>
    <row r="119" spans="1:9" x14ac:dyDescent="0.25">
      <c r="A119" s="2">
        <f>VLOOKUP(B119,[1]Sheet5!A:K,2,0)</f>
        <v>5101</v>
      </c>
      <c r="B119" s="2" t="s">
        <v>14</v>
      </c>
      <c r="C119" s="2" t="str">
        <f>VLOOKUP(B119,[1]Sheet4!J:K,2,0)</f>
        <v>UP</v>
      </c>
      <c r="D119" s="2">
        <f>VLOOKUP(B119,[1]Sheet5!A:C,3,0)</f>
        <v>1.9429000000000001</v>
      </c>
      <c r="E119" s="2">
        <f>VLOOKUP(B119,[1]Sheet5!A:F,6,0)</f>
        <v>4.8076999999999996</v>
      </c>
      <c r="F119" s="2">
        <f>VLOOKUP(B119,[1]Sheet5!A:G,7,0)</f>
        <v>9.7149000000000001</v>
      </c>
      <c r="G119" s="2">
        <f>VLOOKUP([1]Sheet3!B8,[1]Sheet5!A:H,8,0)</f>
        <v>4.9399999999999995E-7</v>
      </c>
      <c r="H119" s="2">
        <f>VLOOKUP(B119,[1]Sheet5!A:I,9,0)</f>
        <v>3.5042999999999999E-4</v>
      </c>
      <c r="I119" s="2">
        <f>VLOOKUP([1]Sheet3!B8,[1]Sheet5!A:J,10,0)</f>
        <v>6.7118000000000002</v>
      </c>
    </row>
    <row r="120" spans="1:9" x14ac:dyDescent="0.25">
      <c r="A120" s="2">
        <f>VLOOKUP(B120,[1]Sheet5!A:K,2,0)</f>
        <v>5190</v>
      </c>
      <c r="B120" s="2" t="s">
        <v>162</v>
      </c>
      <c r="C120" s="2" t="str">
        <f>VLOOKUP(B120,[1]Sheet4!J:K,2,0)</f>
        <v>DOWN</v>
      </c>
      <c r="D120" s="2">
        <f>VLOOKUP(B120,[1]Sheet5!A:C,3,0)</f>
        <v>-1.1404000000000001</v>
      </c>
      <c r="E120" s="2">
        <f>VLOOKUP(B120,[1]Sheet5!A:F,6,0)</f>
        <v>7.76</v>
      </c>
      <c r="F120" s="2">
        <f>VLOOKUP(B120,[1]Sheet5!A:G,7,0)</f>
        <v>-6.7679</v>
      </c>
      <c r="G120" s="2">
        <f>VLOOKUP([1]Sheet3!B156,[1]Sheet5!A:H,8,0)</f>
        <v>2.0000000000000002E-5</v>
      </c>
      <c r="H120" s="2">
        <f>VLOOKUP(B120,[1]Sheet5!A:I,9,0)</f>
        <v>2.8977999999999999E-3</v>
      </c>
      <c r="I120" s="2">
        <f>VLOOKUP([1]Sheet3!B156,[1]Sheet5!A:J,10,0)</f>
        <v>3.1775000000000002</v>
      </c>
    </row>
    <row r="121" spans="1:9" x14ac:dyDescent="0.25">
      <c r="A121" s="2">
        <f>VLOOKUP(B121,[1]Sheet5!A:K,2,0)</f>
        <v>57480</v>
      </c>
      <c r="B121" s="2" t="s">
        <v>126</v>
      </c>
      <c r="C121" s="2" t="str">
        <f>VLOOKUP(B121,[1]Sheet4!J:K,2,0)</f>
        <v>UP</v>
      </c>
      <c r="D121" s="2">
        <f>VLOOKUP(B121,[1]Sheet5!A:C,3,0)</f>
        <v>2.0409999999999999</v>
      </c>
      <c r="E121" s="2">
        <f>VLOOKUP(B121,[1]Sheet5!A:F,6,0)</f>
        <v>5.8914999999999997</v>
      </c>
      <c r="F121" s="2">
        <f>VLOOKUP(B121,[1]Sheet5!A:G,7,0)</f>
        <v>7.9112999999999998</v>
      </c>
      <c r="G121" s="2">
        <f>VLOOKUP([1]Sheet3!B120,[1]Sheet5!A:H,8,0)</f>
        <v>4.25E-6</v>
      </c>
      <c r="H121" s="2">
        <f>VLOOKUP(B121,[1]Sheet5!A:I,9,0)</f>
        <v>1.0914E-3</v>
      </c>
      <c r="I121" s="2">
        <f>VLOOKUP([1]Sheet3!B120,[1]Sheet5!A:J,10,0)</f>
        <v>4.6824000000000003</v>
      </c>
    </row>
    <row r="122" spans="1:9" x14ac:dyDescent="0.25">
      <c r="A122" s="2">
        <f>VLOOKUP(B122,[1]Sheet5!A:K,2,0)</f>
        <v>84513</v>
      </c>
      <c r="B122" s="2" t="s">
        <v>74</v>
      </c>
      <c r="C122" s="2" t="str">
        <f>VLOOKUP(B122,[1]Sheet4!J:K,2,0)</f>
        <v>UP</v>
      </c>
      <c r="D122" s="2">
        <f>VLOOKUP(B122,[1]Sheet5!A:C,3,0)</f>
        <v>1.1453</v>
      </c>
      <c r="E122" s="2">
        <f>VLOOKUP(B122,[1]Sheet5!A:F,6,0)</f>
        <v>9.3251000000000008</v>
      </c>
      <c r="F122" s="2">
        <f>VLOOKUP(B122,[1]Sheet5!A:G,7,0)</f>
        <v>9.0594000000000001</v>
      </c>
      <c r="G122" s="2">
        <f>VLOOKUP([1]Sheet3!B68,[1]Sheet5!A:H,8,0)</f>
        <v>1.04E-6</v>
      </c>
      <c r="H122" s="2">
        <f>VLOOKUP(B122,[1]Sheet5!A:I,9,0)</f>
        <v>4.9498999999999995E-4</v>
      </c>
      <c r="I122" s="2">
        <f>VLOOKUP([1]Sheet3!B68,[1]Sheet5!A:J,10,0)</f>
        <v>6.0189000000000004</v>
      </c>
    </row>
    <row r="123" spans="1:9" x14ac:dyDescent="0.25">
      <c r="A123" s="2">
        <f>VLOOKUP(B123,[1]Sheet5!A:K,2,0)</f>
        <v>5365</v>
      </c>
      <c r="B123" s="2" t="s">
        <v>178</v>
      </c>
      <c r="C123" s="2" t="str">
        <f>VLOOKUP(B123,[1]Sheet4!J:K,2,0)</f>
        <v>DOWN</v>
      </c>
      <c r="D123" s="2">
        <f>VLOOKUP(B123,[1]Sheet5!A:C,3,0)</f>
        <v>-1.0821000000000001</v>
      </c>
      <c r="E123" s="2">
        <f>VLOOKUP(B123,[1]Sheet5!A:F,6,0)</f>
        <v>8.3617000000000008</v>
      </c>
      <c r="F123" s="2">
        <f>VLOOKUP(B123,[1]Sheet5!A:G,7,0)</f>
        <v>-5.4672999999999998</v>
      </c>
      <c r="G123" s="2">
        <f>VLOOKUP([1]Sheet3!B172,[1]Sheet5!A:H,8,0)</f>
        <v>1.4423999999999999E-4</v>
      </c>
      <c r="H123" s="2">
        <f>VLOOKUP(B123,[1]Sheet5!A:I,9,0)</f>
        <v>9.7295999999999997E-3</v>
      </c>
      <c r="I123" s="2">
        <f>VLOOKUP([1]Sheet3!B172,[1]Sheet5!A:J,10,0)</f>
        <v>1.2323999999999999</v>
      </c>
    </row>
    <row r="124" spans="1:9" x14ac:dyDescent="0.25">
      <c r="A124" s="2">
        <f>VLOOKUP(B124,[1]Sheet5!A:K,2,0)</f>
        <v>56937</v>
      </c>
      <c r="B124" s="2" t="s">
        <v>22</v>
      </c>
      <c r="C124" s="2" t="str">
        <f>VLOOKUP(B124,[1]Sheet4!J:K,2,0)</f>
        <v>UP</v>
      </c>
      <c r="D124" s="2">
        <f>VLOOKUP(B124,[1]Sheet5!A:C,3,0)</f>
        <v>1.2115</v>
      </c>
      <c r="E124" s="2">
        <f>VLOOKUP(B124,[1]Sheet5!A:F,6,0)</f>
        <v>8.7723999999999993</v>
      </c>
      <c r="F124" s="2">
        <f>VLOOKUP(B124,[1]Sheet5!A:G,7,0)</f>
        <v>7.7137000000000002</v>
      </c>
      <c r="G124" s="2">
        <f>VLOOKUP([1]Sheet3!B16,[1]Sheet5!A:H,8,0)</f>
        <v>5.49E-6</v>
      </c>
      <c r="H124" s="2">
        <f>VLOOKUP(B124,[1]Sheet5!A:I,9,0)</f>
        <v>1.2883E-3</v>
      </c>
      <c r="I124" s="2">
        <f>VLOOKUP([1]Sheet3!B16,[1]Sheet5!A:J,10,0)</f>
        <v>4.4352999999999998</v>
      </c>
    </row>
    <row r="125" spans="1:9" x14ac:dyDescent="0.25">
      <c r="A125" s="2">
        <f>VLOOKUP(B125,[1]Sheet5!A:K,2,0)</f>
        <v>5368</v>
      </c>
      <c r="B125" s="2" t="s">
        <v>97</v>
      </c>
      <c r="C125" s="2" t="str">
        <f>VLOOKUP(B125,[1]Sheet4!J:K,2,0)</f>
        <v>UP</v>
      </c>
      <c r="D125" s="2">
        <f>VLOOKUP(B125,[1]Sheet5!A:C,3,0)</f>
        <v>1.9091</v>
      </c>
      <c r="E125" s="2">
        <f>VLOOKUP(B125,[1]Sheet5!A:F,6,0)</f>
        <v>9.7202999999999999</v>
      </c>
      <c r="F125" s="2">
        <f>VLOOKUP(B125,[1]Sheet5!A:G,7,0)</f>
        <v>7.2367999999999997</v>
      </c>
      <c r="G125" s="2">
        <f>VLOOKUP([1]Sheet3!B91,[1]Sheet5!A:H,8,0)</f>
        <v>1.04E-5</v>
      </c>
      <c r="H125" s="2">
        <f>VLOOKUP(B125,[1]Sheet5!A:I,9,0)</f>
        <v>1.9139000000000001E-3</v>
      </c>
      <c r="I125" s="2">
        <f>VLOOKUP([1]Sheet3!B91,[1]Sheet5!A:J,10,0)</f>
        <v>3.8169</v>
      </c>
    </row>
    <row r="126" spans="1:9" x14ac:dyDescent="0.25">
      <c r="A126" s="2">
        <f>VLOOKUP(B126,[1]Sheet5!A:K,2,0)</f>
        <v>639</v>
      </c>
      <c r="B126" s="2" t="s">
        <v>175</v>
      </c>
      <c r="C126" s="2" t="str">
        <f>VLOOKUP(B126,[1]Sheet4!J:K,2,0)</f>
        <v>DOWN</v>
      </c>
      <c r="D126" s="2">
        <f>VLOOKUP(B126,[1]Sheet5!A:C,3,0)</f>
        <v>-1.5566</v>
      </c>
      <c r="E126" s="2">
        <f>VLOOKUP(B126,[1]Sheet5!A:F,6,0)</f>
        <v>7.3776999999999999</v>
      </c>
      <c r="F126" s="2">
        <f>VLOOKUP(B126,[1]Sheet5!A:G,7,0)</f>
        <v>-4.2826000000000004</v>
      </c>
      <c r="G126" s="2">
        <f>VLOOKUP([1]Sheet3!B169,[1]Sheet5!A:H,8,0)</f>
        <v>1.0671000000000001E-3</v>
      </c>
      <c r="H126" s="2">
        <f>VLOOKUP(B126,[1]Sheet5!A:I,9,0)</f>
        <v>3.1756E-2</v>
      </c>
      <c r="I126" s="2">
        <f>VLOOKUP([1]Sheet3!B169,[1]Sheet5!A:J,10,0)</f>
        <v>-0.75482000000000005</v>
      </c>
    </row>
    <row r="127" spans="1:9" x14ac:dyDescent="0.25">
      <c r="A127" s="2">
        <f>VLOOKUP(B127,[1]Sheet5!A:K,2,0)</f>
        <v>144165</v>
      </c>
      <c r="B127" s="2" t="s">
        <v>31</v>
      </c>
      <c r="C127" s="2" t="str">
        <f>VLOOKUP(B127,[1]Sheet4!J:K,2,0)</f>
        <v>UP</v>
      </c>
      <c r="D127" s="2">
        <f>VLOOKUP(B127,[1]Sheet5!A:C,3,0)</f>
        <v>1.0306</v>
      </c>
      <c r="E127" s="2">
        <f>VLOOKUP(B127,[1]Sheet5!A:F,6,0)</f>
        <v>8.0231999999999992</v>
      </c>
      <c r="F127" s="2">
        <f>VLOOKUP(B127,[1]Sheet5!A:G,7,0)</f>
        <v>7.8006000000000002</v>
      </c>
      <c r="G127" s="2">
        <f>VLOOKUP([1]Sheet3!B25,[1]Sheet5!A:H,8,0)</f>
        <v>4.8999999999999997E-6</v>
      </c>
      <c r="H127" s="2">
        <f>VLOOKUP(B127,[1]Sheet5!A:I,9,0)</f>
        <v>1.2079E-3</v>
      </c>
      <c r="I127" s="2">
        <f>VLOOKUP([1]Sheet3!B25,[1]Sheet5!A:J,10,0)</f>
        <v>4.5446</v>
      </c>
    </row>
    <row r="128" spans="1:9" x14ac:dyDescent="0.25">
      <c r="A128" s="2">
        <f>VLOOKUP(B128,[1]Sheet5!A:K,2,0)</f>
        <v>29968</v>
      </c>
      <c r="B128" s="2" t="s">
        <v>149</v>
      </c>
      <c r="C128" s="2" t="str">
        <f>VLOOKUP(B128,[1]Sheet4!J:K,2,0)</f>
        <v>DOWN</v>
      </c>
      <c r="D128" s="2">
        <f>VLOOKUP(B128,[1]Sheet5!A:C,3,0)</f>
        <v>-1.5207999999999999</v>
      </c>
      <c r="E128" s="2">
        <f>VLOOKUP(B128,[1]Sheet5!A:F,6,0)</f>
        <v>8.8716000000000008</v>
      </c>
      <c r="F128" s="2">
        <f>VLOOKUP(B128,[1]Sheet5!A:G,7,0)</f>
        <v>-12.481999999999999</v>
      </c>
      <c r="G128" s="2">
        <f>VLOOKUP([1]Sheet3!B143,[1]Sheet5!A:H,8,0)</f>
        <v>3.1599999999999998E-8</v>
      </c>
      <c r="H128" s="2">
        <f>VLOOKUP(B128,[1]Sheet5!A:I,9,0)</f>
        <v>2.1856999999999999E-4</v>
      </c>
      <c r="I128" s="2">
        <f>VLOOKUP([1]Sheet3!B143,[1]Sheet5!A:J,10,0)</f>
        <v>9.1690000000000005</v>
      </c>
    </row>
    <row r="129" spans="1:9" x14ac:dyDescent="0.25">
      <c r="A129" s="2">
        <f>VLOOKUP(B129,[1]Sheet5!A:K,2,0)</f>
        <v>169714</v>
      </c>
      <c r="B129" s="2" t="s">
        <v>8</v>
      </c>
      <c r="C129" s="2" t="str">
        <f>VLOOKUP(B129,[1]Sheet4!J:K,2,0)</f>
        <v>UP</v>
      </c>
      <c r="D129" s="2">
        <f>VLOOKUP(B129,[1]Sheet5!A:C,3,0)</f>
        <v>1.1593</v>
      </c>
      <c r="E129" s="2">
        <f>VLOOKUP(B129,[1]Sheet5!A:F,6,0)</f>
        <v>8.8101000000000003</v>
      </c>
      <c r="F129" s="2">
        <f>VLOOKUP(B129,[1]Sheet5!A:G,7,0)</f>
        <v>9.9769000000000005</v>
      </c>
      <c r="G129" s="2">
        <f>VLOOKUP([1]Sheet3!B2,[1]Sheet5!A:H,8,0)</f>
        <v>3.7099999999999997E-7</v>
      </c>
      <c r="H129" s="2">
        <f>VLOOKUP(B129,[1]Sheet5!A:I,9,0)</f>
        <v>3.3462999999999999E-4</v>
      </c>
      <c r="I129" s="2">
        <f>VLOOKUP([1]Sheet3!B2,[1]Sheet5!A:J,10,0)</f>
        <v>6.9756</v>
      </c>
    </row>
    <row r="130" spans="1:9" x14ac:dyDescent="0.25">
      <c r="A130" s="2">
        <f>VLOOKUP(B130,[1]Sheet5!A:K,2,0)</f>
        <v>55103</v>
      </c>
      <c r="B130" s="2" t="s">
        <v>79</v>
      </c>
      <c r="C130" s="2" t="str">
        <f>VLOOKUP(B130,[1]Sheet4!J:K,2,0)</f>
        <v>UP</v>
      </c>
      <c r="D130" s="2">
        <f>VLOOKUP(B130,[1]Sheet5!A:C,3,0)</f>
        <v>2.0083000000000002</v>
      </c>
      <c r="E130" s="2">
        <f>VLOOKUP(B130,[1]Sheet5!A:F,6,0)</f>
        <v>8.3428000000000004</v>
      </c>
      <c r="F130" s="2">
        <f>VLOOKUP(B130,[1]Sheet5!A:G,7,0)</f>
        <v>10.682</v>
      </c>
      <c r="G130" s="2">
        <f>VLOOKUP([1]Sheet3!B73,[1]Sheet5!A:H,8,0)</f>
        <v>1.7700000000000001E-7</v>
      </c>
      <c r="H130" s="2">
        <f>VLOOKUP(B130,[1]Sheet5!A:I,9,0)</f>
        <v>2.3054999999999999E-4</v>
      </c>
      <c r="I130" s="2">
        <f>VLOOKUP([1]Sheet3!B73,[1]Sheet5!A:J,10,0)</f>
        <v>7.6505000000000001</v>
      </c>
    </row>
    <row r="131" spans="1:9" x14ac:dyDescent="0.25">
      <c r="A131" s="2">
        <f>VLOOKUP(B131,[1]Sheet5!A:K,2,0)</f>
        <v>25780</v>
      </c>
      <c r="B131" s="2" t="s">
        <v>86</v>
      </c>
      <c r="C131" s="2" t="str">
        <f>VLOOKUP(B131,[1]Sheet4!J:K,2,0)</f>
        <v>UP</v>
      </c>
      <c r="D131" s="2">
        <f>VLOOKUP(B131,[1]Sheet5!A:C,3,0)</f>
        <v>1.3331</v>
      </c>
      <c r="E131" s="2">
        <f>VLOOKUP(B131,[1]Sheet5!A:F,6,0)</f>
        <v>6.4095000000000004</v>
      </c>
      <c r="F131" s="2">
        <f>VLOOKUP(B131,[1]Sheet5!A:G,7,0)</f>
        <v>4.4509999999999996</v>
      </c>
      <c r="G131" s="2">
        <f>VLOOKUP([1]Sheet3!B80,[1]Sheet5!A:H,8,0)</f>
        <v>7.9378999999999995E-4</v>
      </c>
      <c r="H131" s="2">
        <f>VLOOKUP(B131,[1]Sheet5!A:I,9,0)</f>
        <v>2.7111E-2</v>
      </c>
      <c r="I131" s="2">
        <f>VLOOKUP([1]Sheet3!B80,[1]Sheet5!A:J,10,0)</f>
        <v>-0.46106999999999998</v>
      </c>
    </row>
    <row r="132" spans="1:9" x14ac:dyDescent="0.25">
      <c r="A132" s="2">
        <f>VLOOKUP(B132,[1]Sheet5!A:K,2,0)</f>
        <v>6192</v>
      </c>
      <c r="B132" s="2" t="s">
        <v>55</v>
      </c>
      <c r="C132" s="2" t="str">
        <f>VLOOKUP(B132,[1]Sheet4!J:K,2,0)</f>
        <v>UP</v>
      </c>
      <c r="D132" s="2">
        <f>VLOOKUP(B132,[1]Sheet5!A:C,3,0)</f>
        <v>6.3648999999999996</v>
      </c>
      <c r="E132" s="2">
        <f>VLOOKUP(B132,[1]Sheet5!A:F,6,0)</f>
        <v>9.8328000000000007</v>
      </c>
      <c r="F132" s="2">
        <f>VLOOKUP(B132,[1]Sheet5!A:G,7,0)</f>
        <v>3.9569000000000001</v>
      </c>
      <c r="G132" s="2">
        <f>VLOOKUP([1]Sheet3!B49,[1]Sheet5!A:H,8,0)</f>
        <v>1.9082999999999999E-3</v>
      </c>
      <c r="H132" s="2">
        <f>VLOOKUP(B132,[1]Sheet5!A:I,9,0)</f>
        <v>4.4132999999999999E-2</v>
      </c>
      <c r="I132" s="2">
        <f>VLOOKUP([1]Sheet3!B49,[1]Sheet5!A:J,10,0)</f>
        <v>-1.3309</v>
      </c>
    </row>
    <row r="133" spans="1:9" x14ac:dyDescent="0.25">
      <c r="A133" s="2">
        <f>VLOOKUP(B133,[1]Sheet5!A:K,2,0)</f>
        <v>140032</v>
      </c>
      <c r="B133" s="2" t="s">
        <v>137</v>
      </c>
      <c r="C133" s="2" t="str">
        <f>VLOOKUP(B133,[1]Sheet4!J:K,2,0)</f>
        <v>UP</v>
      </c>
      <c r="D133" s="2">
        <f>VLOOKUP(B133,[1]Sheet5!A:C,3,0)</f>
        <v>5.6666999999999996</v>
      </c>
      <c r="E133" s="2">
        <f>VLOOKUP(B133,[1]Sheet5!A:F,6,0)</f>
        <v>9.9405999999999999</v>
      </c>
      <c r="F133" s="2">
        <f>VLOOKUP(B133,[1]Sheet5!A:G,7,0)</f>
        <v>4.0885999999999996</v>
      </c>
      <c r="G133" s="2">
        <f>VLOOKUP([1]Sheet3!B131,[1]Sheet5!A:H,8,0)</f>
        <v>1.5064E-3</v>
      </c>
      <c r="H133" s="2">
        <f>VLOOKUP(B133,[1]Sheet5!A:I,9,0)</f>
        <v>3.8586000000000002E-2</v>
      </c>
      <c r="I133" s="2">
        <f>VLOOKUP([1]Sheet3!B131,[1]Sheet5!A:J,10,0)</f>
        <v>-1.0967</v>
      </c>
    </row>
    <row r="134" spans="1:9" x14ac:dyDescent="0.25">
      <c r="A134" s="2">
        <f>VLOOKUP(B134,[1]Sheet5!A:K,2,0)</f>
        <v>80183</v>
      </c>
      <c r="B134" s="2" t="s">
        <v>119</v>
      </c>
      <c r="C134" s="2" t="str">
        <f>VLOOKUP(B134,[1]Sheet4!J:K,2,0)</f>
        <v>UP</v>
      </c>
      <c r="D134" s="2">
        <f>VLOOKUP(B134,[1]Sheet5!A:C,3,0)</f>
        <v>1.8331</v>
      </c>
      <c r="E134" s="2">
        <f>VLOOKUP(B134,[1]Sheet5!A:F,6,0)</f>
        <v>9.5366999999999997</v>
      </c>
      <c r="F134" s="2">
        <f>VLOOKUP(B134,[1]Sheet5!A:G,7,0)</f>
        <v>8.2843999999999998</v>
      </c>
      <c r="G134" s="2">
        <f>VLOOKUP([1]Sheet3!B113,[1]Sheet5!A:H,8,0)</f>
        <v>2.65E-6</v>
      </c>
      <c r="H134" s="2">
        <f>VLOOKUP(B134,[1]Sheet5!A:I,9,0)</f>
        <v>8.7443999999999998E-4</v>
      </c>
      <c r="I134" s="2">
        <f>VLOOKUP([1]Sheet3!B113,[1]Sheet5!A:J,10,0)</f>
        <v>5.1349</v>
      </c>
    </row>
    <row r="135" spans="1:9" x14ac:dyDescent="0.25">
      <c r="A135" s="2">
        <f>VLOOKUP(B135,[1]Sheet5!A:K,2,0)</f>
        <v>147199</v>
      </c>
      <c r="B135" s="2" t="s">
        <v>170</v>
      </c>
      <c r="C135" s="2" t="str">
        <f>VLOOKUP(B135,[1]Sheet4!J:K,2,0)</f>
        <v>DOWN</v>
      </c>
      <c r="D135" s="2">
        <f>VLOOKUP(B135,[1]Sheet5!A:C,3,0)</f>
        <v>-1.0105999999999999</v>
      </c>
      <c r="E135" s="2">
        <f>VLOOKUP(B135,[1]Sheet5!A:F,6,0)</f>
        <v>3.5325000000000002</v>
      </c>
      <c r="F135" s="2">
        <f>VLOOKUP(B135,[1]Sheet5!A:G,7,0)</f>
        <v>-4.3886000000000003</v>
      </c>
      <c r="G135" s="2">
        <f>VLOOKUP([1]Sheet3!B164,[1]Sheet5!A:H,8,0)</f>
        <v>8.8546999999999996E-4</v>
      </c>
      <c r="H135" s="2">
        <f>VLOOKUP(B135,[1]Sheet5!A:I,9,0)</f>
        <v>2.8555000000000001E-2</v>
      </c>
      <c r="I135" s="2">
        <f>VLOOKUP([1]Sheet3!B164,[1]Sheet5!A:J,10,0)</f>
        <v>-0.5696</v>
      </c>
    </row>
    <row r="136" spans="1:9" x14ac:dyDescent="0.25">
      <c r="A136" s="2">
        <f>VLOOKUP(B136,[1]Sheet5!A:K,2,0)</f>
        <v>6565</v>
      </c>
      <c r="B136" s="2" t="s">
        <v>48</v>
      </c>
      <c r="C136" s="2" t="str">
        <f>VLOOKUP(B136,[1]Sheet4!J:K,2,0)</f>
        <v>UP</v>
      </c>
      <c r="D136" s="2">
        <f>VLOOKUP(B136,[1]Sheet5!A:C,3,0)</f>
        <v>1.4177</v>
      </c>
      <c r="E136" s="2">
        <f>VLOOKUP(B136,[1]Sheet5!A:F,6,0)</f>
        <v>5.7249999999999996</v>
      </c>
      <c r="F136" s="2">
        <f>VLOOKUP(B136,[1]Sheet5!A:G,7,0)</f>
        <v>6.9333</v>
      </c>
      <c r="G136" s="2">
        <f>VLOOKUP([1]Sheet3!B42,[1]Sheet5!A:H,8,0)</f>
        <v>1.59E-5</v>
      </c>
      <c r="H136" s="2">
        <f>VLOOKUP(B136,[1]Sheet5!A:I,9,0)</f>
        <v>2.5666999999999999E-3</v>
      </c>
      <c r="I136" s="2">
        <f>VLOOKUP([1]Sheet3!B42,[1]Sheet5!A:J,10,0)</f>
        <v>3.4068000000000001</v>
      </c>
    </row>
    <row r="137" spans="1:9" x14ac:dyDescent="0.25">
      <c r="A137" s="2">
        <f>VLOOKUP(B137,[1]Sheet5!A:K,2,0)</f>
        <v>6507</v>
      </c>
      <c r="B137" s="2" t="s">
        <v>153</v>
      </c>
      <c r="C137" s="2" t="str">
        <f>VLOOKUP(B137,[1]Sheet4!J:K,2,0)</f>
        <v>DOWN</v>
      </c>
      <c r="D137" s="2">
        <f>VLOOKUP(B137,[1]Sheet5!A:C,3,0)</f>
        <v>-1.3141</v>
      </c>
      <c r="E137" s="2">
        <f>VLOOKUP(B137,[1]Sheet5!A:F,6,0)</f>
        <v>6.3177000000000003</v>
      </c>
      <c r="F137" s="2">
        <f>VLOOKUP(B137,[1]Sheet5!A:G,7,0)</f>
        <v>-4.4595000000000002</v>
      </c>
      <c r="G137" s="2">
        <f>VLOOKUP([1]Sheet3!B147,[1]Sheet5!A:H,8,0)</f>
        <v>7.8222000000000003E-4</v>
      </c>
      <c r="H137" s="2">
        <f>VLOOKUP(B137,[1]Sheet5!A:I,9,0)</f>
        <v>2.6952E-2</v>
      </c>
      <c r="I137" s="2">
        <f>VLOOKUP([1]Sheet3!B147,[1]Sheet5!A:J,10,0)</f>
        <v>-0.44649</v>
      </c>
    </row>
    <row r="138" spans="1:9" x14ac:dyDescent="0.25">
      <c r="A138" s="2">
        <f>VLOOKUP(B138,[1]Sheet5!A:K,2,0)</f>
        <v>9963</v>
      </c>
      <c r="B138" s="2" t="s">
        <v>34</v>
      </c>
      <c r="C138" s="2" t="str">
        <f>VLOOKUP(B138,[1]Sheet4!J:K,2,0)</f>
        <v>UP</v>
      </c>
      <c r="D138" s="2">
        <f>VLOOKUP(B138,[1]Sheet5!A:C,3,0)</f>
        <v>1.0920000000000001</v>
      </c>
      <c r="E138" s="2">
        <f>VLOOKUP(B138,[1]Sheet5!A:F,6,0)</f>
        <v>4.6109999999999998</v>
      </c>
      <c r="F138" s="2">
        <f>VLOOKUP(B138,[1]Sheet5!A:G,7,0)</f>
        <v>5.6753</v>
      </c>
      <c r="G138" s="2">
        <f>VLOOKUP([1]Sheet3!B28,[1]Sheet5!A:H,8,0)</f>
        <v>1.0355E-4</v>
      </c>
      <c r="H138" s="2">
        <f>VLOOKUP(B138,[1]Sheet5!A:I,9,0)</f>
        <v>8.1756999999999993E-3</v>
      </c>
      <c r="I138" s="2">
        <f>VLOOKUP([1]Sheet3!B28,[1]Sheet5!A:J,10,0)</f>
        <v>1.5608</v>
      </c>
    </row>
    <row r="139" spans="1:9" x14ac:dyDescent="0.25">
      <c r="A139" s="2">
        <f>VLOOKUP(B139,[1]Sheet5!A:K,2,0)</f>
        <v>284723</v>
      </c>
      <c r="B139" s="2" t="s">
        <v>110</v>
      </c>
      <c r="C139" s="2" t="str">
        <f>VLOOKUP(B139,[1]Sheet4!J:K,2,0)</f>
        <v>UP</v>
      </c>
      <c r="D139" s="2">
        <f>VLOOKUP(B139,[1]Sheet5!A:C,3,0)</f>
        <v>1.089</v>
      </c>
      <c r="E139" s="2">
        <f>VLOOKUP(B139,[1]Sheet5!A:F,6,0)</f>
        <v>9.2438000000000002</v>
      </c>
      <c r="F139" s="2">
        <f>VLOOKUP(B139,[1]Sheet5!A:G,7,0)</f>
        <v>3.944</v>
      </c>
      <c r="G139" s="2">
        <f>VLOOKUP([1]Sheet3!B104,[1]Sheet5!A:H,8,0)</f>
        <v>1.9534000000000001E-3</v>
      </c>
      <c r="H139" s="2">
        <f>VLOOKUP(B139,[1]Sheet5!A:I,9,0)</f>
        <v>4.4603999999999998E-2</v>
      </c>
      <c r="I139" s="2">
        <f>VLOOKUP([1]Sheet3!B104,[1]Sheet5!A:J,10,0)</f>
        <v>-1.3540000000000001</v>
      </c>
    </row>
    <row r="140" spans="1:9" x14ac:dyDescent="0.25">
      <c r="A140" s="2">
        <f>VLOOKUP(B140,[1]Sheet5!A:K,2,0)</f>
        <v>140679</v>
      </c>
      <c r="B140" s="2" t="s">
        <v>145</v>
      </c>
      <c r="C140" s="2" t="str">
        <f>VLOOKUP(B140,[1]Sheet4!J:K,2,0)</f>
        <v>UP</v>
      </c>
      <c r="D140" s="2">
        <f>VLOOKUP(B140,[1]Sheet5!A:C,3,0)</f>
        <v>1.5843</v>
      </c>
      <c r="E140" s="2">
        <f>VLOOKUP(B140,[1]Sheet5!A:F,6,0)</f>
        <v>6.8856000000000002</v>
      </c>
      <c r="F140" s="2">
        <f>VLOOKUP(B140,[1]Sheet5!A:G,7,0)</f>
        <v>5.6361999999999997</v>
      </c>
      <c r="G140" s="2">
        <f>VLOOKUP([1]Sheet3!B139,[1]Sheet5!A:H,8,0)</f>
        <v>1.1016E-4</v>
      </c>
      <c r="H140" s="2">
        <f>VLOOKUP(B140,[1]Sheet5!A:I,9,0)</f>
        <v>8.5016999999999992E-3</v>
      </c>
      <c r="I140" s="2">
        <f>VLOOKUP([1]Sheet3!B139,[1]Sheet5!A:J,10,0)</f>
        <v>1.4995000000000001</v>
      </c>
    </row>
    <row r="141" spans="1:9" x14ac:dyDescent="0.25">
      <c r="A141" s="2">
        <f>VLOOKUP(B141,[1]Sheet5!A:K,2,0)</f>
        <v>206358</v>
      </c>
      <c r="B141" s="2" t="s">
        <v>165</v>
      </c>
      <c r="C141" s="2" t="str">
        <f>VLOOKUP(B141,[1]Sheet4!J:K,2,0)</f>
        <v>DOWN</v>
      </c>
      <c r="D141" s="2">
        <f>VLOOKUP(B141,[1]Sheet5!A:C,3,0)</f>
        <v>-1.0406</v>
      </c>
      <c r="E141" s="2">
        <f>VLOOKUP(B141,[1]Sheet5!A:F,6,0)</f>
        <v>10.122</v>
      </c>
      <c r="F141" s="2">
        <f>VLOOKUP(B141,[1]Sheet5!A:G,7,0)</f>
        <v>-5.9474999999999998</v>
      </c>
      <c r="G141" s="2">
        <f>VLOOKUP([1]Sheet3!B159,[1]Sheet5!A:H,8,0)</f>
        <v>6.7700000000000006E-5</v>
      </c>
      <c r="H141" s="2">
        <f>VLOOKUP(B141,[1]Sheet5!A:I,9,0)</f>
        <v>6.3746000000000002E-3</v>
      </c>
      <c r="I141" s="2">
        <f>VLOOKUP([1]Sheet3!B159,[1]Sheet5!A:J,10,0)</f>
        <v>1.9803999999999999</v>
      </c>
    </row>
    <row r="142" spans="1:9" x14ac:dyDescent="0.25">
      <c r="A142" s="2">
        <f>VLOOKUP(B142,[1]Sheet5!A:K,2,0)</f>
        <v>23657</v>
      </c>
      <c r="B142" s="2" t="s">
        <v>157</v>
      </c>
      <c r="C142" s="2" t="str">
        <f>VLOOKUP(B142,[1]Sheet4!J:K,2,0)</f>
        <v>DOWN</v>
      </c>
      <c r="D142" s="2">
        <f>VLOOKUP(B142,[1]Sheet5!A:C,3,0)</f>
        <v>-1.2101</v>
      </c>
      <c r="E142" s="2">
        <f>VLOOKUP(B142,[1]Sheet5!A:F,6,0)</f>
        <v>4.9383999999999997</v>
      </c>
      <c r="F142" s="2">
        <f>VLOOKUP(B142,[1]Sheet5!A:G,7,0)</f>
        <v>-3.9491000000000001</v>
      </c>
      <c r="G142" s="2">
        <f>VLOOKUP([1]Sheet3!B151,[1]Sheet5!A:H,8,0)</f>
        <v>1.9354000000000001E-3</v>
      </c>
      <c r="H142" s="2">
        <f>VLOOKUP(B142,[1]Sheet5!A:I,9,0)</f>
        <v>4.4442000000000002E-2</v>
      </c>
      <c r="I142" s="2">
        <f>VLOOKUP([1]Sheet3!B151,[1]Sheet5!A:J,10,0)</f>
        <v>-1.3448</v>
      </c>
    </row>
    <row r="143" spans="1:9" x14ac:dyDescent="0.25">
      <c r="A143" s="2">
        <f>VLOOKUP(B143,[1]Sheet5!A:K,2,0)</f>
        <v>353189</v>
      </c>
      <c r="B143" s="2" t="s">
        <v>164</v>
      </c>
      <c r="C143" s="2" t="str">
        <f>VLOOKUP(B143,[1]Sheet4!J:K,2,0)</f>
        <v>DOWN</v>
      </c>
      <c r="D143" s="2">
        <f>VLOOKUP(B143,[1]Sheet5!A:C,3,0)</f>
        <v>-1.0266</v>
      </c>
      <c r="E143" s="2">
        <f>VLOOKUP(B143,[1]Sheet5!A:F,6,0)</f>
        <v>9.3908000000000005</v>
      </c>
      <c r="F143" s="2">
        <f>VLOOKUP(B143,[1]Sheet5!A:G,7,0)</f>
        <v>-4.6694000000000004</v>
      </c>
      <c r="G143" s="2">
        <f>VLOOKUP([1]Sheet3!B158,[1]Sheet5!A:H,8,0)</f>
        <v>5.4381999999999998E-4</v>
      </c>
      <c r="H143" s="2">
        <f>VLOOKUP(B143,[1]Sheet5!A:I,9,0)</f>
        <v>2.2185E-2</v>
      </c>
      <c r="I143" s="2">
        <f>VLOOKUP([1]Sheet3!B158,[1]Sheet5!A:J,10,0)</f>
        <v>-8.5358000000000003E-2</v>
      </c>
    </row>
    <row r="144" spans="1:9" x14ac:dyDescent="0.25">
      <c r="A144" s="2">
        <f>VLOOKUP(B144,[1]Sheet5!A:K,2,0)</f>
        <v>201895</v>
      </c>
      <c r="B144" s="2" t="s">
        <v>98</v>
      </c>
      <c r="C144" s="2" t="str">
        <f>VLOOKUP(B144,[1]Sheet4!J:K,2,0)</f>
        <v>UP</v>
      </c>
      <c r="D144" s="2">
        <f>VLOOKUP(B144,[1]Sheet5!A:C,3,0)</f>
        <v>1.0438000000000001</v>
      </c>
      <c r="E144" s="2">
        <f>VLOOKUP(B144,[1]Sheet5!A:F,6,0)</f>
        <v>10.542</v>
      </c>
      <c r="F144" s="2">
        <f>VLOOKUP(B144,[1]Sheet5!A:G,7,0)</f>
        <v>6.3827999999999996</v>
      </c>
      <c r="G144" s="2">
        <f>VLOOKUP([1]Sheet3!B92,[1]Sheet5!A:H,8,0)</f>
        <v>3.5099999999999999E-5</v>
      </c>
      <c r="H144" s="2">
        <f>VLOOKUP(B144,[1]Sheet5!A:I,9,0)</f>
        <v>4.1275000000000001E-3</v>
      </c>
      <c r="I144" s="2">
        <f>VLOOKUP([1]Sheet3!B92,[1]Sheet5!A:J,10,0)</f>
        <v>2.6282999999999999</v>
      </c>
    </row>
    <row r="145" spans="1:9" x14ac:dyDescent="0.25">
      <c r="A145" s="2">
        <f>VLOOKUP(B145,[1]Sheet5!A:K,2,0)</f>
        <v>79856</v>
      </c>
      <c r="B145" s="2" t="s">
        <v>135</v>
      </c>
      <c r="C145" s="2" t="str">
        <f>VLOOKUP(B145,[1]Sheet4!J:K,2,0)</f>
        <v>UP</v>
      </c>
      <c r="D145" s="2">
        <f>VLOOKUP(B145,[1]Sheet5!A:C,3,0)</f>
        <v>1.1462000000000001</v>
      </c>
      <c r="E145" s="2">
        <f>VLOOKUP(B145,[1]Sheet5!A:F,6,0)</f>
        <v>8.4069000000000003</v>
      </c>
      <c r="F145" s="2">
        <f>VLOOKUP(B145,[1]Sheet5!A:G,7,0)</f>
        <v>5.9603999999999999</v>
      </c>
      <c r="G145" s="2">
        <f>VLOOKUP([1]Sheet3!B129,[1]Sheet5!A:H,8,0)</f>
        <v>6.6400000000000001E-5</v>
      </c>
      <c r="H145" s="2">
        <f>VLOOKUP(B145,[1]Sheet5!A:I,9,0)</f>
        <v>6.3238000000000001E-3</v>
      </c>
      <c r="I145" s="2">
        <f>VLOOKUP([1]Sheet3!B129,[1]Sheet5!A:J,10,0)</f>
        <v>2</v>
      </c>
    </row>
    <row r="146" spans="1:9" x14ac:dyDescent="0.25">
      <c r="A146" s="2">
        <f>VLOOKUP(B146,[1]Sheet5!A:K,2,0)</f>
        <v>92017</v>
      </c>
      <c r="B146" s="2" t="s">
        <v>95</v>
      </c>
      <c r="C146" s="2" t="str">
        <f>VLOOKUP(B146,[1]Sheet4!J:K,2,0)</f>
        <v>UP</v>
      </c>
      <c r="D146" s="2">
        <f>VLOOKUP(B146,[1]Sheet5!A:C,3,0)</f>
        <v>1.0328999999999999</v>
      </c>
      <c r="E146" s="2">
        <f>VLOOKUP(B146,[1]Sheet5!A:F,6,0)</f>
        <v>8.9795999999999996</v>
      </c>
      <c r="F146" s="2">
        <f>VLOOKUP(B146,[1]Sheet5!A:G,7,0)</f>
        <v>9.6143000000000001</v>
      </c>
      <c r="G146" s="2">
        <f>VLOOKUP([1]Sheet3!B89,[1]Sheet5!A:H,8,0)</f>
        <v>5.5199999999999997E-7</v>
      </c>
      <c r="H146" s="2">
        <f>VLOOKUP(B146,[1]Sheet5!A:I,9,0)</f>
        <v>3.726E-4</v>
      </c>
      <c r="I146" s="2">
        <f>VLOOKUP([1]Sheet3!B89,[1]Sheet5!A:J,10,0)</f>
        <v>6.6086</v>
      </c>
    </row>
    <row r="147" spans="1:9" x14ac:dyDescent="0.25">
      <c r="A147" s="2">
        <f>VLOOKUP(B147,[1]Sheet5!A:K,2,0)</f>
        <v>8651</v>
      </c>
      <c r="B147" s="2" t="s">
        <v>168</v>
      </c>
      <c r="C147" s="2" t="str">
        <f>VLOOKUP(B147,[1]Sheet4!J:K,2,0)</f>
        <v>DOWN</v>
      </c>
      <c r="D147" s="2">
        <f>VLOOKUP(B147,[1]Sheet5!A:C,3,0)</f>
        <v>-1.1639999999999999</v>
      </c>
      <c r="E147" s="2">
        <f>VLOOKUP(B147,[1]Sheet5!A:F,6,0)</f>
        <v>10.035</v>
      </c>
      <c r="F147" s="2">
        <f>VLOOKUP(B147,[1]Sheet5!A:G,7,0)</f>
        <v>-4.8429000000000002</v>
      </c>
      <c r="G147" s="2">
        <f>VLOOKUP([1]Sheet3!B162,[1]Sheet5!A:H,8,0)</f>
        <v>4.0445999999999999E-4</v>
      </c>
      <c r="H147" s="2">
        <f>VLOOKUP(B147,[1]Sheet5!A:I,9,0)</f>
        <v>1.8138000000000001E-2</v>
      </c>
      <c r="I147" s="2">
        <f>VLOOKUP([1]Sheet3!B162,[1]Sheet5!A:J,10,0)</f>
        <v>0.20882000000000001</v>
      </c>
    </row>
    <row r="148" spans="1:9" x14ac:dyDescent="0.25">
      <c r="A148" s="2">
        <f>VLOOKUP(B148,[1]Sheet5!A:K,2,0)</f>
        <v>6689</v>
      </c>
      <c r="B148" s="2" t="s">
        <v>18</v>
      </c>
      <c r="C148" s="2" t="str">
        <f>VLOOKUP(B148,[1]Sheet4!J:K,2,0)</f>
        <v>UP</v>
      </c>
      <c r="D148" s="2">
        <f>VLOOKUP(B148,[1]Sheet5!A:C,3,0)</f>
        <v>1.4926999999999999</v>
      </c>
      <c r="E148" s="2">
        <f>VLOOKUP(B148,[1]Sheet5!A:F,6,0)</f>
        <v>9.9835999999999991</v>
      </c>
      <c r="F148" s="2">
        <f>VLOOKUP(B148,[1]Sheet5!A:G,7,0)</f>
        <v>6.4908000000000001</v>
      </c>
      <c r="G148" s="2">
        <f>VLOOKUP([1]Sheet3!B12,[1]Sheet5!A:H,8,0)</f>
        <v>2.9899999999999998E-5</v>
      </c>
      <c r="H148" s="2">
        <f>VLOOKUP(B148,[1]Sheet5!A:I,9,0)</f>
        <v>3.7572999999999999E-3</v>
      </c>
      <c r="I148" s="2">
        <f>VLOOKUP([1]Sheet3!B12,[1]Sheet5!A:J,10,0)</f>
        <v>2.7845</v>
      </c>
    </row>
    <row r="149" spans="1:9" x14ac:dyDescent="0.25">
      <c r="A149" s="2">
        <f>VLOOKUP(B149,[1]Sheet5!A:K,2,0)</f>
        <v>26228</v>
      </c>
      <c r="B149" s="2" t="s">
        <v>138</v>
      </c>
      <c r="C149" s="2" t="str">
        <f>VLOOKUP(B149,[1]Sheet4!J:K,2,0)</f>
        <v>UP</v>
      </c>
      <c r="D149" s="2">
        <f>VLOOKUP(B149,[1]Sheet5!A:C,3,0)</f>
        <v>1.2283999999999999</v>
      </c>
      <c r="E149" s="2">
        <f>VLOOKUP(B149,[1]Sheet5!A:F,6,0)</f>
        <v>8.8772000000000002</v>
      </c>
      <c r="F149" s="2">
        <f>VLOOKUP(B149,[1]Sheet5!A:G,7,0)</f>
        <v>6.8906999999999998</v>
      </c>
      <c r="G149" s="2">
        <f>VLOOKUP([1]Sheet3!B132,[1]Sheet5!A:H,8,0)</f>
        <v>1.6799999999999998E-5</v>
      </c>
      <c r="H149" s="2">
        <f>VLOOKUP(B149,[1]Sheet5!A:I,9,0)</f>
        <v>2.6722E-3</v>
      </c>
      <c r="I149" s="2">
        <f>VLOOKUP([1]Sheet3!B132,[1]Sheet5!A:J,10,0)</f>
        <v>3.3481000000000001</v>
      </c>
    </row>
    <row r="150" spans="1:9" x14ac:dyDescent="0.25">
      <c r="A150" s="2">
        <f>VLOOKUP(B150,[1]Sheet5!A:K,2,0)</f>
        <v>55342</v>
      </c>
      <c r="B150" s="2" t="s">
        <v>58</v>
      </c>
      <c r="C150" s="2" t="str">
        <f>VLOOKUP(B150,[1]Sheet4!J:K,2,0)</f>
        <v>UP</v>
      </c>
      <c r="D150" s="2">
        <f>VLOOKUP(B150,[1]Sheet5!A:C,3,0)</f>
        <v>1.1850000000000001</v>
      </c>
      <c r="E150" s="2">
        <f>VLOOKUP(B150,[1]Sheet5!A:F,6,0)</f>
        <v>11.827</v>
      </c>
      <c r="F150" s="2">
        <f>VLOOKUP(B150,[1]Sheet5!A:G,7,0)</f>
        <v>10.627000000000001</v>
      </c>
      <c r="G150" s="2">
        <f>VLOOKUP([1]Sheet3!B52,[1]Sheet5!A:H,8,0)</f>
        <v>1.8699999999999999E-7</v>
      </c>
      <c r="H150" s="2">
        <f>VLOOKUP(B150,[1]Sheet5!A:I,9,0)</f>
        <v>2.3054999999999999E-4</v>
      </c>
      <c r="I150" s="2">
        <f>VLOOKUP([1]Sheet3!B52,[1]Sheet5!A:J,10,0)</f>
        <v>7.5998000000000001</v>
      </c>
    </row>
    <row r="151" spans="1:9" x14ac:dyDescent="0.25">
      <c r="A151" s="2">
        <f>VLOOKUP(B151,[1]Sheet5!A:K,2,0)</f>
        <v>23075</v>
      </c>
      <c r="B151" s="2" t="s">
        <v>146</v>
      </c>
      <c r="C151" s="2" t="str">
        <f>VLOOKUP(B151,[1]Sheet4!J:K,2,0)</f>
        <v>UP</v>
      </c>
      <c r="D151" s="2">
        <f>VLOOKUP(B151,[1]Sheet5!A:C,3,0)</f>
        <v>1.2246999999999999</v>
      </c>
      <c r="E151" s="2">
        <f>VLOOKUP(B151,[1]Sheet5!A:F,6,0)</f>
        <v>10.465</v>
      </c>
      <c r="F151" s="2">
        <f>VLOOKUP(B151,[1]Sheet5!A:G,7,0)</f>
        <v>7.5178000000000003</v>
      </c>
      <c r="G151" s="2">
        <f>VLOOKUP([1]Sheet3!B140,[1]Sheet5!A:H,8,0)</f>
        <v>7.1199999999999996E-6</v>
      </c>
      <c r="H151" s="2">
        <f>VLOOKUP(B151,[1]Sheet5!A:I,9,0)</f>
        <v>1.4767999999999999E-3</v>
      </c>
      <c r="I151" s="2">
        <f>VLOOKUP([1]Sheet3!B140,[1]Sheet5!A:J,10,0)</f>
        <v>4.1851000000000003</v>
      </c>
    </row>
    <row r="152" spans="1:9" x14ac:dyDescent="0.25">
      <c r="A152" s="2">
        <f>VLOOKUP(B152,[1]Sheet5!A:K,2,0)</f>
        <v>51760</v>
      </c>
      <c r="B152" s="2" t="s">
        <v>82</v>
      </c>
      <c r="C152" s="2" t="str">
        <f>VLOOKUP(B152,[1]Sheet4!J:K,2,0)</f>
        <v>UP</v>
      </c>
      <c r="D152" s="2">
        <f>VLOOKUP(B152,[1]Sheet5!A:C,3,0)</f>
        <v>1.0166999999999999</v>
      </c>
      <c r="E152" s="2">
        <f>VLOOKUP(B152,[1]Sheet5!A:F,6,0)</f>
        <v>5.9554</v>
      </c>
      <c r="F152" s="2">
        <f>VLOOKUP(B152,[1]Sheet5!A:G,7,0)</f>
        <v>4.5136000000000003</v>
      </c>
      <c r="G152" s="2">
        <f>VLOOKUP([1]Sheet3!B76,[1]Sheet5!A:H,8,0)</f>
        <v>7.1188000000000002E-4</v>
      </c>
      <c r="H152" s="2">
        <f>VLOOKUP(B152,[1]Sheet5!A:I,9,0)</f>
        <v>2.5923999999999999E-2</v>
      </c>
      <c r="I152" s="2">
        <f>VLOOKUP([1]Sheet3!B76,[1]Sheet5!A:J,10,0)</f>
        <v>-0.35288999999999998</v>
      </c>
    </row>
    <row r="153" spans="1:9" x14ac:dyDescent="0.25">
      <c r="A153" s="2">
        <f>VLOOKUP(B153,[1]Sheet5!A:K,2,0)</f>
        <v>54885</v>
      </c>
      <c r="B153" s="2" t="s">
        <v>92</v>
      </c>
      <c r="C153" s="2" t="str">
        <f>VLOOKUP(B153,[1]Sheet4!J:K,2,0)</f>
        <v>UP</v>
      </c>
      <c r="D153" s="2">
        <f>VLOOKUP(B153,[1]Sheet5!A:C,3,0)</f>
        <v>2.2679999999999998</v>
      </c>
      <c r="E153" s="2">
        <f>VLOOKUP(B153,[1]Sheet5!A:F,6,0)</f>
        <v>3.5749</v>
      </c>
      <c r="F153" s="2">
        <f>VLOOKUP(B153,[1]Sheet5!A:G,7,0)</f>
        <v>10.427</v>
      </c>
      <c r="G153" s="2">
        <f>VLOOKUP([1]Sheet3!B86,[1]Sheet5!A:H,8,0)</f>
        <v>2.2999999999999999E-7</v>
      </c>
      <c r="H153" s="2">
        <f>VLOOKUP(B153,[1]Sheet5!A:I,9,0)</f>
        <v>2.4823E-4</v>
      </c>
      <c r="I153" s="2">
        <f>VLOOKUP([1]Sheet3!B86,[1]Sheet5!A:J,10,0)</f>
        <v>7.4124999999999996</v>
      </c>
    </row>
    <row r="154" spans="1:9" x14ac:dyDescent="0.25">
      <c r="A154" s="2">
        <f>VLOOKUP(B154,[1]Sheet5!A:K,2,0)</f>
        <v>6925</v>
      </c>
      <c r="B154" s="2" t="s">
        <v>106</v>
      </c>
      <c r="C154" s="2" t="str">
        <f>VLOOKUP(B154,[1]Sheet4!J:K,2,0)</f>
        <v>UP</v>
      </c>
      <c r="D154" s="2">
        <f>VLOOKUP(B154,[1]Sheet5!A:C,3,0)</f>
        <v>1.1773</v>
      </c>
      <c r="E154" s="2">
        <f>VLOOKUP(B154,[1]Sheet5!A:F,6,0)</f>
        <v>10.492000000000001</v>
      </c>
      <c r="F154" s="2">
        <f>VLOOKUP(B154,[1]Sheet5!A:G,7,0)</f>
        <v>5.5256999999999996</v>
      </c>
      <c r="G154" s="2">
        <f>VLOOKUP([1]Sheet3!B100,[1]Sheet5!A:H,8,0)</f>
        <v>1.3134999999999999E-4</v>
      </c>
      <c r="H154" s="2">
        <f>VLOOKUP(B154,[1]Sheet5!A:I,9,0)</f>
        <v>9.2052000000000002E-3</v>
      </c>
      <c r="I154" s="2">
        <f>VLOOKUP([1]Sheet3!B100,[1]Sheet5!A:J,10,0)</f>
        <v>1.3251999999999999</v>
      </c>
    </row>
    <row r="155" spans="1:9" x14ac:dyDescent="0.25">
      <c r="A155" s="2">
        <f>VLOOKUP(B155,[1]Sheet5!A:K,2,0)</f>
        <v>8115</v>
      </c>
      <c r="B155" s="2" t="s">
        <v>125</v>
      </c>
      <c r="C155" s="2" t="str">
        <f>VLOOKUP(B155,[1]Sheet4!J:K,2,0)</f>
        <v>UP</v>
      </c>
      <c r="D155" s="2">
        <f>VLOOKUP(B155,[1]Sheet5!A:C,3,0)</f>
        <v>2.1797</v>
      </c>
      <c r="E155" s="2">
        <f>VLOOKUP(B155,[1]Sheet5!A:F,6,0)</f>
        <v>13.016999999999999</v>
      </c>
      <c r="F155" s="2">
        <f>VLOOKUP(B155,[1]Sheet5!A:G,7,0)</f>
        <v>8.2156000000000002</v>
      </c>
      <c r="G155" s="2">
        <f>VLOOKUP([1]Sheet3!B119,[1]Sheet5!A:H,8,0)</f>
        <v>2.88E-6</v>
      </c>
      <c r="H155" s="2">
        <f>VLOOKUP(B155,[1]Sheet5!A:I,9,0)</f>
        <v>8.9800999999999998E-4</v>
      </c>
      <c r="I155" s="2">
        <f>VLOOKUP([1]Sheet3!B119,[1]Sheet5!A:J,10,0)</f>
        <v>5.0528000000000004</v>
      </c>
    </row>
    <row r="156" spans="1:9" x14ac:dyDescent="0.25">
      <c r="A156" s="2">
        <f>VLOOKUP(B156,[1]Sheet5!A:K,2,0)</f>
        <v>122402</v>
      </c>
      <c r="B156" s="2" t="s">
        <v>154</v>
      </c>
      <c r="C156" s="2" t="str">
        <f>VLOOKUP(B156,[1]Sheet4!J:K,2,0)</f>
        <v>DOWN</v>
      </c>
      <c r="D156" s="2">
        <f>VLOOKUP(B156,[1]Sheet5!A:C,3,0)</f>
        <v>-1.2599</v>
      </c>
      <c r="E156" s="2">
        <f>VLOOKUP(B156,[1]Sheet5!A:F,6,0)</f>
        <v>7.4757999999999996</v>
      </c>
      <c r="F156" s="2">
        <f>VLOOKUP(B156,[1]Sheet5!A:G,7,0)</f>
        <v>-6.2278000000000002</v>
      </c>
      <c r="G156" s="2">
        <f>VLOOKUP([1]Sheet3!B148,[1]Sheet5!A:H,8,0)</f>
        <v>4.4199999999999997E-5</v>
      </c>
      <c r="H156" s="2">
        <f>VLOOKUP(B156,[1]Sheet5!A:I,9,0)</f>
        <v>4.7107E-3</v>
      </c>
      <c r="I156" s="2">
        <f>VLOOKUP([1]Sheet3!B148,[1]Sheet5!A:J,10,0)</f>
        <v>2.4007999999999998</v>
      </c>
    </row>
    <row r="157" spans="1:9" x14ac:dyDescent="0.25">
      <c r="A157" s="2">
        <f>VLOOKUP(B157,[1]Sheet5!A:K,2,0)</f>
        <v>7082</v>
      </c>
      <c r="B157" s="2" t="s">
        <v>152</v>
      </c>
      <c r="C157" s="2" t="str">
        <f>VLOOKUP(B157,[1]Sheet4!J:K,2,0)</f>
        <v>DOWN</v>
      </c>
      <c r="D157" s="2">
        <f>VLOOKUP(B157,[1]Sheet5!A:C,3,0)</f>
        <v>-1.8132999999999999</v>
      </c>
      <c r="E157" s="2">
        <f>VLOOKUP(B157,[1]Sheet5!A:F,6,0)</f>
        <v>3.3144999999999998</v>
      </c>
      <c r="F157" s="2">
        <f>VLOOKUP(B157,[1]Sheet5!A:G,7,0)</f>
        <v>-4.5751999999999997</v>
      </c>
      <c r="G157" s="2">
        <f>VLOOKUP([1]Sheet3!B146,[1]Sheet5!A:H,8,0)</f>
        <v>6.3973000000000003E-4</v>
      </c>
      <c r="H157" s="2">
        <f>VLOOKUP(B157,[1]Sheet5!A:I,9,0)</f>
        <v>2.4140999999999999E-2</v>
      </c>
      <c r="I157" s="2">
        <f>VLOOKUP([1]Sheet3!B146,[1]Sheet5!A:J,10,0)</f>
        <v>-0.24673999999999999</v>
      </c>
    </row>
    <row r="158" spans="1:9" x14ac:dyDescent="0.25">
      <c r="A158" s="2">
        <f>VLOOKUP(B158,[1]Sheet5!A:K,2,0)</f>
        <v>81793</v>
      </c>
      <c r="B158" s="2" t="s">
        <v>91</v>
      </c>
      <c r="C158" s="2" t="str">
        <f>VLOOKUP(B158,[1]Sheet4!J:K,2,0)</f>
        <v>UP</v>
      </c>
      <c r="D158" s="2">
        <f>VLOOKUP(B158,[1]Sheet5!A:C,3,0)</f>
        <v>2.0743</v>
      </c>
      <c r="E158" s="2">
        <f>VLOOKUP(B158,[1]Sheet5!A:F,6,0)</f>
        <v>8.9364000000000008</v>
      </c>
      <c r="F158" s="2">
        <f>VLOOKUP(B158,[1]Sheet5!A:G,7,0)</f>
        <v>9.0859000000000005</v>
      </c>
      <c r="G158" s="2">
        <f>VLOOKUP([1]Sheet3!B85,[1]Sheet5!A:H,8,0)</f>
        <v>1.0100000000000001E-6</v>
      </c>
      <c r="H158" s="2">
        <f>VLOOKUP(B158,[1]Sheet5!A:I,9,0)</f>
        <v>4.9452999999999997E-4</v>
      </c>
      <c r="I158" s="2">
        <f>VLOOKUP([1]Sheet3!B85,[1]Sheet5!A:J,10,0)</f>
        <v>6.0477999999999996</v>
      </c>
    </row>
    <row r="159" spans="1:9" x14ac:dyDescent="0.25">
      <c r="A159" s="2">
        <f>VLOOKUP(B159,[1]Sheet5!A:K,2,0)</f>
        <v>146456</v>
      </c>
      <c r="B159" s="2" t="s">
        <v>144</v>
      </c>
      <c r="C159" s="2" t="str">
        <f>VLOOKUP(B159,[1]Sheet4!J:K,2,0)</f>
        <v>UP</v>
      </c>
      <c r="D159" s="2">
        <f>VLOOKUP(B159,[1]Sheet5!A:C,3,0)</f>
        <v>1.1064000000000001</v>
      </c>
      <c r="E159" s="2">
        <f>VLOOKUP(B159,[1]Sheet5!A:F,6,0)</f>
        <v>5.3658000000000001</v>
      </c>
      <c r="F159" s="2">
        <f>VLOOKUP(B159,[1]Sheet5!A:G,7,0)</f>
        <v>3.9592999999999998</v>
      </c>
      <c r="G159" s="2">
        <f>VLOOKUP([1]Sheet3!B138,[1]Sheet5!A:H,8,0)</f>
        <v>1.9001999999999999E-3</v>
      </c>
      <c r="H159" s="2">
        <f>VLOOKUP(B159,[1]Sheet5!A:I,9,0)</f>
        <v>4.4060000000000002E-2</v>
      </c>
      <c r="I159" s="2">
        <f>VLOOKUP([1]Sheet3!B138,[1]Sheet5!A:J,10,0)</f>
        <v>-1.3267</v>
      </c>
    </row>
    <row r="160" spans="1:9" x14ac:dyDescent="0.25">
      <c r="A160" s="2">
        <f>VLOOKUP(B160,[1]Sheet5!A:K,2,0)</f>
        <v>55076</v>
      </c>
      <c r="B160" s="2" t="s">
        <v>171</v>
      </c>
      <c r="C160" s="2" t="str">
        <f>VLOOKUP(B160,[1]Sheet4!J:K,2,0)</f>
        <v>DOWN</v>
      </c>
      <c r="D160" s="2">
        <f>VLOOKUP(B160,[1]Sheet5!A:C,3,0)</f>
        <v>-1.6151</v>
      </c>
      <c r="E160" s="2">
        <f>VLOOKUP(B160,[1]Sheet5!A:F,6,0)</f>
        <v>7.3863000000000003</v>
      </c>
      <c r="F160" s="2">
        <f>VLOOKUP(B160,[1]Sheet5!A:G,7,0)</f>
        <v>-5.5452000000000004</v>
      </c>
      <c r="G160" s="2">
        <f>VLOOKUP([1]Sheet3!B165,[1]Sheet5!A:H,8,0)</f>
        <v>1.2732999999999999E-4</v>
      </c>
      <c r="H160" s="2">
        <f>VLOOKUP(B160,[1]Sheet5!A:I,9,0)</f>
        <v>9.0013000000000003E-3</v>
      </c>
      <c r="I160" s="2">
        <f>VLOOKUP([1]Sheet3!B165,[1]Sheet5!A:J,10,0)</f>
        <v>1.3561000000000001</v>
      </c>
    </row>
    <row r="161" spans="1:9" x14ac:dyDescent="0.25">
      <c r="A161" s="2">
        <f>VLOOKUP(B161,[1]Sheet5!A:K,2,0)</f>
        <v>23495</v>
      </c>
      <c r="B161" s="2" t="s">
        <v>27</v>
      </c>
      <c r="C161" s="2" t="str">
        <f>VLOOKUP(B161,[1]Sheet4!J:K,2,0)</f>
        <v>UP</v>
      </c>
      <c r="D161" s="2">
        <f>VLOOKUP(B161,[1]Sheet5!A:C,3,0)</f>
        <v>1.5429999999999999</v>
      </c>
      <c r="E161" s="2">
        <f>VLOOKUP(B161,[1]Sheet5!A:F,6,0)</f>
        <v>4.5625</v>
      </c>
      <c r="F161" s="2">
        <f>VLOOKUP(B161,[1]Sheet5!A:G,7,0)</f>
        <v>6.8483999999999998</v>
      </c>
      <c r="G161" s="2">
        <f>VLOOKUP([1]Sheet3!B21,[1]Sheet5!A:H,8,0)</f>
        <v>1.7900000000000001E-5</v>
      </c>
      <c r="H161" s="2">
        <f>VLOOKUP(B161,[1]Sheet5!A:I,9,0)</f>
        <v>2.7574000000000001E-3</v>
      </c>
      <c r="I161" s="2">
        <f>VLOOKUP([1]Sheet3!B21,[1]Sheet5!A:J,10,0)</f>
        <v>3.2896000000000001</v>
      </c>
    </row>
    <row r="162" spans="1:9" x14ac:dyDescent="0.25">
      <c r="A162" s="2">
        <f>VLOOKUP(B162,[1]Sheet5!A:K,2,0)</f>
        <v>115650</v>
      </c>
      <c r="B162" s="2" t="s">
        <v>72</v>
      </c>
      <c r="C162" s="2" t="str">
        <f>VLOOKUP(B162,[1]Sheet4!J:K,2,0)</f>
        <v>UP</v>
      </c>
      <c r="D162" s="2">
        <f>VLOOKUP(B162,[1]Sheet5!A:C,3,0)</f>
        <v>1.0786</v>
      </c>
      <c r="E162" s="2">
        <f>VLOOKUP(B162,[1]Sheet5!A:F,6,0)</f>
        <v>7.5698999999999996</v>
      </c>
      <c r="F162" s="2">
        <f>VLOOKUP(B162,[1]Sheet5!A:G,7,0)</f>
        <v>4.8944000000000001</v>
      </c>
      <c r="G162" s="2">
        <f>VLOOKUP([1]Sheet3!B66,[1]Sheet5!A:H,8,0)</f>
        <v>3.7073E-4</v>
      </c>
      <c r="H162" s="2">
        <f>VLOOKUP(B162,[1]Sheet5!A:I,9,0)</f>
        <v>1.7246000000000001E-2</v>
      </c>
      <c r="I162" s="2">
        <f>VLOOKUP([1]Sheet3!B66,[1]Sheet5!A:J,10,0)</f>
        <v>0.29535</v>
      </c>
    </row>
    <row r="163" spans="1:9" x14ac:dyDescent="0.25">
      <c r="A163" s="2">
        <f>VLOOKUP(B163,[1]Sheet5!A:K,2,0)</f>
        <v>199223</v>
      </c>
      <c r="B163" s="2" t="s">
        <v>65</v>
      </c>
      <c r="C163" s="2" t="str">
        <f>VLOOKUP(B163,[1]Sheet4!J:K,2,0)</f>
        <v>UP</v>
      </c>
      <c r="D163" s="2">
        <f>VLOOKUP(B163,[1]Sheet5!A:C,3,0)</f>
        <v>1.1821999999999999</v>
      </c>
      <c r="E163" s="2">
        <f>VLOOKUP(B163,[1]Sheet5!A:F,6,0)</f>
        <v>8.8797999999999995</v>
      </c>
      <c r="F163" s="2">
        <f>VLOOKUP(B163,[1]Sheet5!A:G,7,0)</f>
        <v>4.5255000000000001</v>
      </c>
      <c r="G163" s="2">
        <f>VLOOKUP([1]Sheet3!B59,[1]Sheet5!A:H,8,0)</f>
        <v>6.9729999999999998E-4</v>
      </c>
      <c r="H163" s="2">
        <f>VLOOKUP(B163,[1]Sheet5!A:I,9,0)</f>
        <v>2.5656000000000002E-2</v>
      </c>
      <c r="I163" s="2">
        <f>VLOOKUP([1]Sheet3!B59,[1]Sheet5!A:J,10,0)</f>
        <v>-0.33233000000000001</v>
      </c>
    </row>
    <row r="164" spans="1:9" x14ac:dyDescent="0.25">
      <c r="A164" s="2">
        <f>VLOOKUP(B164,[1]Sheet5!A:K,2,0)</f>
        <v>84617</v>
      </c>
      <c r="B164" s="2" t="s">
        <v>25</v>
      </c>
      <c r="C164" s="2" t="str">
        <f>VLOOKUP(B164,[1]Sheet4!J:K,2,0)</f>
        <v>UP</v>
      </c>
      <c r="D164" s="2">
        <f>VLOOKUP(B164,[1]Sheet5!A:C,3,0)</f>
        <v>1.292</v>
      </c>
      <c r="E164" s="2">
        <f>VLOOKUP(B164,[1]Sheet5!A:F,6,0)</f>
        <v>11.162000000000001</v>
      </c>
      <c r="F164" s="2">
        <f>VLOOKUP(B164,[1]Sheet5!A:G,7,0)</f>
        <v>7.1234000000000002</v>
      </c>
      <c r="G164" s="2">
        <f>VLOOKUP([1]Sheet3!B19,[1]Sheet5!A:H,8,0)</f>
        <v>1.22E-5</v>
      </c>
      <c r="H164" s="2">
        <f>VLOOKUP(B164,[1]Sheet5!A:I,9,0)</f>
        <v>2.1147000000000002E-3</v>
      </c>
      <c r="I164" s="2">
        <f>VLOOKUP([1]Sheet3!B19,[1]Sheet5!A:J,10,0)</f>
        <v>3.6652</v>
      </c>
    </row>
    <row r="165" spans="1:9" x14ac:dyDescent="0.25">
      <c r="A165" s="2">
        <f>VLOOKUP(B165,[1]Sheet5!A:K,2,0)</f>
        <v>8287</v>
      </c>
      <c r="B165" s="2" t="s">
        <v>84</v>
      </c>
      <c r="C165" s="2" t="str">
        <f>VLOOKUP(B165,[1]Sheet4!J:K,2,0)</f>
        <v>UP</v>
      </c>
      <c r="D165" s="2">
        <f>VLOOKUP(B165,[1]Sheet5!A:C,3,0)</f>
        <v>4.6973000000000003</v>
      </c>
      <c r="E165" s="2">
        <f>VLOOKUP(B165,[1]Sheet5!A:F,6,0)</f>
        <v>7.2888999999999999</v>
      </c>
      <c r="F165" s="2">
        <f>VLOOKUP(B165,[1]Sheet5!A:G,7,0)</f>
        <v>4.0987</v>
      </c>
      <c r="G165" s="2">
        <f>VLOOKUP([1]Sheet3!B78,[1]Sheet5!A:H,8,0)</f>
        <v>1.4794999999999999E-3</v>
      </c>
      <c r="H165" s="2">
        <f>VLOOKUP(B165,[1]Sheet5!A:I,9,0)</f>
        <v>3.8137999999999998E-2</v>
      </c>
      <c r="I165" s="2">
        <f>VLOOKUP([1]Sheet3!B78,[1]Sheet5!A:J,10,0)</f>
        <v>-1.0788</v>
      </c>
    </row>
    <row r="166" spans="1:9" x14ac:dyDescent="0.25">
      <c r="A166" s="2">
        <f>VLOOKUP(B166,[1]Sheet5!A:K,2,0)</f>
        <v>7404</v>
      </c>
      <c r="B166" s="2" t="s">
        <v>38</v>
      </c>
      <c r="C166" s="2" t="str">
        <f>VLOOKUP(B166,[1]Sheet4!J:K,2,0)</f>
        <v>UP</v>
      </c>
      <c r="D166" s="2">
        <f>VLOOKUP(B166,[1]Sheet5!A:C,3,0)</f>
        <v>3.9687000000000001</v>
      </c>
      <c r="E166" s="2">
        <f>VLOOKUP(B166,[1]Sheet5!A:F,6,0)</f>
        <v>6.6527000000000003</v>
      </c>
      <c r="F166" s="2">
        <f>VLOOKUP(B166,[1]Sheet5!A:G,7,0)</f>
        <v>3.8298999999999999</v>
      </c>
      <c r="G166" s="2">
        <f>VLOOKUP([1]Sheet3!B32,[1]Sheet5!A:H,8,0)</f>
        <v>2.4014000000000001E-3</v>
      </c>
      <c r="H166" s="2">
        <f>VLOOKUP(B166,[1]Sheet5!A:I,9,0)</f>
        <v>4.9777000000000002E-2</v>
      </c>
      <c r="I166" s="2">
        <f>VLOOKUP([1]Sheet3!B32,[1]Sheet5!A:J,10,0)</f>
        <v>-1.5582</v>
      </c>
    </row>
    <row r="167" spans="1:9" x14ac:dyDescent="0.25">
      <c r="A167" s="2">
        <f>VLOOKUP(B167,[1]Sheet5!A:K,2,0)</f>
        <v>8876</v>
      </c>
      <c r="B167" s="2" t="s">
        <v>180</v>
      </c>
      <c r="C167" s="2" t="str">
        <f>VLOOKUP(B167,[1]Sheet4!J:K,2,0)</f>
        <v>DOWN</v>
      </c>
      <c r="D167" s="2">
        <f>VLOOKUP(B167,[1]Sheet5!A:C,3,0)</f>
        <v>-1.4431</v>
      </c>
      <c r="E167" s="2">
        <f>VLOOKUP(B167,[1]Sheet5!A:F,6,0)</f>
        <v>10.061999999999999</v>
      </c>
      <c r="F167" s="2">
        <f>VLOOKUP(B167,[1]Sheet5!A:G,7,0)</f>
        <v>-4.4634999999999998</v>
      </c>
      <c r="G167" s="2">
        <f>VLOOKUP([1]Sheet3!B174,[1]Sheet5!A:H,8,0)</f>
        <v>7.7673E-4</v>
      </c>
      <c r="H167" s="2">
        <f>VLOOKUP(B167,[1]Sheet5!A:I,9,0)</f>
        <v>2.6952E-2</v>
      </c>
      <c r="I167" s="2">
        <f>VLOOKUP([1]Sheet3!B174,[1]Sheet5!A:J,10,0)</f>
        <v>-0.43948999999999999</v>
      </c>
    </row>
    <row r="168" spans="1:9" x14ac:dyDescent="0.25">
      <c r="A168" s="2">
        <f>VLOOKUP(B168,[1]Sheet5!A:K,2,0)</f>
        <v>7441</v>
      </c>
      <c r="B168" s="2" t="s">
        <v>104</v>
      </c>
      <c r="C168" s="2" t="str">
        <f>VLOOKUP(B168,[1]Sheet4!J:K,2,0)</f>
        <v>UP</v>
      </c>
      <c r="D168" s="2">
        <f>VLOOKUP(B168,[1]Sheet5!A:C,3,0)</f>
        <v>2.2515000000000001</v>
      </c>
      <c r="E168" s="2">
        <f>VLOOKUP(B168,[1]Sheet5!A:F,6,0)</f>
        <v>5.9120999999999997</v>
      </c>
      <c r="F168" s="2">
        <f>VLOOKUP(B168,[1]Sheet5!A:G,7,0)</f>
        <v>4.3459000000000003</v>
      </c>
      <c r="G168" s="2">
        <f>VLOOKUP([1]Sheet3!B98,[1]Sheet5!A:H,8,0)</f>
        <v>9.5434000000000003E-4</v>
      </c>
      <c r="H168" s="2">
        <f>VLOOKUP(B168,[1]Sheet5!A:I,9,0)</f>
        <v>2.9738000000000001E-2</v>
      </c>
      <c r="I168" s="2">
        <f>VLOOKUP([1]Sheet3!B98,[1]Sheet5!A:J,10,0)</f>
        <v>-0.64395999999999998</v>
      </c>
    </row>
    <row r="169" spans="1:9" x14ac:dyDescent="0.25">
      <c r="A169" s="2">
        <f>VLOOKUP(B169,[1]Sheet5!A:K,2,0)</f>
        <v>29802</v>
      </c>
      <c r="B169" s="2" t="s">
        <v>53</v>
      </c>
      <c r="C169" s="2" t="str">
        <f>VLOOKUP(B169,[1]Sheet4!J:K,2,0)</f>
        <v>UP</v>
      </c>
      <c r="D169" s="2">
        <f>VLOOKUP(B169,[1]Sheet5!A:C,3,0)</f>
        <v>1.8517999999999999</v>
      </c>
      <c r="E169" s="2">
        <f>VLOOKUP(B169,[1]Sheet5!A:F,6,0)</f>
        <v>10.669</v>
      </c>
      <c r="F169" s="2">
        <f>VLOOKUP(B169,[1]Sheet5!A:G,7,0)</f>
        <v>8.3856000000000002</v>
      </c>
      <c r="G169" s="2">
        <f>VLOOKUP([1]Sheet3!B47,[1]Sheet5!A:H,8,0)</f>
        <v>2.3300000000000001E-6</v>
      </c>
      <c r="H169" s="2">
        <f>VLOOKUP(B169,[1]Sheet5!A:I,9,0)</f>
        <v>8.0400999999999997E-4</v>
      </c>
      <c r="I169" s="2">
        <f>VLOOKUP([1]Sheet3!B47,[1]Sheet5!A:J,10,0)</f>
        <v>5.2545999999999999</v>
      </c>
    </row>
    <row r="170" spans="1:9" x14ac:dyDescent="0.25">
      <c r="A170" s="2">
        <f>VLOOKUP(B170,[1]Sheet5!A:K,2,0)</f>
        <v>51384</v>
      </c>
      <c r="B170" s="2" t="s">
        <v>107</v>
      </c>
      <c r="C170" s="2" t="str">
        <f>VLOOKUP(B170,[1]Sheet4!J:K,2,0)</f>
        <v>UP</v>
      </c>
      <c r="D170" s="2">
        <f>VLOOKUP(B170,[1]Sheet5!A:C,3,0)</f>
        <v>1.5855999999999999</v>
      </c>
      <c r="E170" s="2">
        <f>VLOOKUP(B170,[1]Sheet5!A:F,6,0)</f>
        <v>3.0655999999999999</v>
      </c>
      <c r="F170" s="2">
        <f>VLOOKUP(B170,[1]Sheet5!A:G,7,0)</f>
        <v>9.7820999999999998</v>
      </c>
      <c r="G170" s="2">
        <f>VLOOKUP([1]Sheet3!B101,[1]Sheet5!A:H,8,0)</f>
        <v>4.5900000000000002E-7</v>
      </c>
      <c r="H170" s="2">
        <f>VLOOKUP(B170,[1]Sheet5!A:I,9,0)</f>
        <v>3.5042999999999999E-4</v>
      </c>
      <c r="I170" s="2">
        <f>VLOOKUP([1]Sheet3!B101,[1]Sheet5!A:J,10,0)</f>
        <v>6.7801999999999998</v>
      </c>
    </row>
    <row r="171" spans="1:9" x14ac:dyDescent="0.25">
      <c r="A171" s="2">
        <f>VLOOKUP(B171,[1]Sheet5!A:K,2,0)</f>
        <v>7473</v>
      </c>
      <c r="B171" s="2" t="s">
        <v>69</v>
      </c>
      <c r="C171" s="2" t="str">
        <f>VLOOKUP(B171,[1]Sheet4!J:K,2,0)</f>
        <v>UP</v>
      </c>
      <c r="D171" s="2">
        <f>VLOOKUP(B171,[1]Sheet5!A:C,3,0)</f>
        <v>1.0753999999999999</v>
      </c>
      <c r="E171" s="2">
        <f>VLOOKUP(B171,[1]Sheet5!A:F,6,0)</f>
        <v>5.6576000000000004</v>
      </c>
      <c r="F171" s="2">
        <f>VLOOKUP(B171,[1]Sheet5!A:G,7,0)</f>
        <v>4.8750999999999998</v>
      </c>
      <c r="G171" s="2">
        <f>VLOOKUP([1]Sheet3!B63,[1]Sheet5!A:H,8,0)</f>
        <v>3.8305000000000001E-4</v>
      </c>
      <c r="H171" s="2">
        <f>VLOOKUP(B171,[1]Sheet5!A:I,9,0)</f>
        <v>1.7451999999999999E-2</v>
      </c>
      <c r="I171" s="2">
        <f>VLOOKUP([1]Sheet3!B63,[1]Sheet5!A:J,10,0)</f>
        <v>0.26286999999999999</v>
      </c>
    </row>
    <row r="172" spans="1:9" x14ac:dyDescent="0.25">
      <c r="A172" s="2">
        <f>VLOOKUP(B172,[1]Sheet5!A:K,2,0)</f>
        <v>7544</v>
      </c>
      <c r="B172" s="2" t="s">
        <v>62</v>
      </c>
      <c r="C172" s="2" t="str">
        <f>VLOOKUP(B172,[1]Sheet4!J:K,2,0)</f>
        <v>UP</v>
      </c>
      <c r="D172" s="2">
        <f>VLOOKUP(B172,[1]Sheet5!A:C,3,0)</f>
        <v>3.8071000000000002</v>
      </c>
      <c r="E172" s="2">
        <f>VLOOKUP(B172,[1]Sheet5!A:F,6,0)</f>
        <v>5.6894999999999998</v>
      </c>
      <c r="F172" s="2">
        <f>VLOOKUP(B172,[1]Sheet5!A:G,7,0)</f>
        <v>3.8473000000000002</v>
      </c>
      <c r="G172" s="2">
        <f>VLOOKUP([1]Sheet3!B56,[1]Sheet5!A:H,8,0)</f>
        <v>2.3268E-3</v>
      </c>
      <c r="H172" s="2">
        <f>VLOOKUP(B172,[1]Sheet5!A:I,9,0)</f>
        <v>4.9112000000000003E-2</v>
      </c>
      <c r="I172" s="2">
        <f>VLOOKUP([1]Sheet3!B56,[1]Sheet5!A:J,10,0)</f>
        <v>-1.5269999999999999</v>
      </c>
    </row>
    <row r="173" spans="1:9" x14ac:dyDescent="0.25">
      <c r="A173" s="2">
        <f>VLOOKUP(B173,[1]Sheet5!A:K,2,0)</f>
        <v>55205</v>
      </c>
      <c r="B173" s="2" t="s">
        <v>20</v>
      </c>
      <c r="C173" s="2" t="str">
        <f>VLOOKUP(B173,[1]Sheet4!J:K,2,0)</f>
        <v>UP</v>
      </c>
      <c r="D173" s="2">
        <f>VLOOKUP(B173,[1]Sheet5!A:C,3,0)</f>
        <v>1.1044</v>
      </c>
      <c r="E173" s="2">
        <f>VLOOKUP(B173,[1]Sheet5!A:F,6,0)</f>
        <v>5.4828999999999999</v>
      </c>
      <c r="F173" s="2">
        <f>VLOOKUP(B173,[1]Sheet5!A:G,7,0)</f>
        <v>8.9033999999999995</v>
      </c>
      <c r="G173" s="2">
        <f>VLOOKUP([1]Sheet3!B14,[1]Sheet5!A:H,8,0)</f>
        <v>1.2500000000000001E-6</v>
      </c>
      <c r="H173" s="2">
        <f>VLOOKUP(B173,[1]Sheet5!A:I,9,0)</f>
        <v>5.4631999999999999E-4</v>
      </c>
      <c r="I173" s="2">
        <f>VLOOKUP([1]Sheet3!B14,[1]Sheet5!A:J,10,0)</f>
        <v>5.8468</v>
      </c>
    </row>
    <row r="174" spans="1:9" x14ac:dyDescent="0.25">
      <c r="A174" s="2">
        <f>VLOOKUP(B174,[1]Sheet5!A:K,2,0)</f>
        <v>57507</v>
      </c>
      <c r="B174" s="2" t="s">
        <v>136</v>
      </c>
      <c r="C174" s="2" t="str">
        <f>VLOOKUP(B174,[1]Sheet4!J:K,2,0)</f>
        <v>UP</v>
      </c>
      <c r="D174" s="2">
        <f>VLOOKUP(B174,[1]Sheet5!A:C,3,0)</f>
        <v>1.8262</v>
      </c>
      <c r="E174" s="2">
        <f>VLOOKUP(B174,[1]Sheet5!A:F,6,0)</f>
        <v>5.1130000000000004</v>
      </c>
      <c r="F174" s="2">
        <f>VLOOKUP(B174,[1]Sheet5!A:G,7,0)</f>
        <v>6.9173</v>
      </c>
      <c r="G174" s="2">
        <f>VLOOKUP([1]Sheet3!B130,[1]Sheet5!A:H,8,0)</f>
        <v>1.6200000000000001E-5</v>
      </c>
      <c r="H174" s="2">
        <f>VLOOKUP(B174,[1]Sheet5!A:I,9,0)</f>
        <v>2.5991999999999999E-3</v>
      </c>
      <c r="I174" s="2">
        <f>VLOOKUP([1]Sheet3!B130,[1]Sheet5!A:J,10,0)</f>
        <v>3.3847999999999998</v>
      </c>
    </row>
  </sheetData>
  <autoFilter ref="A1:I174" xr:uid="{706B03ED-3F4D-487D-B0C6-635BFB727BB1}">
    <sortState xmlns:xlrd2="http://schemas.microsoft.com/office/spreadsheetml/2017/richdata2" ref="A2:I174">
      <sortCondition ref="B1:B174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于海洋</dc:creator>
  <cp:lastModifiedBy>孙僮SherrySun</cp:lastModifiedBy>
  <dcterms:created xsi:type="dcterms:W3CDTF">2015-06-05T18:17:20Z</dcterms:created>
  <dcterms:modified xsi:type="dcterms:W3CDTF">2020-03-25T03:29:54Z</dcterms:modified>
</cp:coreProperties>
</file>