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Ex1.xml" ContentType="application/vnd.ms-office.chartex+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917"/>
  <workbookPr/>
  <mc:AlternateContent xmlns:mc="http://schemas.openxmlformats.org/markup-compatibility/2006">
    <mc:Choice Requires="x15">
      <x15ac:absPath xmlns:x15ac="http://schemas.microsoft.com/office/spreadsheetml/2010/11/ac" url="/Users/ajroger/Documents/Documents - MacBook Pro/all_roger/Kelsey_Williamson/Euka_root_paper/Sept_06_Nature_submission/"/>
    </mc:Choice>
  </mc:AlternateContent>
  <xr:revisionPtr revIDLastSave="0" documentId="8_{D5880F91-D7FB-4340-8CF5-22B02AC4E43B}" xr6:coauthVersionLast="47" xr6:coauthVersionMax="47" xr10:uidLastSave="{00000000-0000-0000-0000-000000000000}"/>
  <bookViews>
    <workbookView xWindow="51200" yWindow="500" windowWidth="38400" windowHeight="19420" activeTab="5" xr2:uid="{A29DB4F4-BD8C-4218-BA74-37E693B803AD}"/>
  </bookViews>
  <sheets>
    <sheet name="Supplementary Table 1" sheetId="2" r:id="rId1"/>
    <sheet name="Supplementary Table 2" sheetId="4" r:id="rId2"/>
    <sheet name="Supplementary Table 3" sheetId="3" r:id="rId3"/>
    <sheet name="Supplementary Table 4" sheetId="5" r:id="rId4"/>
    <sheet name="Supplementary Table 5" sheetId="11" r:id="rId5"/>
    <sheet name="Supplementary Table 6" sheetId="6" r:id="rId6"/>
    <sheet name="Supplementary Table 7" sheetId="7" r:id="rId7"/>
    <sheet name="Supplementary Table 8" sheetId="8" r:id="rId8"/>
    <sheet name="Supplementary Table 9" sheetId="9" r:id="rId9"/>
    <sheet name="Supplementary Table 10" sheetId="10" r:id="rId10"/>
  </sheets>
  <definedNames>
    <definedName name="_xlchart.v1.0" hidden="1">'Supplementary Table 2'!$D$3:$D$88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4" i="8" l="1"/>
  <c r="J5" i="8"/>
  <c r="J6" i="8"/>
  <c r="J7" i="8"/>
  <c r="J8" i="8"/>
  <c r="J9" i="8"/>
  <c r="J10" i="8"/>
  <c r="J11" i="8"/>
  <c r="J12" i="8"/>
  <c r="J13" i="8"/>
  <c r="J14" i="8"/>
  <c r="J15" i="8"/>
  <c r="J16" i="8"/>
  <c r="J17" i="8"/>
  <c r="J18" i="8"/>
  <c r="J19" i="8"/>
  <c r="J20" i="8"/>
  <c r="J21" i="8"/>
  <c r="J22" i="8"/>
  <c r="J23" i="8"/>
  <c r="J24" i="8"/>
  <c r="J25" i="8"/>
  <c r="J26" i="8"/>
  <c r="J27" i="8"/>
  <c r="J28" i="8"/>
  <c r="J29" i="8"/>
  <c r="J30" i="8"/>
  <c r="J31" i="8"/>
  <c r="J32" i="8"/>
  <c r="J33" i="8"/>
  <c r="J34" i="8"/>
  <c r="J35" i="8"/>
  <c r="J36" i="8"/>
  <c r="J37" i="8"/>
  <c r="J38" i="8"/>
  <c r="J39" i="8"/>
  <c r="J40" i="8"/>
  <c r="J41" i="8"/>
  <c r="J42" i="8"/>
  <c r="J43" i="8"/>
  <c r="J44" i="8"/>
  <c r="J45" i="8"/>
  <c r="J46" i="8"/>
  <c r="J47" i="8"/>
  <c r="J48" i="8"/>
  <c r="J49" i="8"/>
  <c r="J50" i="8"/>
  <c r="J51" i="8"/>
  <c r="J52" i="8"/>
  <c r="J53" i="8"/>
  <c r="J54" i="8"/>
  <c r="J55" i="8"/>
  <c r="J56" i="8"/>
  <c r="J57" i="8"/>
  <c r="J58" i="8"/>
  <c r="J59" i="8"/>
  <c r="J60" i="8"/>
  <c r="J61" i="8"/>
  <c r="J62" i="8"/>
  <c r="J63" i="8"/>
  <c r="J64" i="8"/>
  <c r="J65" i="8"/>
  <c r="J66" i="8"/>
  <c r="J67" i="8"/>
  <c r="J68" i="8"/>
  <c r="J69" i="8"/>
  <c r="J70" i="8"/>
  <c r="J71" i="8"/>
  <c r="J72" i="8"/>
  <c r="J73" i="8"/>
  <c r="J74" i="8"/>
  <c r="J75" i="8"/>
  <c r="J76" i="8"/>
  <c r="J77" i="8"/>
  <c r="J78" i="8"/>
  <c r="J79" i="8"/>
  <c r="J80" i="8"/>
  <c r="J81" i="8"/>
  <c r="J82" i="8"/>
  <c r="J83" i="8"/>
  <c r="J84" i="8"/>
  <c r="J85" i="8"/>
  <c r="J86" i="8"/>
  <c r="J87" i="8"/>
  <c r="J88" i="8"/>
  <c r="J89" i="8"/>
  <c r="J90" i="8"/>
  <c r="J91" i="8"/>
  <c r="J92" i="8"/>
  <c r="J93" i="8"/>
  <c r="J94" i="8"/>
  <c r="J95" i="8"/>
  <c r="J96" i="8"/>
  <c r="J97" i="8"/>
  <c r="J98" i="8"/>
  <c r="J99" i="8"/>
  <c r="J100" i="8"/>
  <c r="J101" i="8"/>
  <c r="J102" i="8"/>
  <c r="J103" i="8"/>
  <c r="J4" i="8"/>
  <c r="G104" i="8"/>
  <c r="G5" i="8"/>
  <c r="G6" i="8"/>
  <c r="G7" i="8"/>
  <c r="G8" i="8"/>
  <c r="G9" i="8"/>
  <c r="G10" i="8"/>
  <c r="G11" i="8"/>
  <c r="G12" i="8"/>
  <c r="G13" i="8"/>
  <c r="G14" i="8"/>
  <c r="G15" i="8"/>
  <c r="G16" i="8"/>
  <c r="G17" i="8"/>
  <c r="G18" i="8"/>
  <c r="G19" i="8"/>
  <c r="G20" i="8"/>
  <c r="G21" i="8"/>
  <c r="G22" i="8"/>
  <c r="G23" i="8"/>
  <c r="G24" i="8"/>
  <c r="G25" i="8"/>
  <c r="G26" i="8"/>
  <c r="G27" i="8"/>
  <c r="G28" i="8"/>
  <c r="G29" i="8"/>
  <c r="G30" i="8"/>
  <c r="G31" i="8"/>
  <c r="G32" i="8"/>
  <c r="G33" i="8"/>
  <c r="G34" i="8"/>
  <c r="G35" i="8"/>
  <c r="G36" i="8"/>
  <c r="G37" i="8"/>
  <c r="G38" i="8"/>
  <c r="G39" i="8"/>
  <c r="G40" i="8"/>
  <c r="G41" i="8"/>
  <c r="G42" i="8"/>
  <c r="G43" i="8"/>
  <c r="G44" i="8"/>
  <c r="G45" i="8"/>
  <c r="G46" i="8"/>
  <c r="G47" i="8"/>
  <c r="G48" i="8"/>
  <c r="G49" i="8"/>
  <c r="G50" i="8"/>
  <c r="G51" i="8"/>
  <c r="G52" i="8"/>
  <c r="G53" i="8"/>
  <c r="G54" i="8"/>
  <c r="G55" i="8"/>
  <c r="G56" i="8"/>
  <c r="G57" i="8"/>
  <c r="G58" i="8"/>
  <c r="G59" i="8"/>
  <c r="G60" i="8"/>
  <c r="G61" i="8"/>
  <c r="G62" i="8"/>
  <c r="G63" i="8"/>
  <c r="G64" i="8"/>
  <c r="G65" i="8"/>
  <c r="G66" i="8"/>
  <c r="G67" i="8"/>
  <c r="G68" i="8"/>
  <c r="G69" i="8"/>
  <c r="G70" i="8"/>
  <c r="G71" i="8"/>
  <c r="G72" i="8"/>
  <c r="G73" i="8"/>
  <c r="G74" i="8"/>
  <c r="G75" i="8"/>
  <c r="G76" i="8"/>
  <c r="G77" i="8"/>
  <c r="G78" i="8"/>
  <c r="G79" i="8"/>
  <c r="G80" i="8"/>
  <c r="G81" i="8"/>
  <c r="G82" i="8"/>
  <c r="G83" i="8"/>
  <c r="G84" i="8"/>
  <c r="G85" i="8"/>
  <c r="G86" i="8"/>
  <c r="G87" i="8"/>
  <c r="G88" i="8"/>
  <c r="G89" i="8"/>
  <c r="G90" i="8"/>
  <c r="G91" i="8"/>
  <c r="G92" i="8"/>
  <c r="G93" i="8"/>
  <c r="G94" i="8"/>
  <c r="G95" i="8"/>
  <c r="G96" i="8"/>
  <c r="G97" i="8"/>
  <c r="G98" i="8"/>
  <c r="G99" i="8"/>
  <c r="G100" i="8"/>
  <c r="G101" i="8"/>
  <c r="G102" i="8"/>
  <c r="G103" i="8"/>
  <c r="G4" i="8"/>
  <c r="D104" i="8"/>
  <c r="D5" i="8"/>
  <c r="D6" i="8"/>
  <c r="D7" i="8"/>
  <c r="D8" i="8"/>
  <c r="D9" i="8"/>
  <c r="D10" i="8"/>
  <c r="D11" i="8"/>
  <c r="D12" i="8"/>
  <c r="D13" i="8"/>
  <c r="D14" i="8"/>
  <c r="D15" i="8"/>
  <c r="D16" i="8"/>
  <c r="D17" i="8"/>
  <c r="D18" i="8"/>
  <c r="D19" i="8"/>
  <c r="D20" i="8"/>
  <c r="D21" i="8"/>
  <c r="D22" i="8"/>
  <c r="D23" i="8"/>
  <c r="D24" i="8"/>
  <c r="D25" i="8"/>
  <c r="D26" i="8"/>
  <c r="D27" i="8"/>
  <c r="D28" i="8"/>
  <c r="D29" i="8"/>
  <c r="D30" i="8"/>
  <c r="D31" i="8"/>
  <c r="D32" i="8"/>
  <c r="D33" i="8"/>
  <c r="D34" i="8"/>
  <c r="D35" i="8"/>
  <c r="D36" i="8"/>
  <c r="D37" i="8"/>
  <c r="D38" i="8"/>
  <c r="D39" i="8"/>
  <c r="D40" i="8"/>
  <c r="D41" i="8"/>
  <c r="D42" i="8"/>
  <c r="D43" i="8"/>
  <c r="D44" i="8"/>
  <c r="D45" i="8"/>
  <c r="D46" i="8"/>
  <c r="D47" i="8"/>
  <c r="D48" i="8"/>
  <c r="D49" i="8"/>
  <c r="D50" i="8"/>
  <c r="D51" i="8"/>
  <c r="D52" i="8"/>
  <c r="D53" i="8"/>
  <c r="D54" i="8"/>
  <c r="D55" i="8"/>
  <c r="D56" i="8"/>
  <c r="D57" i="8"/>
  <c r="D58" i="8"/>
  <c r="D59" i="8"/>
  <c r="D60" i="8"/>
  <c r="D61" i="8"/>
  <c r="D62" i="8"/>
  <c r="D63" i="8"/>
  <c r="D64" i="8"/>
  <c r="D65" i="8"/>
  <c r="D66" i="8"/>
  <c r="D67" i="8"/>
  <c r="D68" i="8"/>
  <c r="D69" i="8"/>
  <c r="D70" i="8"/>
  <c r="D71" i="8"/>
  <c r="D72" i="8"/>
  <c r="D73" i="8"/>
  <c r="D74" i="8"/>
  <c r="D75" i="8"/>
  <c r="D76" i="8"/>
  <c r="D77" i="8"/>
  <c r="D78" i="8"/>
  <c r="D79" i="8"/>
  <c r="D80" i="8"/>
  <c r="D81" i="8"/>
  <c r="D82" i="8"/>
  <c r="D83" i="8"/>
  <c r="D84" i="8"/>
  <c r="D85" i="8"/>
  <c r="D86" i="8"/>
  <c r="D87" i="8"/>
  <c r="D88" i="8"/>
  <c r="D89" i="8"/>
  <c r="D90" i="8"/>
  <c r="D91" i="8"/>
  <c r="D92" i="8"/>
  <c r="D93" i="8"/>
  <c r="D94" i="8"/>
  <c r="D95" i="8"/>
  <c r="D96" i="8"/>
  <c r="D97" i="8"/>
  <c r="D98" i="8"/>
  <c r="D99" i="8"/>
  <c r="D100" i="8"/>
  <c r="D101" i="8"/>
  <c r="D102" i="8"/>
  <c r="D103" i="8"/>
  <c r="D4" i="8"/>
  <c r="J103" i="11"/>
  <c r="J102" i="11"/>
  <c r="J101" i="11"/>
  <c r="J100" i="11"/>
  <c r="J99" i="11"/>
  <c r="J98" i="11"/>
  <c r="J97" i="11"/>
  <c r="J96" i="11"/>
  <c r="J95" i="11"/>
  <c r="J94" i="11"/>
  <c r="J93" i="11"/>
  <c r="J92" i="11"/>
  <c r="J91" i="11"/>
  <c r="J90" i="11"/>
  <c r="J89" i="11"/>
  <c r="J88" i="11"/>
  <c r="J87" i="11"/>
  <c r="J86" i="11"/>
  <c r="J85" i="11"/>
  <c r="J84" i="11"/>
  <c r="J83" i="11"/>
  <c r="J82" i="11"/>
  <c r="J81" i="11"/>
  <c r="J80" i="11"/>
  <c r="J79" i="11"/>
  <c r="J78" i="11"/>
  <c r="J77" i="11"/>
  <c r="J76" i="11"/>
  <c r="J75" i="11"/>
  <c r="J74" i="11"/>
  <c r="J73" i="11"/>
  <c r="J72" i="11"/>
  <c r="J71" i="11"/>
  <c r="J70" i="11"/>
  <c r="J69" i="11"/>
  <c r="J68" i="11"/>
  <c r="J67" i="11"/>
  <c r="J66" i="11"/>
  <c r="J65" i="11"/>
  <c r="J64" i="11"/>
  <c r="J63" i="11"/>
  <c r="J62" i="11"/>
  <c r="J61" i="11"/>
  <c r="J60" i="11"/>
  <c r="J59" i="11"/>
  <c r="J58" i="11"/>
  <c r="J57" i="11"/>
  <c r="J56" i="11"/>
  <c r="J55" i="11"/>
  <c r="J54" i="11"/>
  <c r="J53" i="11"/>
  <c r="J52" i="11"/>
  <c r="J51" i="11"/>
  <c r="J50" i="11"/>
  <c r="J49" i="11"/>
  <c r="J48" i="11"/>
  <c r="J47" i="11"/>
  <c r="J46" i="11"/>
  <c r="J45" i="11"/>
  <c r="J44" i="11"/>
  <c r="J43" i="11"/>
  <c r="J42" i="11"/>
  <c r="J41" i="11"/>
  <c r="J40" i="11"/>
  <c r="J39" i="11"/>
  <c r="J38" i="11"/>
  <c r="J37" i="11"/>
  <c r="J36" i="11"/>
  <c r="J35" i="11"/>
  <c r="J34" i="11"/>
  <c r="J33" i="11"/>
  <c r="J32" i="11"/>
  <c r="J31" i="11"/>
  <c r="J30" i="11"/>
  <c r="J29" i="11"/>
  <c r="J28" i="11"/>
  <c r="J27" i="11"/>
  <c r="J26" i="11"/>
  <c r="J25" i="11"/>
  <c r="J24" i="11"/>
  <c r="J23" i="11"/>
  <c r="J22" i="11"/>
  <c r="J21" i="11"/>
  <c r="J20" i="11"/>
  <c r="J19" i="11"/>
  <c r="J18" i="11"/>
  <c r="J17" i="11"/>
  <c r="J16" i="11"/>
  <c r="J15" i="11"/>
  <c r="J14" i="11"/>
  <c r="J13" i="11"/>
  <c r="J12" i="11"/>
  <c r="J11" i="11"/>
  <c r="J10" i="11"/>
  <c r="J9" i="11"/>
  <c r="J8" i="11"/>
  <c r="J7" i="11"/>
  <c r="J6" i="11"/>
  <c r="J5" i="11"/>
  <c r="J4" i="11"/>
  <c r="J104" i="11" s="1"/>
  <c r="G103" i="11"/>
  <c r="G102" i="11"/>
  <c r="G101" i="11"/>
  <c r="G100" i="11"/>
  <c r="G99" i="11"/>
  <c r="G98" i="11"/>
  <c r="G97" i="11"/>
  <c r="G96" i="11"/>
  <c r="G95" i="11"/>
  <c r="G94" i="11"/>
  <c r="G93" i="11"/>
  <c r="G92" i="11"/>
  <c r="G91" i="11"/>
  <c r="G90" i="11"/>
  <c r="G89" i="11"/>
  <c r="G88" i="11"/>
  <c r="G87" i="11"/>
  <c r="G86" i="11"/>
  <c r="G85" i="11"/>
  <c r="G84" i="11"/>
  <c r="G83" i="11"/>
  <c r="G82" i="11"/>
  <c r="G81" i="11"/>
  <c r="G80" i="11"/>
  <c r="G79" i="11"/>
  <c r="G78" i="11"/>
  <c r="G77" i="11"/>
  <c r="G76" i="11"/>
  <c r="G75" i="11"/>
  <c r="G74" i="11"/>
  <c r="G73" i="11"/>
  <c r="G72" i="11"/>
  <c r="G71" i="11"/>
  <c r="G70" i="11"/>
  <c r="G69" i="11"/>
  <c r="G68" i="11"/>
  <c r="G67" i="11"/>
  <c r="G66" i="11"/>
  <c r="G65" i="11"/>
  <c r="G64" i="11"/>
  <c r="G63" i="11"/>
  <c r="G62" i="11"/>
  <c r="G61" i="11"/>
  <c r="G60" i="11"/>
  <c r="G59" i="11"/>
  <c r="G58" i="11"/>
  <c r="G57" i="11"/>
  <c r="G56" i="11"/>
  <c r="G55" i="11"/>
  <c r="G54" i="11"/>
  <c r="G53" i="11"/>
  <c r="G52" i="11"/>
  <c r="G51" i="11"/>
  <c r="G50" i="11"/>
  <c r="G49" i="11"/>
  <c r="G48" i="11"/>
  <c r="G47" i="11"/>
  <c r="G46" i="11"/>
  <c r="G45" i="11"/>
  <c r="G44" i="11"/>
  <c r="G43" i="11"/>
  <c r="G42" i="11"/>
  <c r="G41" i="11"/>
  <c r="G40" i="11"/>
  <c r="G39" i="11"/>
  <c r="G38" i="11"/>
  <c r="G37" i="11"/>
  <c r="G36" i="11"/>
  <c r="G35" i="11"/>
  <c r="G34" i="11"/>
  <c r="G33" i="11"/>
  <c r="G32" i="11"/>
  <c r="G31" i="11"/>
  <c r="G30" i="11"/>
  <c r="G29" i="11"/>
  <c r="G28" i="11"/>
  <c r="G27" i="11"/>
  <c r="G26" i="11"/>
  <c r="G25" i="11"/>
  <c r="G24" i="11"/>
  <c r="G23" i="11"/>
  <c r="G22" i="11"/>
  <c r="G21" i="11"/>
  <c r="G20" i="11"/>
  <c r="G19" i="11"/>
  <c r="G18" i="11"/>
  <c r="G17" i="11"/>
  <c r="G16" i="11"/>
  <c r="G15" i="11"/>
  <c r="G14" i="11"/>
  <c r="G13" i="11"/>
  <c r="G12" i="11"/>
  <c r="G11" i="11"/>
  <c r="G10" i="11"/>
  <c r="G9" i="11"/>
  <c r="G8" i="11"/>
  <c r="G7" i="11"/>
  <c r="G6" i="11"/>
  <c r="G5" i="11"/>
  <c r="G104" i="11" s="1"/>
  <c r="G4" i="11"/>
  <c r="D103" i="11"/>
  <c r="D102" i="11"/>
  <c r="D101" i="11"/>
  <c r="D100" i="11"/>
  <c r="D99" i="11"/>
  <c r="D98" i="11"/>
  <c r="D97" i="11"/>
  <c r="D96" i="11"/>
  <c r="D95" i="11"/>
  <c r="D94" i="11"/>
  <c r="D93" i="11"/>
  <c r="D92" i="11"/>
  <c r="D91" i="11"/>
  <c r="D90" i="11"/>
  <c r="D89" i="11"/>
  <c r="D88" i="11"/>
  <c r="D87" i="11"/>
  <c r="D86" i="11"/>
  <c r="D85" i="11"/>
  <c r="D84" i="11"/>
  <c r="D83" i="11"/>
  <c r="D82" i="11"/>
  <c r="D81" i="11"/>
  <c r="D80" i="11"/>
  <c r="D79" i="11"/>
  <c r="D78" i="11"/>
  <c r="D77" i="11"/>
  <c r="D76" i="11"/>
  <c r="D75" i="11"/>
  <c r="D74" i="11"/>
  <c r="D73" i="11"/>
  <c r="D72" i="11"/>
  <c r="D71" i="11"/>
  <c r="D70" i="11"/>
  <c r="D69" i="11"/>
  <c r="D68" i="11"/>
  <c r="D67" i="11"/>
  <c r="D66" i="11"/>
  <c r="D65" i="11"/>
  <c r="D64" i="11"/>
  <c r="D63" i="11"/>
  <c r="D62" i="11"/>
  <c r="D61" i="11"/>
  <c r="D60" i="11"/>
  <c r="D59" i="11"/>
  <c r="D58" i="11"/>
  <c r="D57" i="11"/>
  <c r="D56" i="11"/>
  <c r="D55" i="11"/>
  <c r="D54" i="11"/>
  <c r="D53" i="11"/>
  <c r="D52" i="11"/>
  <c r="D51" i="11"/>
  <c r="D50" i="11"/>
  <c r="D49" i="11"/>
  <c r="D48" i="11"/>
  <c r="D47" i="11"/>
  <c r="D46" i="11"/>
  <c r="D45" i="11"/>
  <c r="D44" i="11"/>
  <c r="D43" i="11"/>
  <c r="D42" i="11"/>
  <c r="D41" i="11"/>
  <c r="D40" i="11"/>
  <c r="D39" i="11"/>
  <c r="D38" i="11"/>
  <c r="D37" i="11"/>
  <c r="D36" i="11"/>
  <c r="D35" i="11"/>
  <c r="D34" i="11"/>
  <c r="D33" i="11"/>
  <c r="D32" i="11"/>
  <c r="D31" i="11"/>
  <c r="D30" i="11"/>
  <c r="D29" i="11"/>
  <c r="D28" i="11"/>
  <c r="D27" i="11"/>
  <c r="D26" i="11"/>
  <c r="D25" i="11"/>
  <c r="D24" i="11"/>
  <c r="D23" i="11"/>
  <c r="D22" i="11"/>
  <c r="D21" i="11"/>
  <c r="D20" i="11"/>
  <c r="D19" i="11"/>
  <c r="D18" i="11"/>
  <c r="D17" i="11"/>
  <c r="D16" i="11"/>
  <c r="D15" i="11"/>
  <c r="D14" i="11"/>
  <c r="D13" i="11"/>
  <c r="D12" i="11"/>
  <c r="D11" i="11"/>
  <c r="D10" i="11"/>
  <c r="D9" i="11"/>
  <c r="D8" i="11"/>
  <c r="D7" i="11"/>
  <c r="D6" i="11"/>
  <c r="D5" i="11"/>
  <c r="D4" i="11"/>
  <c r="D104" i="11" s="1"/>
</calcChain>
</file>

<file path=xl/sharedStrings.xml><?xml version="1.0" encoding="utf-8"?>
<sst xmlns="http://schemas.openxmlformats.org/spreadsheetml/2006/main" count="1812" uniqueCount="917">
  <si>
    <t>Supplementary Table 1. Names, functional categories, and genomic locations (nuclear and/or mitochondrial DNA) of the 93 genes retained in the final dataset.</t>
  </si>
  <si>
    <t>Dataset Name</t>
  </si>
  <si>
    <t>Gene Name</t>
  </si>
  <si>
    <t>Alternative Gene Names</t>
  </si>
  <si>
    <t>Location 
(ncDNA/mtDNA)</t>
  </si>
  <si>
    <t>Functional Category</t>
  </si>
  <si>
    <t>SDHA</t>
  </si>
  <si>
    <t>SDH1</t>
  </si>
  <si>
    <t>ncDNA</t>
  </si>
  <si>
    <t>Complex II subunit/assembly factor</t>
  </si>
  <si>
    <t>PMPCB</t>
  </si>
  <si>
    <t>MPP/MPPB/MAS1</t>
  </si>
  <si>
    <t>Protein import/export (MPP)</t>
  </si>
  <si>
    <t>FH</t>
  </si>
  <si>
    <t>FUM1/fumC</t>
  </si>
  <si>
    <t>Krebs cycle</t>
  </si>
  <si>
    <t>UQCRFS1</t>
  </si>
  <si>
    <t>petA/RIP1</t>
  </si>
  <si>
    <t>Complex III subunit/assembly factor</t>
  </si>
  <si>
    <t>SURF1</t>
  </si>
  <si>
    <t>SHY1</t>
  </si>
  <si>
    <t>Complex IV subunit/assembly factor</t>
  </si>
  <si>
    <t>SDHAF2</t>
  </si>
  <si>
    <t>PDHB</t>
  </si>
  <si>
    <t>PDHE1-B</t>
  </si>
  <si>
    <t>Pyruvate dehydrogenase complex subunit</t>
  </si>
  <si>
    <t>MRPS9</t>
  </si>
  <si>
    <t>RPS9/rpsI</t>
  </si>
  <si>
    <t>Ribosome small subunit</t>
  </si>
  <si>
    <t>CYC1</t>
  </si>
  <si>
    <t>petC/CYT1</t>
  </si>
  <si>
    <t>NDUFAF6</t>
  </si>
  <si>
    <t>Complex I subunit/assembly factor</t>
  </si>
  <si>
    <t>SUCLG1</t>
  </si>
  <si>
    <t>SUCD</t>
  </si>
  <si>
    <t>MTO1</t>
  </si>
  <si>
    <t>mnmG/gidA</t>
  </si>
  <si>
    <t>tRNA modification/maturation</t>
  </si>
  <si>
    <t>RLMN</t>
  </si>
  <si>
    <t>rlmN</t>
  </si>
  <si>
    <t>rRNA modification/maturation</t>
  </si>
  <si>
    <t>GUF1</t>
  </si>
  <si>
    <t>BipA/TypA</t>
  </si>
  <si>
    <t>Ribosome translational (fidelity) factor</t>
  </si>
  <si>
    <t>HSCB</t>
  </si>
  <si>
    <t>JAC1</t>
  </si>
  <si>
    <t>Iron-sulfur cluster biogenesis</t>
  </si>
  <si>
    <t>NFU1</t>
  </si>
  <si>
    <t>NFU1/nifU</t>
  </si>
  <si>
    <t>IBA57</t>
  </si>
  <si>
    <t>YGFZ</t>
  </si>
  <si>
    <t>ACAD8</t>
  </si>
  <si>
    <t>fadE</t>
  </si>
  <si>
    <t>Branched-chain amino acid/fatty acid metabolism</t>
  </si>
  <si>
    <t>NDUFA9</t>
  </si>
  <si>
    <t>YBJT</t>
  </si>
  <si>
    <t>RSAD1</t>
  </si>
  <si>
    <t>hemN</t>
  </si>
  <si>
    <t>tRNA modification/maturation (methylation)</t>
  </si>
  <si>
    <t>NDUFS4</t>
  </si>
  <si>
    <t>GATB</t>
  </si>
  <si>
    <t>gatB</t>
  </si>
  <si>
    <t>COQ5</t>
  </si>
  <si>
    <t>UBIE</t>
  </si>
  <si>
    <t>Ubiquinone biosynthesis</t>
  </si>
  <si>
    <t>DHODH</t>
  </si>
  <si>
    <t>PYRD</t>
  </si>
  <si>
    <t>Pyrimidine biosynthesis</t>
  </si>
  <si>
    <t>NDUFAF7</t>
  </si>
  <si>
    <t>MRPL4</t>
  </si>
  <si>
    <t>rpl4/rplD</t>
  </si>
  <si>
    <t>Ribosome large subunit</t>
  </si>
  <si>
    <t>OGDH</t>
  </si>
  <si>
    <t>kgd2</t>
  </si>
  <si>
    <t>NDUFV2</t>
  </si>
  <si>
    <t>nuoE</t>
  </si>
  <si>
    <t>NDUFV1</t>
  </si>
  <si>
    <t>nuoF</t>
  </si>
  <si>
    <t>GRPEL1</t>
  </si>
  <si>
    <t>grpE</t>
  </si>
  <si>
    <t>Protein import/export (PAM complex subunit)</t>
  </si>
  <si>
    <t>COQ7</t>
  </si>
  <si>
    <t>PRFA</t>
  </si>
  <si>
    <t>prfA</t>
  </si>
  <si>
    <t>Ribosome translational (termination) factor</t>
  </si>
  <si>
    <t>OXSM</t>
  </si>
  <si>
    <t>PCCB</t>
  </si>
  <si>
    <t>ISCA1</t>
  </si>
  <si>
    <t>COQ10B</t>
  </si>
  <si>
    <t>YFJG/COQ10</t>
  </si>
  <si>
    <t>DLAT</t>
  </si>
  <si>
    <t>DLTA/PDHC</t>
  </si>
  <si>
    <t>atp1</t>
  </si>
  <si>
    <t>ATP5F1A</t>
  </si>
  <si>
    <t>atp1/atpA</t>
  </si>
  <si>
    <t>mtDNA-ncDNA</t>
  </si>
  <si>
    <t>Complex V subunit/assembly factor</t>
  </si>
  <si>
    <t>atp3</t>
  </si>
  <si>
    <t>ATP5F1C</t>
  </si>
  <si>
    <t>atp3/atpG</t>
  </si>
  <si>
    <t>atp4</t>
  </si>
  <si>
    <t>ATP4</t>
  </si>
  <si>
    <t>atp4/atpF</t>
  </si>
  <si>
    <t>mtDNA</t>
  </si>
  <si>
    <t>atp6</t>
  </si>
  <si>
    <t>ATP6</t>
  </si>
  <si>
    <t>atp6/atpB</t>
  </si>
  <si>
    <t>atp8</t>
  </si>
  <si>
    <t>ATP8</t>
  </si>
  <si>
    <t>atp8/YMF19/atpF2</t>
  </si>
  <si>
    <t>atp9</t>
  </si>
  <si>
    <t>ATP5MC2</t>
  </si>
  <si>
    <t>atp9/atpE</t>
  </si>
  <si>
    <t>atpC</t>
  </si>
  <si>
    <t>ATP5F1D</t>
  </si>
  <si>
    <t>atp16/atpC</t>
  </si>
  <si>
    <t>ccmFC</t>
  </si>
  <si>
    <t>CCMF</t>
  </si>
  <si>
    <t>ccmF</t>
  </si>
  <si>
    <t>Cytochrome c biogenesis</t>
  </si>
  <si>
    <t>clpP</t>
  </si>
  <si>
    <t>CLPP</t>
  </si>
  <si>
    <t>Clp protease complex subunit</t>
  </si>
  <si>
    <t>cob</t>
  </si>
  <si>
    <t>CYTB</t>
  </si>
  <si>
    <t>petB/cob</t>
  </si>
  <si>
    <t>cox1</t>
  </si>
  <si>
    <t>COX1</t>
  </si>
  <si>
    <t>coxA</t>
  </si>
  <si>
    <t>cox11</t>
  </si>
  <si>
    <t>COX11</t>
  </si>
  <si>
    <t>cox15</t>
  </si>
  <si>
    <t>COX15</t>
  </si>
  <si>
    <t>cox2</t>
  </si>
  <si>
    <t>COX2</t>
  </si>
  <si>
    <t>coxB</t>
  </si>
  <si>
    <t>cox3</t>
  </si>
  <si>
    <t>COX3</t>
  </si>
  <si>
    <t>coxC</t>
  </si>
  <si>
    <t>Der11</t>
  </si>
  <si>
    <t>PDHA2</t>
  </si>
  <si>
    <t>PDA1</t>
  </si>
  <si>
    <t>Der1-2</t>
  </si>
  <si>
    <t>ATP5F1B</t>
  </si>
  <si>
    <t>ATP2</t>
  </si>
  <si>
    <t>Der13</t>
  </si>
  <si>
    <t>NFS1</t>
  </si>
  <si>
    <t>ISCS</t>
  </si>
  <si>
    <t>Der3</t>
  </si>
  <si>
    <t>MRPL3</t>
  </si>
  <si>
    <t>rplC</t>
  </si>
  <si>
    <t>Der5</t>
  </si>
  <si>
    <t>HSPD1</t>
  </si>
  <si>
    <t>groL/hsp60</t>
  </si>
  <si>
    <t>Protein import/export and folding/maturation (chaperone)</t>
  </si>
  <si>
    <t>Der6</t>
  </si>
  <si>
    <t>CLPX</t>
  </si>
  <si>
    <t>hslU</t>
  </si>
  <si>
    <t>Der71</t>
  </si>
  <si>
    <t>HSPA9</t>
  </si>
  <si>
    <t>mt-HSP70/dnaK</t>
  </si>
  <si>
    <t>hslV</t>
  </si>
  <si>
    <t>HSLV</t>
  </si>
  <si>
    <t>Proteasome-like complex subunit</t>
  </si>
  <si>
    <t>ksgA</t>
  </si>
  <si>
    <t>TFB1M</t>
  </si>
  <si>
    <t>rsmA/ksgA</t>
  </si>
  <si>
    <t>lpd</t>
  </si>
  <si>
    <t>DLD</t>
  </si>
  <si>
    <t>LPDA/LPD1</t>
  </si>
  <si>
    <t>nad1</t>
  </si>
  <si>
    <t>ND1</t>
  </si>
  <si>
    <t>nad1/nuoH</t>
  </si>
  <si>
    <t>nad10</t>
  </si>
  <si>
    <t>NDUFS7</t>
  </si>
  <si>
    <t>nad10/nuoB</t>
  </si>
  <si>
    <t>nad11</t>
  </si>
  <si>
    <t>NDUFS1</t>
  </si>
  <si>
    <t>nad11/nuoG</t>
  </si>
  <si>
    <t>nad2</t>
  </si>
  <si>
    <t>ND2</t>
  </si>
  <si>
    <t>nad2/nuoN</t>
  </si>
  <si>
    <t>nad3</t>
  </si>
  <si>
    <t>ND3</t>
  </si>
  <si>
    <t>nad3/nuoA</t>
  </si>
  <si>
    <t>nad4</t>
  </si>
  <si>
    <t>ND4</t>
  </si>
  <si>
    <t>nad4/nuoM</t>
  </si>
  <si>
    <t>nad4L</t>
  </si>
  <si>
    <t>ND4L</t>
  </si>
  <si>
    <t>nad4L/nuoK</t>
  </si>
  <si>
    <t>nad5</t>
  </si>
  <si>
    <t>ND5</t>
  </si>
  <si>
    <t>nad5/nuoL</t>
  </si>
  <si>
    <t>nad6</t>
  </si>
  <si>
    <t>NAD6</t>
  </si>
  <si>
    <t>nad6/nuoJ</t>
  </si>
  <si>
    <t>nad7</t>
  </si>
  <si>
    <t>NDUFS2</t>
  </si>
  <si>
    <t>nad7/nuoD</t>
  </si>
  <si>
    <t>nad8</t>
  </si>
  <si>
    <t>NDUFS8</t>
  </si>
  <si>
    <t>nad8/nuoI</t>
  </si>
  <si>
    <t>nad9</t>
  </si>
  <si>
    <t>NDUFS3</t>
  </si>
  <si>
    <t>nad9/nuoC</t>
  </si>
  <si>
    <t>ndufaf5</t>
  </si>
  <si>
    <t>NDUFAF5</t>
  </si>
  <si>
    <t>rpl1</t>
  </si>
  <si>
    <t>MRPL1</t>
  </si>
  <si>
    <t>rpl1/rplA</t>
  </si>
  <si>
    <t>rpl11</t>
  </si>
  <si>
    <t>MRPL11</t>
  </si>
  <si>
    <t>rpl11/rplK</t>
  </si>
  <si>
    <t>rpl16</t>
  </si>
  <si>
    <t>MRPL16</t>
  </si>
  <si>
    <t>rpl16/rplP</t>
  </si>
  <si>
    <t>rpl2</t>
  </si>
  <si>
    <t>MRPL2</t>
  </si>
  <si>
    <t>rpl2/rplB</t>
  </si>
  <si>
    <t>rpl20</t>
  </si>
  <si>
    <t>MRPL20</t>
  </si>
  <si>
    <t>rpl20/rplT</t>
  </si>
  <si>
    <t>rpl27</t>
  </si>
  <si>
    <t>MRPL27</t>
  </si>
  <si>
    <t>rpl27/rpmA</t>
  </si>
  <si>
    <t>rpl31</t>
  </si>
  <si>
    <t>RPL31</t>
  </si>
  <si>
    <t>rpl31/rpmE</t>
  </si>
  <si>
    <t>rpl6</t>
  </si>
  <si>
    <t>RPL6</t>
  </si>
  <si>
    <t>rpl6/rplF</t>
  </si>
  <si>
    <t>rps14</t>
  </si>
  <si>
    <t>MRPS14</t>
  </si>
  <si>
    <t>rps14/rpsN</t>
  </si>
  <si>
    <t>rps19</t>
  </si>
  <si>
    <t>RPS19</t>
  </si>
  <si>
    <t>rps19/rpsS</t>
  </si>
  <si>
    <t>rps2</t>
  </si>
  <si>
    <t>MRPS2</t>
  </si>
  <si>
    <t>rps2/rpsB</t>
  </si>
  <si>
    <t>rps4</t>
  </si>
  <si>
    <t>RPS4</t>
  </si>
  <si>
    <t>rps4/rpsD</t>
  </si>
  <si>
    <t>rps8</t>
  </si>
  <si>
    <t>RPS8</t>
  </si>
  <si>
    <t>rps8/rpsH</t>
  </si>
  <si>
    <t>sdh2</t>
  </si>
  <si>
    <t>SDHB</t>
  </si>
  <si>
    <t>SDH2/sdhB</t>
  </si>
  <si>
    <t>sucA</t>
  </si>
  <si>
    <t>KGD1/sucA</t>
  </si>
  <si>
    <t>tatC</t>
  </si>
  <si>
    <t>TATC</t>
  </si>
  <si>
    <t>YMF16/tatC</t>
  </si>
  <si>
    <t>Protein import/export</t>
  </si>
  <si>
    <t>trmE</t>
  </si>
  <si>
    <t>GTPBP3</t>
  </si>
  <si>
    <t>trmE/mnmE</t>
  </si>
  <si>
    <t>tufA</t>
  </si>
  <si>
    <t>TUFM</t>
  </si>
  <si>
    <t>Ribosome translational (elongation) factor</t>
  </si>
  <si>
    <t>Supplementary Table 2. Alphaproteobacteria before and after selection for ancestral sequence reconstruction based on GARP/FIMNKY ratio distribution of a set of preliminary eukaryotes. Alphaproteobacteria were selected for initial inclusion in the ancestral sequence reconstruction analysis such that their GARP/FIMNKY composition ratios fell within those most commonly observed in eukaryotes - here, this was selected to be between 0.73-1.38 to begin with a set of 60 Alphaproteobacteria.</t>
  </si>
  <si>
    <t>Preliminary Alphaproteobacteria</t>
  </si>
  <si>
    <t>GARP/FIMNKY ratio</t>
  </si>
  <si>
    <t>Preliminary Eukaryotes (site cov. &gt; 30%)</t>
  </si>
  <si>
    <t>Initial Selected Alphaproteobacteria (GARP/FIMNKY 0.73-1.38)</t>
  </si>
  <si>
    <t>MarineAlpha5_Bin12_PTKS_73G</t>
  </si>
  <si>
    <t>Acancast_77G</t>
  </si>
  <si>
    <t>GCA_002746255_88G</t>
  </si>
  <si>
    <t>TARA_ANE_MAG_00020_66G</t>
  </si>
  <si>
    <t>AcanthFB_52G</t>
  </si>
  <si>
    <t>GCF_000412185_88G</t>
  </si>
  <si>
    <t>TARA_ION_MAG_00022_69G</t>
  </si>
  <si>
    <t>Allomacr_75G</t>
  </si>
  <si>
    <t>GCA_002700865_75G</t>
  </si>
  <si>
    <t>TARA_MED_MAG_00116_54G</t>
  </si>
  <si>
    <t>Amphquee_80G</t>
  </si>
  <si>
    <t>GCF_000513295_91G</t>
  </si>
  <si>
    <t>GCA_000419545_76G</t>
  </si>
  <si>
    <t>Ancotwis_84G</t>
  </si>
  <si>
    <t>GCF_000017565_91G</t>
  </si>
  <si>
    <t>TARA_PSE_MAG_00063_59G</t>
  </si>
  <si>
    <t>Ancysigm_67G</t>
  </si>
  <si>
    <t>UBA10963_81G</t>
  </si>
  <si>
    <t>GCF_000299115_74G</t>
  </si>
  <si>
    <t>Andagodo_85G</t>
  </si>
  <si>
    <t>GCA_002238565_83G</t>
  </si>
  <si>
    <t>GCF_002259525_79G</t>
  </si>
  <si>
    <t>Arabthal_79G</t>
  </si>
  <si>
    <t>GCF_000968135_86G</t>
  </si>
  <si>
    <t>GCF_000746585_88G</t>
  </si>
  <si>
    <t>Bigenata_81G</t>
  </si>
  <si>
    <t>GCF_000620685_91G</t>
  </si>
  <si>
    <t>TOBG_CPC_30_75G</t>
  </si>
  <si>
    <t>Brevmoto_49G</t>
  </si>
  <si>
    <t>GCF_000689395_87G</t>
  </si>
  <si>
    <t>TARA_PSE_MAG_00017_82G</t>
  </si>
  <si>
    <t>Caferoen_70G</t>
  </si>
  <si>
    <t>chi1a4b_028_dastool_58G</t>
  </si>
  <si>
    <t>TOBG_SP_279_88G</t>
  </si>
  <si>
    <t>Capsowcz_78G</t>
  </si>
  <si>
    <t>GCF_000739695_90G</t>
  </si>
  <si>
    <t>GCA_000383115_53G</t>
  </si>
  <si>
    <t>Chlarein_66G</t>
  </si>
  <si>
    <t>TOBG_ARS_27_72G</t>
  </si>
  <si>
    <t>TOBG_SAT_201_68G</t>
  </si>
  <si>
    <t>ChoanoFB_57G</t>
  </si>
  <si>
    <t>TOBG_MED_717_73G</t>
  </si>
  <si>
    <t>GCA_002696825_70G</t>
  </si>
  <si>
    <t>Choncris_66G</t>
  </si>
  <si>
    <t>GCF_000426505_90G</t>
  </si>
  <si>
    <t>GCA_001897445_85G</t>
  </si>
  <si>
    <t>Chryparv_76G</t>
  </si>
  <si>
    <t>TOBG_SAT_9_90G</t>
  </si>
  <si>
    <t>TARA_ANE_MAG_00016_85G</t>
  </si>
  <si>
    <t>CollKIVT_82G</t>
  </si>
  <si>
    <t>GCA_002291925_86G</t>
  </si>
  <si>
    <t>GCA_002691085_69G</t>
  </si>
  <si>
    <t>Compcoer_50G</t>
  </si>
  <si>
    <t>GCA_002422365_53G</t>
  </si>
  <si>
    <t>TOBG_MED_801_50G</t>
  </si>
  <si>
    <t>Crypcurv_71G</t>
  </si>
  <si>
    <t>Alphaproteobacteria_bacterium_TMED2_88G</t>
  </si>
  <si>
    <t>TARA_ION_MAG_00057_65G</t>
  </si>
  <si>
    <t>Cyangloe_30G</t>
  </si>
  <si>
    <t>lla_18_58G</t>
  </si>
  <si>
    <t>GCF_000815465_81G</t>
  </si>
  <si>
    <t>Cyanmero_77G</t>
  </si>
  <si>
    <t>GCF_000685295_87G</t>
  </si>
  <si>
    <t>GCA_002632265_62G</t>
  </si>
  <si>
    <t>Cyanpara_65G</t>
  </si>
  <si>
    <t>GCA_002422745_55G</t>
  </si>
  <si>
    <t>GCA_002787635_87G</t>
  </si>
  <si>
    <t>Dictdisc_84G</t>
  </si>
  <si>
    <t>GCF_000024465_84G</t>
  </si>
  <si>
    <t>TARA_MED_MAG_00072_71G</t>
  </si>
  <si>
    <t>Diphrota_77G</t>
  </si>
  <si>
    <t>GCA_002378125_84G</t>
  </si>
  <si>
    <t>GCA_002787615_77G</t>
  </si>
  <si>
    <t>Ectosili_83G</t>
  </si>
  <si>
    <t>GCF_001746755_86G</t>
  </si>
  <si>
    <t>GCF_002117145_83G</t>
  </si>
  <si>
    <t>Emilhuxl_72G</t>
  </si>
  <si>
    <t>GCF_000330885_89G</t>
  </si>
  <si>
    <t>TARA_ANE_MAG_00011_84G</t>
  </si>
  <si>
    <t>Euglgrac_56G</t>
  </si>
  <si>
    <t>TOBG_SP_3_89G</t>
  </si>
  <si>
    <t>Alphaproteobacteria_bacterium_RIFCSPHIGHO2_12_FULL_42_100_80G</t>
  </si>
  <si>
    <t>Fabotrop_73G</t>
  </si>
  <si>
    <t>TOBG_SAT_115_90G</t>
  </si>
  <si>
    <t>lla_13_83G</t>
  </si>
  <si>
    <t>Fontalba_71G</t>
  </si>
  <si>
    <t>GCF_000375545_91G</t>
  </si>
  <si>
    <t>TARA_PSW_MAG_00024_60G</t>
  </si>
  <si>
    <t>Galdsulp_66G</t>
  </si>
  <si>
    <t>GCF_002844375_92G</t>
  </si>
  <si>
    <t>GCF_000757605_86G</t>
  </si>
  <si>
    <t>Gefiokel_80G</t>
  </si>
  <si>
    <t>TOBG_MED_792_83G</t>
  </si>
  <si>
    <t>GCA_001897795_86G</t>
  </si>
  <si>
    <t>Gloewitr_77G</t>
  </si>
  <si>
    <t>GCF_001613855_91G</t>
  </si>
  <si>
    <t>GCA_002436405_58G</t>
  </si>
  <si>
    <t>Goniavon_79G</t>
  </si>
  <si>
    <t>GCF_002109495_48G</t>
  </si>
  <si>
    <t>TARA_PSE_MAG_00045_69G</t>
  </si>
  <si>
    <t>Guilthet_82G</t>
  </si>
  <si>
    <t>GCF_000374005_91G</t>
  </si>
  <si>
    <t>GCF_000616095_87G</t>
  </si>
  <si>
    <t>HemaVICK_41G</t>
  </si>
  <si>
    <t>GCF_001983425_92G</t>
  </si>
  <si>
    <t>GCF_000688235_90G</t>
  </si>
  <si>
    <t>Hemiande_80G</t>
  </si>
  <si>
    <t>GCF_000348745_85G</t>
  </si>
  <si>
    <t>GCF_900215605_89G</t>
  </si>
  <si>
    <t>Hemikukw_77G</t>
  </si>
  <si>
    <t>TARA_ANW_MAG_00004_89G</t>
  </si>
  <si>
    <t>GCF_000293845_87G</t>
  </si>
  <si>
    <t>Homosapi_76G</t>
  </si>
  <si>
    <t>lla_14_89G</t>
  </si>
  <si>
    <t>Jakobaha_47G</t>
  </si>
  <si>
    <t>Jakolibe_59G</t>
  </si>
  <si>
    <t>KlebsoSp_78G</t>
  </si>
  <si>
    <t>Malacali_46G</t>
  </si>
  <si>
    <t>Malajako_61G</t>
  </si>
  <si>
    <t>Mantplas_77G</t>
  </si>
  <si>
    <t>GCA_002299005_71G</t>
  </si>
  <si>
    <t>Mesoviri_83G</t>
  </si>
  <si>
    <t>MeteoraT_85G</t>
  </si>
  <si>
    <t>Micrpusi_79G</t>
  </si>
  <si>
    <t>Minivibr_71G</t>
  </si>
  <si>
    <t>Monobrev_76G</t>
  </si>
  <si>
    <t>Naeggrub_82G</t>
  </si>
  <si>
    <t>NitellaS_78G</t>
  </si>
  <si>
    <t>Nutolong_76G</t>
  </si>
  <si>
    <t>Oryzsati_75G</t>
  </si>
  <si>
    <t>Palpbili_74G</t>
  </si>
  <si>
    <t>Paratetr_60G</t>
  </si>
  <si>
    <t>Pavlluth_56G</t>
  </si>
  <si>
    <t>Phaetric_77G</t>
  </si>
  <si>
    <t>Pharkirb_83G</t>
  </si>
  <si>
    <t>Physpate_82G</t>
  </si>
  <si>
    <t>Physpoly_76G</t>
  </si>
  <si>
    <t>GCA_002352635_82G</t>
  </si>
  <si>
    <t>Phytpara_80G</t>
  </si>
  <si>
    <t>PicozoaS_32G</t>
  </si>
  <si>
    <t>Plasbras_79G</t>
  </si>
  <si>
    <t>Plasfalc_41G</t>
  </si>
  <si>
    <t>Pleucart_56G</t>
  </si>
  <si>
    <t>Prymparv_59G</t>
  </si>
  <si>
    <t>Rainerin_59G</t>
  </si>
  <si>
    <t>Reclamer_57G</t>
  </si>
  <si>
    <t>Retifilo_42G</t>
  </si>
  <si>
    <t>Rhodmari_59G</t>
  </si>
  <si>
    <t>Rhodsali_74G</t>
  </si>
  <si>
    <t>Roomtrun_37G</t>
  </si>
  <si>
    <t>Schipomb_51G</t>
  </si>
  <si>
    <t>Secuecua_59G</t>
  </si>
  <si>
    <t>Spirmult_52G</t>
  </si>
  <si>
    <t>Spizpunc_79G</t>
  </si>
  <si>
    <t>UBA11222_67G</t>
  </si>
  <si>
    <t>Symbmicr_37G</t>
  </si>
  <si>
    <t>Telosubt_79G</t>
  </si>
  <si>
    <t>Tetrther_66G</t>
  </si>
  <si>
    <t>GCF_001618175_83G</t>
  </si>
  <si>
    <t>Thectrah_79G</t>
  </si>
  <si>
    <t>TOBG_SP_197_88G</t>
  </si>
  <si>
    <t>Toxogond_51G</t>
  </si>
  <si>
    <t>GCF_000506965_81G</t>
  </si>
  <si>
    <t>Tsukglob_62G</t>
  </si>
  <si>
    <t>MarineProteo10_Bin2_PTKB_65G</t>
  </si>
  <si>
    <t>Ustimayd_75G</t>
  </si>
  <si>
    <t>GCF_000515255_90G</t>
  </si>
  <si>
    <t>Vermverm_86G</t>
  </si>
  <si>
    <t>MarineAlpha4_Bin1_PTLF_55G</t>
  </si>
  <si>
    <t>Vitrbras_47G</t>
  </si>
  <si>
    <t>GCF_900177515_93G</t>
  </si>
  <si>
    <t>Volvcart_71G</t>
  </si>
  <si>
    <t>GCF_900230255_90G</t>
  </si>
  <si>
    <t>GCA_002753665_48G</t>
  </si>
  <si>
    <t>GCF_000312425_90G</t>
  </si>
  <si>
    <t>GCF_002845745_90G</t>
  </si>
  <si>
    <t>GCF_000022005_88G</t>
  </si>
  <si>
    <t>GCF_000496075_87G</t>
  </si>
  <si>
    <t>GCF_900110395_91G</t>
  </si>
  <si>
    <t>TARA_ION_MAG_00026_72G</t>
  </si>
  <si>
    <t>GCF_900167455_91G</t>
  </si>
  <si>
    <t>GCF_002251735_90G</t>
  </si>
  <si>
    <t>GCF_000764535_85G</t>
  </si>
  <si>
    <t>GCF_000427665_86G</t>
  </si>
  <si>
    <t>GCF_001305515_88G</t>
  </si>
  <si>
    <t>GCF_900172325_90G</t>
  </si>
  <si>
    <t>GCF_000018845_87G</t>
  </si>
  <si>
    <t>lla_42_90G</t>
  </si>
  <si>
    <t>GCF_000429625_92G</t>
  </si>
  <si>
    <t>GCF_000013085_83G</t>
  </si>
  <si>
    <t>GCF_000518365_90G</t>
  </si>
  <si>
    <t>TARA_PSW_MAG_00046_89G</t>
  </si>
  <si>
    <t>GCF_001499675_81G</t>
  </si>
  <si>
    <t>al_33_1_67G</t>
  </si>
  <si>
    <t>TARA_PSW_MAG_00020_89G</t>
  </si>
  <si>
    <t>GCF_000423185_89G</t>
  </si>
  <si>
    <t>GCF_000374145_85G</t>
  </si>
  <si>
    <t>GCA_002690215_74G</t>
  </si>
  <si>
    <t>GCF_000264455_90G</t>
  </si>
  <si>
    <t>TOBG_EAC_87_80G</t>
  </si>
  <si>
    <t>GCF_000016185_92G</t>
  </si>
  <si>
    <t>bk03sbk30s_034_dastool_67G</t>
  </si>
  <si>
    <t>GCA_001898425_88G</t>
  </si>
  <si>
    <t>al_30_85G</t>
  </si>
  <si>
    <t>GCF_900143155_87G</t>
  </si>
  <si>
    <t>algzab2_209_dastool_87G</t>
  </si>
  <si>
    <t>lla_32_82G</t>
  </si>
  <si>
    <t>GCF_000745835_89G</t>
  </si>
  <si>
    <t>algzab2_270_dastool_48G</t>
  </si>
  <si>
    <t>GCA_002238885_66G</t>
  </si>
  <si>
    <t>algzab2_024_dastool_76G</t>
  </si>
  <si>
    <t>GCA_002239065_61G</t>
  </si>
  <si>
    <t>Supplementary Table 3. All taxa selected for retention in the final dataset for both the Anae+ and Anae- datasets and their gene and site coverage in the final alignment. For eukaryotes, only genus is listed (with the exception of Anaeramoebae) to accomodate cases where hybrid taxa were included.</t>
  </si>
  <si>
    <t>Taxon</t>
  </si>
  <si>
    <t>Group</t>
  </si>
  <si>
    <t>Presence/Absence</t>
  </si>
  <si>
    <t>Gene coverage</t>
  </si>
  <si>
    <t>Site coverage</t>
  </si>
  <si>
    <t>Anae+</t>
  </si>
  <si>
    <t>Anae-</t>
  </si>
  <si>
    <t># genes</t>
  </si>
  <si>
    <t>% genes</t>
  </si>
  <si>
    <t># sites</t>
  </si>
  <si>
    <t>% sites</t>
  </si>
  <si>
    <t>Acanthamoeba</t>
  </si>
  <si>
    <t>Amoebozoa</t>
  </si>
  <si>
    <t xml:space="preserve"> +</t>
  </si>
  <si>
    <t>Acanthocystis</t>
  </si>
  <si>
    <t>Centrohelida</t>
  </si>
  <si>
    <t>Allomyces</t>
  </si>
  <si>
    <t>Opisthokonta</t>
  </si>
  <si>
    <t>Anaeramoeba flamelloides</t>
  </si>
  <si>
    <t>Anaeramoebae (Metamonada)</t>
  </si>
  <si>
    <t>Anaeramoeba ignava</t>
  </si>
  <si>
    <t>Ancoracysta</t>
  </si>
  <si>
    <t>Provora</t>
  </si>
  <si>
    <t>Ancyromonas</t>
  </si>
  <si>
    <t>Ancyromonadida</t>
  </si>
  <si>
    <t>Andalucia</t>
  </si>
  <si>
    <t>Discoba</t>
  </si>
  <si>
    <t>Bigelowiella</t>
  </si>
  <si>
    <t>Rhizaria (SAR)</t>
  </si>
  <si>
    <t>Cafeteria</t>
  </si>
  <si>
    <t>Stramenopiles (SAR)</t>
  </si>
  <si>
    <t>Capsaspora</t>
  </si>
  <si>
    <t>Choanocystis</t>
  </si>
  <si>
    <t>Chondrus</t>
  </si>
  <si>
    <t>Archaeplastida</t>
  </si>
  <si>
    <t>Chrysochromulina</t>
  </si>
  <si>
    <t>Haptophyta</t>
  </si>
  <si>
    <t>Collodictyon</t>
  </si>
  <si>
    <t>CRuMs</t>
  </si>
  <si>
    <t>Compsopogon</t>
  </si>
  <si>
    <t>Cyanidioschyzon</t>
  </si>
  <si>
    <t>Cyanophora</t>
  </si>
  <si>
    <t>Dictyostelium</t>
  </si>
  <si>
    <t>Ectocarpus</t>
  </si>
  <si>
    <t>Emiliania</t>
  </si>
  <si>
    <t>Euglena</t>
  </si>
  <si>
    <t>Fabomonas</t>
  </si>
  <si>
    <t>Fonticula</t>
  </si>
  <si>
    <t>Gefionella</t>
  </si>
  <si>
    <t>Malawimonadida</t>
  </si>
  <si>
    <t>Gloeochaete</t>
  </si>
  <si>
    <t>Goniomonas</t>
  </si>
  <si>
    <t>Cryptista</t>
  </si>
  <si>
    <t>Guillardia</t>
  </si>
  <si>
    <t>Hematodinium</t>
  </si>
  <si>
    <t>Alveolata (SAR)</t>
  </si>
  <si>
    <t>Hemimastix</t>
  </si>
  <si>
    <t>Hemimastigophora</t>
  </si>
  <si>
    <t>Hemiselmis</t>
  </si>
  <si>
    <t>Homo</t>
  </si>
  <si>
    <t>Malawimonas</t>
  </si>
  <si>
    <t>Mantamonas</t>
  </si>
  <si>
    <t>Mesostigma</t>
  </si>
  <si>
    <t>Meteora</t>
  </si>
  <si>
    <t>Meteroa+Hemimastigophora</t>
  </si>
  <si>
    <t>Micromonas</t>
  </si>
  <si>
    <t>Monosiga</t>
  </si>
  <si>
    <t>Naegleria</t>
  </si>
  <si>
    <t>Nutomonas</t>
  </si>
  <si>
    <t>Palpitomonas</t>
  </si>
  <si>
    <t>Pavlova</t>
  </si>
  <si>
    <t>Pharyngomonas</t>
  </si>
  <si>
    <t>Physarum</t>
  </si>
  <si>
    <t>Physcomitrella</t>
  </si>
  <si>
    <t>Phytophthora</t>
  </si>
  <si>
    <t>Plasmodiophora</t>
  </si>
  <si>
    <t>Prymnesium</t>
  </si>
  <si>
    <t>Raineriophrys</t>
  </si>
  <si>
    <t>Reclinomonas</t>
  </si>
  <si>
    <t>Reticulomyxa</t>
  </si>
  <si>
    <t>Rhodelphis</t>
  </si>
  <si>
    <t>Rigifila</t>
  </si>
  <si>
    <t>Roombia</t>
  </si>
  <si>
    <t>Seculamonas</t>
  </si>
  <si>
    <t>Spironema</t>
  </si>
  <si>
    <t>Telonema</t>
  </si>
  <si>
    <t>Telonemia</t>
  </si>
  <si>
    <t>Tetrahymena</t>
  </si>
  <si>
    <t>Thecamonas</t>
  </si>
  <si>
    <t>Apusozoa</t>
  </si>
  <si>
    <t>Toxoplasma</t>
  </si>
  <si>
    <t>Tsukubamonas</t>
  </si>
  <si>
    <t>Vermamoeba</t>
  </si>
  <si>
    <t>Vitrella</t>
  </si>
  <si>
    <t>GCA_001897445@o__Rickettsiales|f__33-17</t>
  </si>
  <si>
    <t>GCA_001897795@o__UBA9655|f__UBA9655</t>
  </si>
  <si>
    <t>GCA_002238565@o__Rhodobacterales|f__Rhodobacteraceae</t>
  </si>
  <si>
    <t>GCA_002291925@o__Rickettsiales|f__UBA998</t>
  </si>
  <si>
    <t>GCA_002422745@o__Rickettsiales|f__UBA3002</t>
  </si>
  <si>
    <t>GCA_002436405@o__UBA1280|f__UBA6503</t>
  </si>
  <si>
    <t>GCA_002632265@o__MC1|f__MC1</t>
  </si>
  <si>
    <t>GCA_002691085@o__Rhodospirillales|f__Rhodospirillaceae</t>
  </si>
  <si>
    <t>GCA_002696825@o__UBA8558|f__UBA8558</t>
  </si>
  <si>
    <t>GCA_002700865@o__UBA7985|f__UBA7985</t>
  </si>
  <si>
    <t>GCA_002746255@o__GCA-2746255|f__GCA-2746255</t>
  </si>
  <si>
    <t>GCA_002787615@o__Rickettsiales|f__21-14-0-20-44-7</t>
  </si>
  <si>
    <t>GCA_002787635@o__Rickettsiales|f__UBA6187</t>
  </si>
  <si>
    <t>GCF_000330885@o__Rhizobiales|f__Rhizobiaceae</t>
  </si>
  <si>
    <t>GCF_000348745@o__Micavibrionales|f__Micavibrionaceae</t>
  </si>
  <si>
    <t>GCF_000374005@o__Kiloniellales|f__Kiloniellaceae</t>
  </si>
  <si>
    <t>GCF_000375545@o__Sphingomonadales|f__Kordiimonadaceae</t>
  </si>
  <si>
    <t>GCF_000412185@o__Caulobacterales|f__Maricaulaceae</t>
  </si>
  <si>
    <t>GCF_000426505@o__Thalassobaculales|f__Nisaeaceae</t>
  </si>
  <si>
    <t>GCF_000616095@o__Sneathiellales|f__Sneathiellaceae</t>
  </si>
  <si>
    <t>GCF_000620685@o__Dongiales|f__Dongiaceae</t>
  </si>
  <si>
    <t>GCF_000688235@o__Rhodospirillales|f__Terasakiellaceae</t>
  </si>
  <si>
    <t>GCF_000689395@o__Rhizobiales|f__Rhodobiaceae</t>
  </si>
  <si>
    <t>GCF_000757605@o__Paracaedibacterales|f__Paracaedibacteraceae</t>
  </si>
  <si>
    <t>GCF_000815465@o__Rickettsiales|f__Midichloriaceae</t>
  </si>
  <si>
    <t>GCF_001983425@o__Rhodospirillales|f__Thalassospiraceae</t>
  </si>
  <si>
    <t>GCF_002117145@o__Caedimonadales|f__Nucleicultricaceae</t>
  </si>
  <si>
    <t>Alphaproteobacterium_LLAM-13@o__Rickettsiales|f__UBA8987</t>
  </si>
  <si>
    <t>Alphaproteobacterium_LLAM-14@o__Rickettsiales|f__</t>
  </si>
  <si>
    <t>Alphaproteobacterium_LLAM-18@o__Caulobacterales|f__Parvularculaceae</t>
  </si>
  <si>
    <t>TARA_ANE_MAG_00016@o__GCA-2701885|f__GCA-2701885</t>
  </si>
  <si>
    <t>TARA_PSW_MAG_00024@o__UBA1280|f__</t>
  </si>
  <si>
    <t>TOBG_ARS_27@o__UBA11136|f__UBA11136</t>
  </si>
  <si>
    <t>TOBG_MED_792@o__Rhodobacterales|f__UBA8317</t>
  </si>
  <si>
    <t>TOBG_SAT_9@o__UBA8366|f__GCA-2696645</t>
  </si>
  <si>
    <t>TOBG_SP_3@o__Defluviicoccales|f__UBA2964</t>
  </si>
  <si>
    <t>UBA11222@o__UBA11222|f__UBA11222</t>
  </si>
  <si>
    <t xml:space="preserve">Supplementary Table  4. Uncorrected and Bonferroni-corrected χ2 test p-values for all topologies under all assessed models.  In all cases, the Opimoda+ topology was the ML tree and used as reference. </t>
  </si>
  <si>
    <t>Anaeramoeba</t>
  </si>
  <si>
    <t>Jakobida</t>
  </si>
  <si>
    <t>Euglenozoa</t>
  </si>
  <si>
    <t>Model/Dataset</t>
  </si>
  <si>
    <t>p-value</t>
  </si>
  <si>
    <t>Bonferroni-corrected p-value</t>
  </si>
  <si>
    <t>LG+MEOW80+G/Anae+</t>
  </si>
  <si>
    <t>LG+MEOW80+G+FUNDI/Anae+</t>
  </si>
  <si>
    <t>LG+MEOW80+H8/Anae+</t>
  </si>
  <si>
    <t>LG+MEOW80+G+GFMIX/Anae+</t>
  </si>
  <si>
    <t>CATPMSF+R4/Anae+</t>
  </si>
  <si>
    <t>LG+MEOW80+G/Anae-</t>
  </si>
  <si>
    <t>N/A</t>
  </si>
  <si>
    <t>LG+MEOW80+G+FUNDI/Anae-</t>
  </si>
  <si>
    <t>LG+MEOW80+H8/Anae-</t>
  </si>
  <si>
    <t>LG+MEOW80+G+GFMIX/Anae-</t>
  </si>
  <si>
    <t>CATPMSF+R4/Anae-</t>
  </si>
  <si>
    <t xml:space="preserve">Supplementary Table 5. Likelihoods of the two competing root topologies (Opimoda+ and Anaeramoeba) under all tested models for all alignments simulated without missing data. </t>
  </si>
  <si>
    <t>Alignment</t>
  </si>
  <si>
    <t>CATPMSF+R14</t>
  </si>
  <si>
    <t>LG+MEOW80+G</t>
  </si>
  <si>
    <t>LG+G</t>
  </si>
  <si>
    <t>Anaeramoeba (A)</t>
  </si>
  <si>
    <t>LnL Difference (O-A)</t>
  </si>
  <si>
    <t>AVERAGE</t>
  </si>
  <si>
    <t>Supplementary Table 6. Initial set of selected eukaryotes for marker gene identification. Nuclear and mitochondrial genome sources are listed, and cases where chimeric taxa were used are indicated.</t>
  </si>
  <si>
    <t>Species</t>
  </si>
  <si>
    <t>Subgroup</t>
  </si>
  <si>
    <t>Supergroup</t>
  </si>
  <si>
    <t>Nuclear Genome Source</t>
  </si>
  <si>
    <t>Data Type</t>
  </si>
  <si>
    <t>Mitochondrial Genome Source</t>
  </si>
  <si>
    <t>Notes</t>
  </si>
  <si>
    <t>Acanthamoeba castellanii</t>
  </si>
  <si>
    <t>Discosea</t>
  </si>
  <si>
    <t>Phylofisher</t>
  </si>
  <si>
    <t>Genomic</t>
  </si>
  <si>
    <t>NCBI (NC_001637)</t>
  </si>
  <si>
    <t>Dictyostelium discoideum</t>
  </si>
  <si>
    <t>Eumycetozoa</t>
  </si>
  <si>
    <t>NCBI (NC_000895)</t>
  </si>
  <si>
    <t>Physarum polycephalum</t>
  </si>
  <si>
    <t>Transcriptomic</t>
  </si>
  <si>
    <t>NCBI (NC_002508)</t>
  </si>
  <si>
    <t>Vermamoeba vermiformis</t>
  </si>
  <si>
    <t>Tubulinea</t>
  </si>
  <si>
    <t>NCBI (NC_013986)</t>
  </si>
  <si>
    <t>Ancyromonas sigmoides</t>
  </si>
  <si>
    <t>Fabomonas tropica</t>
  </si>
  <si>
    <t>Nutomonas longa</t>
  </si>
  <si>
    <t>Nutamonas</t>
  </si>
  <si>
    <t>Arabidopsis thaliana</t>
  </si>
  <si>
    <t>Streptophyta</t>
  </si>
  <si>
    <t>NCBI (NC_037304)</t>
  </si>
  <si>
    <t>Chondrus crispus</t>
  </si>
  <si>
    <t>Eurhodophytina</t>
  </si>
  <si>
    <t>NCBI (NC_001677)</t>
  </si>
  <si>
    <t>Compsopogon coeruleus</t>
  </si>
  <si>
    <t>Proteorhodophytina</t>
  </si>
  <si>
    <t>NCBI (NC_035351)</t>
  </si>
  <si>
    <t>Cyanidioschyzon merolae</t>
  </si>
  <si>
    <t>Cyanidiales</t>
  </si>
  <si>
    <t>NCBI (NC_000887)</t>
  </si>
  <si>
    <t>Cyanophora paradoxa</t>
  </si>
  <si>
    <t>Cyanophorales</t>
  </si>
  <si>
    <t>NCBI (NC_017836)</t>
  </si>
  <si>
    <t>Cyanoptyche gloeocystis</t>
  </si>
  <si>
    <t>Glaucocystales</t>
  </si>
  <si>
    <t>NCBI (NC_025294)</t>
  </si>
  <si>
    <t>Galdieria phlegrea</t>
  </si>
  <si>
    <t>NCBI (NC_024666)</t>
  </si>
  <si>
    <r>
      <t xml:space="preserve">*Mt. genome from </t>
    </r>
    <r>
      <rPr>
        <i/>
        <sz val="11"/>
        <color theme="1"/>
        <rFont val="Aptos Narrow"/>
        <family val="2"/>
        <scheme val="minor"/>
      </rPr>
      <t>G. sulphuraria</t>
    </r>
  </si>
  <si>
    <t>Gloeochaete witrockiana</t>
  </si>
  <si>
    <t>NCBI (NC_025293)</t>
  </si>
  <si>
    <t>Mesostigma viride</t>
  </si>
  <si>
    <t>NCBI (NC_008240)</t>
  </si>
  <si>
    <t>Micromonas pusilla</t>
  </si>
  <si>
    <t>Chlorophyta</t>
  </si>
  <si>
    <t>NCBI (NC_012643)</t>
  </si>
  <si>
    <r>
      <t xml:space="preserve">*Mt. genome from </t>
    </r>
    <r>
      <rPr>
        <i/>
        <sz val="11"/>
        <color theme="1"/>
        <rFont val="Aptos Narrow"/>
        <family val="2"/>
        <scheme val="minor"/>
      </rPr>
      <t>M. commoda</t>
    </r>
  </si>
  <si>
    <t>Oryza sativa (japonica)</t>
  </si>
  <si>
    <t>NCBI (NC_011033)</t>
  </si>
  <si>
    <t>Physcomitrella patens</t>
  </si>
  <si>
    <t>NCBI (NC_007945)</t>
  </si>
  <si>
    <t>Volvox carteri</t>
  </si>
  <si>
    <t>NCBI (GU048821)</t>
  </si>
  <si>
    <t>Rhodelphis marinus</t>
  </si>
  <si>
    <t>Rhodelphidia</t>
  </si>
  <si>
    <t>Picozoa sp. MS584-1</t>
  </si>
  <si>
    <t>Picozoa</t>
  </si>
  <si>
    <t>NCBI (MG202007)</t>
  </si>
  <si>
    <t>Acanthocystis sp.</t>
  </si>
  <si>
    <t>Choanocystis sp.</t>
  </si>
  <si>
    <t>Raineriophrys erinaceoides</t>
  </si>
  <si>
    <t>Collodictyon KIV02</t>
  </si>
  <si>
    <t>Collodictyonidae</t>
  </si>
  <si>
    <t>Russell Orr</t>
  </si>
  <si>
    <t>Mt. genome found manually in genome scaffolds and annotated with Mfannot. Cox1 was transpliced, so was pieced together manually.</t>
  </si>
  <si>
    <t>Diphylleia sp</t>
  </si>
  <si>
    <t>Mantamonas plastica</t>
  </si>
  <si>
    <t>Rigifila ramosa</t>
  </si>
  <si>
    <t>Rigifilida</t>
  </si>
  <si>
    <t>Cryptomonas curvata</t>
  </si>
  <si>
    <t>Cryptomonadales</t>
  </si>
  <si>
    <t>MMETSP</t>
  </si>
  <si>
    <t>NCBI (NC_037454)</t>
  </si>
  <si>
    <t>Nuclear data: https://de.cyverse.org/anon-files//iplant/home/shared/imicrobe/projects/104/samples/1875/MMETSP1050_clean.pep.fa</t>
  </si>
  <si>
    <t>Goniomonas avonlea</t>
  </si>
  <si>
    <t>Cyathomonadacea</t>
  </si>
  <si>
    <t>NCBI (AP018919)</t>
  </si>
  <si>
    <t xml:space="preserve">Guillardia theta </t>
  </si>
  <si>
    <t>NCBI (NC_041490)</t>
  </si>
  <si>
    <t>Hemiselmis andersenii</t>
  </si>
  <si>
    <t>NCBI (NC_010637)</t>
  </si>
  <si>
    <t>Nuclear data: https://de.cyverse.org/anon-files//iplant/home/shared/imicrobe/projects/104/samples/1682/MMETSP0043_clean.pep.fa</t>
  </si>
  <si>
    <t>Palpitomonas bilix</t>
  </si>
  <si>
    <t>Palpitida</t>
  </si>
  <si>
    <t>NCBI (NC_031832)</t>
  </si>
  <si>
    <t>Rhodomonas salina</t>
  </si>
  <si>
    <t>NCBI (NC_002572)</t>
  </si>
  <si>
    <t>Roombia truncata</t>
  </si>
  <si>
    <t>Katablepharidacea</t>
  </si>
  <si>
    <t>Andalucia godoyi</t>
  </si>
  <si>
    <t>NCBI (GCA_009859145.1)</t>
  </si>
  <si>
    <t>NCBI (NC_021124)</t>
  </si>
  <si>
    <t>Euglena gracilis</t>
  </si>
  <si>
    <t>NCBI (KT732262-KT732267)</t>
  </si>
  <si>
    <t>Jakoba libera</t>
  </si>
  <si>
    <t>EST</t>
  </si>
  <si>
    <t>NCBI (NC_021127)</t>
  </si>
  <si>
    <t>Naegleria gruberi</t>
  </si>
  <si>
    <t>Heterolobosea</t>
  </si>
  <si>
    <t>NCBI (NC_002573)</t>
  </si>
  <si>
    <t>Pharyngomonas kirbyi</t>
  </si>
  <si>
    <t>NCBI (NC_034798)</t>
  </si>
  <si>
    <t>Reclinomonas americana</t>
  </si>
  <si>
    <t>NCBI (NC_001823)</t>
  </si>
  <si>
    <t>Tsukubamonas globosa</t>
  </si>
  <si>
    <t>Tsukubomonadea</t>
  </si>
  <si>
    <t>NCBI (NC_023545)</t>
  </si>
  <si>
    <t>Chrysochromulina parva</t>
  </si>
  <si>
    <t>Prymnesiophyceae</t>
  </si>
  <si>
    <t>NCBI (NC_036938)</t>
  </si>
  <si>
    <t>Emiliania huxleyi</t>
  </si>
  <si>
    <t>NCBI (NC_005332)</t>
  </si>
  <si>
    <t>Pavlova lutheri (Diacronema lutheri)</t>
  </si>
  <si>
    <t>Pavlovophyceae</t>
  </si>
  <si>
    <t>Pleurochrysis carterae</t>
  </si>
  <si>
    <t>Prymnesium parvum</t>
  </si>
  <si>
    <t>Hemimastix kukwesjijk</t>
  </si>
  <si>
    <t>Hemimastigophora+Meteora</t>
  </si>
  <si>
    <t>In-house data</t>
  </si>
  <si>
    <t>Spironema cf. multiciliatum</t>
  </si>
  <si>
    <t>NCBI (NC_086778)</t>
  </si>
  <si>
    <t>Gefionella okellyi</t>
  </si>
  <si>
    <t>NCBI (KP165390/KP165391)</t>
  </si>
  <si>
    <t>Malawimonas californiana</t>
  </si>
  <si>
    <t>NCBI (NC_026311)</t>
  </si>
  <si>
    <t>Malawimonas jakobiformis</t>
  </si>
  <si>
    <t>NCBI (NC_002553)</t>
  </si>
  <si>
    <t>Anaeramoeba busselton</t>
  </si>
  <si>
    <t>Anaeramoebae</t>
  </si>
  <si>
    <t>Metamonada</t>
  </si>
  <si>
    <t>Fornicata</t>
  </si>
  <si>
    <t>PAP20</t>
  </si>
  <si>
    <t>BRC</t>
  </si>
  <si>
    <t>Paratrimastix pyriformis</t>
  </si>
  <si>
    <t>Preaxostyla</t>
  </si>
  <si>
    <t>Trimastix sp</t>
  </si>
  <si>
    <t>Amphimedon queenslandica</t>
  </si>
  <si>
    <t>Obazoa</t>
  </si>
  <si>
    <t>NCBI (NC_008944)</t>
  </si>
  <si>
    <t>Capsaspora owczarzaki</t>
  </si>
  <si>
    <t>NCBI (KC573038)</t>
  </si>
  <si>
    <t>Fonticula alba</t>
  </si>
  <si>
    <t>NCBI (NW_009243184)</t>
  </si>
  <si>
    <t>Homo sapiens</t>
  </si>
  <si>
    <t>NCBI (NC_012920)</t>
  </si>
  <si>
    <t>Ministeria vibrans</t>
  </si>
  <si>
    <t>NCBI (NC_020370)</t>
  </si>
  <si>
    <t>Monosiga brevicollis</t>
  </si>
  <si>
    <t>NCBI (NC_004309)</t>
  </si>
  <si>
    <t>Spizellomyces punctatus</t>
  </si>
  <si>
    <t>NCBI (NC_003052)</t>
  </si>
  <si>
    <t xml:space="preserve">Pygsuia biforma </t>
  </si>
  <si>
    <t>Breviata</t>
  </si>
  <si>
    <t>Thecamonas trahens</t>
  </si>
  <si>
    <t>Apusomonadida</t>
  </si>
  <si>
    <t>NCBI (NC_026452)</t>
  </si>
  <si>
    <t>Ustilago maydis</t>
  </si>
  <si>
    <t>NCBI (NC_008368)</t>
  </si>
  <si>
    <t>Ancoracysta twista</t>
  </si>
  <si>
    <t>Nebulidia</t>
  </si>
  <si>
    <t>NCBI (NC_036491)</t>
  </si>
  <si>
    <t>Hematodinium sp.</t>
  </si>
  <si>
    <t>Alveolata</t>
  </si>
  <si>
    <t>SAR</t>
  </si>
  <si>
    <t>NCBI (HE610721–HE610773)</t>
  </si>
  <si>
    <t xml:space="preserve"> </t>
  </si>
  <si>
    <t>Paramecium tetraurelia</t>
  </si>
  <si>
    <t>NCBI (X15917)</t>
  </si>
  <si>
    <r>
      <t xml:space="preserve">Mt. genome from </t>
    </r>
    <r>
      <rPr>
        <i/>
        <sz val="11"/>
        <color theme="1"/>
        <rFont val="Aptos Narrow"/>
        <family val="2"/>
        <scheme val="minor"/>
      </rPr>
      <t xml:space="preserve">Paramecium aurelia </t>
    </r>
    <r>
      <rPr>
        <sz val="11"/>
        <color theme="1"/>
        <rFont val="Aptos Narrow"/>
        <family val="2"/>
        <scheme val="minor"/>
      </rPr>
      <t xml:space="preserve">(species complex containing </t>
    </r>
    <r>
      <rPr>
        <i/>
        <sz val="11"/>
        <color theme="1"/>
        <rFont val="Aptos Narrow"/>
        <family val="2"/>
        <scheme val="minor"/>
      </rPr>
      <t>P. tetraurelia</t>
    </r>
    <r>
      <rPr>
        <sz val="11"/>
        <color theme="1"/>
        <rFont val="Aptos Narrow"/>
        <family val="2"/>
        <scheme val="minor"/>
      </rPr>
      <t>)</t>
    </r>
  </si>
  <si>
    <t>Plasmodium falciparum (3D7)</t>
  </si>
  <si>
    <t>NCBI (NC_037526)</t>
  </si>
  <si>
    <t>Mt. genome from strain 3D7</t>
  </si>
  <si>
    <t>Symbiodinium microadriaticum</t>
  </si>
  <si>
    <t>NCBI (LC002801/LC002802)</t>
  </si>
  <si>
    <r>
      <t xml:space="preserve">Mt. genome from </t>
    </r>
    <r>
      <rPr>
        <i/>
        <sz val="11"/>
        <color theme="1"/>
        <rFont val="Aptos Narrow"/>
        <family val="2"/>
        <scheme val="minor"/>
      </rPr>
      <t>Breviolum minutum</t>
    </r>
    <r>
      <rPr>
        <sz val="11"/>
        <color theme="1"/>
        <rFont val="Aptos Narrow"/>
        <family val="2"/>
        <scheme val="minor"/>
      </rPr>
      <t xml:space="preserve"> (previously known as </t>
    </r>
    <r>
      <rPr>
        <i/>
        <sz val="11"/>
        <color theme="1"/>
        <rFont val="Aptos Narrow"/>
        <family val="2"/>
        <scheme val="minor"/>
      </rPr>
      <t>S. minutum</t>
    </r>
    <r>
      <rPr>
        <sz val="11"/>
        <color theme="1"/>
        <rFont val="Aptos Narrow"/>
        <family val="2"/>
        <scheme val="minor"/>
      </rPr>
      <t>)</t>
    </r>
  </si>
  <si>
    <t>Tetrahymena thermophila</t>
  </si>
  <si>
    <t>NCBI (NC_003029)</t>
  </si>
  <si>
    <t>Toxoplasma gondii</t>
  </si>
  <si>
    <t>Vitrella brassicaformis</t>
  </si>
  <si>
    <t>Reticulomyxa filosa</t>
  </si>
  <si>
    <t>Rhizaria</t>
  </si>
  <si>
    <t>Bigelowiella natans</t>
  </si>
  <si>
    <t>NCBI (HQ840955)</t>
  </si>
  <si>
    <t>Brevimastigomonas motovehiculus</t>
  </si>
  <si>
    <t>Plasmodiophora brassicae</t>
  </si>
  <si>
    <t>NCBI (LS992577)</t>
  </si>
  <si>
    <t>Cafeteria roenbergensis (E4-10)</t>
  </si>
  <si>
    <t>Stramenopiles</t>
  </si>
  <si>
    <t>NCBI (CM017892)</t>
  </si>
  <si>
    <t>Ectocarpus siliculosus</t>
  </si>
  <si>
    <t>NCBI (NC_030223)</t>
  </si>
  <si>
    <t>Phaeodactylum tricornutum</t>
  </si>
  <si>
    <t>NCBI (NC_016739)</t>
  </si>
  <si>
    <t>Phytophthora parasitica (INRA-310)</t>
  </si>
  <si>
    <t>NCBI (NC_035725)</t>
  </si>
  <si>
    <t>Telonema sp.</t>
  </si>
  <si>
    <t>NCBI (MN082145)</t>
  </si>
  <si>
    <t>Supplementary Table 7. Likelihoods of all tested root topologies estimated under LG+MEOW80+G evaluated with additional complex models under both datasets (Anae+/Anae-). Coloured bars indicate the difference in likelihood from the best likelihood under that model for each dataset - larger bars have more negative (i.e., worse) likelihoods. Naming conventions indicate the group of eukaryotes found on one side of the root, with all other eukaryotes on the other.</t>
  </si>
  <si>
    <t>DATASET</t>
  </si>
  <si>
    <t>TOPOLOGY</t>
  </si>
  <si>
    <t>LG+MEOW80+G+FUNDI</t>
  </si>
  <si>
    <t>LG+MEOW80+H4</t>
  </si>
  <si>
    <t>LG+MEOW80+H6</t>
  </si>
  <si>
    <t>LG+MEOW80+H8</t>
  </si>
  <si>
    <t>LG+C60+G</t>
  </si>
  <si>
    <t>LG+UDM64+G</t>
  </si>
  <si>
    <t>CATPMSF+R4</t>
  </si>
  <si>
    <t>LG+MEOW80+G+GF-MIX</t>
  </si>
  <si>
    <t>ANAE+</t>
  </si>
  <si>
    <t>ANAE-</t>
  </si>
  <si>
    <t>Supplementary Table 8. Likelihoods for the two competing root topologies (Opimoda+ vs. Anaeramoeba) under all tested models for each alignment simulated with missing data. The difference in likelihood between the two topologies is also reported.</t>
  </si>
  <si>
    <t>Supplementary Table 9. Average tip-to-tip distance between each taxon and the 50% 'most distant' other taxa. Taxa with a distance &gt;2.5 were removed.</t>
  </si>
  <si>
    <t>Distance</t>
  </si>
  <si>
    <t>GCF_000426505</t>
  </si>
  <si>
    <t>GCF_001983425</t>
  </si>
  <si>
    <t>GCA_002291925</t>
  </si>
  <si>
    <t>GCA_002746255</t>
  </si>
  <si>
    <t>GCF_000374005</t>
  </si>
  <si>
    <t>GCF_000616095</t>
  </si>
  <si>
    <t>GCF_000620685</t>
  </si>
  <si>
    <t>GCF_000688235</t>
  </si>
  <si>
    <t>GCF_000689395</t>
  </si>
  <si>
    <t>lla_14</t>
  </si>
  <si>
    <t>TOBG_ARS_27</t>
  </si>
  <si>
    <t>TOBG_SAT_9</t>
  </si>
  <si>
    <t>TOBG_SP_3</t>
  </si>
  <si>
    <t>UBA11222</t>
  </si>
  <si>
    <t>GCA_002422745</t>
  </si>
  <si>
    <t>GCA_002787615</t>
  </si>
  <si>
    <t>GCA_002787635</t>
  </si>
  <si>
    <t>GCF_000348745</t>
  </si>
  <si>
    <t>GCF_000375545</t>
  </si>
  <si>
    <t>GCA_001897795</t>
  </si>
  <si>
    <t>GCF_000330885</t>
  </si>
  <si>
    <t>GCF_000412185</t>
  </si>
  <si>
    <t>GCF_000757605</t>
  </si>
  <si>
    <t>GCF_000815465</t>
  </si>
  <si>
    <t>GCF_002117145</t>
  </si>
  <si>
    <t>lla_13</t>
  </si>
  <si>
    <t>TARA_ANE_MAG_00016</t>
  </si>
  <si>
    <t>TOBG_MED_792</t>
  </si>
  <si>
    <t>GCA_001897445</t>
  </si>
  <si>
    <t>GCA_002238565</t>
  </si>
  <si>
    <t>GCA_002691085</t>
  </si>
  <si>
    <t>GCA_002696825</t>
  </si>
  <si>
    <t>GCA_002700865</t>
  </si>
  <si>
    <t>lla_18</t>
  </si>
  <si>
    <t>GCA_002436405</t>
  </si>
  <si>
    <t>TARA_PSW_MAG_00024</t>
  </si>
  <si>
    <t>GCA_002632265</t>
  </si>
  <si>
    <t xml:space="preserve">Supplementary Table 10. Branchlength distribution for the internal branch connecting eukaryotes and Alphaproteobacteria across all genes. Branchlengths of '0' indicate the branch between eukaryotes and Alphaproteobacteria was unresolved for that gene. </t>
  </si>
  <si>
    <t>Gene code</t>
  </si>
  <si>
    <t xml:space="preserve">Branchlength </t>
  </si>
  <si>
    <t>Standardized branchlength</t>
  </si>
  <si>
    <t>Opi-Dip+ (O)</t>
  </si>
  <si>
    <t>Opi-Dip+</t>
  </si>
  <si>
    <t>NCBI (AP015014.1)</t>
  </si>
  <si>
    <t>https://doi.org/10.6084/m9.figshare.12205517.v1</t>
  </si>
  <si>
    <t>https://doi.org/10.6084/m9.figshare.12205517.v0</t>
  </si>
  <si>
    <t>NCBI (QLF97286-QLF97288)</t>
  </si>
  <si>
    <t>*Mt. genome from M. sphyraenae</t>
  </si>
  <si>
    <t>https://doi.org/10.1016/j.cub.2016.08.025</t>
  </si>
  <si>
    <t>NCBI (GCA_002887195)</t>
  </si>
  <si>
    <t>NCBI (GCA_040182905)</t>
  </si>
  <si>
    <t>NSUB002007 (submission numbers for DDBJ, accession numbers pending)</t>
  </si>
  <si>
    <t>NSUB002038 (submission numbers for DDBJ, accession numbers pending)</t>
  </si>
  <si>
    <t>https://doi.org/10.1093/molbev/msv021</t>
  </si>
  <si>
    <t>BioProject: PRJNA1153407</t>
  </si>
  <si>
    <t>Carpediemonas sp.</t>
  </si>
  <si>
    <t>Meteora sporadica</t>
  </si>
  <si>
    <t>BioProject: PRJNA983056</t>
  </si>
  <si>
    <t>https://doi.org/10.5061/dryad.n5g39d7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</si>
</sst>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
  </numFmts>
  <fonts count="17" x14ac:knownFonts="1">
    <font>
      <sz val="11"/>
      <color theme="1"/>
      <name val="Aptos Narrow"/>
      <family val="2"/>
      <scheme val="minor"/>
    </font>
    <font>
      <b/>
      <sz val="11"/>
      <color theme="1"/>
      <name val="Aptos Narrow"/>
      <family val="2"/>
      <scheme val="minor"/>
    </font>
    <font>
      <sz val="11"/>
      <color theme="1"/>
      <name val="Arial"/>
      <family val="2"/>
    </font>
    <font>
      <i/>
      <sz val="11"/>
      <color theme="1"/>
      <name val="Aptos Narrow"/>
      <family val="2"/>
      <scheme val="minor"/>
    </font>
    <font>
      <sz val="11"/>
      <color rgb="FF000000"/>
      <name val="Aptos Narrow"/>
      <family val="2"/>
      <scheme val="minor"/>
    </font>
    <font>
      <b/>
      <sz val="11"/>
      <name val="Aptos Narrow"/>
      <family val="2"/>
      <scheme val="minor"/>
    </font>
    <font>
      <sz val="11"/>
      <name val="Aptos Narrow"/>
      <family val="2"/>
      <scheme val="minor"/>
    </font>
    <font>
      <u/>
      <sz val="11"/>
      <color theme="10"/>
      <name val="Aptos Narrow"/>
      <family val="2"/>
      <scheme val="minor"/>
    </font>
    <font>
      <b/>
      <sz val="11"/>
      <color rgb="FF000000"/>
      <name val="Aptos Narrow"/>
      <family val="2"/>
      <scheme val="minor"/>
    </font>
    <font>
      <sz val="11"/>
      <color rgb="FF000000"/>
      <name val="Aptos Narrow"/>
      <scheme val="minor"/>
    </font>
    <font>
      <b/>
      <sz val="12"/>
      <color theme="1"/>
      <name val="Aptos Narrow"/>
      <family val="2"/>
      <scheme val="minor"/>
    </font>
    <font>
      <b/>
      <sz val="11"/>
      <color theme="1"/>
      <name val="Aptos Narrow"/>
    </font>
    <font>
      <sz val="11"/>
      <color rgb="FF000000"/>
      <name val="Aptos Narrow"/>
      <family val="2"/>
      <charset val="1"/>
    </font>
    <font>
      <b/>
      <sz val="11"/>
      <color rgb="FF000000"/>
      <name val="Aptos Narrow"/>
      <family val="2"/>
      <charset val="1"/>
    </font>
    <font>
      <sz val="8"/>
      <name val="Aptos Narrow"/>
      <family val="2"/>
      <scheme val="minor"/>
    </font>
    <font>
      <sz val="11"/>
      <name val="Aptos Narrow"/>
      <family val="2"/>
    </font>
    <font>
      <sz val="11"/>
      <name val="Aptos Narrow"/>
    </font>
  </fonts>
  <fills count="5">
    <fill>
      <patternFill patternType="none"/>
    </fill>
    <fill>
      <patternFill patternType="gray125"/>
    </fill>
    <fill>
      <patternFill patternType="solid">
        <fgColor theme="7" tint="0.59996337778862885"/>
        <bgColor indexed="64"/>
      </patternFill>
    </fill>
    <fill>
      <patternFill patternType="solid">
        <fgColor theme="7" tint="0.59999389629810485"/>
        <bgColor indexed="64"/>
      </patternFill>
    </fill>
    <fill>
      <patternFill patternType="solid">
        <fgColor theme="0"/>
        <bgColor indexed="64"/>
      </patternFill>
    </fill>
  </fills>
  <borders count="5">
    <border>
      <left/>
      <right/>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0" fontId="2" fillId="0" borderId="0"/>
    <xf numFmtId="0" fontId="7" fillId="0" borderId="0" applyNumberFormat="0" applyFill="0" applyBorder="0" applyAlignment="0" applyProtection="0"/>
  </cellStyleXfs>
  <cellXfs count="59">
    <xf numFmtId="0" fontId="0" fillId="0" borderId="0" xfId="0"/>
    <xf numFmtId="0" fontId="0" fillId="0" borderId="0" xfId="0" applyAlignment="1">
      <alignment horizontal="center" vertical="center"/>
    </xf>
    <xf numFmtId="0" fontId="1" fillId="0" borderId="0" xfId="0" applyFont="1"/>
    <xf numFmtId="0" fontId="0" fillId="0" borderId="0" xfId="0" applyAlignment="1">
      <alignment horizontal="left" vertical="center"/>
    </xf>
    <xf numFmtId="0" fontId="0" fillId="0" borderId="0" xfId="0" applyAlignment="1">
      <alignment vertical="center"/>
    </xf>
    <xf numFmtId="0" fontId="0" fillId="0" borderId="0" xfId="0" applyAlignment="1">
      <alignment vertical="center" wrapText="1"/>
    </xf>
    <xf numFmtId="0" fontId="1" fillId="0" borderId="0" xfId="0" applyFont="1" applyAlignment="1">
      <alignment vertical="center" wrapText="1"/>
    </xf>
    <xf numFmtId="0" fontId="1" fillId="0" borderId="0" xfId="0" applyFont="1" applyAlignment="1">
      <alignment horizontal="center" vertical="center"/>
    </xf>
    <xf numFmtId="0" fontId="0" fillId="0" borderId="0" xfId="0" applyAlignment="1">
      <alignment horizontal="center" vertical="center" wrapText="1"/>
    </xf>
    <xf numFmtId="164" fontId="0" fillId="0" borderId="0" xfId="0" applyNumberFormat="1" applyAlignment="1">
      <alignment horizontal="center" vertical="center" wrapText="1"/>
    </xf>
    <xf numFmtId="0" fontId="3" fillId="0" borderId="0" xfId="0" applyFont="1" applyAlignment="1">
      <alignment vertical="center"/>
    </xf>
    <xf numFmtId="0" fontId="0" fillId="2" borderId="0" xfId="0" applyFill="1" applyAlignment="1">
      <alignment vertical="center"/>
    </xf>
    <xf numFmtId="11" fontId="0" fillId="0" borderId="0" xfId="0" applyNumberFormat="1" applyAlignment="1">
      <alignment vertical="center" wrapText="1"/>
    </xf>
    <xf numFmtId="11" fontId="0" fillId="0" borderId="0" xfId="0" applyNumberFormat="1" applyAlignment="1">
      <alignment vertical="center"/>
    </xf>
    <xf numFmtId="0" fontId="5" fillId="0" borderId="0" xfId="0" applyFont="1" applyAlignment="1">
      <alignment horizontal="center" vertical="center" wrapText="1"/>
    </xf>
    <xf numFmtId="0" fontId="6" fillId="0" borderId="0" xfId="0" applyFont="1" applyAlignment="1">
      <alignment vertical="center" wrapText="1"/>
    </xf>
    <xf numFmtId="0" fontId="6" fillId="0" borderId="0" xfId="2" applyFont="1" applyAlignment="1">
      <alignment vertical="center" wrapText="1"/>
    </xf>
    <xf numFmtId="0" fontId="8" fillId="0" borderId="0" xfId="0" applyFont="1" applyAlignment="1">
      <alignment horizontal="center" vertical="center" wrapText="1"/>
    </xf>
    <xf numFmtId="0" fontId="4" fillId="0" borderId="0" xfId="0" applyFont="1" applyAlignment="1">
      <alignment horizontal="center" vertical="center" wrapText="1"/>
    </xf>
    <xf numFmtId="165" fontId="4" fillId="0" borderId="0" xfId="0" applyNumberFormat="1" applyFont="1" applyAlignment="1">
      <alignment horizontal="center" vertical="center" wrapText="1"/>
    </xf>
    <xf numFmtId="0" fontId="1" fillId="0" borderId="1" xfId="0" applyFont="1" applyBorder="1" applyAlignment="1">
      <alignment vertical="center" wrapText="1"/>
    </xf>
    <xf numFmtId="0" fontId="0" fillId="0" borderId="1" xfId="0" applyBorder="1" applyAlignment="1">
      <alignment vertical="center" wrapText="1"/>
    </xf>
    <xf numFmtId="0" fontId="9" fillId="0" borderId="0" xfId="0" applyFont="1" applyAlignment="1">
      <alignment wrapText="1"/>
    </xf>
    <xf numFmtId="0" fontId="10" fillId="0" borderId="0" xfId="0" applyFont="1"/>
    <xf numFmtId="11" fontId="12" fillId="0" borderId="0" xfId="0" applyNumberFormat="1" applyFont="1" applyAlignment="1">
      <alignment vertical="center" wrapText="1"/>
    </xf>
    <xf numFmtId="0" fontId="12" fillId="0" borderId="0" xfId="0" applyFont="1" applyAlignment="1">
      <alignment vertical="center" wrapText="1"/>
    </xf>
    <xf numFmtId="0" fontId="13" fillId="0" borderId="0" xfId="0" applyFont="1" applyAlignment="1">
      <alignment vertical="center" wrapText="1"/>
    </xf>
    <xf numFmtId="11" fontId="0" fillId="0" borderId="0" xfId="0" applyNumberFormat="1" applyAlignment="1">
      <alignment horizontal="right" vertical="center" wrapText="1"/>
    </xf>
    <xf numFmtId="0" fontId="0" fillId="0" borderId="0" xfId="0" applyAlignment="1">
      <alignment horizontal="right" vertical="center" wrapText="1"/>
    </xf>
    <xf numFmtId="2" fontId="0" fillId="0" borderId="0" xfId="0" applyNumberFormat="1" applyAlignment="1">
      <alignment vertical="center" wrapText="1"/>
    </xf>
    <xf numFmtId="2" fontId="0" fillId="0" borderId="0" xfId="1" applyNumberFormat="1" applyFont="1" applyAlignment="1">
      <alignment wrapText="1"/>
    </xf>
    <xf numFmtId="2" fontId="0" fillId="0" borderId="0" xfId="0" applyNumberFormat="1" applyAlignment="1">
      <alignment wrapText="1"/>
    </xf>
    <xf numFmtId="0" fontId="1" fillId="4" borderId="0" xfId="0" applyFont="1" applyFill="1" applyAlignment="1">
      <alignment vertical="center" wrapText="1"/>
    </xf>
    <xf numFmtId="0" fontId="1" fillId="4" borderId="1" xfId="0" applyFont="1" applyFill="1" applyBorder="1" applyAlignment="1">
      <alignment vertical="center" wrapText="1"/>
    </xf>
    <xf numFmtId="0" fontId="1" fillId="0" borderId="0" xfId="0" applyFont="1" applyAlignment="1">
      <alignment horizontal="right"/>
    </xf>
    <xf numFmtId="2" fontId="0" fillId="0" borderId="0" xfId="0" applyNumberFormat="1"/>
    <xf numFmtId="0" fontId="1" fillId="0" borderId="1" xfId="0" applyFont="1" applyBorder="1" applyAlignment="1">
      <alignment horizontal="center" vertical="center"/>
    </xf>
    <xf numFmtId="2" fontId="1" fillId="4" borderId="0" xfId="0" applyNumberFormat="1" applyFont="1" applyFill="1" applyAlignment="1">
      <alignment vertical="center" wrapText="1"/>
    </xf>
    <xf numFmtId="2" fontId="1" fillId="0" borderId="0" xfId="0" applyNumberFormat="1" applyFont="1"/>
    <xf numFmtId="0" fontId="1" fillId="0" borderId="0" xfId="0" applyFont="1" applyAlignment="1">
      <alignment horizontal="left" vertical="center" wrapText="1"/>
    </xf>
    <xf numFmtId="0" fontId="0" fillId="0" borderId="0" xfId="0" applyAlignment="1">
      <alignment horizontal="left" vertical="center" wrapText="1"/>
    </xf>
    <xf numFmtId="0" fontId="3" fillId="0" borderId="0" xfId="0" applyFont="1" applyAlignment="1">
      <alignment horizontal="left" vertical="center" wrapText="1"/>
    </xf>
    <xf numFmtId="2" fontId="0" fillId="0" borderId="0" xfId="0" applyNumberFormat="1" applyAlignment="1">
      <alignment horizontal="left" vertical="center" wrapText="1"/>
    </xf>
    <xf numFmtId="2" fontId="0" fillId="3" borderId="0" xfId="0" applyNumberFormat="1" applyFill="1" applyAlignment="1">
      <alignment horizontal="left" vertical="center" wrapText="1"/>
    </xf>
    <xf numFmtId="0" fontId="15" fillId="0" borderId="0" xfId="0" applyFont="1" applyAlignment="1">
      <alignment vertical="center"/>
    </xf>
    <xf numFmtId="0" fontId="16" fillId="0" borderId="0" xfId="0" applyFont="1" applyAlignment="1">
      <alignmen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0" xfId="0" applyFont="1" applyAlignment="1">
      <alignment horizontal="center" vertical="center" wrapText="1"/>
    </xf>
    <xf numFmtId="0" fontId="11" fillId="0" borderId="0" xfId="0" applyFont="1" applyAlignment="1">
      <alignment horizontal="left" vertical="center"/>
    </xf>
    <xf numFmtId="0" fontId="1" fillId="4" borderId="0" xfId="0" applyFont="1" applyFill="1" applyAlignment="1">
      <alignment horizontal="center" vertical="center" wrapText="1"/>
    </xf>
    <xf numFmtId="0" fontId="1" fillId="4" borderId="1" xfId="0" applyFont="1" applyFill="1" applyBorder="1" applyAlignment="1">
      <alignment horizontal="center" vertical="center" wrapText="1"/>
    </xf>
    <xf numFmtId="0" fontId="1" fillId="0" borderId="0" xfId="0" applyFont="1" applyAlignment="1">
      <alignment vertical="center" wrapText="1"/>
    </xf>
    <xf numFmtId="0" fontId="0" fillId="0" borderId="0" xfId="0" applyAlignment="1">
      <alignment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center" vertical="center"/>
    </xf>
    <xf numFmtId="0" fontId="0" fillId="0" borderId="0" xfId="0" applyAlignment="1">
      <alignment horizontal="left" vertical="center" wrapText="1"/>
    </xf>
  </cellXfs>
  <cellStyles count="3">
    <cellStyle name="Hyperlink" xfId="2" builtinId="8"/>
    <cellStyle name="Normal" xfId="0" builtinId="0"/>
    <cellStyle name="Normal 2" xfId="1" xr:uid="{50F8A15A-4BEE-4D37-BB5E-2CDC53CC8E38}"/>
  </cellStyles>
  <dxfs count="0"/>
  <tableStyles count="0" defaultTableStyle="TableStyleMedium2" defaultPivotStyle="PivotStyleLight16"/>
  <colors>
    <mruColors>
      <color rgb="FFEA7A7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Ex1.xml><?xml version="1.0" encoding="utf-8"?>
<cx:chartSpace xmlns:a="http://schemas.openxmlformats.org/drawingml/2006/main" xmlns:r="http://schemas.openxmlformats.org/officeDocument/2006/relationships" xmlns:cx="http://schemas.microsoft.com/office/drawing/2014/chartex">
  <cx:chartData>
    <cx:data id="0">
      <cx:numDim type="val">
        <cx:f>_xlchart.v1.0</cx:f>
      </cx:numDim>
    </cx:data>
  </cx:chartData>
  <cx:chart>
    <cx:title pos="t" align="ctr" overlay="0">
      <cx:tx>
        <cx:txData>
          <cx:v>Preliminary Eukaryote GARP/FIMNKY Distribution</cx:v>
        </cx:txData>
      </cx:tx>
      <cx:txPr>
        <a:bodyPr spcFirstLastPara="1" vertOverflow="ellipsis" horzOverflow="overflow" wrap="square" lIns="0" tIns="0" rIns="0" bIns="0" anchor="ctr" anchorCtr="1"/>
        <a:lstStyle/>
        <a:p>
          <a:pPr algn="ctr" rtl="0">
            <a:defRPr>
              <a:solidFill>
                <a:schemeClr val="tx1"/>
              </a:solidFill>
            </a:defRPr>
          </a:pPr>
          <a:r>
            <a:rPr lang="en-US" sz="1400" b="0" i="0" u="none" strike="noStrike" baseline="0">
              <a:solidFill>
                <a:schemeClr val="tx1"/>
              </a:solidFill>
              <a:latin typeface="Aptos Narrow" panose="02110004020202020204"/>
            </a:rPr>
            <a:t>Preliminary Eukaryote GARP/FIMNKY Distribution</a:t>
          </a:r>
        </a:p>
      </cx:txPr>
    </cx:title>
    <cx:plotArea>
      <cx:plotAreaRegion>
        <cx:series layoutId="clusteredColumn" uniqueId="{88E8E098-C536-4B7D-AA17-BEADD07CAAEC}">
          <cx:dataId val="0"/>
          <cx:layoutPr>
            <cx:binning intervalClosed="r">
              <cx:binCount val="10"/>
            </cx:binning>
          </cx:layoutPr>
        </cx:series>
      </cx:plotAreaRegion>
      <cx:axis id="0">
        <cx:catScaling gapWidth="0.0199999996"/>
        <cx:title>
          <cx:tx>
            <cx:txData>
              <cx:v>GARP/FIMNKY ratio</cx:v>
            </cx:txData>
          </cx:tx>
          <cx:txPr>
            <a:bodyPr spcFirstLastPara="1" vertOverflow="ellipsis" horzOverflow="overflow" wrap="square" lIns="0" tIns="0" rIns="0" bIns="0" anchor="ctr" anchorCtr="1"/>
            <a:lstStyle/>
            <a:p>
              <a:pPr algn="ctr" rtl="0">
                <a:defRPr sz="1200">
                  <a:solidFill>
                    <a:schemeClr val="tx1"/>
                  </a:solidFill>
                </a:defRPr>
              </a:pPr>
              <a:r>
                <a:rPr lang="en-US" sz="1200" b="0" i="0" u="none" strike="noStrike" baseline="0">
                  <a:solidFill>
                    <a:schemeClr val="tx1"/>
                  </a:solidFill>
                  <a:latin typeface="Aptos Narrow" panose="02110004020202020204"/>
                </a:rPr>
                <a:t>GARP/FIMNKY ratio</a:t>
              </a:r>
            </a:p>
          </cx:txPr>
        </cx:title>
        <cx:tickLabels/>
        <cx:numFmt formatCode="#,##0.00" sourceLinked="0"/>
        <cx:txPr>
          <a:bodyPr vertOverflow="overflow" horzOverflow="overflow" wrap="square" lIns="0" tIns="0" rIns="0" bIns="0"/>
          <a:lstStyle/>
          <a:p>
            <a:pPr algn="ctr" rtl="0">
              <a:defRPr sz="900" b="0" i="0">
                <a:solidFill>
                  <a:schemeClr val="tx1"/>
                </a:solidFill>
                <a:latin typeface="Aptos Narrow" panose="020B0004020202020204" pitchFamily="34" charset="0"/>
                <a:ea typeface="Aptos Narrow" panose="020B0004020202020204" pitchFamily="34" charset="0"/>
                <a:cs typeface="Aptos Narrow" panose="020B0004020202020204" pitchFamily="34" charset="0"/>
              </a:defRPr>
            </a:pPr>
            <a:endParaRPr lang="en-CA">
              <a:solidFill>
                <a:schemeClr val="tx1"/>
              </a:solidFill>
            </a:endParaRPr>
          </a:p>
        </cx:txPr>
      </cx:axis>
      <cx:axis id="1">
        <cx:valScaling/>
        <cx:title>
          <cx:tx>
            <cx:txData>
              <cx:v># of Taxa</cx:v>
            </cx:txData>
          </cx:tx>
          <cx:txPr>
            <a:bodyPr spcFirstLastPara="1" vertOverflow="ellipsis" horzOverflow="overflow" wrap="square" lIns="0" tIns="0" rIns="0" bIns="0" anchor="ctr" anchorCtr="1"/>
            <a:lstStyle/>
            <a:p>
              <a:pPr algn="ctr" rtl="0">
                <a:defRPr sz="1200">
                  <a:solidFill>
                    <a:schemeClr val="tx1"/>
                  </a:solidFill>
                </a:defRPr>
              </a:pPr>
              <a:r>
                <a:rPr lang="en-US" sz="1200" b="0" i="0" u="none" strike="noStrike" baseline="0">
                  <a:solidFill>
                    <a:schemeClr val="tx1"/>
                  </a:solidFill>
                  <a:latin typeface="Aptos Narrow" panose="02110004020202020204"/>
                </a:rPr>
                <a:t># of Taxa</a:t>
              </a:r>
            </a:p>
          </cx:txPr>
        </cx:title>
        <cx:majorGridlines/>
        <cx:tickLabels/>
        <cx:txPr>
          <a:bodyPr vertOverflow="overflow" horzOverflow="overflow" wrap="square" lIns="0" tIns="0" rIns="0" bIns="0"/>
          <a:lstStyle/>
          <a:p>
            <a:pPr algn="ctr" rtl="0">
              <a:defRPr sz="900" b="0" i="0">
                <a:solidFill>
                  <a:schemeClr val="tx1"/>
                </a:solidFill>
                <a:latin typeface="Aptos Narrow" panose="020B0004020202020204" pitchFamily="34" charset="0"/>
                <a:ea typeface="Aptos Narrow" panose="020B0004020202020204" pitchFamily="34" charset="0"/>
                <a:cs typeface="Aptos Narrow" panose="020B0004020202020204" pitchFamily="34" charset="0"/>
              </a:defRPr>
            </a:pPr>
            <a:endParaRPr lang="en-CA">
              <a:solidFill>
                <a:schemeClr val="tx1"/>
              </a:solidFill>
            </a:endParaRPr>
          </a:p>
        </cx:txPr>
      </cx:axis>
    </cx:plotArea>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microsoft.com/office/2014/relationships/chartEx" Target="../charts/chartEx1.xml"/></Relationships>
</file>

<file path=xl/drawings/drawing1.xml><?xml version="1.0" encoding="utf-8"?>
<xdr:wsDr xmlns:xdr="http://schemas.openxmlformats.org/drawingml/2006/spreadsheetDrawing" xmlns:a="http://schemas.openxmlformats.org/drawingml/2006/main">
  <xdr:twoCellAnchor>
    <xdr:from>
      <xdr:col>5</xdr:col>
      <xdr:colOff>145279</xdr:colOff>
      <xdr:row>1</xdr:row>
      <xdr:rowOff>1207</xdr:rowOff>
    </xdr:from>
    <xdr:to>
      <xdr:col>11</xdr:col>
      <xdr:colOff>104969</xdr:colOff>
      <xdr:row>14</xdr:row>
      <xdr:rowOff>280841</xdr:rowOff>
    </xdr:to>
    <mc:AlternateContent xmlns:mc="http://schemas.openxmlformats.org/markup-compatibility/2006">
      <mc:Choice xmlns:cx1="http://schemas.microsoft.com/office/drawing/2015/9/8/chartex" Requires="cx1">
        <xdr:graphicFrame macro="">
          <xdr:nvGraphicFramePr>
            <xdr:cNvPr id="2" name="Chart 1">
              <a:extLst>
                <a:ext uri="{FF2B5EF4-FFF2-40B4-BE49-F238E27FC236}">
                  <a16:creationId xmlns:a16="http://schemas.microsoft.com/office/drawing/2014/main" id="{FB5A4BC2-0C2C-F0F8-689D-4F8524843CA2}"/>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9340079" y="839407"/>
              <a:ext cx="9281490" cy="4572234"/>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wsDr>
</file>

<file path=xl/theme/theme1.xml><?xml version="1.0" encoding="utf-8"?>
<a:theme xmlns:a="http://schemas.openxmlformats.org/drawingml/2006/main" name="Office Theme">
  <a:themeElements>
    <a:clrScheme name="Pap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hyperlink" Target="https://de.cyverse.org/anon-files/iplant/home/shared/imicrobe/projects/104/samples/1682/MMETSP0043_clean.pep.fa"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C9EE3-654E-4FD0-AD04-37B4C6220B3A}">
  <dimension ref="A1:E95"/>
  <sheetViews>
    <sheetView topLeftCell="A44" zoomScale="110" zoomScaleNormal="110" workbookViewId="0">
      <selection activeCell="A65" sqref="A65"/>
    </sheetView>
  </sheetViews>
  <sheetFormatPr baseColWidth="10" defaultColWidth="21.1640625" defaultRowHeight="15" x14ac:dyDescent="0.2"/>
  <cols>
    <col min="1" max="4" width="21.1640625" style="1"/>
    <col min="5" max="5" width="45.5" style="1" customWidth="1"/>
    <col min="6" max="16384" width="21.1640625" style="1"/>
  </cols>
  <sheetData>
    <row r="1" spans="1:5" ht="38" customHeight="1" x14ac:dyDescent="0.2">
      <c r="A1" s="46" t="s">
        <v>0</v>
      </c>
      <c r="B1" s="46"/>
      <c r="C1" s="46"/>
      <c r="D1" s="46"/>
      <c r="E1" s="46"/>
    </row>
    <row r="2" spans="1:5" ht="32" x14ac:dyDescent="0.2">
      <c r="A2" s="39" t="s">
        <v>1</v>
      </c>
      <c r="B2" s="39" t="s">
        <v>2</v>
      </c>
      <c r="C2" s="39" t="s">
        <v>3</v>
      </c>
      <c r="D2" s="39" t="s">
        <v>4</v>
      </c>
      <c r="E2" s="39" t="s">
        <v>5</v>
      </c>
    </row>
    <row r="3" spans="1:5" x14ac:dyDescent="0.2">
      <c r="A3" s="3">
        <v>9</v>
      </c>
      <c r="B3" s="3" t="s">
        <v>6</v>
      </c>
      <c r="C3" s="3" t="s">
        <v>7</v>
      </c>
      <c r="D3" s="3" t="s">
        <v>8</v>
      </c>
      <c r="E3" s="3" t="s">
        <v>9</v>
      </c>
    </row>
    <row r="4" spans="1:5" x14ac:dyDescent="0.2">
      <c r="A4" s="3">
        <v>72</v>
      </c>
      <c r="B4" s="3" t="s">
        <v>10</v>
      </c>
      <c r="C4" s="3" t="s">
        <v>11</v>
      </c>
      <c r="D4" s="3" t="s">
        <v>8</v>
      </c>
      <c r="E4" s="3" t="s">
        <v>12</v>
      </c>
    </row>
    <row r="5" spans="1:5" x14ac:dyDescent="0.2">
      <c r="A5" s="3">
        <v>119</v>
      </c>
      <c r="B5" s="3" t="s">
        <v>13</v>
      </c>
      <c r="C5" s="3" t="s">
        <v>14</v>
      </c>
      <c r="D5" s="3" t="s">
        <v>8</v>
      </c>
      <c r="E5" s="3" t="s">
        <v>15</v>
      </c>
    </row>
    <row r="6" spans="1:5" x14ac:dyDescent="0.2">
      <c r="A6" s="3">
        <v>342</v>
      </c>
      <c r="B6" s="3" t="s">
        <v>16</v>
      </c>
      <c r="C6" s="3" t="s">
        <v>17</v>
      </c>
      <c r="D6" s="3" t="s">
        <v>8</v>
      </c>
      <c r="E6" s="3" t="s">
        <v>18</v>
      </c>
    </row>
    <row r="7" spans="1:5" x14ac:dyDescent="0.2">
      <c r="A7" s="3">
        <v>418</v>
      </c>
      <c r="B7" s="3" t="s">
        <v>19</v>
      </c>
      <c r="C7" s="3" t="s">
        <v>20</v>
      </c>
      <c r="D7" s="3" t="s">
        <v>8</v>
      </c>
      <c r="E7" s="3" t="s">
        <v>21</v>
      </c>
    </row>
    <row r="8" spans="1:5" x14ac:dyDescent="0.2">
      <c r="A8" s="3">
        <v>778</v>
      </c>
      <c r="B8" s="3" t="s">
        <v>22</v>
      </c>
      <c r="C8" s="3"/>
      <c r="D8" s="3" t="s">
        <v>8</v>
      </c>
      <c r="E8" s="3" t="s">
        <v>9</v>
      </c>
    </row>
    <row r="9" spans="1:5" x14ac:dyDescent="0.2">
      <c r="A9" s="3">
        <v>1052</v>
      </c>
      <c r="B9" s="3" t="s">
        <v>23</v>
      </c>
      <c r="C9" s="3" t="s">
        <v>24</v>
      </c>
      <c r="D9" s="3" t="s">
        <v>8</v>
      </c>
      <c r="E9" s="3" t="s">
        <v>25</v>
      </c>
    </row>
    <row r="10" spans="1:5" x14ac:dyDescent="0.2">
      <c r="A10" s="3">
        <v>1092</v>
      </c>
      <c r="B10" s="3" t="s">
        <v>26</v>
      </c>
      <c r="C10" s="3" t="s">
        <v>27</v>
      </c>
      <c r="D10" s="3" t="s">
        <v>8</v>
      </c>
      <c r="E10" s="3" t="s">
        <v>28</v>
      </c>
    </row>
    <row r="11" spans="1:5" x14ac:dyDescent="0.2">
      <c r="A11" s="3">
        <v>1140</v>
      </c>
      <c r="B11" s="3" t="s">
        <v>29</v>
      </c>
      <c r="C11" s="3" t="s">
        <v>30</v>
      </c>
      <c r="D11" s="3" t="s">
        <v>8</v>
      </c>
      <c r="E11" s="3" t="s">
        <v>18</v>
      </c>
    </row>
    <row r="12" spans="1:5" x14ac:dyDescent="0.2">
      <c r="A12" s="3">
        <v>1378</v>
      </c>
      <c r="B12" s="3" t="s">
        <v>31</v>
      </c>
      <c r="C12" s="3"/>
      <c r="D12" s="3" t="s">
        <v>8</v>
      </c>
      <c r="E12" s="3" t="s">
        <v>32</v>
      </c>
    </row>
    <row r="13" spans="1:5" x14ac:dyDescent="0.2">
      <c r="A13" s="3">
        <v>1974</v>
      </c>
      <c r="B13" s="3" t="s">
        <v>33</v>
      </c>
      <c r="C13" s="3" t="s">
        <v>34</v>
      </c>
      <c r="D13" s="3" t="s">
        <v>8</v>
      </c>
      <c r="E13" s="3" t="s">
        <v>15</v>
      </c>
    </row>
    <row r="14" spans="1:5" x14ac:dyDescent="0.2">
      <c r="A14" s="3">
        <v>2000</v>
      </c>
      <c r="B14" s="3" t="s">
        <v>35</v>
      </c>
      <c r="C14" s="3" t="s">
        <v>36</v>
      </c>
      <c r="D14" s="3" t="s">
        <v>8</v>
      </c>
      <c r="E14" s="3" t="s">
        <v>37</v>
      </c>
    </row>
    <row r="15" spans="1:5" x14ac:dyDescent="0.2">
      <c r="A15" s="3">
        <v>2282</v>
      </c>
      <c r="B15" s="3" t="s">
        <v>38</v>
      </c>
      <c r="C15" s="3" t="s">
        <v>39</v>
      </c>
      <c r="D15" s="3" t="s">
        <v>8</v>
      </c>
      <c r="E15" s="3" t="s">
        <v>40</v>
      </c>
    </row>
    <row r="16" spans="1:5" x14ac:dyDescent="0.2">
      <c r="A16" s="3">
        <v>2811</v>
      </c>
      <c r="B16" s="3" t="s">
        <v>41</v>
      </c>
      <c r="C16" s="3" t="s">
        <v>42</v>
      </c>
      <c r="D16" s="3" t="s">
        <v>8</v>
      </c>
      <c r="E16" s="3" t="s">
        <v>43</v>
      </c>
    </row>
    <row r="17" spans="1:5" x14ac:dyDescent="0.2">
      <c r="A17" s="3">
        <v>2942</v>
      </c>
      <c r="B17" s="3" t="s">
        <v>44</v>
      </c>
      <c r="C17" s="3" t="s">
        <v>45</v>
      </c>
      <c r="D17" s="3" t="s">
        <v>8</v>
      </c>
      <c r="E17" s="3" t="s">
        <v>46</v>
      </c>
    </row>
    <row r="18" spans="1:5" x14ac:dyDescent="0.2">
      <c r="A18" s="3">
        <v>3008</v>
      </c>
      <c r="B18" s="3" t="s">
        <v>47</v>
      </c>
      <c r="C18" s="3" t="s">
        <v>48</v>
      </c>
      <c r="D18" s="3" t="s">
        <v>8</v>
      </c>
      <c r="E18" s="3" t="s">
        <v>46</v>
      </c>
    </row>
    <row r="19" spans="1:5" x14ac:dyDescent="0.2">
      <c r="A19" s="3">
        <v>3060</v>
      </c>
      <c r="B19" s="3" t="s">
        <v>49</v>
      </c>
      <c r="C19" s="3" t="s">
        <v>50</v>
      </c>
      <c r="D19" s="3" t="s">
        <v>8</v>
      </c>
      <c r="E19" s="3" t="s">
        <v>46</v>
      </c>
    </row>
    <row r="20" spans="1:5" x14ac:dyDescent="0.2">
      <c r="A20" s="3">
        <v>3252</v>
      </c>
      <c r="B20" s="3" t="s">
        <v>51</v>
      </c>
      <c r="C20" s="3" t="s">
        <v>52</v>
      </c>
      <c r="D20" s="3" t="s">
        <v>8</v>
      </c>
      <c r="E20" s="3" t="s">
        <v>53</v>
      </c>
    </row>
    <row r="21" spans="1:5" x14ac:dyDescent="0.2">
      <c r="A21" s="3">
        <v>3735</v>
      </c>
      <c r="B21" s="3" t="s">
        <v>54</v>
      </c>
      <c r="C21" s="3" t="s">
        <v>55</v>
      </c>
      <c r="D21" s="3" t="s">
        <v>8</v>
      </c>
      <c r="E21" s="3" t="s">
        <v>32</v>
      </c>
    </row>
    <row r="22" spans="1:5" x14ac:dyDescent="0.2">
      <c r="A22" s="3">
        <v>4140</v>
      </c>
      <c r="B22" s="3" t="s">
        <v>56</v>
      </c>
      <c r="C22" s="3" t="s">
        <v>57</v>
      </c>
      <c r="D22" s="3" t="s">
        <v>8</v>
      </c>
      <c r="E22" s="3" t="s">
        <v>58</v>
      </c>
    </row>
    <row r="23" spans="1:5" x14ac:dyDescent="0.2">
      <c r="A23" s="3">
        <v>4684</v>
      </c>
      <c r="B23" s="3" t="s">
        <v>59</v>
      </c>
      <c r="C23" s="3"/>
      <c r="D23" s="3" t="s">
        <v>8</v>
      </c>
      <c r="E23" s="3" t="s">
        <v>32</v>
      </c>
    </row>
    <row r="24" spans="1:5" x14ac:dyDescent="0.2">
      <c r="A24" s="3">
        <v>5434</v>
      </c>
      <c r="B24" s="3" t="s">
        <v>60</v>
      </c>
      <c r="C24" s="3" t="s">
        <v>61</v>
      </c>
      <c r="D24" s="3" t="s">
        <v>8</v>
      </c>
      <c r="E24" s="3" t="s">
        <v>37</v>
      </c>
    </row>
    <row r="25" spans="1:5" x14ac:dyDescent="0.2">
      <c r="A25" s="3">
        <v>5518</v>
      </c>
      <c r="B25" s="3" t="s">
        <v>62</v>
      </c>
      <c r="C25" s="3" t="s">
        <v>63</v>
      </c>
      <c r="D25" s="3" t="s">
        <v>8</v>
      </c>
      <c r="E25" s="3" t="s">
        <v>64</v>
      </c>
    </row>
    <row r="26" spans="1:5" x14ac:dyDescent="0.2">
      <c r="A26" s="3">
        <v>8455</v>
      </c>
      <c r="B26" s="3" t="s">
        <v>65</v>
      </c>
      <c r="C26" s="3" t="s">
        <v>66</v>
      </c>
      <c r="D26" s="3" t="s">
        <v>8</v>
      </c>
      <c r="E26" s="3" t="s">
        <v>67</v>
      </c>
    </row>
    <row r="27" spans="1:5" x14ac:dyDescent="0.2">
      <c r="A27" s="3">
        <v>8754</v>
      </c>
      <c r="B27" s="3" t="s">
        <v>68</v>
      </c>
      <c r="C27" s="3"/>
      <c r="D27" s="3" t="s">
        <v>8</v>
      </c>
      <c r="E27" s="3" t="s">
        <v>32</v>
      </c>
    </row>
    <row r="28" spans="1:5" x14ac:dyDescent="0.2">
      <c r="A28" s="3">
        <v>8768</v>
      </c>
      <c r="B28" s="3" t="s">
        <v>69</v>
      </c>
      <c r="C28" s="3" t="s">
        <v>70</v>
      </c>
      <c r="D28" s="3" t="s">
        <v>8</v>
      </c>
      <c r="E28" s="3" t="s">
        <v>71</v>
      </c>
    </row>
    <row r="29" spans="1:5" x14ac:dyDescent="0.2">
      <c r="A29" s="3">
        <v>9022</v>
      </c>
      <c r="B29" s="3" t="s">
        <v>72</v>
      </c>
      <c r="C29" s="3" t="s">
        <v>73</v>
      </c>
      <c r="D29" s="3" t="s">
        <v>8</v>
      </c>
      <c r="E29" s="3" t="s">
        <v>15</v>
      </c>
    </row>
    <row r="30" spans="1:5" x14ac:dyDescent="0.2">
      <c r="A30" s="3">
        <v>15631</v>
      </c>
      <c r="B30" s="3" t="s">
        <v>74</v>
      </c>
      <c r="C30" s="3" t="s">
        <v>75</v>
      </c>
      <c r="D30" s="3" t="s">
        <v>8</v>
      </c>
      <c r="E30" s="3" t="s">
        <v>32</v>
      </c>
    </row>
    <row r="31" spans="1:5" x14ac:dyDescent="0.2">
      <c r="A31" s="3">
        <v>15632</v>
      </c>
      <c r="B31" s="3" t="s">
        <v>76</v>
      </c>
      <c r="C31" s="3" t="s">
        <v>77</v>
      </c>
      <c r="D31" s="3" t="s">
        <v>8</v>
      </c>
      <c r="E31" s="3" t="s">
        <v>32</v>
      </c>
    </row>
    <row r="32" spans="1:5" x14ac:dyDescent="0.2">
      <c r="A32" s="3">
        <v>15911</v>
      </c>
      <c r="B32" s="3" t="s">
        <v>78</v>
      </c>
      <c r="C32" s="3" t="s">
        <v>79</v>
      </c>
      <c r="D32" s="3" t="s">
        <v>8</v>
      </c>
      <c r="E32" s="3" t="s">
        <v>80</v>
      </c>
    </row>
    <row r="33" spans="1:5" x14ac:dyDescent="0.2">
      <c r="A33" s="3">
        <v>16172</v>
      </c>
      <c r="B33" s="3" t="s">
        <v>81</v>
      </c>
      <c r="C33" s="3"/>
      <c r="D33" s="3" t="s">
        <v>8</v>
      </c>
      <c r="E33" s="3" t="s">
        <v>64</v>
      </c>
    </row>
    <row r="34" spans="1:5" x14ac:dyDescent="0.2">
      <c r="A34" s="3">
        <v>21231</v>
      </c>
      <c r="B34" s="3" t="s">
        <v>82</v>
      </c>
      <c r="C34" s="3" t="s">
        <v>83</v>
      </c>
      <c r="D34" s="3" t="s">
        <v>8</v>
      </c>
      <c r="E34" s="3" t="s">
        <v>84</v>
      </c>
    </row>
    <row r="35" spans="1:5" x14ac:dyDescent="0.2">
      <c r="A35" s="3">
        <v>21468</v>
      </c>
      <c r="B35" s="3" t="s">
        <v>85</v>
      </c>
      <c r="C35" s="3"/>
      <c r="D35" s="3" t="s">
        <v>8</v>
      </c>
      <c r="E35" s="3" t="s">
        <v>53</v>
      </c>
    </row>
    <row r="36" spans="1:5" x14ac:dyDescent="0.2">
      <c r="A36" s="3">
        <v>22332</v>
      </c>
      <c r="B36" s="3" t="s">
        <v>86</v>
      </c>
      <c r="C36" s="3"/>
      <c r="D36" s="3" t="s">
        <v>8</v>
      </c>
      <c r="E36" s="3" t="s">
        <v>53</v>
      </c>
    </row>
    <row r="37" spans="1:5" x14ac:dyDescent="0.2">
      <c r="A37" s="3">
        <v>27742</v>
      </c>
      <c r="B37" s="3" t="s">
        <v>87</v>
      </c>
      <c r="C37" s="3"/>
      <c r="D37" s="3" t="s">
        <v>8</v>
      </c>
      <c r="E37" s="3" t="s">
        <v>46</v>
      </c>
    </row>
    <row r="38" spans="1:5" x14ac:dyDescent="0.2">
      <c r="A38" s="3">
        <v>49839</v>
      </c>
      <c r="B38" s="3" t="s">
        <v>88</v>
      </c>
      <c r="C38" s="3" t="s">
        <v>89</v>
      </c>
      <c r="D38" s="3" t="s">
        <v>8</v>
      </c>
      <c r="E38" s="3" t="s">
        <v>64</v>
      </c>
    </row>
    <row r="39" spans="1:5" x14ac:dyDescent="0.2">
      <c r="A39" s="3">
        <v>90211</v>
      </c>
      <c r="B39" s="3" t="s">
        <v>90</v>
      </c>
      <c r="C39" s="3" t="s">
        <v>91</v>
      </c>
      <c r="D39" s="3" t="s">
        <v>8</v>
      </c>
      <c r="E39" s="3" t="s">
        <v>25</v>
      </c>
    </row>
    <row r="40" spans="1:5" x14ac:dyDescent="0.2">
      <c r="A40" s="3" t="s">
        <v>92</v>
      </c>
      <c r="B40" s="3" t="s">
        <v>93</v>
      </c>
      <c r="C40" s="3" t="s">
        <v>94</v>
      </c>
      <c r="D40" s="3" t="s">
        <v>95</v>
      </c>
      <c r="E40" s="3" t="s">
        <v>96</v>
      </c>
    </row>
    <row r="41" spans="1:5" x14ac:dyDescent="0.2">
      <c r="A41" s="3" t="s">
        <v>97</v>
      </c>
      <c r="B41" s="3" t="s">
        <v>98</v>
      </c>
      <c r="C41" s="3" t="s">
        <v>99</v>
      </c>
      <c r="D41" s="3" t="s">
        <v>95</v>
      </c>
      <c r="E41" s="3" t="s">
        <v>96</v>
      </c>
    </row>
    <row r="42" spans="1:5" x14ac:dyDescent="0.2">
      <c r="A42" s="3" t="s">
        <v>100</v>
      </c>
      <c r="B42" s="3" t="s">
        <v>101</v>
      </c>
      <c r="C42" s="3" t="s">
        <v>102</v>
      </c>
      <c r="D42" s="3" t="s">
        <v>103</v>
      </c>
      <c r="E42" s="3" t="s">
        <v>96</v>
      </c>
    </row>
    <row r="43" spans="1:5" x14ac:dyDescent="0.2">
      <c r="A43" s="3" t="s">
        <v>104</v>
      </c>
      <c r="B43" s="3" t="s">
        <v>105</v>
      </c>
      <c r="C43" s="3" t="s">
        <v>106</v>
      </c>
      <c r="D43" s="3" t="s">
        <v>103</v>
      </c>
      <c r="E43" s="3" t="s">
        <v>96</v>
      </c>
    </row>
    <row r="44" spans="1:5" x14ac:dyDescent="0.2">
      <c r="A44" s="3" t="s">
        <v>107</v>
      </c>
      <c r="B44" s="3" t="s">
        <v>108</v>
      </c>
      <c r="C44" s="3" t="s">
        <v>109</v>
      </c>
      <c r="D44" s="3" t="s">
        <v>103</v>
      </c>
      <c r="E44" s="3" t="s">
        <v>96</v>
      </c>
    </row>
    <row r="45" spans="1:5" x14ac:dyDescent="0.2">
      <c r="A45" s="3" t="s">
        <v>110</v>
      </c>
      <c r="B45" s="3" t="s">
        <v>111</v>
      </c>
      <c r="C45" s="3" t="s">
        <v>112</v>
      </c>
      <c r="D45" s="3" t="s">
        <v>95</v>
      </c>
      <c r="E45" s="3" t="s">
        <v>96</v>
      </c>
    </row>
    <row r="46" spans="1:5" x14ac:dyDescent="0.2">
      <c r="A46" s="3" t="s">
        <v>113</v>
      </c>
      <c r="B46" s="3" t="s">
        <v>114</v>
      </c>
      <c r="C46" s="3" t="s">
        <v>115</v>
      </c>
      <c r="D46" s="3" t="s">
        <v>8</v>
      </c>
      <c r="E46" s="3" t="s">
        <v>96</v>
      </c>
    </row>
    <row r="47" spans="1:5" x14ac:dyDescent="0.2">
      <c r="A47" s="3" t="s">
        <v>116</v>
      </c>
      <c r="B47" s="3" t="s">
        <v>117</v>
      </c>
      <c r="C47" s="3" t="s">
        <v>118</v>
      </c>
      <c r="D47" s="3" t="s">
        <v>103</v>
      </c>
      <c r="E47" s="3" t="s">
        <v>119</v>
      </c>
    </row>
    <row r="48" spans="1:5" x14ac:dyDescent="0.2">
      <c r="A48" s="3" t="s">
        <v>120</v>
      </c>
      <c r="B48" s="3" t="s">
        <v>121</v>
      </c>
      <c r="C48" s="3" t="s">
        <v>120</v>
      </c>
      <c r="D48" s="3" t="s">
        <v>8</v>
      </c>
      <c r="E48" s="3" t="s">
        <v>122</v>
      </c>
    </row>
    <row r="49" spans="1:5" x14ac:dyDescent="0.2">
      <c r="A49" s="3" t="s">
        <v>123</v>
      </c>
      <c r="B49" s="3" t="s">
        <v>124</v>
      </c>
      <c r="C49" s="3" t="s">
        <v>125</v>
      </c>
      <c r="D49" s="3" t="s">
        <v>103</v>
      </c>
      <c r="E49" s="3" t="s">
        <v>18</v>
      </c>
    </row>
    <row r="50" spans="1:5" x14ac:dyDescent="0.2">
      <c r="A50" s="3" t="s">
        <v>126</v>
      </c>
      <c r="B50" s="3" t="s">
        <v>127</v>
      </c>
      <c r="C50" s="3" t="s">
        <v>128</v>
      </c>
      <c r="D50" s="3" t="s">
        <v>103</v>
      </c>
      <c r="E50" s="3" t="s">
        <v>21</v>
      </c>
    </row>
    <row r="51" spans="1:5" x14ac:dyDescent="0.2">
      <c r="A51" s="3" t="s">
        <v>129</v>
      </c>
      <c r="B51" s="3" t="s">
        <v>130</v>
      </c>
      <c r="C51" s="3" t="s">
        <v>129</v>
      </c>
      <c r="D51" s="3" t="s">
        <v>95</v>
      </c>
      <c r="E51" s="3" t="s">
        <v>21</v>
      </c>
    </row>
    <row r="52" spans="1:5" x14ac:dyDescent="0.2">
      <c r="A52" s="3" t="s">
        <v>131</v>
      </c>
      <c r="B52" s="3" t="s">
        <v>132</v>
      </c>
      <c r="C52" s="3" t="s">
        <v>131</v>
      </c>
      <c r="D52" s="3" t="s">
        <v>8</v>
      </c>
      <c r="E52" s="3" t="s">
        <v>21</v>
      </c>
    </row>
    <row r="53" spans="1:5" x14ac:dyDescent="0.2">
      <c r="A53" s="3" t="s">
        <v>133</v>
      </c>
      <c r="B53" s="3" t="s">
        <v>134</v>
      </c>
      <c r="C53" s="3" t="s">
        <v>135</v>
      </c>
      <c r="D53" s="3" t="s">
        <v>95</v>
      </c>
      <c r="E53" s="3" t="s">
        <v>21</v>
      </c>
    </row>
    <row r="54" spans="1:5" x14ac:dyDescent="0.2">
      <c r="A54" s="3" t="s">
        <v>136</v>
      </c>
      <c r="B54" s="3" t="s">
        <v>137</v>
      </c>
      <c r="C54" s="3" t="s">
        <v>138</v>
      </c>
      <c r="D54" s="3" t="s">
        <v>103</v>
      </c>
      <c r="E54" s="3" t="s">
        <v>21</v>
      </c>
    </row>
    <row r="55" spans="1:5" x14ac:dyDescent="0.2">
      <c r="A55" s="3" t="s">
        <v>139</v>
      </c>
      <c r="B55" s="3" t="s">
        <v>140</v>
      </c>
      <c r="C55" s="3" t="s">
        <v>141</v>
      </c>
      <c r="D55" s="3" t="s">
        <v>8</v>
      </c>
      <c r="E55" s="3" t="s">
        <v>25</v>
      </c>
    </row>
    <row r="56" spans="1:5" x14ac:dyDescent="0.2">
      <c r="A56" s="3" t="s">
        <v>142</v>
      </c>
      <c r="B56" s="3" t="s">
        <v>143</v>
      </c>
      <c r="C56" s="3" t="s">
        <v>144</v>
      </c>
      <c r="D56" s="3" t="s">
        <v>8</v>
      </c>
      <c r="E56" s="3" t="s">
        <v>96</v>
      </c>
    </row>
    <row r="57" spans="1:5" x14ac:dyDescent="0.2">
      <c r="A57" s="3" t="s">
        <v>145</v>
      </c>
      <c r="B57" s="3" t="s">
        <v>146</v>
      </c>
      <c r="C57" s="3" t="s">
        <v>147</v>
      </c>
      <c r="D57" s="3" t="s">
        <v>8</v>
      </c>
      <c r="E57" s="3" t="s">
        <v>46</v>
      </c>
    </row>
    <row r="58" spans="1:5" x14ac:dyDescent="0.2">
      <c r="A58" s="3" t="s">
        <v>148</v>
      </c>
      <c r="B58" s="3" t="s">
        <v>149</v>
      </c>
      <c r="C58" s="3" t="s">
        <v>150</v>
      </c>
      <c r="D58" s="3" t="s">
        <v>8</v>
      </c>
      <c r="E58" s="3" t="s">
        <v>71</v>
      </c>
    </row>
    <row r="59" spans="1:5" x14ac:dyDescent="0.2">
      <c r="A59" s="3" t="s">
        <v>151</v>
      </c>
      <c r="B59" s="3" t="s">
        <v>152</v>
      </c>
      <c r="C59" s="3" t="s">
        <v>153</v>
      </c>
      <c r="D59" s="3" t="s">
        <v>8</v>
      </c>
      <c r="E59" s="3" t="s">
        <v>154</v>
      </c>
    </row>
    <row r="60" spans="1:5" x14ac:dyDescent="0.2">
      <c r="A60" s="3" t="s">
        <v>155</v>
      </c>
      <c r="B60" s="3" t="s">
        <v>156</v>
      </c>
      <c r="C60" s="3" t="s">
        <v>157</v>
      </c>
      <c r="D60" s="3" t="s">
        <v>8</v>
      </c>
      <c r="E60" s="3" t="s">
        <v>122</v>
      </c>
    </row>
    <row r="61" spans="1:5" x14ac:dyDescent="0.2">
      <c r="A61" s="3" t="s">
        <v>158</v>
      </c>
      <c r="B61" s="3" t="s">
        <v>159</v>
      </c>
      <c r="C61" s="3" t="s">
        <v>160</v>
      </c>
      <c r="D61" s="3" t="s">
        <v>8</v>
      </c>
      <c r="E61" s="3" t="s">
        <v>46</v>
      </c>
    </row>
    <row r="62" spans="1:5" x14ac:dyDescent="0.2">
      <c r="A62" s="3" t="s">
        <v>161</v>
      </c>
      <c r="B62" s="3" t="s">
        <v>162</v>
      </c>
      <c r="C62" s="3" t="s">
        <v>161</v>
      </c>
      <c r="D62" s="3" t="s">
        <v>8</v>
      </c>
      <c r="E62" s="3" t="s">
        <v>163</v>
      </c>
    </row>
    <row r="63" spans="1:5" x14ac:dyDescent="0.2">
      <c r="A63" s="3" t="s">
        <v>164</v>
      </c>
      <c r="B63" s="3" t="s">
        <v>165</v>
      </c>
      <c r="C63" s="3" t="s">
        <v>166</v>
      </c>
      <c r="D63" s="3" t="s">
        <v>8</v>
      </c>
      <c r="E63" s="3" t="s">
        <v>40</v>
      </c>
    </row>
    <row r="64" spans="1:5" x14ac:dyDescent="0.2">
      <c r="A64" s="3" t="s">
        <v>167</v>
      </c>
      <c r="B64" s="3" t="s">
        <v>168</v>
      </c>
      <c r="C64" s="3" t="s">
        <v>169</v>
      </c>
      <c r="D64" s="3" t="s">
        <v>8</v>
      </c>
      <c r="E64" s="3" t="s">
        <v>25</v>
      </c>
    </row>
    <row r="65" spans="1:5" x14ac:dyDescent="0.2">
      <c r="A65" s="3" t="s">
        <v>170</v>
      </c>
      <c r="B65" s="3" t="s">
        <v>171</v>
      </c>
      <c r="C65" s="3" t="s">
        <v>172</v>
      </c>
      <c r="D65" s="3" t="s">
        <v>103</v>
      </c>
      <c r="E65" s="3" t="s">
        <v>32</v>
      </c>
    </row>
    <row r="66" spans="1:5" x14ac:dyDescent="0.2">
      <c r="A66" s="3" t="s">
        <v>173</v>
      </c>
      <c r="B66" s="3" t="s">
        <v>174</v>
      </c>
      <c r="C66" s="3" t="s">
        <v>175</v>
      </c>
      <c r="D66" s="3" t="s">
        <v>95</v>
      </c>
      <c r="E66" s="3" t="s">
        <v>32</v>
      </c>
    </row>
    <row r="67" spans="1:5" x14ac:dyDescent="0.2">
      <c r="A67" s="3" t="s">
        <v>176</v>
      </c>
      <c r="B67" s="3" t="s">
        <v>177</v>
      </c>
      <c r="C67" s="3" t="s">
        <v>178</v>
      </c>
      <c r="D67" s="3" t="s">
        <v>95</v>
      </c>
      <c r="E67" s="3" t="s">
        <v>32</v>
      </c>
    </row>
    <row r="68" spans="1:5" x14ac:dyDescent="0.2">
      <c r="A68" s="3" t="s">
        <v>179</v>
      </c>
      <c r="B68" s="3" t="s">
        <v>180</v>
      </c>
      <c r="C68" s="3" t="s">
        <v>181</v>
      </c>
      <c r="D68" s="3" t="s">
        <v>95</v>
      </c>
      <c r="E68" s="3" t="s">
        <v>32</v>
      </c>
    </row>
    <row r="69" spans="1:5" x14ac:dyDescent="0.2">
      <c r="A69" s="3" t="s">
        <v>182</v>
      </c>
      <c r="B69" s="3" t="s">
        <v>183</v>
      </c>
      <c r="C69" s="3" t="s">
        <v>184</v>
      </c>
      <c r="D69" s="3" t="s">
        <v>103</v>
      </c>
      <c r="E69" s="3" t="s">
        <v>32</v>
      </c>
    </row>
    <row r="70" spans="1:5" x14ac:dyDescent="0.2">
      <c r="A70" s="3" t="s">
        <v>185</v>
      </c>
      <c r="B70" s="3" t="s">
        <v>186</v>
      </c>
      <c r="C70" s="3" t="s">
        <v>187</v>
      </c>
      <c r="D70" s="3" t="s">
        <v>103</v>
      </c>
      <c r="E70" s="3" t="s">
        <v>32</v>
      </c>
    </row>
    <row r="71" spans="1:5" x14ac:dyDescent="0.2">
      <c r="A71" s="3" t="s">
        <v>188</v>
      </c>
      <c r="B71" s="3" t="s">
        <v>189</v>
      </c>
      <c r="C71" s="3" t="s">
        <v>190</v>
      </c>
      <c r="D71" s="3" t="s">
        <v>95</v>
      </c>
      <c r="E71" s="3" t="s">
        <v>32</v>
      </c>
    </row>
    <row r="72" spans="1:5" x14ac:dyDescent="0.2">
      <c r="A72" s="3" t="s">
        <v>191</v>
      </c>
      <c r="B72" s="3" t="s">
        <v>192</v>
      </c>
      <c r="C72" s="3" t="s">
        <v>193</v>
      </c>
      <c r="D72" s="3" t="s">
        <v>103</v>
      </c>
      <c r="E72" s="3" t="s">
        <v>32</v>
      </c>
    </row>
    <row r="73" spans="1:5" x14ac:dyDescent="0.2">
      <c r="A73" s="3" t="s">
        <v>194</v>
      </c>
      <c r="B73" s="3" t="s">
        <v>195</v>
      </c>
      <c r="C73" s="3" t="s">
        <v>196</v>
      </c>
      <c r="D73" s="3" t="s">
        <v>103</v>
      </c>
      <c r="E73" s="3" t="s">
        <v>32</v>
      </c>
    </row>
    <row r="74" spans="1:5" x14ac:dyDescent="0.2">
      <c r="A74" s="3" t="s">
        <v>197</v>
      </c>
      <c r="B74" s="3" t="s">
        <v>198</v>
      </c>
      <c r="C74" s="3" t="s">
        <v>199</v>
      </c>
      <c r="D74" s="3" t="s">
        <v>95</v>
      </c>
      <c r="E74" s="3" t="s">
        <v>32</v>
      </c>
    </row>
    <row r="75" spans="1:5" x14ac:dyDescent="0.2">
      <c r="A75" s="3" t="s">
        <v>200</v>
      </c>
      <c r="B75" s="3" t="s">
        <v>201</v>
      </c>
      <c r="C75" s="3" t="s">
        <v>202</v>
      </c>
      <c r="D75" s="3" t="s">
        <v>95</v>
      </c>
      <c r="E75" s="3" t="s">
        <v>32</v>
      </c>
    </row>
    <row r="76" spans="1:5" x14ac:dyDescent="0.2">
      <c r="A76" s="3" t="s">
        <v>203</v>
      </c>
      <c r="B76" s="3" t="s">
        <v>204</v>
      </c>
      <c r="C76" s="3" t="s">
        <v>205</v>
      </c>
      <c r="D76" s="3" t="s">
        <v>95</v>
      </c>
      <c r="E76" s="3" t="s">
        <v>32</v>
      </c>
    </row>
    <row r="77" spans="1:5" x14ac:dyDescent="0.2">
      <c r="A77" s="3" t="s">
        <v>206</v>
      </c>
      <c r="B77" s="3" t="s">
        <v>207</v>
      </c>
      <c r="C77" s="3"/>
      <c r="D77" s="3" t="s">
        <v>8</v>
      </c>
      <c r="E77" s="3" t="s">
        <v>32</v>
      </c>
    </row>
    <row r="78" spans="1:5" x14ac:dyDescent="0.2">
      <c r="A78" s="3" t="s">
        <v>208</v>
      </c>
      <c r="B78" s="3" t="s">
        <v>209</v>
      </c>
      <c r="C78" s="3" t="s">
        <v>210</v>
      </c>
      <c r="D78" s="3" t="s">
        <v>95</v>
      </c>
      <c r="E78" s="3" t="s">
        <v>71</v>
      </c>
    </row>
    <row r="79" spans="1:5" x14ac:dyDescent="0.2">
      <c r="A79" s="3" t="s">
        <v>211</v>
      </c>
      <c r="B79" s="3" t="s">
        <v>212</v>
      </c>
      <c r="C79" s="3" t="s">
        <v>213</v>
      </c>
      <c r="D79" s="3" t="s">
        <v>95</v>
      </c>
      <c r="E79" s="3" t="s">
        <v>71</v>
      </c>
    </row>
    <row r="80" spans="1:5" x14ac:dyDescent="0.2">
      <c r="A80" s="3" t="s">
        <v>214</v>
      </c>
      <c r="B80" s="3" t="s">
        <v>215</v>
      </c>
      <c r="C80" s="3" t="s">
        <v>216</v>
      </c>
      <c r="D80" s="3" t="s">
        <v>95</v>
      </c>
      <c r="E80" s="3" t="s">
        <v>71</v>
      </c>
    </row>
    <row r="81" spans="1:5" x14ac:dyDescent="0.2">
      <c r="A81" s="3" t="s">
        <v>217</v>
      </c>
      <c r="B81" s="3" t="s">
        <v>218</v>
      </c>
      <c r="C81" s="3" t="s">
        <v>219</v>
      </c>
      <c r="D81" s="3" t="s">
        <v>95</v>
      </c>
      <c r="E81" s="3" t="s">
        <v>71</v>
      </c>
    </row>
    <row r="82" spans="1:5" x14ac:dyDescent="0.2">
      <c r="A82" s="3" t="s">
        <v>220</v>
      </c>
      <c r="B82" s="3" t="s">
        <v>221</v>
      </c>
      <c r="C82" s="3" t="s">
        <v>222</v>
      </c>
      <c r="D82" s="3" t="s">
        <v>95</v>
      </c>
      <c r="E82" s="3" t="s">
        <v>71</v>
      </c>
    </row>
    <row r="83" spans="1:5" x14ac:dyDescent="0.2">
      <c r="A83" s="3" t="s">
        <v>223</v>
      </c>
      <c r="B83" s="3" t="s">
        <v>224</v>
      </c>
      <c r="C83" s="3" t="s">
        <v>225</v>
      </c>
      <c r="D83" s="3" t="s">
        <v>95</v>
      </c>
      <c r="E83" s="3" t="s">
        <v>71</v>
      </c>
    </row>
    <row r="84" spans="1:5" x14ac:dyDescent="0.2">
      <c r="A84" s="3" t="s">
        <v>226</v>
      </c>
      <c r="B84" s="3" t="s">
        <v>227</v>
      </c>
      <c r="C84" s="3" t="s">
        <v>228</v>
      </c>
      <c r="D84" s="3" t="s">
        <v>103</v>
      </c>
      <c r="E84" s="3" t="s">
        <v>71</v>
      </c>
    </row>
    <row r="85" spans="1:5" x14ac:dyDescent="0.2">
      <c r="A85" s="3" t="s">
        <v>229</v>
      </c>
      <c r="B85" s="3" t="s">
        <v>230</v>
      </c>
      <c r="C85" s="3" t="s">
        <v>231</v>
      </c>
      <c r="D85" s="3" t="s">
        <v>95</v>
      </c>
      <c r="E85" s="3" t="s">
        <v>71</v>
      </c>
    </row>
    <row r="86" spans="1:5" x14ac:dyDescent="0.2">
      <c r="A86" s="3" t="s">
        <v>232</v>
      </c>
      <c r="B86" s="3" t="s">
        <v>233</v>
      </c>
      <c r="C86" s="3" t="s">
        <v>234</v>
      </c>
      <c r="D86" s="3" t="s">
        <v>95</v>
      </c>
      <c r="E86" s="3" t="s">
        <v>28</v>
      </c>
    </row>
    <row r="87" spans="1:5" x14ac:dyDescent="0.2">
      <c r="A87" s="3" t="s">
        <v>235</v>
      </c>
      <c r="B87" s="3" t="s">
        <v>236</v>
      </c>
      <c r="C87" s="3" t="s">
        <v>237</v>
      </c>
      <c r="D87" s="3" t="s">
        <v>95</v>
      </c>
      <c r="E87" s="3" t="s">
        <v>28</v>
      </c>
    </row>
    <row r="88" spans="1:5" x14ac:dyDescent="0.2">
      <c r="A88" s="3" t="s">
        <v>238</v>
      </c>
      <c r="B88" s="3" t="s">
        <v>239</v>
      </c>
      <c r="C88" s="3" t="s">
        <v>240</v>
      </c>
      <c r="D88" s="3" t="s">
        <v>95</v>
      </c>
      <c r="E88" s="3" t="s">
        <v>28</v>
      </c>
    </row>
    <row r="89" spans="1:5" x14ac:dyDescent="0.2">
      <c r="A89" s="3" t="s">
        <v>241</v>
      </c>
      <c r="B89" s="3" t="s">
        <v>242</v>
      </c>
      <c r="C89" s="3" t="s">
        <v>243</v>
      </c>
      <c r="D89" s="3" t="s">
        <v>95</v>
      </c>
      <c r="E89" s="3" t="s">
        <v>28</v>
      </c>
    </row>
    <row r="90" spans="1:5" x14ac:dyDescent="0.2">
      <c r="A90" s="3" t="s">
        <v>244</v>
      </c>
      <c r="B90" s="3" t="s">
        <v>245</v>
      </c>
      <c r="C90" s="3" t="s">
        <v>246</v>
      </c>
      <c r="D90" s="3" t="s">
        <v>103</v>
      </c>
      <c r="E90" s="3" t="s">
        <v>28</v>
      </c>
    </row>
    <row r="91" spans="1:5" x14ac:dyDescent="0.2">
      <c r="A91" s="3" t="s">
        <v>247</v>
      </c>
      <c r="B91" s="3" t="s">
        <v>248</v>
      </c>
      <c r="C91" s="3" t="s">
        <v>249</v>
      </c>
      <c r="D91" s="3" t="s">
        <v>95</v>
      </c>
      <c r="E91" s="3" t="s">
        <v>9</v>
      </c>
    </row>
    <row r="92" spans="1:5" x14ac:dyDescent="0.2">
      <c r="A92" s="3" t="s">
        <v>250</v>
      </c>
      <c r="B92" s="3" t="s">
        <v>72</v>
      </c>
      <c r="C92" s="3" t="s">
        <v>251</v>
      </c>
      <c r="D92" s="3" t="s">
        <v>8</v>
      </c>
      <c r="E92" s="3" t="s">
        <v>15</v>
      </c>
    </row>
    <row r="93" spans="1:5" x14ac:dyDescent="0.2">
      <c r="A93" s="3" t="s">
        <v>252</v>
      </c>
      <c r="B93" s="3" t="s">
        <v>253</v>
      </c>
      <c r="C93" s="3" t="s">
        <v>254</v>
      </c>
      <c r="D93" s="3" t="s">
        <v>103</v>
      </c>
      <c r="E93" s="3" t="s">
        <v>255</v>
      </c>
    </row>
    <row r="94" spans="1:5" x14ac:dyDescent="0.2">
      <c r="A94" s="3" t="s">
        <v>256</v>
      </c>
      <c r="B94" s="3" t="s">
        <v>257</v>
      </c>
      <c r="C94" s="3" t="s">
        <v>258</v>
      </c>
      <c r="D94" s="3" t="s">
        <v>8</v>
      </c>
      <c r="E94" s="3" t="s">
        <v>37</v>
      </c>
    </row>
    <row r="95" spans="1:5" x14ac:dyDescent="0.2">
      <c r="A95" s="3" t="s">
        <v>259</v>
      </c>
      <c r="B95" s="3" t="s">
        <v>260</v>
      </c>
      <c r="C95" s="3" t="s">
        <v>259</v>
      </c>
      <c r="D95" s="3" t="s">
        <v>95</v>
      </c>
      <c r="E95" s="3" t="s">
        <v>261</v>
      </c>
    </row>
  </sheetData>
  <mergeCells count="1">
    <mergeCell ref="A1:E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38FB9-2E0A-42EC-A9F1-4B054F14CA64}">
  <dimension ref="A1:C95"/>
  <sheetViews>
    <sheetView workbookViewId="0">
      <selection activeCell="D1" sqref="D1"/>
    </sheetView>
  </sheetViews>
  <sheetFormatPr baseColWidth="10" defaultColWidth="28.83203125" defaultRowHeight="15" x14ac:dyDescent="0.2"/>
  <sheetData>
    <row r="1" spans="1:3" ht="48.5" customHeight="1" x14ac:dyDescent="0.2">
      <c r="A1" s="46" t="s">
        <v>895</v>
      </c>
      <c r="B1" s="58"/>
      <c r="C1" s="58"/>
    </row>
    <row r="2" spans="1:3" ht="16" x14ac:dyDescent="0.2">
      <c r="A2" s="17" t="s">
        <v>896</v>
      </c>
      <c r="B2" s="17" t="s">
        <v>897</v>
      </c>
      <c r="C2" s="17" t="s">
        <v>898</v>
      </c>
    </row>
    <row r="3" spans="1:3" x14ac:dyDescent="0.2">
      <c r="A3" s="18">
        <v>418</v>
      </c>
      <c r="B3" s="19">
        <v>0</v>
      </c>
      <c r="C3" s="19">
        <v>-1.1407507649999999</v>
      </c>
    </row>
    <row r="4" spans="1:3" x14ac:dyDescent="0.2">
      <c r="A4" s="18">
        <v>16172</v>
      </c>
      <c r="B4" s="19">
        <v>0</v>
      </c>
      <c r="C4" s="19">
        <v>-1.1407507649999999</v>
      </c>
    </row>
    <row r="5" spans="1:3" ht="16" x14ac:dyDescent="0.2">
      <c r="A5" s="18" t="s">
        <v>235</v>
      </c>
      <c r="B5" s="19">
        <v>0</v>
      </c>
      <c r="C5" s="19">
        <v>-1.1407507649999999</v>
      </c>
    </row>
    <row r="6" spans="1:3" ht="16" x14ac:dyDescent="0.2">
      <c r="A6" s="18" t="s">
        <v>200</v>
      </c>
      <c r="B6" s="19">
        <v>1.7600000000000001E-2</v>
      </c>
      <c r="C6" s="19">
        <v>-1.061854911</v>
      </c>
    </row>
    <row r="7" spans="1:3" ht="16" x14ac:dyDescent="0.2">
      <c r="A7" s="18" t="s">
        <v>110</v>
      </c>
      <c r="B7" s="19">
        <v>2.5600000000000001E-2</v>
      </c>
      <c r="C7" s="19">
        <v>-1.025993159</v>
      </c>
    </row>
    <row r="8" spans="1:3" ht="16" x14ac:dyDescent="0.2">
      <c r="A8" s="18" t="s">
        <v>161</v>
      </c>
      <c r="B8" s="19">
        <v>2.5600000000000001E-2</v>
      </c>
      <c r="C8" s="19">
        <v>-1.025993159</v>
      </c>
    </row>
    <row r="9" spans="1:3" x14ac:dyDescent="0.2">
      <c r="A9" s="18">
        <v>119</v>
      </c>
      <c r="B9" s="19">
        <v>2.8000000000000001E-2</v>
      </c>
      <c r="C9" s="19">
        <v>-1.0152346329999999</v>
      </c>
    </row>
    <row r="10" spans="1:3" ht="16" x14ac:dyDescent="0.2">
      <c r="A10" s="18" t="s">
        <v>167</v>
      </c>
      <c r="B10" s="19">
        <v>3.2800000000000003E-2</v>
      </c>
      <c r="C10" s="19">
        <v>-0.99371758200000004</v>
      </c>
    </row>
    <row r="11" spans="1:3" x14ac:dyDescent="0.2">
      <c r="A11" s="18">
        <v>778</v>
      </c>
      <c r="B11" s="19">
        <v>4.1599999999999998E-2</v>
      </c>
      <c r="C11" s="19">
        <v>-0.95426965399999997</v>
      </c>
    </row>
    <row r="12" spans="1:3" ht="16" x14ac:dyDescent="0.2">
      <c r="A12" s="18" t="s">
        <v>223</v>
      </c>
      <c r="B12" s="19">
        <v>4.4200000000000003E-2</v>
      </c>
      <c r="C12" s="19">
        <v>-0.94261458499999995</v>
      </c>
    </row>
    <row r="13" spans="1:3" x14ac:dyDescent="0.2">
      <c r="A13" s="18">
        <v>8455</v>
      </c>
      <c r="B13" s="19">
        <v>5.0999999999999997E-2</v>
      </c>
      <c r="C13" s="19">
        <v>-0.912132096</v>
      </c>
    </row>
    <row r="14" spans="1:3" ht="16" x14ac:dyDescent="0.2">
      <c r="A14" s="18" t="s">
        <v>259</v>
      </c>
      <c r="B14" s="19">
        <v>6.6799999999999998E-2</v>
      </c>
      <c r="C14" s="19">
        <v>-0.84130513500000004</v>
      </c>
    </row>
    <row r="15" spans="1:3" ht="16" x14ac:dyDescent="0.2">
      <c r="A15" s="18" t="s">
        <v>214</v>
      </c>
      <c r="B15" s="19">
        <v>6.8199999999999997E-2</v>
      </c>
      <c r="C15" s="19">
        <v>-0.83502932900000004</v>
      </c>
    </row>
    <row r="16" spans="1:3" x14ac:dyDescent="0.2">
      <c r="A16" s="18">
        <v>5518</v>
      </c>
      <c r="B16" s="19">
        <v>7.3400000000000007E-2</v>
      </c>
      <c r="C16" s="19">
        <v>-0.81171919000000003</v>
      </c>
    </row>
    <row r="17" spans="1:3" x14ac:dyDescent="0.2">
      <c r="A17" s="18">
        <v>3252</v>
      </c>
      <c r="B17" s="19">
        <v>7.6999999999999999E-2</v>
      </c>
      <c r="C17" s="19">
        <v>-0.79558140200000005</v>
      </c>
    </row>
    <row r="18" spans="1:3" x14ac:dyDescent="0.2">
      <c r="A18" s="18">
        <v>4684</v>
      </c>
      <c r="B18" s="19">
        <v>7.8200000000000006E-2</v>
      </c>
      <c r="C18" s="19">
        <v>-0.79020213900000003</v>
      </c>
    </row>
    <row r="19" spans="1:3" x14ac:dyDescent="0.2">
      <c r="A19" s="18">
        <v>1052</v>
      </c>
      <c r="B19" s="19">
        <v>7.8399999999999997E-2</v>
      </c>
      <c r="C19" s="19">
        <v>-0.78930559499999997</v>
      </c>
    </row>
    <row r="20" spans="1:3" x14ac:dyDescent="0.2">
      <c r="A20" s="18">
        <v>3008</v>
      </c>
      <c r="B20" s="19">
        <v>7.9399999999999998E-2</v>
      </c>
      <c r="C20" s="19">
        <v>-0.784822876</v>
      </c>
    </row>
    <row r="21" spans="1:3" ht="16" x14ac:dyDescent="0.2">
      <c r="A21" s="18" t="s">
        <v>247</v>
      </c>
      <c r="B21" s="19">
        <v>7.9799999999999996E-2</v>
      </c>
      <c r="C21" s="19">
        <v>-0.783029788</v>
      </c>
    </row>
    <row r="22" spans="1:3" ht="16" x14ac:dyDescent="0.2">
      <c r="A22" s="18" t="s">
        <v>173</v>
      </c>
      <c r="B22" s="19">
        <v>8.2400000000000001E-2</v>
      </c>
      <c r="C22" s="19">
        <v>-0.77137471899999999</v>
      </c>
    </row>
    <row r="23" spans="1:3" ht="16" x14ac:dyDescent="0.2">
      <c r="A23" s="18" t="s">
        <v>197</v>
      </c>
      <c r="B23" s="19">
        <v>8.8599999999999998E-2</v>
      </c>
      <c r="C23" s="19">
        <v>-0.74358186100000001</v>
      </c>
    </row>
    <row r="24" spans="1:3" ht="16" x14ac:dyDescent="0.2">
      <c r="A24" s="18" t="s">
        <v>208</v>
      </c>
      <c r="B24" s="19">
        <v>9.5200000000000007E-2</v>
      </c>
      <c r="C24" s="19">
        <v>-0.71399591600000001</v>
      </c>
    </row>
    <row r="25" spans="1:3" ht="16" x14ac:dyDescent="0.2">
      <c r="A25" s="18" t="s">
        <v>142</v>
      </c>
      <c r="B25" s="19">
        <v>9.5399999999999999E-2</v>
      </c>
      <c r="C25" s="19">
        <v>-0.71309937199999995</v>
      </c>
    </row>
    <row r="26" spans="1:3" ht="16" x14ac:dyDescent="0.2">
      <c r="A26" s="18" t="s">
        <v>176</v>
      </c>
      <c r="B26" s="19">
        <v>9.5399999999999999E-2</v>
      </c>
      <c r="C26" s="19">
        <v>-0.71309937199999995</v>
      </c>
    </row>
    <row r="27" spans="1:3" ht="16" x14ac:dyDescent="0.2">
      <c r="A27" s="18" t="s">
        <v>229</v>
      </c>
      <c r="B27" s="19">
        <v>0.1012</v>
      </c>
      <c r="C27" s="19">
        <v>-0.687099601</v>
      </c>
    </row>
    <row r="28" spans="1:3" x14ac:dyDescent="0.2">
      <c r="A28" s="18">
        <v>4140</v>
      </c>
      <c r="B28" s="19">
        <v>0.1048</v>
      </c>
      <c r="C28" s="19">
        <v>-0.67096181300000002</v>
      </c>
    </row>
    <row r="29" spans="1:3" x14ac:dyDescent="0.2">
      <c r="A29" s="18">
        <v>15911</v>
      </c>
      <c r="B29" s="19">
        <v>0.1168</v>
      </c>
      <c r="C29" s="19">
        <v>-0.61716918499999995</v>
      </c>
    </row>
    <row r="30" spans="1:3" ht="16" x14ac:dyDescent="0.2">
      <c r="A30" s="18" t="s">
        <v>129</v>
      </c>
      <c r="B30" s="19">
        <v>0.11840000000000001</v>
      </c>
      <c r="C30" s="19">
        <v>-0.60999683500000002</v>
      </c>
    </row>
    <row r="31" spans="1:3" ht="16" x14ac:dyDescent="0.2">
      <c r="A31" s="18" t="s">
        <v>217</v>
      </c>
      <c r="B31" s="19">
        <v>0.1198</v>
      </c>
      <c r="C31" s="19">
        <v>-0.60372102800000005</v>
      </c>
    </row>
    <row r="32" spans="1:3" ht="16" x14ac:dyDescent="0.2">
      <c r="A32" s="18" t="s">
        <v>256</v>
      </c>
      <c r="B32" s="19">
        <v>0.12720000000000001</v>
      </c>
      <c r="C32" s="19">
        <v>-0.57054890700000005</v>
      </c>
    </row>
    <row r="33" spans="1:3" ht="16" x14ac:dyDescent="0.2">
      <c r="A33" s="18" t="s">
        <v>145</v>
      </c>
      <c r="B33" s="19">
        <v>0.13039999999999999</v>
      </c>
      <c r="C33" s="19">
        <v>-0.55620420599999998</v>
      </c>
    </row>
    <row r="34" spans="1:3" ht="16" x14ac:dyDescent="0.2">
      <c r="A34" s="18" t="s">
        <v>131</v>
      </c>
      <c r="B34" s="19">
        <v>0.13320000000000001</v>
      </c>
      <c r="C34" s="19">
        <v>-0.54365259300000002</v>
      </c>
    </row>
    <row r="35" spans="1:3" ht="16" x14ac:dyDescent="0.2">
      <c r="A35" s="18" t="s">
        <v>244</v>
      </c>
      <c r="B35" s="19">
        <v>0.13339999999999999</v>
      </c>
      <c r="C35" s="19">
        <v>-0.54275604899999996</v>
      </c>
    </row>
    <row r="36" spans="1:3" x14ac:dyDescent="0.2">
      <c r="A36" s="18">
        <v>8754</v>
      </c>
      <c r="B36" s="19">
        <v>0.13439999999999999</v>
      </c>
      <c r="C36" s="19">
        <v>-0.53827332999999999</v>
      </c>
    </row>
    <row r="37" spans="1:3" x14ac:dyDescent="0.2">
      <c r="A37" s="18">
        <v>2942</v>
      </c>
      <c r="B37" s="19">
        <v>0.1346</v>
      </c>
      <c r="C37" s="19">
        <v>-0.53737678700000002</v>
      </c>
    </row>
    <row r="38" spans="1:3" ht="16" x14ac:dyDescent="0.2">
      <c r="A38" s="18" t="s">
        <v>252</v>
      </c>
      <c r="B38" s="19">
        <v>0.1368</v>
      </c>
      <c r="C38" s="19">
        <v>-0.52751480500000003</v>
      </c>
    </row>
    <row r="39" spans="1:3" ht="16" x14ac:dyDescent="0.2">
      <c r="A39" s="18" t="s">
        <v>170</v>
      </c>
      <c r="B39" s="19">
        <v>0.14019999999999999</v>
      </c>
      <c r="C39" s="19">
        <v>-0.51227356000000002</v>
      </c>
    </row>
    <row r="40" spans="1:3" ht="16" x14ac:dyDescent="0.2">
      <c r="A40" s="18" t="s">
        <v>120</v>
      </c>
      <c r="B40" s="19">
        <v>0.14280000000000001</v>
      </c>
      <c r="C40" s="19">
        <v>-0.500618491</v>
      </c>
    </row>
    <row r="41" spans="1:3" ht="16" x14ac:dyDescent="0.2">
      <c r="A41" s="18" t="s">
        <v>179</v>
      </c>
      <c r="B41" s="19">
        <v>0.14899999999999999</v>
      </c>
      <c r="C41" s="19">
        <v>-0.47282563300000002</v>
      </c>
    </row>
    <row r="42" spans="1:3" x14ac:dyDescent="0.2">
      <c r="A42" s="18">
        <v>342</v>
      </c>
      <c r="B42" s="19">
        <v>0.16020000000000001</v>
      </c>
      <c r="C42" s="19">
        <v>-0.42261917999999998</v>
      </c>
    </row>
    <row r="43" spans="1:3" ht="16" x14ac:dyDescent="0.2">
      <c r="A43" s="18" t="s">
        <v>203</v>
      </c>
      <c r="B43" s="19">
        <v>0.1676</v>
      </c>
      <c r="C43" s="19">
        <v>-0.38944705899999998</v>
      </c>
    </row>
    <row r="44" spans="1:3" ht="16" x14ac:dyDescent="0.2">
      <c r="A44" s="18" t="s">
        <v>158</v>
      </c>
      <c r="B44" s="19">
        <v>0.16800000000000001</v>
      </c>
      <c r="C44" s="19">
        <v>-0.38765397200000001</v>
      </c>
    </row>
    <row r="45" spans="1:3" ht="16" x14ac:dyDescent="0.2">
      <c r="A45" s="18" t="s">
        <v>220</v>
      </c>
      <c r="B45" s="19">
        <v>0.18379999999999999</v>
      </c>
      <c r="C45" s="19">
        <v>-0.31682701099999999</v>
      </c>
    </row>
    <row r="46" spans="1:3" ht="16" x14ac:dyDescent="0.2">
      <c r="A46" s="18" t="s">
        <v>126</v>
      </c>
      <c r="B46" s="19">
        <v>0.18459999999999999</v>
      </c>
      <c r="C46" s="19">
        <v>-0.31324083600000002</v>
      </c>
    </row>
    <row r="47" spans="1:3" x14ac:dyDescent="0.2">
      <c r="A47" s="18">
        <v>1974</v>
      </c>
      <c r="B47" s="19">
        <v>0.1852</v>
      </c>
      <c r="C47" s="19">
        <v>-0.310551205</v>
      </c>
    </row>
    <row r="48" spans="1:3" x14ac:dyDescent="0.2">
      <c r="A48" s="18">
        <v>1378</v>
      </c>
      <c r="B48" s="19">
        <v>0.18720000000000001</v>
      </c>
      <c r="C48" s="19">
        <v>-0.301585767</v>
      </c>
    </row>
    <row r="49" spans="1:3" x14ac:dyDescent="0.2">
      <c r="A49" s="18">
        <v>90211</v>
      </c>
      <c r="B49" s="19">
        <v>0.19059999999999999</v>
      </c>
      <c r="C49" s="19">
        <v>-0.28634452199999999</v>
      </c>
    </row>
    <row r="50" spans="1:3" ht="16" x14ac:dyDescent="0.2">
      <c r="A50" s="18" t="s">
        <v>241</v>
      </c>
      <c r="B50" s="19">
        <v>0.19059999999999999</v>
      </c>
      <c r="C50" s="19">
        <v>-0.28634452199999999</v>
      </c>
    </row>
    <row r="51" spans="1:3" x14ac:dyDescent="0.2">
      <c r="A51" s="18">
        <v>2000</v>
      </c>
      <c r="B51" s="19">
        <v>0.1908</v>
      </c>
      <c r="C51" s="19">
        <v>-0.28544797799999999</v>
      </c>
    </row>
    <row r="52" spans="1:3" ht="16" x14ac:dyDescent="0.2">
      <c r="A52" s="18" t="s">
        <v>92</v>
      </c>
      <c r="B52" s="19">
        <v>0.19739999999999999</v>
      </c>
      <c r="C52" s="19">
        <v>-0.25586203299999999</v>
      </c>
    </row>
    <row r="53" spans="1:3" ht="16" x14ac:dyDescent="0.2">
      <c r="A53" s="18" t="s">
        <v>100</v>
      </c>
      <c r="B53" s="19">
        <v>0.20219999999999999</v>
      </c>
      <c r="C53" s="19">
        <v>-0.23434498200000001</v>
      </c>
    </row>
    <row r="54" spans="1:3" ht="16" x14ac:dyDescent="0.2">
      <c r="A54" s="18" t="s">
        <v>226</v>
      </c>
      <c r="B54" s="19">
        <v>0.2102</v>
      </c>
      <c r="C54" s="19">
        <v>-0.19848322900000001</v>
      </c>
    </row>
    <row r="55" spans="1:3" x14ac:dyDescent="0.2">
      <c r="A55" s="18">
        <v>15632</v>
      </c>
      <c r="B55" s="19">
        <v>0.21379999999999999</v>
      </c>
      <c r="C55" s="19">
        <v>-0.182345441</v>
      </c>
    </row>
    <row r="56" spans="1:3" x14ac:dyDescent="0.2">
      <c r="A56" s="18">
        <v>21231</v>
      </c>
      <c r="B56" s="19">
        <v>0.2298</v>
      </c>
      <c r="C56" s="19">
        <v>-0.110621937</v>
      </c>
    </row>
    <row r="57" spans="1:3" ht="16" x14ac:dyDescent="0.2">
      <c r="A57" s="18" t="s">
        <v>151</v>
      </c>
      <c r="B57" s="19">
        <v>0.2326</v>
      </c>
      <c r="C57" s="19">
        <v>-9.8070324E-2</v>
      </c>
    </row>
    <row r="58" spans="1:3" ht="16" x14ac:dyDescent="0.2">
      <c r="A58" s="18" t="s">
        <v>232</v>
      </c>
      <c r="B58" s="19">
        <v>0.23799999999999999</v>
      </c>
      <c r="C58" s="19">
        <v>-7.3863640999999994E-2</v>
      </c>
    </row>
    <row r="59" spans="1:3" ht="16" x14ac:dyDescent="0.2">
      <c r="A59" s="18" t="s">
        <v>182</v>
      </c>
      <c r="B59" s="19">
        <v>0.23960000000000001</v>
      </c>
      <c r="C59" s="19">
        <v>-6.6691291E-2</v>
      </c>
    </row>
    <row r="60" spans="1:3" ht="16" x14ac:dyDescent="0.2">
      <c r="A60" s="18" t="s">
        <v>155</v>
      </c>
      <c r="B60" s="19">
        <v>0.26040000000000002</v>
      </c>
      <c r="C60" s="19">
        <v>2.6549264999999999E-2</v>
      </c>
    </row>
    <row r="61" spans="1:3" ht="16" x14ac:dyDescent="0.2">
      <c r="A61" s="18" t="s">
        <v>164</v>
      </c>
      <c r="B61" s="19">
        <v>0.26040000000000002</v>
      </c>
      <c r="C61" s="19">
        <v>2.6549264999999999E-2</v>
      </c>
    </row>
    <row r="62" spans="1:3" ht="16" x14ac:dyDescent="0.2">
      <c r="A62" s="18" t="s">
        <v>123</v>
      </c>
      <c r="B62" s="19">
        <v>0.28120000000000001</v>
      </c>
      <c r="C62" s="19">
        <v>0.11978982000000001</v>
      </c>
    </row>
    <row r="63" spans="1:3" x14ac:dyDescent="0.2">
      <c r="A63" s="18">
        <v>8768</v>
      </c>
      <c r="B63" s="19">
        <v>0.2848</v>
      </c>
      <c r="C63" s="19">
        <v>0.135927609</v>
      </c>
    </row>
    <row r="64" spans="1:3" x14ac:dyDescent="0.2">
      <c r="A64" s="18">
        <v>15631</v>
      </c>
      <c r="B64" s="19">
        <v>0.28999999999999998</v>
      </c>
      <c r="C64" s="19">
        <v>0.15923774800000001</v>
      </c>
    </row>
    <row r="65" spans="1:3" ht="16" x14ac:dyDescent="0.2">
      <c r="A65" s="18" t="s">
        <v>206</v>
      </c>
      <c r="B65" s="19">
        <v>0.29199999999999998</v>
      </c>
      <c r="C65" s="19">
        <v>0.168203186</v>
      </c>
    </row>
    <row r="66" spans="1:3" ht="16" x14ac:dyDescent="0.2">
      <c r="A66" s="18" t="s">
        <v>188</v>
      </c>
      <c r="B66" s="19">
        <v>0.29520000000000002</v>
      </c>
      <c r="C66" s="19">
        <v>0.18254788599999999</v>
      </c>
    </row>
    <row r="67" spans="1:3" x14ac:dyDescent="0.2">
      <c r="A67" s="18">
        <v>1092</v>
      </c>
      <c r="B67" s="19">
        <v>0.2954</v>
      </c>
      <c r="C67" s="19">
        <v>0.18344442999999999</v>
      </c>
    </row>
    <row r="68" spans="1:3" ht="16" x14ac:dyDescent="0.2">
      <c r="A68" s="18" t="s">
        <v>211</v>
      </c>
      <c r="B68" s="19">
        <v>0.3014</v>
      </c>
      <c r="C68" s="19">
        <v>0.210340744</v>
      </c>
    </row>
    <row r="69" spans="1:3" x14ac:dyDescent="0.2">
      <c r="A69" s="18">
        <v>9</v>
      </c>
      <c r="B69" s="19">
        <v>0.30280000000000001</v>
      </c>
      <c r="C69" s="19">
        <v>0.21661655099999999</v>
      </c>
    </row>
    <row r="70" spans="1:3" x14ac:dyDescent="0.2">
      <c r="A70" s="18">
        <v>22332</v>
      </c>
      <c r="B70" s="19">
        <v>0.31580000000000003</v>
      </c>
      <c r="C70" s="19">
        <v>0.27489189800000002</v>
      </c>
    </row>
    <row r="71" spans="1:3" ht="16" x14ac:dyDescent="0.2">
      <c r="A71" s="18" t="s">
        <v>148</v>
      </c>
      <c r="B71" s="19">
        <v>0.3206</v>
      </c>
      <c r="C71" s="19">
        <v>0.29640894899999998</v>
      </c>
    </row>
    <row r="72" spans="1:3" x14ac:dyDescent="0.2">
      <c r="A72" s="18">
        <v>21468</v>
      </c>
      <c r="B72" s="19">
        <v>0.32500000000000001</v>
      </c>
      <c r="C72" s="19">
        <v>0.31613291300000002</v>
      </c>
    </row>
    <row r="73" spans="1:3" ht="16" x14ac:dyDescent="0.2">
      <c r="A73" s="18" t="s">
        <v>139</v>
      </c>
      <c r="B73" s="19">
        <v>0.33179999999999998</v>
      </c>
      <c r="C73" s="19">
        <v>0.34661540200000002</v>
      </c>
    </row>
    <row r="74" spans="1:3" x14ac:dyDescent="0.2">
      <c r="A74" s="18">
        <v>2811</v>
      </c>
      <c r="B74" s="19">
        <v>0.33739999999999998</v>
      </c>
      <c r="C74" s="19">
        <v>0.37171862900000002</v>
      </c>
    </row>
    <row r="75" spans="1:3" ht="16" x14ac:dyDescent="0.2">
      <c r="A75" s="18" t="s">
        <v>104</v>
      </c>
      <c r="B75" s="19">
        <v>0.34820000000000001</v>
      </c>
      <c r="C75" s="19">
        <v>0.42013199400000001</v>
      </c>
    </row>
    <row r="76" spans="1:3" ht="16" x14ac:dyDescent="0.2">
      <c r="A76" s="18" t="s">
        <v>97</v>
      </c>
      <c r="B76" s="19">
        <v>0.3508</v>
      </c>
      <c r="C76" s="19">
        <v>0.43178706300000003</v>
      </c>
    </row>
    <row r="77" spans="1:3" ht="16" x14ac:dyDescent="0.2">
      <c r="A77" s="18" t="s">
        <v>185</v>
      </c>
      <c r="B77" s="19">
        <v>0.35239999999999999</v>
      </c>
      <c r="C77" s="19">
        <v>0.43895941399999999</v>
      </c>
    </row>
    <row r="78" spans="1:3" x14ac:dyDescent="0.2">
      <c r="A78" s="18">
        <v>3735</v>
      </c>
      <c r="B78" s="19">
        <v>0.35299999999999998</v>
      </c>
      <c r="C78" s="19">
        <v>0.44164904500000002</v>
      </c>
    </row>
    <row r="79" spans="1:3" x14ac:dyDescent="0.2">
      <c r="A79" s="18">
        <v>27742.1</v>
      </c>
      <c r="B79" s="19">
        <v>0.3604</v>
      </c>
      <c r="C79" s="19">
        <v>0.47482116600000002</v>
      </c>
    </row>
    <row r="80" spans="1:3" ht="16" x14ac:dyDescent="0.2">
      <c r="A80" s="18" t="s">
        <v>238</v>
      </c>
      <c r="B80" s="19">
        <v>0.36320000000000002</v>
      </c>
      <c r="C80" s="19">
        <v>0.48737277899999998</v>
      </c>
    </row>
    <row r="81" spans="1:3" ht="16" x14ac:dyDescent="0.2">
      <c r="A81" s="18" t="s">
        <v>250</v>
      </c>
      <c r="B81" s="19">
        <v>0.39660000000000001</v>
      </c>
      <c r="C81" s="19">
        <v>0.63709559400000004</v>
      </c>
    </row>
    <row r="82" spans="1:3" x14ac:dyDescent="0.2">
      <c r="A82" s="18">
        <v>2282</v>
      </c>
      <c r="B82" s="19">
        <v>0.39760000000000001</v>
      </c>
      <c r="C82" s="19">
        <v>0.64157831300000001</v>
      </c>
    </row>
    <row r="83" spans="1:3" ht="16" x14ac:dyDescent="0.2">
      <c r="A83" s="18" t="s">
        <v>136</v>
      </c>
      <c r="B83" s="19">
        <v>0.51480000000000004</v>
      </c>
      <c r="C83" s="19">
        <v>1.1669529809999999</v>
      </c>
    </row>
    <row r="84" spans="1:3" x14ac:dyDescent="0.2">
      <c r="A84" s="18">
        <v>9022</v>
      </c>
      <c r="B84" s="19">
        <v>0.51919999999999999</v>
      </c>
      <c r="C84" s="19">
        <v>1.1866769450000001</v>
      </c>
    </row>
    <row r="85" spans="1:3" ht="16" x14ac:dyDescent="0.2">
      <c r="A85" s="18" t="s">
        <v>133</v>
      </c>
      <c r="B85" s="19">
        <v>0.52980000000000005</v>
      </c>
      <c r="C85" s="19">
        <v>1.234193766</v>
      </c>
    </row>
    <row r="86" spans="1:3" x14ac:dyDescent="0.2">
      <c r="A86" s="18">
        <v>3060</v>
      </c>
      <c r="B86" s="19">
        <v>0.60160000000000002</v>
      </c>
      <c r="C86" s="19">
        <v>1.5560529910000001</v>
      </c>
    </row>
    <row r="87" spans="1:3" x14ac:dyDescent="0.2">
      <c r="A87" s="18">
        <v>5434</v>
      </c>
      <c r="B87" s="19">
        <v>0.63039999999999996</v>
      </c>
      <c r="C87" s="19">
        <v>1.685155298</v>
      </c>
    </row>
    <row r="88" spans="1:3" x14ac:dyDescent="0.2">
      <c r="A88" s="18">
        <v>49839</v>
      </c>
      <c r="B88" s="19">
        <v>0.74419999999999997</v>
      </c>
      <c r="C88" s="19">
        <v>2.1952887219999999</v>
      </c>
    </row>
    <row r="89" spans="1:3" ht="16" x14ac:dyDescent="0.2">
      <c r="A89" s="18" t="s">
        <v>107</v>
      </c>
      <c r="B89" s="19">
        <v>0.75839999999999996</v>
      </c>
      <c r="C89" s="19">
        <v>2.2589433319999999</v>
      </c>
    </row>
    <row r="90" spans="1:3" ht="16" x14ac:dyDescent="0.2">
      <c r="A90" s="18" t="s">
        <v>113</v>
      </c>
      <c r="B90" s="19">
        <v>0.78380000000000005</v>
      </c>
      <c r="C90" s="19">
        <v>2.3728043940000001</v>
      </c>
    </row>
    <row r="91" spans="1:3" x14ac:dyDescent="0.2">
      <c r="A91" s="18">
        <v>72</v>
      </c>
      <c r="B91" s="19">
        <v>0.80559999999999998</v>
      </c>
      <c r="C91" s="19">
        <v>2.470527669</v>
      </c>
    </row>
    <row r="92" spans="1:3" ht="16" x14ac:dyDescent="0.2">
      <c r="A92" s="18" t="s">
        <v>194</v>
      </c>
      <c r="B92" s="19">
        <v>0.83440000000000003</v>
      </c>
      <c r="C92" s="19">
        <v>2.5996299760000001</v>
      </c>
    </row>
    <row r="93" spans="1:3" ht="16" x14ac:dyDescent="0.2">
      <c r="A93" s="18" t="s">
        <v>116</v>
      </c>
      <c r="B93" s="19">
        <v>0.87539999999999996</v>
      </c>
      <c r="C93" s="19">
        <v>2.7834214560000001</v>
      </c>
    </row>
    <row r="94" spans="1:3" x14ac:dyDescent="0.2">
      <c r="A94" s="18">
        <v>1140</v>
      </c>
      <c r="B94" s="19">
        <v>0.88</v>
      </c>
      <c r="C94" s="19">
        <v>2.804041963</v>
      </c>
    </row>
    <row r="95" spans="1:3" ht="16" x14ac:dyDescent="0.2">
      <c r="A95" s="18" t="s">
        <v>191</v>
      </c>
      <c r="B95" s="19">
        <v>0.9526</v>
      </c>
      <c r="C95" s="19">
        <v>3.129487363</v>
      </c>
    </row>
  </sheetData>
  <mergeCells count="1">
    <mergeCell ref="A1:C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60C82-0963-4D37-AB31-EDDE92D421C8}">
  <dimension ref="A1:H128"/>
  <sheetViews>
    <sheetView zoomScale="80" zoomScaleNormal="80" workbookViewId="0">
      <selection activeCell="B3" sqref="B3"/>
    </sheetView>
  </sheetViews>
  <sheetFormatPr baseColWidth="10" defaultColWidth="24.5" defaultRowHeight="24" customHeight="1" x14ac:dyDescent="0.2"/>
  <cols>
    <col min="1" max="1" width="32.1640625" style="5" customWidth="1"/>
    <col min="2" max="2" width="17.83203125" style="5" customWidth="1"/>
    <col min="3" max="3" width="21.33203125" style="5" customWidth="1"/>
    <col min="4" max="4" width="16.83203125" style="5" customWidth="1"/>
    <col min="5" max="5" width="32.5" style="5" customWidth="1"/>
    <col min="6" max="6" width="6.5" style="5" customWidth="1"/>
    <col min="7" max="7" width="24.5" style="5"/>
    <col min="8" max="8" width="17.83203125" style="5" customWidth="1"/>
    <col min="9" max="16384" width="24.5" style="5"/>
  </cols>
  <sheetData>
    <row r="1" spans="1:6" ht="66" customHeight="1" x14ac:dyDescent="0.2">
      <c r="A1" s="46" t="s">
        <v>262</v>
      </c>
      <c r="B1" s="46"/>
      <c r="C1" s="46"/>
      <c r="D1" s="46"/>
      <c r="E1" s="46"/>
    </row>
    <row r="2" spans="1:6" ht="50" customHeight="1" x14ac:dyDescent="0.2">
      <c r="A2" s="6" t="s">
        <v>263</v>
      </c>
      <c r="B2" s="6" t="s">
        <v>264</v>
      </c>
      <c r="C2" s="6" t="s">
        <v>265</v>
      </c>
      <c r="D2" s="6" t="s">
        <v>264</v>
      </c>
      <c r="E2" s="6" t="s">
        <v>266</v>
      </c>
      <c r="F2" s="6"/>
    </row>
    <row r="3" spans="1:6" ht="24" customHeight="1" x14ac:dyDescent="0.2">
      <c r="A3" s="5" t="s">
        <v>267</v>
      </c>
      <c r="B3" s="5">
        <v>0.53</v>
      </c>
      <c r="C3" s="4" t="s">
        <v>268</v>
      </c>
      <c r="D3" s="4">
        <v>0.91</v>
      </c>
      <c r="E3" s="4" t="s">
        <v>269</v>
      </c>
      <c r="F3" s="4"/>
    </row>
    <row r="4" spans="1:6" ht="24" customHeight="1" x14ac:dyDescent="0.2">
      <c r="A4" s="5" t="s">
        <v>270</v>
      </c>
      <c r="B4" s="5">
        <v>0.56000000000000005</v>
      </c>
      <c r="C4" s="4" t="s">
        <v>271</v>
      </c>
      <c r="D4" s="4">
        <v>0.99</v>
      </c>
      <c r="E4" s="4" t="s">
        <v>272</v>
      </c>
      <c r="F4" s="4"/>
    </row>
    <row r="5" spans="1:6" ht="24" customHeight="1" x14ac:dyDescent="0.2">
      <c r="A5" s="5" t="s">
        <v>273</v>
      </c>
      <c r="B5" s="5">
        <v>0.56999999999999995</v>
      </c>
      <c r="C5" s="4" t="s">
        <v>274</v>
      </c>
      <c r="D5" s="4">
        <v>1.27</v>
      </c>
      <c r="E5" s="4" t="s">
        <v>275</v>
      </c>
      <c r="F5" s="4"/>
    </row>
    <row r="6" spans="1:6" ht="24" customHeight="1" x14ac:dyDescent="0.2">
      <c r="A6" s="5" t="s">
        <v>276</v>
      </c>
      <c r="B6" s="5">
        <v>0.57999999999999996</v>
      </c>
      <c r="C6" s="4" t="s">
        <v>277</v>
      </c>
      <c r="D6" s="4">
        <v>0.98</v>
      </c>
      <c r="E6" s="4" t="s">
        <v>278</v>
      </c>
      <c r="F6" s="4"/>
    </row>
    <row r="7" spans="1:6" ht="24" customHeight="1" x14ac:dyDescent="0.2">
      <c r="A7" s="5" t="s">
        <v>279</v>
      </c>
      <c r="B7" s="5">
        <v>0.6</v>
      </c>
      <c r="C7" s="4" t="s">
        <v>280</v>
      </c>
      <c r="D7" s="4">
        <v>0.96</v>
      </c>
      <c r="E7" s="4" t="s">
        <v>281</v>
      </c>
      <c r="F7" s="4"/>
    </row>
    <row r="8" spans="1:6" ht="24" customHeight="1" x14ac:dyDescent="0.2">
      <c r="A8" s="5" t="s">
        <v>282</v>
      </c>
      <c r="B8" s="5">
        <v>0.62</v>
      </c>
      <c r="C8" s="4" t="s">
        <v>283</v>
      </c>
      <c r="D8" s="4">
        <v>1.18</v>
      </c>
      <c r="E8" s="4" t="s">
        <v>284</v>
      </c>
      <c r="F8" s="4"/>
    </row>
    <row r="9" spans="1:6" ht="24" customHeight="1" x14ac:dyDescent="0.2">
      <c r="A9" s="5" t="s">
        <v>285</v>
      </c>
      <c r="B9" s="5">
        <v>0.63</v>
      </c>
      <c r="C9" s="4" t="s">
        <v>286</v>
      </c>
      <c r="D9" s="4">
        <v>1.02</v>
      </c>
      <c r="E9" s="4" t="s">
        <v>287</v>
      </c>
      <c r="F9" s="4"/>
    </row>
    <row r="10" spans="1:6" ht="24" customHeight="1" x14ac:dyDescent="0.2">
      <c r="A10" s="5" t="s">
        <v>288</v>
      </c>
      <c r="B10" s="5">
        <v>0.69</v>
      </c>
      <c r="C10" s="4" t="s">
        <v>289</v>
      </c>
      <c r="D10" s="4">
        <v>1.01</v>
      </c>
      <c r="E10" s="4" t="s">
        <v>290</v>
      </c>
      <c r="F10" s="4"/>
    </row>
    <row r="11" spans="1:6" ht="24" customHeight="1" x14ac:dyDescent="0.2">
      <c r="A11" s="5" t="s">
        <v>291</v>
      </c>
      <c r="B11" s="5">
        <v>0.7</v>
      </c>
      <c r="C11" s="4" t="s">
        <v>292</v>
      </c>
      <c r="D11" s="4">
        <v>1.06</v>
      </c>
      <c r="E11" s="4" t="s">
        <v>293</v>
      </c>
      <c r="F11" s="4"/>
    </row>
    <row r="12" spans="1:6" ht="24" customHeight="1" x14ac:dyDescent="0.2">
      <c r="A12" s="5" t="s">
        <v>294</v>
      </c>
      <c r="B12" s="5">
        <v>0.7</v>
      </c>
      <c r="C12" s="4" t="s">
        <v>295</v>
      </c>
      <c r="D12" s="4">
        <v>0.96</v>
      </c>
      <c r="E12" s="4" t="s">
        <v>296</v>
      </c>
      <c r="F12" s="4"/>
    </row>
    <row r="13" spans="1:6" ht="24" customHeight="1" x14ac:dyDescent="0.2">
      <c r="A13" s="5" t="s">
        <v>297</v>
      </c>
      <c r="B13" s="5">
        <v>0.7</v>
      </c>
      <c r="C13" s="4" t="s">
        <v>298</v>
      </c>
      <c r="D13" s="4">
        <v>1.28</v>
      </c>
      <c r="E13" s="4" t="s">
        <v>299</v>
      </c>
      <c r="F13" s="4"/>
    </row>
    <row r="14" spans="1:6" ht="24" customHeight="1" x14ac:dyDescent="0.2">
      <c r="A14" s="5" t="s">
        <v>300</v>
      </c>
      <c r="B14" s="5">
        <v>0.71</v>
      </c>
      <c r="C14" s="4" t="s">
        <v>301</v>
      </c>
      <c r="D14" s="4">
        <v>1.1299999999999999</v>
      </c>
      <c r="E14" s="4" t="s">
        <v>302</v>
      </c>
      <c r="F14" s="4"/>
    </row>
    <row r="15" spans="1:6" ht="24" customHeight="1" x14ac:dyDescent="0.2">
      <c r="A15" s="5" t="s">
        <v>303</v>
      </c>
      <c r="B15" s="5">
        <v>0.72</v>
      </c>
      <c r="C15" s="4" t="s">
        <v>304</v>
      </c>
      <c r="D15" s="4">
        <v>1.45</v>
      </c>
      <c r="E15" s="4" t="s">
        <v>305</v>
      </c>
      <c r="F15" s="4"/>
    </row>
    <row r="16" spans="1:6" ht="24" customHeight="1" x14ac:dyDescent="0.2">
      <c r="A16" s="5" t="s">
        <v>306</v>
      </c>
      <c r="B16" s="5">
        <v>0.72</v>
      </c>
      <c r="C16" s="4" t="s">
        <v>307</v>
      </c>
      <c r="D16" s="4">
        <v>1.1599999999999999</v>
      </c>
      <c r="E16" s="4" t="s">
        <v>308</v>
      </c>
      <c r="F16" s="4"/>
    </row>
    <row r="17" spans="1:6" ht="24" customHeight="1" x14ac:dyDescent="0.2">
      <c r="A17" s="5" t="s">
        <v>309</v>
      </c>
      <c r="B17" s="5">
        <v>0.73</v>
      </c>
      <c r="C17" s="4" t="s">
        <v>310</v>
      </c>
      <c r="D17" s="4">
        <v>1.03</v>
      </c>
      <c r="E17" s="4" t="s">
        <v>311</v>
      </c>
      <c r="F17" s="4"/>
    </row>
    <row r="18" spans="1:6" ht="24" customHeight="1" x14ac:dyDescent="0.2">
      <c r="A18" s="5" t="s">
        <v>312</v>
      </c>
      <c r="B18" s="5">
        <v>0.73</v>
      </c>
      <c r="C18" s="4" t="s">
        <v>313</v>
      </c>
      <c r="D18" s="4">
        <v>1.18</v>
      </c>
      <c r="E18" s="4" t="s">
        <v>314</v>
      </c>
      <c r="F18" s="4"/>
    </row>
    <row r="19" spans="1:6" ht="24" customHeight="1" x14ac:dyDescent="0.2">
      <c r="A19" s="5" t="s">
        <v>315</v>
      </c>
      <c r="B19" s="5">
        <v>0.73</v>
      </c>
      <c r="C19" s="4" t="s">
        <v>316</v>
      </c>
      <c r="D19" s="4">
        <v>0.97</v>
      </c>
      <c r="E19" s="4" t="s">
        <v>317</v>
      </c>
      <c r="F19" s="4"/>
    </row>
    <row r="20" spans="1:6" ht="24" customHeight="1" x14ac:dyDescent="0.2">
      <c r="A20" s="5" t="s">
        <v>318</v>
      </c>
      <c r="B20" s="5">
        <v>0.73</v>
      </c>
      <c r="C20" s="4" t="s">
        <v>319</v>
      </c>
      <c r="D20" s="4">
        <v>1</v>
      </c>
      <c r="E20" s="4" t="s">
        <v>320</v>
      </c>
      <c r="F20" s="4"/>
    </row>
    <row r="21" spans="1:6" ht="24" customHeight="1" x14ac:dyDescent="0.2">
      <c r="A21" s="5" t="s">
        <v>321</v>
      </c>
      <c r="B21" s="5">
        <v>0.74</v>
      </c>
      <c r="C21" s="4" t="s">
        <v>322</v>
      </c>
      <c r="D21" s="4">
        <v>0.93</v>
      </c>
      <c r="E21" s="4" t="s">
        <v>323</v>
      </c>
      <c r="F21" s="4"/>
    </row>
    <row r="22" spans="1:6" ht="24" customHeight="1" x14ac:dyDescent="0.2">
      <c r="A22" s="5" t="s">
        <v>324</v>
      </c>
      <c r="B22" s="5">
        <v>0.75</v>
      </c>
      <c r="C22" s="4" t="s">
        <v>325</v>
      </c>
      <c r="D22" s="4">
        <v>0.53</v>
      </c>
      <c r="E22" s="4" t="s">
        <v>326</v>
      </c>
      <c r="F22" s="4"/>
    </row>
    <row r="23" spans="1:6" ht="24" customHeight="1" x14ac:dyDescent="0.2">
      <c r="A23" s="5" t="s">
        <v>327</v>
      </c>
      <c r="B23" s="5">
        <v>0.75</v>
      </c>
      <c r="C23" s="4" t="s">
        <v>328</v>
      </c>
      <c r="D23" s="4">
        <v>1.0900000000000001</v>
      </c>
      <c r="E23" s="4" t="s">
        <v>329</v>
      </c>
      <c r="F23" s="4"/>
    </row>
    <row r="24" spans="1:6" ht="24" customHeight="1" x14ac:dyDescent="0.2">
      <c r="A24" s="5" t="s">
        <v>330</v>
      </c>
      <c r="B24" s="5">
        <v>0.77</v>
      </c>
      <c r="C24" s="4" t="s">
        <v>331</v>
      </c>
      <c r="D24" s="4">
        <v>0.94</v>
      </c>
      <c r="E24" s="4" t="s">
        <v>332</v>
      </c>
      <c r="F24" s="4"/>
    </row>
    <row r="25" spans="1:6" ht="24" customHeight="1" x14ac:dyDescent="0.2">
      <c r="A25" s="5" t="s">
        <v>333</v>
      </c>
      <c r="B25" s="5">
        <v>0.82</v>
      </c>
      <c r="C25" s="4" t="s">
        <v>334</v>
      </c>
      <c r="D25" s="4">
        <v>0.67</v>
      </c>
      <c r="E25" s="4" t="s">
        <v>335</v>
      </c>
      <c r="F25" s="4"/>
    </row>
    <row r="26" spans="1:6" ht="24" customHeight="1" x14ac:dyDescent="0.2">
      <c r="A26" s="5" t="s">
        <v>336</v>
      </c>
      <c r="B26" s="5">
        <v>0.85</v>
      </c>
      <c r="C26" s="4" t="s">
        <v>337</v>
      </c>
      <c r="D26" s="4">
        <v>0.95</v>
      </c>
      <c r="E26" s="4" t="s">
        <v>338</v>
      </c>
      <c r="F26" s="4"/>
    </row>
    <row r="27" spans="1:6" ht="24" customHeight="1" x14ac:dyDescent="0.2">
      <c r="A27" s="5" t="s">
        <v>339</v>
      </c>
      <c r="B27" s="5">
        <v>0.86</v>
      </c>
      <c r="C27" s="4" t="s">
        <v>340</v>
      </c>
      <c r="D27" s="4">
        <v>1.18</v>
      </c>
      <c r="E27" s="4" t="s">
        <v>341</v>
      </c>
      <c r="F27" s="4"/>
    </row>
    <row r="28" spans="1:6" ht="24" customHeight="1" x14ac:dyDescent="0.2">
      <c r="A28" s="5" t="s">
        <v>342</v>
      </c>
      <c r="B28" s="5">
        <v>0.91</v>
      </c>
      <c r="C28" s="4" t="s">
        <v>343</v>
      </c>
      <c r="D28" s="4">
        <v>1.26</v>
      </c>
      <c r="E28" s="4" t="s">
        <v>344</v>
      </c>
      <c r="F28" s="4"/>
    </row>
    <row r="29" spans="1:6" ht="24" customHeight="1" x14ac:dyDescent="0.2">
      <c r="A29" s="5" t="s">
        <v>345</v>
      </c>
      <c r="B29" s="5">
        <v>0.94</v>
      </c>
      <c r="C29" s="4" t="s">
        <v>346</v>
      </c>
      <c r="D29" s="4">
        <v>1.01</v>
      </c>
      <c r="E29" s="4" t="s">
        <v>347</v>
      </c>
      <c r="F29" s="4"/>
    </row>
    <row r="30" spans="1:6" ht="24" customHeight="1" x14ac:dyDescent="0.2">
      <c r="A30" s="5" t="s">
        <v>348</v>
      </c>
      <c r="B30" s="5">
        <v>0.98</v>
      </c>
      <c r="C30" s="4" t="s">
        <v>349</v>
      </c>
      <c r="D30" s="4">
        <v>0.88</v>
      </c>
      <c r="E30" s="4" t="s">
        <v>350</v>
      </c>
      <c r="F30" s="4"/>
    </row>
    <row r="31" spans="1:6" ht="24" customHeight="1" x14ac:dyDescent="0.2">
      <c r="A31" s="5" t="s">
        <v>351</v>
      </c>
      <c r="B31" s="5">
        <v>1</v>
      </c>
      <c r="C31" s="4" t="s">
        <v>352</v>
      </c>
      <c r="D31" s="4">
        <v>1.19</v>
      </c>
      <c r="E31" s="4" t="s">
        <v>353</v>
      </c>
      <c r="F31" s="4"/>
    </row>
    <row r="32" spans="1:6" ht="24" customHeight="1" x14ac:dyDescent="0.2">
      <c r="A32" s="5" t="s">
        <v>354</v>
      </c>
      <c r="B32" s="5">
        <v>1.02</v>
      </c>
      <c r="C32" s="4" t="s">
        <v>355</v>
      </c>
      <c r="D32" s="4">
        <v>0.97</v>
      </c>
      <c r="E32" s="4" t="s">
        <v>356</v>
      </c>
      <c r="F32" s="4"/>
    </row>
    <row r="33" spans="1:6" ht="24" customHeight="1" x14ac:dyDescent="0.2">
      <c r="A33" s="5" t="s">
        <v>357</v>
      </c>
      <c r="B33" s="5">
        <v>1.02</v>
      </c>
      <c r="C33" s="4" t="s">
        <v>358</v>
      </c>
      <c r="D33" s="4">
        <v>0.97</v>
      </c>
      <c r="E33" s="4" t="s">
        <v>359</v>
      </c>
      <c r="F33" s="4"/>
    </row>
    <row r="34" spans="1:6" ht="24" customHeight="1" x14ac:dyDescent="0.2">
      <c r="A34" s="5" t="s">
        <v>360</v>
      </c>
      <c r="B34" s="5">
        <v>1.03</v>
      </c>
      <c r="C34" s="4" t="s">
        <v>361</v>
      </c>
      <c r="D34" s="4">
        <v>0.99</v>
      </c>
      <c r="E34" s="4" t="s">
        <v>362</v>
      </c>
      <c r="F34" s="4"/>
    </row>
    <row r="35" spans="1:6" ht="24" customHeight="1" x14ac:dyDescent="0.2">
      <c r="A35" s="5" t="s">
        <v>363</v>
      </c>
      <c r="B35" s="5">
        <v>1.04</v>
      </c>
      <c r="C35" s="4" t="s">
        <v>364</v>
      </c>
      <c r="D35" s="4">
        <v>1.08</v>
      </c>
      <c r="E35" s="4" t="s">
        <v>365</v>
      </c>
      <c r="F35" s="4"/>
    </row>
    <row r="36" spans="1:6" ht="24" customHeight="1" x14ac:dyDescent="0.2">
      <c r="A36" s="5" t="s">
        <v>366</v>
      </c>
      <c r="B36" s="5">
        <v>1.08</v>
      </c>
      <c r="C36" s="4" t="s">
        <v>367</v>
      </c>
      <c r="D36" s="4">
        <v>0.87</v>
      </c>
      <c r="E36" s="4" t="s">
        <v>368</v>
      </c>
      <c r="F36" s="4"/>
    </row>
    <row r="37" spans="1:6" ht="24" customHeight="1" x14ac:dyDescent="0.2">
      <c r="A37" s="5" t="s">
        <v>369</v>
      </c>
      <c r="B37" s="5">
        <v>1.1200000000000001</v>
      </c>
      <c r="C37" s="4" t="s">
        <v>370</v>
      </c>
      <c r="D37" s="4">
        <v>1.03</v>
      </c>
      <c r="E37" s="4" t="s">
        <v>371</v>
      </c>
      <c r="F37" s="4"/>
    </row>
    <row r="38" spans="1:6" ht="24" customHeight="1" x14ac:dyDescent="0.2">
      <c r="A38" s="5" t="s">
        <v>372</v>
      </c>
      <c r="B38" s="5">
        <v>1.1200000000000001</v>
      </c>
      <c r="C38" s="4" t="s">
        <v>373</v>
      </c>
      <c r="D38" s="4">
        <v>0.95</v>
      </c>
      <c r="E38" s="4" t="s">
        <v>374</v>
      </c>
      <c r="F38" s="4"/>
    </row>
    <row r="39" spans="1:6" ht="24" customHeight="1" x14ac:dyDescent="0.2">
      <c r="A39" s="5" t="s">
        <v>375</v>
      </c>
      <c r="B39" s="5">
        <v>1.1499999999999999</v>
      </c>
      <c r="C39" s="4" t="s">
        <v>376</v>
      </c>
      <c r="D39" s="4">
        <v>0.96</v>
      </c>
      <c r="E39" s="4" t="s">
        <v>377</v>
      </c>
      <c r="F39" s="4"/>
    </row>
    <row r="40" spans="1:6" ht="24" customHeight="1" x14ac:dyDescent="0.2">
      <c r="A40" s="5" t="s">
        <v>378</v>
      </c>
      <c r="B40" s="5">
        <v>1.17</v>
      </c>
      <c r="C40" s="4" t="s">
        <v>379</v>
      </c>
      <c r="D40" s="4">
        <v>1.1000000000000001</v>
      </c>
      <c r="E40" s="4" t="s">
        <v>380</v>
      </c>
      <c r="F40" s="4"/>
    </row>
    <row r="41" spans="1:6" ht="24" customHeight="1" x14ac:dyDescent="0.2">
      <c r="A41" s="5" t="s">
        <v>380</v>
      </c>
      <c r="B41" s="5">
        <v>1.18</v>
      </c>
      <c r="C41" s="4" t="s">
        <v>381</v>
      </c>
      <c r="D41" s="4">
        <v>0.7</v>
      </c>
      <c r="E41" s="4" t="s">
        <v>378</v>
      </c>
      <c r="F41" s="4"/>
    </row>
    <row r="42" spans="1:6" ht="24" customHeight="1" x14ac:dyDescent="0.2">
      <c r="A42" s="5" t="s">
        <v>371</v>
      </c>
      <c r="B42" s="5">
        <v>1.19</v>
      </c>
      <c r="C42" s="4" t="s">
        <v>382</v>
      </c>
      <c r="D42" s="4">
        <v>0.8</v>
      </c>
      <c r="E42" s="4" t="s">
        <v>375</v>
      </c>
      <c r="F42" s="4"/>
    </row>
    <row r="43" spans="1:6" ht="24" customHeight="1" x14ac:dyDescent="0.2">
      <c r="A43" s="5" t="s">
        <v>374</v>
      </c>
      <c r="B43" s="5">
        <v>1.19</v>
      </c>
      <c r="C43" s="4" t="s">
        <v>383</v>
      </c>
      <c r="D43" s="4">
        <v>1.17</v>
      </c>
      <c r="E43" s="4" t="s">
        <v>369</v>
      </c>
      <c r="F43" s="4"/>
    </row>
    <row r="44" spans="1:6" ht="24" customHeight="1" x14ac:dyDescent="0.2">
      <c r="A44" s="5" t="s">
        <v>377</v>
      </c>
      <c r="B44" s="5">
        <v>1.19</v>
      </c>
      <c r="C44" s="4" t="s">
        <v>384</v>
      </c>
      <c r="D44" s="4">
        <v>0.63</v>
      </c>
      <c r="E44" s="4" t="s">
        <v>372</v>
      </c>
      <c r="F44" s="4"/>
    </row>
    <row r="45" spans="1:6" ht="24" customHeight="1" x14ac:dyDescent="0.2">
      <c r="A45" s="5" t="s">
        <v>365</v>
      </c>
      <c r="B45" s="5">
        <v>1.2</v>
      </c>
      <c r="C45" s="4" t="s">
        <v>385</v>
      </c>
      <c r="D45" s="4">
        <v>0.65</v>
      </c>
      <c r="E45" s="4" t="s">
        <v>366</v>
      </c>
      <c r="F45" s="4"/>
    </row>
    <row r="46" spans="1:6" ht="24" customHeight="1" x14ac:dyDescent="0.2">
      <c r="A46" s="5" t="s">
        <v>368</v>
      </c>
      <c r="B46" s="5">
        <v>1.2</v>
      </c>
      <c r="C46" s="4" t="s">
        <v>386</v>
      </c>
      <c r="D46" s="4">
        <v>0.8</v>
      </c>
      <c r="E46" s="4" t="s">
        <v>360</v>
      </c>
      <c r="F46" s="4"/>
    </row>
    <row r="47" spans="1:6" ht="24" customHeight="1" x14ac:dyDescent="0.2">
      <c r="A47" s="5" t="s">
        <v>387</v>
      </c>
      <c r="B47" s="5">
        <v>1.21</v>
      </c>
      <c r="C47" s="4" t="s">
        <v>388</v>
      </c>
      <c r="D47" s="4">
        <v>1.2</v>
      </c>
      <c r="E47" s="4" t="s">
        <v>354</v>
      </c>
      <c r="F47" s="4"/>
    </row>
    <row r="48" spans="1:6" ht="24" customHeight="1" x14ac:dyDescent="0.2">
      <c r="A48" s="5" t="s">
        <v>359</v>
      </c>
      <c r="B48" s="5">
        <v>1.21</v>
      </c>
      <c r="C48" s="4" t="s">
        <v>389</v>
      </c>
      <c r="D48" s="4">
        <v>1.03</v>
      </c>
      <c r="E48" s="4" t="s">
        <v>357</v>
      </c>
      <c r="F48" s="4"/>
    </row>
    <row r="49" spans="1:6" ht="24" customHeight="1" x14ac:dyDescent="0.2">
      <c r="A49" s="5" t="s">
        <v>362</v>
      </c>
      <c r="B49" s="5">
        <v>1.21</v>
      </c>
      <c r="C49" s="4" t="s">
        <v>390</v>
      </c>
      <c r="D49" s="4">
        <v>1.22</v>
      </c>
      <c r="E49" s="4" t="s">
        <v>351</v>
      </c>
      <c r="F49" s="4"/>
    </row>
    <row r="50" spans="1:6" ht="24" customHeight="1" x14ac:dyDescent="0.2">
      <c r="A50" s="5" t="s">
        <v>356</v>
      </c>
      <c r="B50" s="5">
        <v>1.22</v>
      </c>
      <c r="C50" s="4" t="s">
        <v>391</v>
      </c>
      <c r="D50" s="4">
        <v>0.96</v>
      </c>
      <c r="E50" s="4" t="s">
        <v>348</v>
      </c>
      <c r="F50" s="4"/>
    </row>
    <row r="51" spans="1:6" ht="24" customHeight="1" x14ac:dyDescent="0.2">
      <c r="A51" s="5" t="s">
        <v>353</v>
      </c>
      <c r="B51" s="5">
        <v>1.23</v>
      </c>
      <c r="C51" s="4" t="s">
        <v>392</v>
      </c>
      <c r="D51" s="4">
        <v>1.07</v>
      </c>
      <c r="E51" s="4" t="s">
        <v>345</v>
      </c>
      <c r="F51" s="4"/>
    </row>
    <row r="52" spans="1:6" ht="24" customHeight="1" x14ac:dyDescent="0.2">
      <c r="A52" s="5" t="s">
        <v>344</v>
      </c>
      <c r="B52" s="5">
        <v>1.24</v>
      </c>
      <c r="C52" s="4" t="s">
        <v>393</v>
      </c>
      <c r="D52" s="4">
        <v>0.63</v>
      </c>
      <c r="E52" s="4" t="s">
        <v>342</v>
      </c>
      <c r="F52" s="4"/>
    </row>
    <row r="53" spans="1:6" ht="24" customHeight="1" x14ac:dyDescent="0.2">
      <c r="A53" s="5" t="s">
        <v>347</v>
      </c>
      <c r="B53" s="5">
        <v>1.24</v>
      </c>
      <c r="C53" s="4" t="s">
        <v>394</v>
      </c>
      <c r="D53" s="4">
        <v>1.06</v>
      </c>
      <c r="E53" s="4" t="s">
        <v>339</v>
      </c>
      <c r="F53" s="4"/>
    </row>
    <row r="54" spans="1:6" ht="24" customHeight="1" x14ac:dyDescent="0.2">
      <c r="A54" s="5" t="s">
        <v>350</v>
      </c>
      <c r="B54" s="5">
        <v>1.24</v>
      </c>
      <c r="C54" s="4" t="s">
        <v>395</v>
      </c>
      <c r="D54" s="4">
        <v>0.99</v>
      </c>
      <c r="E54" s="4" t="s">
        <v>336</v>
      </c>
      <c r="F54" s="4"/>
    </row>
    <row r="55" spans="1:6" ht="24" customHeight="1" x14ac:dyDescent="0.2">
      <c r="A55" s="5" t="s">
        <v>338</v>
      </c>
      <c r="B55" s="5">
        <v>1.25</v>
      </c>
      <c r="C55" s="4" t="s">
        <v>396</v>
      </c>
      <c r="D55" s="4">
        <v>1.1000000000000001</v>
      </c>
      <c r="E55" s="4" t="s">
        <v>333</v>
      </c>
      <c r="F55" s="4"/>
    </row>
    <row r="56" spans="1:6" ht="24" customHeight="1" x14ac:dyDescent="0.2">
      <c r="A56" s="5" t="s">
        <v>341</v>
      </c>
      <c r="B56" s="5">
        <v>1.25</v>
      </c>
      <c r="C56" s="4" t="s">
        <v>397</v>
      </c>
      <c r="D56" s="4">
        <v>0.9</v>
      </c>
      <c r="E56" s="4" t="s">
        <v>330</v>
      </c>
      <c r="F56" s="4"/>
    </row>
    <row r="57" spans="1:6" ht="24" customHeight="1" x14ac:dyDescent="0.2">
      <c r="A57" s="5" t="s">
        <v>332</v>
      </c>
      <c r="B57" s="5">
        <v>1.26</v>
      </c>
      <c r="C57" s="4" t="s">
        <v>398</v>
      </c>
      <c r="D57" s="4">
        <v>0.72</v>
      </c>
      <c r="E57" s="4" t="s">
        <v>324</v>
      </c>
      <c r="F57" s="4"/>
    </row>
    <row r="58" spans="1:6" ht="24" customHeight="1" x14ac:dyDescent="0.2">
      <c r="A58" s="5" t="s">
        <v>335</v>
      </c>
      <c r="B58" s="5">
        <v>1.26</v>
      </c>
      <c r="C58" s="4" t="s">
        <v>399</v>
      </c>
      <c r="D58" s="4">
        <v>1.61</v>
      </c>
      <c r="E58" s="4" t="s">
        <v>327</v>
      </c>
      <c r="F58" s="4"/>
    </row>
    <row r="59" spans="1:6" ht="24" customHeight="1" x14ac:dyDescent="0.2">
      <c r="A59" s="5" t="s">
        <v>326</v>
      </c>
      <c r="B59" s="5">
        <v>1.27</v>
      </c>
      <c r="C59" s="4" t="s">
        <v>400</v>
      </c>
      <c r="D59" s="4">
        <v>0.95</v>
      </c>
      <c r="E59" s="4" t="s">
        <v>309</v>
      </c>
      <c r="F59" s="4"/>
    </row>
    <row r="60" spans="1:6" ht="24" customHeight="1" x14ac:dyDescent="0.2">
      <c r="A60" s="5" t="s">
        <v>329</v>
      </c>
      <c r="B60" s="5">
        <v>1.27</v>
      </c>
      <c r="C60" s="4" t="s">
        <v>401</v>
      </c>
      <c r="D60" s="4">
        <v>0.77</v>
      </c>
      <c r="E60" s="4" t="s">
        <v>312</v>
      </c>
      <c r="F60" s="4"/>
    </row>
    <row r="61" spans="1:6" ht="24" customHeight="1" x14ac:dyDescent="0.2">
      <c r="A61" s="5" t="s">
        <v>314</v>
      </c>
      <c r="B61" s="5">
        <v>1.28</v>
      </c>
      <c r="C61" s="4" t="s">
        <v>402</v>
      </c>
      <c r="D61" s="4">
        <v>1.04</v>
      </c>
      <c r="E61" s="4" t="s">
        <v>315</v>
      </c>
      <c r="F61" s="4"/>
    </row>
    <row r="62" spans="1:6" ht="24" customHeight="1" x14ac:dyDescent="0.2">
      <c r="A62" s="5" t="s">
        <v>317</v>
      </c>
      <c r="B62" s="5">
        <v>1.28</v>
      </c>
      <c r="C62" s="4" t="s">
        <v>403</v>
      </c>
      <c r="D62" s="4">
        <v>0.91</v>
      </c>
      <c r="E62" s="4" t="s">
        <v>318</v>
      </c>
      <c r="F62" s="4"/>
    </row>
    <row r="63" spans="1:6" ht="24" customHeight="1" x14ac:dyDescent="0.2">
      <c r="A63" s="5" t="s">
        <v>404</v>
      </c>
      <c r="B63" s="5">
        <v>1.28</v>
      </c>
      <c r="C63" s="4" t="s">
        <v>405</v>
      </c>
      <c r="D63" s="4">
        <v>0.85</v>
      </c>
      <c r="E63" s="4"/>
      <c r="F63" s="4"/>
    </row>
    <row r="64" spans="1:6" ht="24" customHeight="1" x14ac:dyDescent="0.2">
      <c r="A64" s="5" t="s">
        <v>320</v>
      </c>
      <c r="B64" s="5">
        <v>1.28</v>
      </c>
      <c r="C64" s="4" t="s">
        <v>406</v>
      </c>
      <c r="D64" s="4">
        <v>0.94</v>
      </c>
      <c r="E64" s="4"/>
      <c r="F64" s="4"/>
    </row>
    <row r="65" spans="1:6" ht="24" customHeight="1" x14ac:dyDescent="0.2">
      <c r="A65" s="5" t="s">
        <v>323</v>
      </c>
      <c r="B65" s="5">
        <v>1.28</v>
      </c>
      <c r="C65" s="4" t="s">
        <v>407</v>
      </c>
      <c r="D65" s="4">
        <v>1.05</v>
      </c>
      <c r="E65" s="4"/>
      <c r="F65" s="4"/>
    </row>
    <row r="66" spans="1:6" ht="24" customHeight="1" x14ac:dyDescent="0.2">
      <c r="A66" s="5" t="s">
        <v>311</v>
      </c>
      <c r="B66" s="5">
        <v>1.3</v>
      </c>
      <c r="C66" s="4" t="s">
        <v>408</v>
      </c>
      <c r="D66" s="4">
        <v>0.47</v>
      </c>
      <c r="E66" s="4"/>
      <c r="F66" s="4"/>
    </row>
    <row r="67" spans="1:6" ht="24" customHeight="1" x14ac:dyDescent="0.2">
      <c r="A67" s="5" t="s">
        <v>308</v>
      </c>
      <c r="B67" s="5">
        <v>1.31</v>
      </c>
      <c r="C67" s="4" t="s">
        <v>409</v>
      </c>
      <c r="D67" s="4">
        <v>1.35</v>
      </c>
      <c r="E67" s="4"/>
      <c r="F67" s="4"/>
    </row>
    <row r="68" spans="1:6" ht="24" customHeight="1" x14ac:dyDescent="0.2">
      <c r="A68" s="5" t="s">
        <v>296</v>
      </c>
      <c r="B68" s="5">
        <v>1.33</v>
      </c>
      <c r="C68" s="4" t="s">
        <v>410</v>
      </c>
      <c r="D68" s="4">
        <v>1.49</v>
      </c>
      <c r="E68" s="4"/>
    </row>
    <row r="69" spans="1:6" ht="24" customHeight="1" x14ac:dyDescent="0.2">
      <c r="A69" s="5" t="s">
        <v>299</v>
      </c>
      <c r="B69" s="5">
        <v>1.33</v>
      </c>
      <c r="C69" s="4" t="s">
        <v>411</v>
      </c>
      <c r="D69" s="4">
        <v>1.1000000000000001</v>
      </c>
      <c r="E69" s="4"/>
    </row>
    <row r="70" spans="1:6" ht="24" customHeight="1" x14ac:dyDescent="0.2">
      <c r="A70" s="5" t="s">
        <v>302</v>
      </c>
      <c r="B70" s="5">
        <v>1.33</v>
      </c>
      <c r="C70" s="4" t="s">
        <v>412</v>
      </c>
      <c r="D70" s="4">
        <v>0.74</v>
      </c>
      <c r="E70" s="4"/>
    </row>
    <row r="71" spans="1:6" ht="24" customHeight="1" x14ac:dyDescent="0.2">
      <c r="A71" s="5" t="s">
        <v>305</v>
      </c>
      <c r="B71" s="5">
        <v>1.33</v>
      </c>
      <c r="C71" s="4" t="s">
        <v>413</v>
      </c>
      <c r="D71" s="4">
        <v>0.89</v>
      </c>
      <c r="E71" s="4"/>
    </row>
    <row r="72" spans="1:6" ht="24" customHeight="1" x14ac:dyDescent="0.2">
      <c r="A72" s="5" t="s">
        <v>287</v>
      </c>
      <c r="B72" s="5">
        <v>1.35</v>
      </c>
      <c r="C72" s="4" t="s">
        <v>414</v>
      </c>
      <c r="D72" s="4">
        <v>1.25</v>
      </c>
      <c r="E72" s="4"/>
    </row>
    <row r="73" spans="1:6" ht="24" customHeight="1" x14ac:dyDescent="0.2">
      <c r="A73" s="5" t="s">
        <v>290</v>
      </c>
      <c r="B73" s="5">
        <v>1.35</v>
      </c>
      <c r="C73" s="4" t="s">
        <v>415</v>
      </c>
      <c r="D73" s="4">
        <v>0.87</v>
      </c>
      <c r="E73" s="4"/>
    </row>
    <row r="74" spans="1:6" ht="24" customHeight="1" x14ac:dyDescent="0.2">
      <c r="A74" s="5" t="s">
        <v>293</v>
      </c>
      <c r="B74" s="5">
        <v>1.35</v>
      </c>
      <c r="C74" s="4" t="s">
        <v>416</v>
      </c>
      <c r="D74" s="4">
        <v>0.93</v>
      </c>
      <c r="E74" s="4"/>
    </row>
    <row r="75" spans="1:6" ht="24" customHeight="1" x14ac:dyDescent="0.2">
      <c r="A75" s="5" t="s">
        <v>278</v>
      </c>
      <c r="B75" s="5">
        <v>1.36</v>
      </c>
      <c r="C75" s="4" t="s">
        <v>417</v>
      </c>
      <c r="D75" s="4">
        <v>0.96</v>
      </c>
      <c r="E75" s="4"/>
    </row>
    <row r="76" spans="1:6" ht="24" customHeight="1" x14ac:dyDescent="0.2">
      <c r="A76" s="5" t="s">
        <v>281</v>
      </c>
      <c r="B76" s="5">
        <v>1.36</v>
      </c>
      <c r="C76" s="4" t="s">
        <v>418</v>
      </c>
      <c r="D76" s="4">
        <v>0.82</v>
      </c>
      <c r="E76" s="4"/>
    </row>
    <row r="77" spans="1:6" ht="24" customHeight="1" x14ac:dyDescent="0.2">
      <c r="A77" s="5" t="s">
        <v>284</v>
      </c>
      <c r="B77" s="5">
        <v>1.36</v>
      </c>
      <c r="C77" s="4" t="s">
        <v>419</v>
      </c>
      <c r="D77" s="4">
        <v>1.18</v>
      </c>
      <c r="E77" s="4"/>
    </row>
    <row r="78" spans="1:6" ht="24" customHeight="1" x14ac:dyDescent="0.2">
      <c r="A78" s="5" t="s">
        <v>275</v>
      </c>
      <c r="B78" s="5">
        <v>1.37</v>
      </c>
      <c r="C78" s="4" t="s">
        <v>420</v>
      </c>
      <c r="D78" s="4">
        <v>1.0900000000000001</v>
      </c>
      <c r="E78" s="4"/>
    </row>
    <row r="79" spans="1:6" ht="24" customHeight="1" x14ac:dyDescent="0.2">
      <c r="A79" s="5" t="s">
        <v>421</v>
      </c>
      <c r="B79" s="5">
        <v>1.38</v>
      </c>
      <c r="C79" s="4" t="s">
        <v>422</v>
      </c>
      <c r="D79" s="4">
        <v>1.1499999999999999</v>
      </c>
      <c r="E79" s="4"/>
    </row>
    <row r="80" spans="1:6" ht="24" customHeight="1" x14ac:dyDescent="0.2">
      <c r="A80" s="5" t="s">
        <v>269</v>
      </c>
      <c r="B80" s="5">
        <v>1.38</v>
      </c>
      <c r="C80" s="4" t="s">
        <v>423</v>
      </c>
      <c r="D80" s="4">
        <v>1.03</v>
      </c>
      <c r="E80" s="4"/>
    </row>
    <row r="81" spans="1:8" ht="24" customHeight="1" x14ac:dyDescent="0.2">
      <c r="A81" s="5" t="s">
        <v>272</v>
      </c>
      <c r="B81" s="5">
        <v>1.38</v>
      </c>
      <c r="C81" s="4" t="s">
        <v>424</v>
      </c>
      <c r="D81" s="4">
        <v>0.64</v>
      </c>
      <c r="E81" s="4"/>
    </row>
    <row r="82" spans="1:8" ht="24" customHeight="1" x14ac:dyDescent="0.2">
      <c r="A82" s="5" t="s">
        <v>425</v>
      </c>
      <c r="B82" s="5">
        <v>1.39</v>
      </c>
      <c r="C82" s="4" t="s">
        <v>426</v>
      </c>
      <c r="D82" s="4">
        <v>1.25</v>
      </c>
      <c r="E82" s="4"/>
    </row>
    <row r="83" spans="1:8" ht="24" customHeight="1" x14ac:dyDescent="0.2">
      <c r="A83" s="5" t="s">
        <v>427</v>
      </c>
      <c r="B83" s="5">
        <v>1.39</v>
      </c>
      <c r="C83" s="4" t="s">
        <v>428</v>
      </c>
      <c r="D83" s="4">
        <v>1.19</v>
      </c>
      <c r="E83" s="4"/>
    </row>
    <row r="84" spans="1:8" ht="24" customHeight="1" x14ac:dyDescent="0.2">
      <c r="A84" s="5" t="s">
        <v>429</v>
      </c>
      <c r="B84" s="5">
        <v>1.4</v>
      </c>
      <c r="C84" s="4" t="s">
        <v>430</v>
      </c>
      <c r="D84" s="4">
        <v>0.8</v>
      </c>
      <c r="E84" s="4"/>
    </row>
    <row r="85" spans="1:8" ht="24" customHeight="1" x14ac:dyDescent="0.2">
      <c r="A85" s="5" t="s">
        <v>431</v>
      </c>
      <c r="B85" s="5">
        <v>1.4</v>
      </c>
      <c r="C85" s="4" t="s">
        <v>432</v>
      </c>
      <c r="D85" s="4">
        <v>1.18</v>
      </c>
      <c r="E85" s="4"/>
    </row>
    <row r="86" spans="1:8" ht="24" customHeight="1" x14ac:dyDescent="0.2">
      <c r="A86" s="5" t="s">
        <v>433</v>
      </c>
      <c r="B86" s="5">
        <v>1.41</v>
      </c>
      <c r="C86" s="4" t="s">
        <v>434</v>
      </c>
      <c r="D86" s="4">
        <v>0.87</v>
      </c>
      <c r="E86" s="4"/>
    </row>
    <row r="87" spans="1:8" ht="24" customHeight="1" x14ac:dyDescent="0.2">
      <c r="A87" s="5" t="s">
        <v>435</v>
      </c>
      <c r="B87" s="5">
        <v>1.41</v>
      </c>
      <c r="C87" s="4" t="s">
        <v>436</v>
      </c>
      <c r="D87" s="4">
        <v>1.1200000000000001</v>
      </c>
      <c r="E87" s="4"/>
    </row>
    <row r="88" spans="1:8" ht="24" customHeight="1" x14ac:dyDescent="0.2">
      <c r="A88" s="5" t="s">
        <v>437</v>
      </c>
      <c r="B88" s="5">
        <v>1.42</v>
      </c>
      <c r="C88" s="4" t="s">
        <v>438</v>
      </c>
      <c r="D88" s="4">
        <v>1.33</v>
      </c>
      <c r="E88" s="4"/>
    </row>
    <row r="89" spans="1:8" ht="24" customHeight="1" x14ac:dyDescent="0.2">
      <c r="A89" s="5" t="s">
        <v>439</v>
      </c>
      <c r="B89" s="5">
        <v>1.42</v>
      </c>
      <c r="E89" s="4"/>
      <c r="G89" s="4"/>
      <c r="H89" s="4"/>
    </row>
    <row r="90" spans="1:8" ht="24" customHeight="1" x14ac:dyDescent="0.2">
      <c r="A90" s="5" t="s">
        <v>440</v>
      </c>
      <c r="B90" s="5">
        <v>1.42</v>
      </c>
      <c r="E90" s="4"/>
      <c r="G90" s="4"/>
      <c r="H90" s="4"/>
    </row>
    <row r="91" spans="1:8" ht="24" customHeight="1" x14ac:dyDescent="0.2">
      <c r="A91" s="5" t="s">
        <v>441</v>
      </c>
      <c r="B91" s="5">
        <v>1.43</v>
      </c>
      <c r="E91" s="4"/>
      <c r="G91" s="4"/>
      <c r="H91" s="4"/>
    </row>
    <row r="92" spans="1:8" ht="24" customHeight="1" x14ac:dyDescent="0.2">
      <c r="A92" s="5" t="s">
        <v>442</v>
      </c>
      <c r="B92" s="5">
        <v>1.44</v>
      </c>
      <c r="E92" s="4"/>
      <c r="G92" s="4"/>
      <c r="H92" s="4"/>
    </row>
    <row r="93" spans="1:8" ht="24" customHeight="1" x14ac:dyDescent="0.2">
      <c r="A93" s="5" t="s">
        <v>443</v>
      </c>
      <c r="B93" s="5">
        <v>1.45</v>
      </c>
      <c r="E93" s="4"/>
      <c r="G93" s="4"/>
      <c r="H93" s="4"/>
    </row>
    <row r="94" spans="1:8" ht="24" customHeight="1" x14ac:dyDescent="0.2">
      <c r="A94" s="5" t="s">
        <v>444</v>
      </c>
      <c r="B94" s="5">
        <v>1.45</v>
      </c>
      <c r="E94" s="4"/>
      <c r="G94" s="4"/>
      <c r="H94" s="4"/>
    </row>
    <row r="95" spans="1:8" ht="24" customHeight="1" x14ac:dyDescent="0.2">
      <c r="A95" s="5" t="s">
        <v>445</v>
      </c>
      <c r="B95" s="5">
        <v>1.46</v>
      </c>
      <c r="E95" s="4"/>
      <c r="G95" s="4"/>
      <c r="H95" s="4"/>
    </row>
    <row r="96" spans="1:8" ht="24" customHeight="1" x14ac:dyDescent="0.2">
      <c r="A96" s="5" t="s">
        <v>446</v>
      </c>
      <c r="B96" s="5">
        <v>1.46</v>
      </c>
      <c r="E96" s="4"/>
    </row>
    <row r="97" spans="1:5" ht="24" customHeight="1" x14ac:dyDescent="0.2">
      <c r="A97" s="5" t="s">
        <v>447</v>
      </c>
      <c r="B97" s="5">
        <v>1.47</v>
      </c>
      <c r="E97" s="4"/>
    </row>
    <row r="98" spans="1:5" ht="24" customHeight="1" x14ac:dyDescent="0.2">
      <c r="A98" s="5" t="s">
        <v>448</v>
      </c>
      <c r="B98" s="5">
        <v>1.48</v>
      </c>
      <c r="E98" s="4"/>
    </row>
    <row r="99" spans="1:5" ht="24" customHeight="1" x14ac:dyDescent="0.2">
      <c r="A99" s="5" t="s">
        <v>449</v>
      </c>
      <c r="B99" s="5">
        <v>1.48</v>
      </c>
      <c r="E99" s="4"/>
    </row>
    <row r="100" spans="1:5" ht="24" customHeight="1" x14ac:dyDescent="0.2">
      <c r="A100" s="5" t="s">
        <v>450</v>
      </c>
      <c r="B100" s="5">
        <v>1.49</v>
      </c>
      <c r="E100" s="4"/>
    </row>
    <row r="101" spans="1:5" ht="24" customHeight="1" x14ac:dyDescent="0.2">
      <c r="A101" s="5" t="s">
        <v>451</v>
      </c>
      <c r="B101" s="5">
        <v>1.49</v>
      </c>
      <c r="E101" s="4"/>
    </row>
    <row r="102" spans="1:5" ht="24" customHeight="1" x14ac:dyDescent="0.2">
      <c r="A102" s="5" t="s">
        <v>452</v>
      </c>
      <c r="B102" s="5">
        <v>1.5</v>
      </c>
      <c r="E102" s="4"/>
    </row>
    <row r="103" spans="1:5" ht="24" customHeight="1" x14ac:dyDescent="0.2">
      <c r="A103" s="5" t="s">
        <v>453</v>
      </c>
      <c r="B103" s="5">
        <v>1.5</v>
      </c>
      <c r="E103" s="4"/>
    </row>
    <row r="104" spans="1:5" ht="24" customHeight="1" x14ac:dyDescent="0.2">
      <c r="A104" s="5" t="s">
        <v>454</v>
      </c>
      <c r="B104" s="5">
        <v>1.51</v>
      </c>
      <c r="E104" s="4"/>
    </row>
    <row r="105" spans="1:5" ht="24" customHeight="1" x14ac:dyDescent="0.2">
      <c r="A105" s="5" t="s">
        <v>455</v>
      </c>
      <c r="B105" s="5">
        <v>1.51</v>
      </c>
      <c r="E105" s="4"/>
    </row>
    <row r="106" spans="1:5" ht="24" customHeight="1" x14ac:dyDescent="0.2">
      <c r="A106" s="5" t="s">
        <v>456</v>
      </c>
      <c r="B106" s="5">
        <v>1.52</v>
      </c>
      <c r="E106" s="4"/>
    </row>
    <row r="107" spans="1:5" ht="24" customHeight="1" x14ac:dyDescent="0.2">
      <c r="A107" s="5" t="s">
        <v>457</v>
      </c>
      <c r="B107" s="5">
        <v>1.52</v>
      </c>
      <c r="E107" s="4"/>
    </row>
    <row r="108" spans="1:5" ht="24" customHeight="1" x14ac:dyDescent="0.2">
      <c r="A108" s="5" t="s">
        <v>458</v>
      </c>
      <c r="B108" s="5">
        <v>1.52</v>
      </c>
      <c r="E108" s="4"/>
    </row>
    <row r="109" spans="1:5" ht="24" customHeight="1" x14ac:dyDescent="0.2">
      <c r="A109" s="5" t="s">
        <v>459</v>
      </c>
      <c r="B109" s="5">
        <v>1.52</v>
      </c>
      <c r="E109" s="4"/>
    </row>
    <row r="110" spans="1:5" ht="24" customHeight="1" x14ac:dyDescent="0.2">
      <c r="A110" s="5" t="s">
        <v>460</v>
      </c>
      <c r="B110" s="5">
        <v>1.53</v>
      </c>
      <c r="E110" s="4"/>
    </row>
    <row r="111" spans="1:5" ht="24" customHeight="1" x14ac:dyDescent="0.2">
      <c r="A111" s="5" t="s">
        <v>461</v>
      </c>
      <c r="B111" s="5">
        <v>1.55</v>
      </c>
      <c r="E111" s="4"/>
    </row>
    <row r="112" spans="1:5" ht="24" customHeight="1" x14ac:dyDescent="0.2">
      <c r="A112" s="5" t="s">
        <v>462</v>
      </c>
      <c r="B112" s="5">
        <v>1.57</v>
      </c>
      <c r="E112" s="4"/>
    </row>
    <row r="113" spans="1:5" ht="24" customHeight="1" x14ac:dyDescent="0.2">
      <c r="A113" s="5" t="s">
        <v>463</v>
      </c>
      <c r="B113" s="5">
        <v>1.57</v>
      </c>
      <c r="E113" s="4"/>
    </row>
    <row r="114" spans="1:5" ht="24" customHeight="1" x14ac:dyDescent="0.2">
      <c r="A114" s="5" t="s">
        <v>464</v>
      </c>
      <c r="B114" s="5">
        <v>1.58</v>
      </c>
      <c r="E114" s="4"/>
    </row>
    <row r="115" spans="1:5" ht="24" customHeight="1" x14ac:dyDescent="0.2">
      <c r="A115" s="5" t="s">
        <v>465</v>
      </c>
      <c r="B115" s="5">
        <v>1.58</v>
      </c>
      <c r="E115" s="4"/>
    </row>
    <row r="116" spans="1:5" ht="24" customHeight="1" x14ac:dyDescent="0.2">
      <c r="A116" s="5" t="s">
        <v>466</v>
      </c>
      <c r="B116" s="5">
        <v>1.58</v>
      </c>
      <c r="E116" s="4"/>
    </row>
    <row r="117" spans="1:5" ht="24" customHeight="1" x14ac:dyDescent="0.2">
      <c r="A117" s="5" t="s">
        <v>467</v>
      </c>
      <c r="B117" s="5">
        <v>1.59</v>
      </c>
      <c r="E117" s="4"/>
    </row>
    <row r="118" spans="1:5" ht="24" customHeight="1" x14ac:dyDescent="0.2">
      <c r="A118" s="5" t="s">
        <v>468</v>
      </c>
      <c r="B118" s="5">
        <v>1.61</v>
      </c>
      <c r="E118" s="4"/>
    </row>
    <row r="119" spans="1:5" ht="24" customHeight="1" x14ac:dyDescent="0.2">
      <c r="A119" s="5" t="s">
        <v>469</v>
      </c>
      <c r="B119" s="5">
        <v>1.62</v>
      </c>
      <c r="E119" s="4"/>
    </row>
    <row r="120" spans="1:5" ht="24" customHeight="1" x14ac:dyDescent="0.2">
      <c r="A120" s="5" t="s">
        <v>470</v>
      </c>
      <c r="B120" s="5">
        <v>1.64</v>
      </c>
      <c r="E120" s="4"/>
    </row>
    <row r="121" spans="1:5" ht="24" customHeight="1" x14ac:dyDescent="0.2">
      <c r="A121" s="5" t="s">
        <v>471</v>
      </c>
      <c r="B121" s="5">
        <v>1.65</v>
      </c>
      <c r="E121" s="4"/>
    </row>
    <row r="122" spans="1:5" ht="24" customHeight="1" x14ac:dyDescent="0.2">
      <c r="A122" s="5" t="s">
        <v>472</v>
      </c>
      <c r="B122" s="5">
        <v>1.66</v>
      </c>
      <c r="E122" s="4"/>
    </row>
    <row r="123" spans="1:5" ht="24" customHeight="1" x14ac:dyDescent="0.2">
      <c r="A123" s="5" t="s">
        <v>473</v>
      </c>
      <c r="B123" s="5">
        <v>1.68</v>
      </c>
      <c r="E123" s="4"/>
    </row>
    <row r="124" spans="1:5" ht="24" customHeight="1" x14ac:dyDescent="0.2">
      <c r="A124" s="5" t="s">
        <v>474</v>
      </c>
      <c r="B124" s="5">
        <v>1.68</v>
      </c>
      <c r="E124" s="4"/>
    </row>
    <row r="125" spans="1:5" ht="24" customHeight="1" x14ac:dyDescent="0.2">
      <c r="A125" s="5" t="s">
        <v>475</v>
      </c>
      <c r="B125" s="5">
        <v>1.7</v>
      </c>
      <c r="E125" s="4"/>
    </row>
    <row r="126" spans="1:5" ht="24" customHeight="1" x14ac:dyDescent="0.2">
      <c r="A126" s="5" t="s">
        <v>476</v>
      </c>
      <c r="B126" s="5">
        <v>1.82</v>
      </c>
      <c r="E126" s="4"/>
    </row>
    <row r="127" spans="1:5" ht="24" customHeight="1" x14ac:dyDescent="0.2">
      <c r="A127" s="5" t="s">
        <v>477</v>
      </c>
      <c r="B127" s="5">
        <v>1.91</v>
      </c>
      <c r="E127" s="4"/>
    </row>
    <row r="128" spans="1:5" ht="24" customHeight="1" x14ac:dyDescent="0.2">
      <c r="A128" s="5" t="s">
        <v>478</v>
      </c>
      <c r="B128" s="5">
        <v>1.93</v>
      </c>
    </row>
  </sheetData>
  <sortState xmlns:xlrd2="http://schemas.microsoft.com/office/spreadsheetml/2017/richdata2" ref="A3:B128">
    <sortCondition ref="B3:B128"/>
  </sortState>
  <mergeCells count="1">
    <mergeCell ref="A1:E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18802-D922-4485-9024-D3B45BE44FE9}">
  <dimension ref="A1:H103"/>
  <sheetViews>
    <sheetView zoomScale="90" zoomScaleNormal="90" workbookViewId="0">
      <selection activeCell="I16" sqref="I16"/>
    </sheetView>
  </sheetViews>
  <sheetFormatPr baseColWidth="10" defaultColWidth="27.5" defaultRowHeight="15" x14ac:dyDescent="0.2"/>
  <cols>
    <col min="1" max="1" width="59.5" style="4" customWidth="1"/>
    <col min="2" max="2" width="27.5" style="4"/>
    <col min="3" max="8" width="18.5" style="4" customWidth="1"/>
    <col min="9" max="16384" width="27.5" style="4"/>
  </cols>
  <sheetData>
    <row r="1" spans="1:8" s="3" customFormat="1" ht="38" customHeight="1" x14ac:dyDescent="0.2">
      <c r="A1" s="46" t="s">
        <v>479</v>
      </c>
      <c r="B1" s="46"/>
      <c r="C1" s="46"/>
      <c r="D1" s="46"/>
      <c r="E1" s="46"/>
      <c r="F1" s="46"/>
      <c r="G1" s="46"/>
      <c r="H1" s="46"/>
    </row>
    <row r="2" spans="1:8" s="3" customFormat="1" ht="19" customHeight="1" x14ac:dyDescent="0.2">
      <c r="A2" s="47" t="s">
        <v>480</v>
      </c>
      <c r="B2" s="47" t="s">
        <v>481</v>
      </c>
      <c r="C2" s="48" t="s">
        <v>482</v>
      </c>
      <c r="D2" s="48"/>
      <c r="E2" s="47" t="s">
        <v>483</v>
      </c>
      <c r="F2" s="47"/>
      <c r="G2" s="47" t="s">
        <v>484</v>
      </c>
      <c r="H2" s="47"/>
    </row>
    <row r="3" spans="1:8" x14ac:dyDescent="0.2">
      <c r="A3" s="47"/>
      <c r="B3" s="47"/>
      <c r="C3" s="7" t="s">
        <v>485</v>
      </c>
      <c r="D3" s="7" t="s">
        <v>486</v>
      </c>
      <c r="E3" s="7" t="s">
        <v>487</v>
      </c>
      <c r="F3" s="7" t="s">
        <v>488</v>
      </c>
      <c r="G3" s="7" t="s">
        <v>489</v>
      </c>
      <c r="H3" s="7" t="s">
        <v>490</v>
      </c>
    </row>
    <row r="4" spans="1:8" ht="16.5" customHeight="1" x14ac:dyDescent="0.2">
      <c r="A4" s="10" t="s">
        <v>491</v>
      </c>
      <c r="B4" s="4" t="s">
        <v>492</v>
      </c>
      <c r="C4" s="4" t="s">
        <v>493</v>
      </c>
      <c r="D4" s="4" t="s">
        <v>493</v>
      </c>
      <c r="E4" s="8">
        <v>74</v>
      </c>
      <c r="F4" s="9">
        <v>79.5</v>
      </c>
      <c r="G4" s="8">
        <v>17470</v>
      </c>
      <c r="H4" s="9">
        <v>77.7</v>
      </c>
    </row>
    <row r="5" spans="1:8" ht="16.5" customHeight="1" x14ac:dyDescent="0.2">
      <c r="A5" s="10" t="s">
        <v>494</v>
      </c>
      <c r="B5" s="4" t="s">
        <v>495</v>
      </c>
      <c r="C5" s="4" t="s">
        <v>493</v>
      </c>
      <c r="D5" s="4" t="s">
        <v>493</v>
      </c>
      <c r="E5" s="8">
        <v>52</v>
      </c>
      <c r="F5" s="9">
        <v>55.9</v>
      </c>
      <c r="G5" s="8">
        <v>11704</v>
      </c>
      <c r="H5" s="9">
        <v>52.1</v>
      </c>
    </row>
    <row r="6" spans="1:8" ht="16.5" customHeight="1" x14ac:dyDescent="0.2">
      <c r="A6" s="10" t="s">
        <v>496</v>
      </c>
      <c r="B6" s="4" t="s">
        <v>497</v>
      </c>
      <c r="C6" s="4" t="s">
        <v>493</v>
      </c>
      <c r="D6" s="4" t="s">
        <v>493</v>
      </c>
      <c r="E6" s="8">
        <v>74</v>
      </c>
      <c r="F6" s="9">
        <v>79.5</v>
      </c>
      <c r="G6" s="8">
        <v>18697</v>
      </c>
      <c r="H6" s="9">
        <v>83.2</v>
      </c>
    </row>
    <row r="7" spans="1:8" ht="16.5" customHeight="1" x14ac:dyDescent="0.2">
      <c r="A7" s="10" t="s">
        <v>498</v>
      </c>
      <c r="B7" s="4" t="s">
        <v>499</v>
      </c>
      <c r="C7" s="4" t="s">
        <v>493</v>
      </c>
      <c r="D7" s="11"/>
      <c r="E7" s="8">
        <v>11</v>
      </c>
      <c r="F7" s="9">
        <v>11.8</v>
      </c>
      <c r="G7" s="8">
        <v>3722</v>
      </c>
      <c r="H7" s="9">
        <v>16.5</v>
      </c>
    </row>
    <row r="8" spans="1:8" ht="16.5" customHeight="1" x14ac:dyDescent="0.2">
      <c r="A8" s="10" t="s">
        <v>500</v>
      </c>
      <c r="B8" s="4" t="s">
        <v>499</v>
      </c>
      <c r="C8" s="4" t="s">
        <v>493</v>
      </c>
      <c r="D8" s="11"/>
      <c r="E8" s="8">
        <v>13</v>
      </c>
      <c r="F8" s="9">
        <v>13.9</v>
      </c>
      <c r="G8" s="8">
        <v>4285</v>
      </c>
      <c r="H8" s="9">
        <v>19</v>
      </c>
    </row>
    <row r="9" spans="1:8" ht="16.5" customHeight="1" x14ac:dyDescent="0.2">
      <c r="A9" s="10" t="s">
        <v>501</v>
      </c>
      <c r="B9" s="4" t="s">
        <v>502</v>
      </c>
      <c r="C9" s="4" t="s">
        <v>493</v>
      </c>
      <c r="D9" s="4" t="s">
        <v>493</v>
      </c>
      <c r="E9" s="8">
        <v>83</v>
      </c>
      <c r="F9" s="9">
        <v>89.2</v>
      </c>
      <c r="G9" s="8">
        <v>17567</v>
      </c>
      <c r="H9" s="9">
        <v>78.2</v>
      </c>
    </row>
    <row r="10" spans="1:8" ht="16.5" customHeight="1" x14ac:dyDescent="0.2">
      <c r="A10" s="10" t="s">
        <v>503</v>
      </c>
      <c r="B10" s="4" t="s">
        <v>504</v>
      </c>
      <c r="C10" s="4" t="s">
        <v>493</v>
      </c>
      <c r="D10" s="4" t="s">
        <v>493</v>
      </c>
      <c r="E10" s="8">
        <v>65</v>
      </c>
      <c r="F10" s="9">
        <v>69.8</v>
      </c>
      <c r="G10" s="8">
        <v>14317</v>
      </c>
      <c r="H10" s="9">
        <v>63.7</v>
      </c>
    </row>
    <row r="11" spans="1:8" ht="16.5" customHeight="1" x14ac:dyDescent="0.2">
      <c r="A11" s="10" t="s">
        <v>505</v>
      </c>
      <c r="B11" s="4" t="s">
        <v>506</v>
      </c>
      <c r="C11" s="4" t="s">
        <v>493</v>
      </c>
      <c r="D11" s="4" t="s">
        <v>493</v>
      </c>
      <c r="E11" s="8">
        <v>84</v>
      </c>
      <c r="F11" s="9">
        <v>90.3</v>
      </c>
      <c r="G11" s="8">
        <v>19604</v>
      </c>
      <c r="H11" s="9">
        <v>87.2</v>
      </c>
    </row>
    <row r="12" spans="1:8" ht="16.5" customHeight="1" x14ac:dyDescent="0.2">
      <c r="A12" s="10" t="s">
        <v>507</v>
      </c>
      <c r="B12" s="4" t="s">
        <v>508</v>
      </c>
      <c r="C12" s="4" t="s">
        <v>493</v>
      </c>
      <c r="D12" s="4" t="s">
        <v>493</v>
      </c>
      <c r="E12" s="8">
        <v>80</v>
      </c>
      <c r="F12" s="9">
        <v>86</v>
      </c>
      <c r="G12" s="8">
        <v>18756</v>
      </c>
      <c r="H12" s="9">
        <v>83.5</v>
      </c>
    </row>
    <row r="13" spans="1:8" ht="16.5" customHeight="1" x14ac:dyDescent="0.2">
      <c r="A13" s="10" t="s">
        <v>509</v>
      </c>
      <c r="B13" s="4" t="s">
        <v>510</v>
      </c>
      <c r="C13" s="4" t="s">
        <v>493</v>
      </c>
      <c r="D13" s="4" t="s">
        <v>493</v>
      </c>
      <c r="E13" s="8">
        <v>69</v>
      </c>
      <c r="F13" s="9">
        <v>74.099999999999994</v>
      </c>
      <c r="G13" s="8">
        <v>15854</v>
      </c>
      <c r="H13" s="9">
        <v>70.5</v>
      </c>
    </row>
    <row r="14" spans="1:8" ht="16.5" customHeight="1" x14ac:dyDescent="0.2">
      <c r="A14" s="10" t="s">
        <v>511</v>
      </c>
      <c r="B14" s="4" t="s">
        <v>497</v>
      </c>
      <c r="C14" s="4" t="s">
        <v>493</v>
      </c>
      <c r="D14" s="4" t="s">
        <v>493</v>
      </c>
      <c r="E14" s="8">
        <v>78</v>
      </c>
      <c r="F14" s="9">
        <v>83.8</v>
      </c>
      <c r="G14" s="8">
        <v>18981</v>
      </c>
      <c r="H14" s="9">
        <v>84.5</v>
      </c>
    </row>
    <row r="15" spans="1:8" ht="16.5" customHeight="1" x14ac:dyDescent="0.2">
      <c r="A15" s="10" t="s">
        <v>512</v>
      </c>
      <c r="B15" s="4" t="s">
        <v>495</v>
      </c>
      <c r="C15" s="4" t="s">
        <v>493</v>
      </c>
      <c r="D15" s="4" t="s">
        <v>493</v>
      </c>
      <c r="E15" s="8">
        <v>57</v>
      </c>
      <c r="F15" s="9">
        <v>61.2</v>
      </c>
      <c r="G15" s="8">
        <v>12451</v>
      </c>
      <c r="H15" s="9">
        <v>55.4</v>
      </c>
    </row>
    <row r="16" spans="1:8" ht="16.5" customHeight="1" x14ac:dyDescent="0.2">
      <c r="A16" s="10" t="s">
        <v>513</v>
      </c>
      <c r="B16" s="4" t="s">
        <v>514</v>
      </c>
      <c r="C16" s="4" t="s">
        <v>493</v>
      </c>
      <c r="D16" s="4" t="s">
        <v>493</v>
      </c>
      <c r="E16" s="8">
        <v>65</v>
      </c>
      <c r="F16" s="9">
        <v>69.8</v>
      </c>
      <c r="G16" s="8">
        <v>16302</v>
      </c>
      <c r="H16" s="9">
        <v>72.5</v>
      </c>
    </row>
    <row r="17" spans="1:8" ht="16.5" customHeight="1" x14ac:dyDescent="0.2">
      <c r="A17" s="10" t="s">
        <v>515</v>
      </c>
      <c r="B17" s="4" t="s">
        <v>516</v>
      </c>
      <c r="C17" s="4" t="s">
        <v>493</v>
      </c>
      <c r="D17" s="4" t="s">
        <v>493</v>
      </c>
      <c r="E17" s="8">
        <v>74</v>
      </c>
      <c r="F17" s="9">
        <v>79.5</v>
      </c>
      <c r="G17" s="8">
        <v>16822</v>
      </c>
      <c r="H17" s="9">
        <v>74.8</v>
      </c>
    </row>
    <row r="18" spans="1:8" ht="16.5" customHeight="1" x14ac:dyDescent="0.2">
      <c r="A18" s="10" t="s">
        <v>517</v>
      </c>
      <c r="B18" s="4" t="s">
        <v>518</v>
      </c>
      <c r="C18" s="4" t="s">
        <v>493</v>
      </c>
      <c r="D18" s="4" t="s">
        <v>493</v>
      </c>
      <c r="E18" s="8">
        <v>81</v>
      </c>
      <c r="F18" s="9">
        <v>87</v>
      </c>
      <c r="G18" s="8">
        <v>19322</v>
      </c>
      <c r="H18" s="9">
        <v>86</v>
      </c>
    </row>
    <row r="19" spans="1:8" ht="16.5" customHeight="1" x14ac:dyDescent="0.2">
      <c r="A19" s="10" t="s">
        <v>519</v>
      </c>
      <c r="B19" s="4" t="s">
        <v>514</v>
      </c>
      <c r="C19" s="4" t="s">
        <v>493</v>
      </c>
      <c r="D19" s="4" t="s">
        <v>493</v>
      </c>
      <c r="E19" s="8">
        <v>50</v>
      </c>
      <c r="F19" s="9">
        <v>53.7</v>
      </c>
      <c r="G19" s="8">
        <v>13599</v>
      </c>
      <c r="H19" s="9">
        <v>60.5</v>
      </c>
    </row>
    <row r="20" spans="1:8" ht="16.5" customHeight="1" x14ac:dyDescent="0.2">
      <c r="A20" s="10" t="s">
        <v>520</v>
      </c>
      <c r="B20" s="4" t="s">
        <v>514</v>
      </c>
      <c r="C20" s="4" t="s">
        <v>493</v>
      </c>
      <c r="D20" s="4" t="s">
        <v>493</v>
      </c>
      <c r="E20" s="8">
        <v>74</v>
      </c>
      <c r="F20" s="9">
        <v>79.5</v>
      </c>
      <c r="G20" s="8">
        <v>17075</v>
      </c>
      <c r="H20" s="9">
        <v>76</v>
      </c>
    </row>
    <row r="21" spans="1:8" ht="16.5" customHeight="1" x14ac:dyDescent="0.2">
      <c r="A21" s="10" t="s">
        <v>521</v>
      </c>
      <c r="B21" s="4" t="s">
        <v>514</v>
      </c>
      <c r="C21" s="4" t="s">
        <v>493</v>
      </c>
      <c r="D21" s="4" t="s">
        <v>493</v>
      </c>
      <c r="E21" s="8">
        <v>65</v>
      </c>
      <c r="F21" s="9">
        <v>69.8</v>
      </c>
      <c r="G21" s="8">
        <v>12318</v>
      </c>
      <c r="H21" s="9">
        <v>54.8</v>
      </c>
    </row>
    <row r="22" spans="1:8" ht="16.5" customHeight="1" x14ac:dyDescent="0.2">
      <c r="A22" s="10" t="s">
        <v>522</v>
      </c>
      <c r="B22" s="4" t="s">
        <v>492</v>
      </c>
      <c r="C22" s="4" t="s">
        <v>493</v>
      </c>
      <c r="D22" s="4" t="s">
        <v>493</v>
      </c>
      <c r="E22" s="8">
        <v>83</v>
      </c>
      <c r="F22" s="9">
        <v>89.2</v>
      </c>
      <c r="G22" s="8">
        <v>19601</v>
      </c>
      <c r="H22" s="9">
        <v>87.2</v>
      </c>
    </row>
    <row r="23" spans="1:8" ht="16.5" customHeight="1" x14ac:dyDescent="0.2">
      <c r="A23" s="10" t="s">
        <v>523</v>
      </c>
      <c r="B23" s="4" t="s">
        <v>510</v>
      </c>
      <c r="C23" s="4" t="s">
        <v>493</v>
      </c>
      <c r="D23" s="4" t="s">
        <v>493</v>
      </c>
      <c r="E23" s="8">
        <v>83</v>
      </c>
      <c r="F23" s="9">
        <v>89.2</v>
      </c>
      <c r="G23" s="8">
        <v>19206</v>
      </c>
      <c r="H23" s="9">
        <v>85.5</v>
      </c>
    </row>
    <row r="24" spans="1:8" ht="16.5" customHeight="1" x14ac:dyDescent="0.2">
      <c r="A24" s="10" t="s">
        <v>524</v>
      </c>
      <c r="B24" s="4" t="s">
        <v>516</v>
      </c>
      <c r="C24" s="4" t="s">
        <v>493</v>
      </c>
      <c r="D24" s="4" t="s">
        <v>493</v>
      </c>
      <c r="E24" s="8">
        <v>71</v>
      </c>
      <c r="F24" s="9">
        <v>76.3</v>
      </c>
      <c r="G24" s="8">
        <v>14190</v>
      </c>
      <c r="H24" s="9">
        <v>63.1</v>
      </c>
    </row>
    <row r="25" spans="1:8" ht="16.5" customHeight="1" x14ac:dyDescent="0.2">
      <c r="A25" s="10" t="s">
        <v>525</v>
      </c>
      <c r="B25" s="4" t="s">
        <v>506</v>
      </c>
      <c r="C25" s="4" t="s">
        <v>493</v>
      </c>
      <c r="D25" s="4" t="s">
        <v>493</v>
      </c>
      <c r="E25" s="8">
        <v>46</v>
      </c>
      <c r="F25" s="9">
        <v>49.4</v>
      </c>
      <c r="G25" s="8">
        <v>10102</v>
      </c>
      <c r="H25" s="9">
        <v>44.9</v>
      </c>
    </row>
    <row r="26" spans="1:8" ht="16.5" customHeight="1" x14ac:dyDescent="0.2">
      <c r="A26" s="10" t="s">
        <v>526</v>
      </c>
      <c r="B26" s="4" t="s">
        <v>504</v>
      </c>
      <c r="C26" s="4" t="s">
        <v>493</v>
      </c>
      <c r="D26" s="4" t="s">
        <v>493</v>
      </c>
      <c r="E26" s="8">
        <v>72</v>
      </c>
      <c r="F26" s="9">
        <v>77.400000000000006</v>
      </c>
      <c r="G26" s="8">
        <v>15712</v>
      </c>
      <c r="H26" s="9">
        <v>69.900000000000006</v>
      </c>
    </row>
    <row r="27" spans="1:8" ht="16.5" customHeight="1" x14ac:dyDescent="0.2">
      <c r="A27" s="10" t="s">
        <v>527</v>
      </c>
      <c r="B27" s="4" t="s">
        <v>497</v>
      </c>
      <c r="C27" s="4" t="s">
        <v>493</v>
      </c>
      <c r="D27" s="4" t="s">
        <v>493</v>
      </c>
      <c r="E27" s="8">
        <v>69</v>
      </c>
      <c r="F27" s="9">
        <v>74.099999999999994</v>
      </c>
      <c r="G27" s="8">
        <v>18163</v>
      </c>
      <c r="H27" s="9">
        <v>80.8</v>
      </c>
    </row>
    <row r="28" spans="1:8" ht="16.5" customHeight="1" x14ac:dyDescent="0.2">
      <c r="A28" s="10" t="s">
        <v>528</v>
      </c>
      <c r="B28" s="4" t="s">
        <v>529</v>
      </c>
      <c r="C28" s="4" t="s">
        <v>493</v>
      </c>
      <c r="D28" s="4" t="s">
        <v>493</v>
      </c>
      <c r="E28" s="8">
        <v>79</v>
      </c>
      <c r="F28" s="9">
        <v>84.9</v>
      </c>
      <c r="G28" s="8">
        <v>18779</v>
      </c>
      <c r="H28" s="9">
        <v>83.6</v>
      </c>
    </row>
    <row r="29" spans="1:8" ht="16.5" customHeight="1" x14ac:dyDescent="0.2">
      <c r="A29" s="10" t="s">
        <v>530</v>
      </c>
      <c r="B29" s="4" t="s">
        <v>514</v>
      </c>
      <c r="C29" s="4" t="s">
        <v>493</v>
      </c>
      <c r="D29" s="4" t="s">
        <v>493</v>
      </c>
      <c r="E29" s="8">
        <v>77</v>
      </c>
      <c r="F29" s="9">
        <v>82.7</v>
      </c>
      <c r="G29" s="8">
        <v>17939</v>
      </c>
      <c r="H29" s="9">
        <v>79.8</v>
      </c>
    </row>
    <row r="30" spans="1:8" ht="16.5" customHeight="1" x14ac:dyDescent="0.2">
      <c r="A30" s="10" t="s">
        <v>531</v>
      </c>
      <c r="B30" s="4" t="s">
        <v>532</v>
      </c>
      <c r="C30" s="4" t="s">
        <v>493</v>
      </c>
      <c r="D30" s="4" t="s">
        <v>493</v>
      </c>
      <c r="E30" s="8">
        <v>77</v>
      </c>
      <c r="F30" s="9">
        <v>82.7</v>
      </c>
      <c r="G30" s="8">
        <v>17797</v>
      </c>
      <c r="H30" s="9">
        <v>79.2</v>
      </c>
    </row>
    <row r="31" spans="1:8" ht="16.5" customHeight="1" x14ac:dyDescent="0.2">
      <c r="A31" s="10" t="s">
        <v>533</v>
      </c>
      <c r="B31" s="4" t="s">
        <v>532</v>
      </c>
      <c r="C31" s="4" t="s">
        <v>493</v>
      </c>
      <c r="D31" s="4" t="s">
        <v>493</v>
      </c>
      <c r="E31" s="8">
        <v>82</v>
      </c>
      <c r="F31" s="9">
        <v>88.1</v>
      </c>
      <c r="G31" s="8">
        <v>19251</v>
      </c>
      <c r="H31" s="9">
        <v>85.7</v>
      </c>
    </row>
    <row r="32" spans="1:8" ht="16.5" customHeight="1" x14ac:dyDescent="0.2">
      <c r="A32" s="10" t="s">
        <v>534</v>
      </c>
      <c r="B32" s="4" t="s">
        <v>535</v>
      </c>
      <c r="C32" s="4" t="s">
        <v>493</v>
      </c>
      <c r="D32" s="4" t="s">
        <v>493</v>
      </c>
      <c r="E32" s="8">
        <v>40</v>
      </c>
      <c r="F32" s="9">
        <v>43</v>
      </c>
      <c r="G32" s="8">
        <v>9893</v>
      </c>
      <c r="H32" s="9">
        <v>44</v>
      </c>
    </row>
    <row r="33" spans="1:8" ht="16.5" customHeight="1" x14ac:dyDescent="0.2">
      <c r="A33" s="10" t="s">
        <v>536</v>
      </c>
      <c r="B33" s="4" t="s">
        <v>537</v>
      </c>
      <c r="C33" s="4" t="s">
        <v>493</v>
      </c>
      <c r="D33" s="4" t="s">
        <v>493</v>
      </c>
      <c r="E33" s="8">
        <v>67</v>
      </c>
      <c r="F33" s="9">
        <v>72</v>
      </c>
      <c r="G33" s="8">
        <v>16737</v>
      </c>
      <c r="H33" s="9">
        <v>74.5</v>
      </c>
    </row>
    <row r="34" spans="1:8" ht="16.5" customHeight="1" x14ac:dyDescent="0.2">
      <c r="A34" s="10" t="s">
        <v>538</v>
      </c>
      <c r="B34" s="4" t="s">
        <v>532</v>
      </c>
      <c r="C34" s="4" t="s">
        <v>493</v>
      </c>
      <c r="D34" s="4" t="s">
        <v>493</v>
      </c>
      <c r="E34" s="8">
        <v>80</v>
      </c>
      <c r="F34" s="9">
        <v>86</v>
      </c>
      <c r="G34" s="8">
        <v>18130</v>
      </c>
      <c r="H34" s="9">
        <v>80.7</v>
      </c>
    </row>
    <row r="35" spans="1:8" ht="16.5" customHeight="1" x14ac:dyDescent="0.2">
      <c r="A35" s="10" t="s">
        <v>539</v>
      </c>
      <c r="B35" s="4" t="s">
        <v>497</v>
      </c>
      <c r="C35" s="4" t="s">
        <v>493</v>
      </c>
      <c r="D35" s="4" t="s">
        <v>493</v>
      </c>
      <c r="E35" s="8">
        <v>72</v>
      </c>
      <c r="F35" s="9">
        <v>77.400000000000006</v>
      </c>
      <c r="G35" s="8">
        <v>18167</v>
      </c>
      <c r="H35" s="9">
        <v>80.8</v>
      </c>
    </row>
    <row r="36" spans="1:8" ht="16.5" customHeight="1" x14ac:dyDescent="0.2">
      <c r="A36" s="10" t="s">
        <v>540</v>
      </c>
      <c r="B36" s="4" t="s">
        <v>529</v>
      </c>
      <c r="C36" s="4" t="s">
        <v>493</v>
      </c>
      <c r="D36" s="4" t="s">
        <v>493</v>
      </c>
      <c r="E36" s="8">
        <v>60</v>
      </c>
      <c r="F36" s="9">
        <v>64.5</v>
      </c>
      <c r="G36" s="8">
        <v>9537</v>
      </c>
      <c r="H36" s="9">
        <v>42.4</v>
      </c>
    </row>
    <row r="37" spans="1:8" ht="16.5" customHeight="1" x14ac:dyDescent="0.2">
      <c r="A37" s="10" t="s">
        <v>541</v>
      </c>
      <c r="B37" s="4" t="s">
        <v>518</v>
      </c>
      <c r="C37" s="4" t="s">
        <v>493</v>
      </c>
      <c r="D37" s="4" t="s">
        <v>493</v>
      </c>
      <c r="E37" s="8">
        <v>77</v>
      </c>
      <c r="F37" s="9">
        <v>82.7</v>
      </c>
      <c r="G37" s="8">
        <v>16504</v>
      </c>
      <c r="H37" s="9">
        <v>73.400000000000006</v>
      </c>
    </row>
    <row r="38" spans="1:8" ht="16.5" customHeight="1" x14ac:dyDescent="0.2">
      <c r="A38" s="10" t="s">
        <v>542</v>
      </c>
      <c r="B38" s="4" t="s">
        <v>514</v>
      </c>
      <c r="C38" s="4" t="s">
        <v>493</v>
      </c>
      <c r="D38" s="4" t="s">
        <v>493</v>
      </c>
      <c r="E38" s="8">
        <v>83</v>
      </c>
      <c r="F38" s="9">
        <v>89.2</v>
      </c>
      <c r="G38" s="8">
        <v>19871</v>
      </c>
      <c r="H38" s="9">
        <v>88.4</v>
      </c>
    </row>
    <row r="39" spans="1:8" ht="16.5" customHeight="1" x14ac:dyDescent="0.2">
      <c r="A39" s="10" t="s">
        <v>543</v>
      </c>
      <c r="B39" s="4" t="s">
        <v>544</v>
      </c>
      <c r="C39" s="4" t="s">
        <v>493</v>
      </c>
      <c r="D39" s="4" t="s">
        <v>493</v>
      </c>
      <c r="E39" s="8">
        <v>84</v>
      </c>
      <c r="F39" s="9">
        <v>90.3</v>
      </c>
      <c r="G39" s="8">
        <v>19445</v>
      </c>
      <c r="H39" s="9">
        <v>86.5</v>
      </c>
    </row>
    <row r="40" spans="1:8" ht="16.5" customHeight="1" x14ac:dyDescent="0.2">
      <c r="A40" s="10" t="s">
        <v>545</v>
      </c>
      <c r="B40" s="4" t="s">
        <v>514</v>
      </c>
      <c r="C40" s="4" t="s">
        <v>493</v>
      </c>
      <c r="D40" s="4" t="s">
        <v>493</v>
      </c>
      <c r="E40" s="8">
        <v>79</v>
      </c>
      <c r="F40" s="9">
        <v>84.9</v>
      </c>
      <c r="G40" s="8">
        <v>18328</v>
      </c>
      <c r="H40" s="9">
        <v>81.5</v>
      </c>
    </row>
    <row r="41" spans="1:8" ht="16.5" customHeight="1" x14ac:dyDescent="0.2">
      <c r="A41" s="10" t="s">
        <v>546</v>
      </c>
      <c r="B41" s="4" t="s">
        <v>497</v>
      </c>
      <c r="C41" s="4" t="s">
        <v>493</v>
      </c>
      <c r="D41" s="4" t="s">
        <v>493</v>
      </c>
      <c r="E41" s="8">
        <v>76</v>
      </c>
      <c r="F41" s="9">
        <v>81.7</v>
      </c>
      <c r="G41" s="8">
        <v>18002</v>
      </c>
      <c r="H41" s="9">
        <v>80.099999999999994</v>
      </c>
    </row>
    <row r="42" spans="1:8" ht="16.5" customHeight="1" x14ac:dyDescent="0.2">
      <c r="A42" s="10" t="s">
        <v>547</v>
      </c>
      <c r="B42" s="4" t="s">
        <v>506</v>
      </c>
      <c r="C42" s="4" t="s">
        <v>493</v>
      </c>
      <c r="D42" s="4" t="s">
        <v>493</v>
      </c>
      <c r="E42" s="8">
        <v>78</v>
      </c>
      <c r="F42" s="9">
        <v>83.8</v>
      </c>
      <c r="G42" s="8">
        <v>18664</v>
      </c>
      <c r="H42" s="9">
        <v>83</v>
      </c>
    </row>
    <row r="43" spans="1:8" ht="16.5" customHeight="1" x14ac:dyDescent="0.2">
      <c r="A43" s="10" t="s">
        <v>548</v>
      </c>
      <c r="B43" s="4" t="s">
        <v>504</v>
      </c>
      <c r="C43" s="4" t="s">
        <v>493</v>
      </c>
      <c r="D43" s="4" t="s">
        <v>493</v>
      </c>
      <c r="E43" s="8">
        <v>73</v>
      </c>
      <c r="F43" s="9">
        <v>78.400000000000006</v>
      </c>
      <c r="G43" s="8">
        <v>16002</v>
      </c>
      <c r="H43" s="9">
        <v>71.2</v>
      </c>
    </row>
    <row r="44" spans="1:8" ht="16.5" customHeight="1" x14ac:dyDescent="0.2">
      <c r="A44" s="10" t="s">
        <v>549</v>
      </c>
      <c r="B44" s="4" t="s">
        <v>532</v>
      </c>
      <c r="C44" s="4" t="s">
        <v>493</v>
      </c>
      <c r="D44" s="4" t="s">
        <v>493</v>
      </c>
      <c r="E44" s="8">
        <v>74</v>
      </c>
      <c r="F44" s="9">
        <v>79.5</v>
      </c>
      <c r="G44" s="8">
        <v>17885</v>
      </c>
      <c r="H44" s="9">
        <v>79.599999999999994</v>
      </c>
    </row>
    <row r="45" spans="1:8" ht="16.5" customHeight="1" x14ac:dyDescent="0.2">
      <c r="A45" s="10" t="s">
        <v>550</v>
      </c>
      <c r="B45" s="4" t="s">
        <v>516</v>
      </c>
      <c r="C45" s="4" t="s">
        <v>493</v>
      </c>
      <c r="D45" s="4" t="s">
        <v>493</v>
      </c>
      <c r="E45" s="8">
        <v>55</v>
      </c>
      <c r="F45" s="9">
        <v>59.1</v>
      </c>
      <c r="G45" s="8">
        <v>12549</v>
      </c>
      <c r="H45" s="9">
        <v>55.8</v>
      </c>
    </row>
    <row r="46" spans="1:8" ht="16.5" customHeight="1" x14ac:dyDescent="0.2">
      <c r="A46" s="10" t="s">
        <v>551</v>
      </c>
      <c r="B46" s="4" t="s">
        <v>506</v>
      </c>
      <c r="C46" s="4" t="s">
        <v>493</v>
      </c>
      <c r="D46" s="4" t="s">
        <v>493</v>
      </c>
      <c r="E46" s="8">
        <v>76</v>
      </c>
      <c r="F46" s="9">
        <v>81.7</v>
      </c>
      <c r="G46" s="8">
        <v>17605</v>
      </c>
      <c r="H46" s="9">
        <v>78.3</v>
      </c>
    </row>
    <row r="47" spans="1:8" ht="16.5" customHeight="1" x14ac:dyDescent="0.2">
      <c r="A47" s="10" t="s">
        <v>552</v>
      </c>
      <c r="B47" s="4" t="s">
        <v>514</v>
      </c>
      <c r="C47" s="4" t="s">
        <v>493</v>
      </c>
      <c r="D47" s="4" t="s">
        <v>493</v>
      </c>
      <c r="E47" s="8">
        <v>82</v>
      </c>
      <c r="F47" s="9">
        <v>88.1</v>
      </c>
      <c r="G47" s="8">
        <v>19418</v>
      </c>
      <c r="H47" s="9">
        <v>86.4</v>
      </c>
    </row>
    <row r="48" spans="1:8" ht="16.5" customHeight="1" x14ac:dyDescent="0.2">
      <c r="A48" s="10" t="s">
        <v>553</v>
      </c>
      <c r="B48" s="4" t="s">
        <v>492</v>
      </c>
      <c r="C48" s="4" t="s">
        <v>493</v>
      </c>
      <c r="D48" s="4" t="s">
        <v>493</v>
      </c>
      <c r="E48" s="8">
        <v>74</v>
      </c>
      <c r="F48" s="9">
        <v>79.5</v>
      </c>
      <c r="G48" s="8">
        <v>17250</v>
      </c>
      <c r="H48" s="9">
        <v>76.7</v>
      </c>
    </row>
    <row r="49" spans="1:8" ht="16.5" customHeight="1" x14ac:dyDescent="0.2">
      <c r="A49" s="10" t="s">
        <v>554</v>
      </c>
      <c r="B49" s="4" t="s">
        <v>510</v>
      </c>
      <c r="C49" s="4" t="s">
        <v>493</v>
      </c>
      <c r="D49" s="4" t="s">
        <v>493</v>
      </c>
      <c r="E49" s="8">
        <v>80</v>
      </c>
      <c r="F49" s="9">
        <v>86</v>
      </c>
      <c r="G49" s="8">
        <v>19523</v>
      </c>
      <c r="H49" s="9">
        <v>86.9</v>
      </c>
    </row>
    <row r="50" spans="1:8" ht="16.5" customHeight="1" x14ac:dyDescent="0.2">
      <c r="A50" s="10" t="s">
        <v>555</v>
      </c>
      <c r="B50" s="4" t="s">
        <v>508</v>
      </c>
      <c r="C50" s="4" t="s">
        <v>493</v>
      </c>
      <c r="D50" s="4" t="s">
        <v>493</v>
      </c>
      <c r="E50" s="8">
        <v>79</v>
      </c>
      <c r="F50" s="9">
        <v>84.9</v>
      </c>
      <c r="G50" s="8">
        <v>18677</v>
      </c>
      <c r="H50" s="9">
        <v>83.1</v>
      </c>
    </row>
    <row r="51" spans="1:8" ht="16.5" customHeight="1" x14ac:dyDescent="0.2">
      <c r="A51" s="10" t="s">
        <v>556</v>
      </c>
      <c r="B51" s="4" t="s">
        <v>516</v>
      </c>
      <c r="C51" s="4" t="s">
        <v>493</v>
      </c>
      <c r="D51" s="4" t="s">
        <v>493</v>
      </c>
      <c r="E51" s="8">
        <v>58</v>
      </c>
      <c r="F51" s="9">
        <v>62.3</v>
      </c>
      <c r="G51" s="8">
        <v>13925</v>
      </c>
      <c r="H51" s="9">
        <v>61.9</v>
      </c>
    </row>
    <row r="52" spans="1:8" ht="16.5" customHeight="1" x14ac:dyDescent="0.2">
      <c r="A52" s="10" t="s">
        <v>557</v>
      </c>
      <c r="B52" s="4" t="s">
        <v>495</v>
      </c>
      <c r="C52" s="4" t="s">
        <v>493</v>
      </c>
      <c r="D52" s="4" t="s">
        <v>493</v>
      </c>
      <c r="E52" s="8">
        <v>58</v>
      </c>
      <c r="F52" s="9">
        <v>62.3</v>
      </c>
      <c r="G52" s="8">
        <v>13879</v>
      </c>
      <c r="H52" s="9">
        <v>61.7</v>
      </c>
    </row>
    <row r="53" spans="1:8" ht="16.5" customHeight="1" x14ac:dyDescent="0.2">
      <c r="A53" s="10" t="s">
        <v>558</v>
      </c>
      <c r="B53" s="4" t="s">
        <v>506</v>
      </c>
      <c r="C53" s="4" t="s">
        <v>493</v>
      </c>
      <c r="D53" s="4" t="s">
        <v>493</v>
      </c>
      <c r="E53" s="8">
        <v>56</v>
      </c>
      <c r="F53" s="9">
        <v>60.2</v>
      </c>
      <c r="G53" s="8">
        <v>11033</v>
      </c>
      <c r="H53" s="9">
        <v>49.1</v>
      </c>
    </row>
    <row r="54" spans="1:8" ht="16.5" customHeight="1" x14ac:dyDescent="0.2">
      <c r="A54" s="10" t="s">
        <v>559</v>
      </c>
      <c r="B54" s="4" t="s">
        <v>508</v>
      </c>
      <c r="C54" s="4" t="s">
        <v>493</v>
      </c>
      <c r="D54" s="4" t="s">
        <v>493</v>
      </c>
      <c r="E54" s="8">
        <v>40</v>
      </c>
      <c r="F54" s="9">
        <v>43</v>
      </c>
      <c r="G54" s="8">
        <v>7440</v>
      </c>
      <c r="H54" s="9">
        <v>33.1</v>
      </c>
    </row>
    <row r="55" spans="1:8" ht="16.5" customHeight="1" x14ac:dyDescent="0.2">
      <c r="A55" s="10" t="s">
        <v>560</v>
      </c>
      <c r="B55" s="4" t="s">
        <v>514</v>
      </c>
      <c r="C55" s="4" t="s">
        <v>493</v>
      </c>
      <c r="D55" s="4" t="s">
        <v>493</v>
      </c>
      <c r="E55" s="8">
        <v>58</v>
      </c>
      <c r="F55" s="9">
        <v>62.3</v>
      </c>
      <c r="G55" s="8">
        <v>15133</v>
      </c>
      <c r="H55" s="9">
        <v>67.3</v>
      </c>
    </row>
    <row r="56" spans="1:8" ht="16.5" customHeight="1" x14ac:dyDescent="0.2">
      <c r="A56" s="10" t="s">
        <v>561</v>
      </c>
      <c r="B56" s="4" t="s">
        <v>518</v>
      </c>
      <c r="C56" s="4" t="s">
        <v>493</v>
      </c>
      <c r="D56" s="4" t="s">
        <v>493</v>
      </c>
      <c r="E56" s="8">
        <v>27</v>
      </c>
      <c r="F56" s="9">
        <v>29</v>
      </c>
      <c r="G56" s="8">
        <v>8794</v>
      </c>
      <c r="H56" s="9">
        <v>39.1</v>
      </c>
    </row>
    <row r="57" spans="1:8" ht="16.5" customHeight="1" x14ac:dyDescent="0.2">
      <c r="A57" s="10" t="s">
        <v>562</v>
      </c>
      <c r="B57" s="4" t="s">
        <v>532</v>
      </c>
      <c r="C57" s="4" t="s">
        <v>493</v>
      </c>
      <c r="D57" s="4" t="s">
        <v>493</v>
      </c>
      <c r="E57" s="8">
        <v>36</v>
      </c>
      <c r="F57" s="9">
        <v>38.700000000000003</v>
      </c>
      <c r="G57" s="8">
        <v>6815</v>
      </c>
      <c r="H57" s="9">
        <v>30.3</v>
      </c>
    </row>
    <row r="58" spans="1:8" ht="16.5" customHeight="1" x14ac:dyDescent="0.2">
      <c r="A58" s="10" t="s">
        <v>563</v>
      </c>
      <c r="B58" s="4" t="s">
        <v>506</v>
      </c>
      <c r="C58" s="4" t="s">
        <v>493</v>
      </c>
      <c r="D58" s="4" t="s">
        <v>493</v>
      </c>
      <c r="E58" s="8">
        <v>59</v>
      </c>
      <c r="F58" s="9">
        <v>63.4</v>
      </c>
      <c r="G58" s="8">
        <v>11311</v>
      </c>
      <c r="H58" s="9">
        <v>50.3</v>
      </c>
    </row>
    <row r="59" spans="1:8" ht="16.5" customHeight="1" x14ac:dyDescent="0.2">
      <c r="A59" s="10" t="s">
        <v>564</v>
      </c>
      <c r="B59" s="4" t="s">
        <v>537</v>
      </c>
      <c r="C59" s="4" t="s">
        <v>493</v>
      </c>
      <c r="D59" s="4" t="s">
        <v>493</v>
      </c>
      <c r="E59" s="8">
        <v>51</v>
      </c>
      <c r="F59" s="9">
        <v>54.8</v>
      </c>
      <c r="G59" s="8">
        <v>11774</v>
      </c>
      <c r="H59" s="9">
        <v>52.4</v>
      </c>
    </row>
    <row r="60" spans="1:8" ht="16.5" customHeight="1" x14ac:dyDescent="0.2">
      <c r="A60" s="10" t="s">
        <v>565</v>
      </c>
      <c r="B60" s="4" t="s">
        <v>566</v>
      </c>
      <c r="C60" s="4" t="s">
        <v>493</v>
      </c>
      <c r="D60" s="4" t="s">
        <v>493</v>
      </c>
      <c r="E60" s="8">
        <v>79</v>
      </c>
      <c r="F60" s="9">
        <v>84.9</v>
      </c>
      <c r="G60" s="8">
        <v>17047</v>
      </c>
      <c r="H60" s="9">
        <v>75.8</v>
      </c>
    </row>
    <row r="61" spans="1:8" ht="16.5" customHeight="1" x14ac:dyDescent="0.2">
      <c r="A61" s="10" t="s">
        <v>567</v>
      </c>
      <c r="B61" s="4" t="s">
        <v>535</v>
      </c>
      <c r="C61" s="4" t="s">
        <v>493</v>
      </c>
      <c r="D61" s="4" t="s">
        <v>493</v>
      </c>
      <c r="E61" s="8">
        <v>53</v>
      </c>
      <c r="F61" s="9">
        <v>56.9</v>
      </c>
      <c r="G61" s="8">
        <v>13646</v>
      </c>
      <c r="H61" s="9">
        <v>60.7</v>
      </c>
    </row>
    <row r="62" spans="1:8" ht="16.5" customHeight="1" x14ac:dyDescent="0.2">
      <c r="A62" s="10" t="s">
        <v>568</v>
      </c>
      <c r="B62" s="4" t="s">
        <v>569</v>
      </c>
      <c r="C62" s="4" t="s">
        <v>493</v>
      </c>
      <c r="D62" s="4" t="s">
        <v>493</v>
      </c>
      <c r="E62" s="8">
        <v>77</v>
      </c>
      <c r="F62" s="9">
        <v>82.7</v>
      </c>
      <c r="G62" s="8">
        <v>18589</v>
      </c>
      <c r="H62" s="9">
        <v>82.7</v>
      </c>
    </row>
    <row r="63" spans="1:8" ht="16.5" customHeight="1" x14ac:dyDescent="0.2">
      <c r="A63" s="10" t="s">
        <v>570</v>
      </c>
      <c r="B63" s="4" t="s">
        <v>535</v>
      </c>
      <c r="C63" s="4" t="s">
        <v>493</v>
      </c>
      <c r="D63" s="4" t="s">
        <v>493</v>
      </c>
      <c r="E63" s="8">
        <v>45</v>
      </c>
      <c r="F63" s="9">
        <v>48.3</v>
      </c>
      <c r="G63" s="8">
        <v>10657</v>
      </c>
      <c r="H63" s="9">
        <v>47.4</v>
      </c>
    </row>
    <row r="64" spans="1:8" ht="16.5" customHeight="1" x14ac:dyDescent="0.2">
      <c r="A64" s="10" t="s">
        <v>571</v>
      </c>
      <c r="B64" s="4" t="s">
        <v>506</v>
      </c>
      <c r="C64" s="4" t="s">
        <v>493</v>
      </c>
      <c r="D64" s="4" t="s">
        <v>493</v>
      </c>
      <c r="E64" s="8">
        <v>62</v>
      </c>
      <c r="F64" s="9">
        <v>66.599999999999994</v>
      </c>
      <c r="G64" s="8">
        <v>10554</v>
      </c>
      <c r="H64" s="9">
        <v>46.9</v>
      </c>
    </row>
    <row r="65" spans="1:8" ht="16.5" customHeight="1" x14ac:dyDescent="0.2">
      <c r="A65" s="10" t="s">
        <v>572</v>
      </c>
      <c r="B65" s="4" t="s">
        <v>492</v>
      </c>
      <c r="C65" s="4" t="s">
        <v>493</v>
      </c>
      <c r="D65" s="4" t="s">
        <v>493</v>
      </c>
      <c r="E65" s="8">
        <v>86</v>
      </c>
      <c r="F65" s="9">
        <v>92.4</v>
      </c>
      <c r="G65" s="8">
        <v>20109</v>
      </c>
      <c r="H65" s="9">
        <v>89.5</v>
      </c>
    </row>
    <row r="66" spans="1:8" ht="16.5" customHeight="1" x14ac:dyDescent="0.2">
      <c r="A66" s="10" t="s">
        <v>573</v>
      </c>
      <c r="B66" s="4" t="s">
        <v>535</v>
      </c>
      <c r="C66" s="4" t="s">
        <v>493</v>
      </c>
      <c r="D66" s="4" t="s">
        <v>493</v>
      </c>
      <c r="E66" s="8">
        <v>44</v>
      </c>
      <c r="F66" s="9">
        <v>47.3</v>
      </c>
      <c r="G66" s="8">
        <v>10631</v>
      </c>
      <c r="H66" s="9">
        <v>47.3</v>
      </c>
    </row>
    <row r="67" spans="1:8" ht="16.5" customHeight="1" x14ac:dyDescent="0.2">
      <c r="A67" s="22" t="s">
        <v>574</v>
      </c>
      <c r="E67" s="8">
        <v>85</v>
      </c>
      <c r="F67" s="9">
        <v>91.3</v>
      </c>
      <c r="G67" s="8">
        <v>20688</v>
      </c>
      <c r="H67" s="9">
        <v>92.1</v>
      </c>
    </row>
    <row r="68" spans="1:8" ht="16.5" customHeight="1" x14ac:dyDescent="0.2">
      <c r="A68" s="22" t="s">
        <v>575</v>
      </c>
      <c r="E68" s="8">
        <v>86</v>
      </c>
      <c r="F68" s="9">
        <v>92.4</v>
      </c>
      <c r="G68" s="8">
        <v>20623</v>
      </c>
      <c r="H68" s="9">
        <v>91.8</v>
      </c>
    </row>
    <row r="69" spans="1:8" ht="16.5" customHeight="1" x14ac:dyDescent="0.2">
      <c r="A69" s="22" t="s">
        <v>576</v>
      </c>
      <c r="E69" s="8">
        <v>83</v>
      </c>
      <c r="F69" s="9">
        <v>89.2</v>
      </c>
      <c r="G69" s="8">
        <v>19991</v>
      </c>
      <c r="H69" s="9">
        <v>88.9</v>
      </c>
    </row>
    <row r="70" spans="1:8" ht="16.5" customHeight="1" x14ac:dyDescent="0.2">
      <c r="A70" s="22" t="s">
        <v>577</v>
      </c>
      <c r="E70" s="8">
        <v>86</v>
      </c>
      <c r="F70" s="9">
        <v>92.4</v>
      </c>
      <c r="G70" s="8">
        <v>20270</v>
      </c>
      <c r="H70" s="9">
        <v>90.2</v>
      </c>
    </row>
    <row r="71" spans="1:8" ht="16.5" customHeight="1" x14ac:dyDescent="0.2">
      <c r="A71" s="22" t="s">
        <v>578</v>
      </c>
      <c r="E71" s="8">
        <v>55</v>
      </c>
      <c r="F71" s="9">
        <v>59.1</v>
      </c>
      <c r="G71" s="8">
        <v>10375</v>
      </c>
      <c r="H71" s="9">
        <v>46.1</v>
      </c>
    </row>
    <row r="72" spans="1:8" ht="16.5" customHeight="1" x14ac:dyDescent="0.2">
      <c r="A72" s="22" t="s">
        <v>579</v>
      </c>
      <c r="E72" s="8">
        <v>58</v>
      </c>
      <c r="F72" s="9">
        <v>62.3</v>
      </c>
      <c r="G72" s="8">
        <v>13179</v>
      </c>
      <c r="H72" s="9">
        <v>58.6</v>
      </c>
    </row>
    <row r="73" spans="1:8" ht="16.5" customHeight="1" x14ac:dyDescent="0.2">
      <c r="A73" s="22" t="s">
        <v>580</v>
      </c>
      <c r="E73" s="8">
        <v>58</v>
      </c>
      <c r="F73" s="9">
        <v>62.3</v>
      </c>
      <c r="G73" s="8">
        <v>11951</v>
      </c>
      <c r="H73" s="9">
        <v>53.2</v>
      </c>
    </row>
    <row r="74" spans="1:8" ht="16.5" customHeight="1" x14ac:dyDescent="0.2">
      <c r="A74" s="22" t="s">
        <v>581</v>
      </c>
      <c r="E74" s="8">
        <v>68</v>
      </c>
      <c r="F74" s="9">
        <v>73.099999999999994</v>
      </c>
      <c r="G74" s="8">
        <v>16335</v>
      </c>
      <c r="H74" s="9">
        <v>72.7</v>
      </c>
    </row>
    <row r="75" spans="1:8" ht="16.5" customHeight="1" x14ac:dyDescent="0.2">
      <c r="A75" s="22" t="s">
        <v>582</v>
      </c>
      <c r="E75" s="8">
        <v>70</v>
      </c>
      <c r="F75" s="9">
        <v>75.2</v>
      </c>
      <c r="G75" s="8">
        <v>15889</v>
      </c>
      <c r="H75" s="9">
        <v>70.7</v>
      </c>
    </row>
    <row r="76" spans="1:8" ht="16.5" customHeight="1" x14ac:dyDescent="0.2">
      <c r="A76" s="22" t="s">
        <v>583</v>
      </c>
      <c r="E76" s="8">
        <v>73</v>
      </c>
      <c r="F76" s="9">
        <v>78.400000000000006</v>
      </c>
      <c r="G76" s="8">
        <v>18643</v>
      </c>
      <c r="H76" s="9">
        <v>82.9</v>
      </c>
    </row>
    <row r="77" spans="1:8" ht="16.5" customHeight="1" x14ac:dyDescent="0.2">
      <c r="A77" s="22" t="s">
        <v>584</v>
      </c>
      <c r="E77" s="8">
        <v>88</v>
      </c>
      <c r="F77" s="9">
        <v>94.6</v>
      </c>
      <c r="G77" s="8">
        <v>21640</v>
      </c>
      <c r="H77" s="9">
        <v>96.3</v>
      </c>
    </row>
    <row r="78" spans="1:8" ht="16.5" customHeight="1" x14ac:dyDescent="0.2">
      <c r="A78" s="22" t="s">
        <v>585</v>
      </c>
      <c r="E78" s="8">
        <v>77</v>
      </c>
      <c r="F78" s="9">
        <v>82.7</v>
      </c>
      <c r="G78" s="8">
        <v>17583</v>
      </c>
      <c r="H78" s="9">
        <v>78.2</v>
      </c>
    </row>
    <row r="79" spans="1:8" ht="16.5" customHeight="1" x14ac:dyDescent="0.2">
      <c r="A79" s="22" t="s">
        <v>586</v>
      </c>
      <c r="E79" s="8">
        <v>86</v>
      </c>
      <c r="F79" s="9">
        <v>92.4</v>
      </c>
      <c r="G79" s="8">
        <v>20814</v>
      </c>
      <c r="H79" s="9">
        <v>92.6</v>
      </c>
    </row>
    <row r="80" spans="1:8" ht="16.5" customHeight="1" x14ac:dyDescent="0.2">
      <c r="A80" s="22" t="s">
        <v>587</v>
      </c>
      <c r="E80" s="8">
        <v>89</v>
      </c>
      <c r="F80" s="9">
        <v>95.6</v>
      </c>
      <c r="G80" s="8">
        <v>21691</v>
      </c>
      <c r="H80" s="9">
        <v>96.5</v>
      </c>
    </row>
    <row r="81" spans="1:8" ht="16.5" customHeight="1" x14ac:dyDescent="0.2">
      <c r="A81" s="22" t="s">
        <v>588</v>
      </c>
      <c r="E81" s="8">
        <v>84</v>
      </c>
      <c r="F81" s="9">
        <v>90.3</v>
      </c>
      <c r="G81" s="8">
        <v>20180</v>
      </c>
      <c r="H81" s="9">
        <v>89.8</v>
      </c>
    </row>
    <row r="82" spans="1:8" ht="16.5" customHeight="1" x14ac:dyDescent="0.2">
      <c r="A82" s="22" t="s">
        <v>589</v>
      </c>
      <c r="E82" s="8">
        <v>91</v>
      </c>
      <c r="F82" s="9">
        <v>97.8</v>
      </c>
      <c r="G82" s="8">
        <v>21965</v>
      </c>
      <c r="H82" s="9">
        <v>97.7</v>
      </c>
    </row>
    <row r="83" spans="1:8" ht="16.5" customHeight="1" x14ac:dyDescent="0.2">
      <c r="A83" s="22" t="s">
        <v>590</v>
      </c>
      <c r="E83" s="8">
        <v>91</v>
      </c>
      <c r="F83" s="9">
        <v>97.8</v>
      </c>
      <c r="G83" s="8">
        <v>22110</v>
      </c>
      <c r="H83" s="9">
        <v>98.4</v>
      </c>
    </row>
    <row r="84" spans="1:8" ht="16.5" customHeight="1" x14ac:dyDescent="0.2">
      <c r="A84" s="22" t="s">
        <v>591</v>
      </c>
      <c r="E84" s="8">
        <v>88</v>
      </c>
      <c r="F84" s="9">
        <v>94.6</v>
      </c>
      <c r="G84" s="8">
        <v>21335</v>
      </c>
      <c r="H84" s="9">
        <v>94.9</v>
      </c>
    </row>
    <row r="85" spans="1:8" ht="16.5" customHeight="1" x14ac:dyDescent="0.2">
      <c r="A85" s="22" t="s">
        <v>592</v>
      </c>
      <c r="E85" s="8">
        <v>90</v>
      </c>
      <c r="F85" s="9">
        <v>96.7</v>
      </c>
      <c r="G85" s="8">
        <v>21843</v>
      </c>
      <c r="H85" s="9">
        <v>97.2</v>
      </c>
    </row>
    <row r="86" spans="1:8" ht="16.5" customHeight="1" x14ac:dyDescent="0.2">
      <c r="A86" s="22" t="s">
        <v>593</v>
      </c>
      <c r="E86" s="8">
        <v>87</v>
      </c>
      <c r="F86" s="9">
        <v>93.5</v>
      </c>
      <c r="G86" s="8">
        <v>20029</v>
      </c>
      <c r="H86" s="9">
        <v>89.1</v>
      </c>
    </row>
    <row r="87" spans="1:8" ht="16.5" customHeight="1" x14ac:dyDescent="0.2">
      <c r="A87" s="22" t="s">
        <v>594</v>
      </c>
      <c r="E87" s="8">
        <v>91</v>
      </c>
      <c r="F87" s="9">
        <v>97.8</v>
      </c>
      <c r="G87" s="8">
        <v>21972</v>
      </c>
      <c r="H87" s="9">
        <v>97.8</v>
      </c>
    </row>
    <row r="88" spans="1:8" ht="16.5" customHeight="1" x14ac:dyDescent="0.2">
      <c r="A88" s="22" t="s">
        <v>595</v>
      </c>
      <c r="E88" s="8">
        <v>89</v>
      </c>
      <c r="F88" s="9">
        <v>95.6</v>
      </c>
      <c r="G88" s="8">
        <v>21226</v>
      </c>
      <c r="H88" s="9">
        <v>94.4</v>
      </c>
    </row>
    <row r="89" spans="1:8" ht="16.5" customHeight="1" x14ac:dyDescent="0.2">
      <c r="A89" s="22" t="s">
        <v>596</v>
      </c>
      <c r="E89" s="8">
        <v>87</v>
      </c>
      <c r="F89" s="9">
        <v>93.5</v>
      </c>
      <c r="G89" s="8">
        <v>20731</v>
      </c>
      <c r="H89" s="9">
        <v>92.2</v>
      </c>
    </row>
    <row r="90" spans="1:8" ht="16.5" customHeight="1" x14ac:dyDescent="0.2">
      <c r="A90" s="22" t="s">
        <v>597</v>
      </c>
      <c r="E90" s="8">
        <v>86</v>
      </c>
      <c r="F90" s="9">
        <v>92.4</v>
      </c>
      <c r="G90" s="8">
        <v>20865</v>
      </c>
      <c r="H90" s="9">
        <v>92.8</v>
      </c>
    </row>
    <row r="91" spans="1:8" ht="16.5" customHeight="1" x14ac:dyDescent="0.2">
      <c r="A91" s="22" t="s">
        <v>598</v>
      </c>
      <c r="E91" s="8">
        <v>80</v>
      </c>
      <c r="F91" s="9">
        <v>86</v>
      </c>
      <c r="G91" s="8">
        <v>19614</v>
      </c>
      <c r="H91" s="9">
        <v>87.3</v>
      </c>
    </row>
    <row r="92" spans="1:8" ht="16.5" customHeight="1" x14ac:dyDescent="0.2">
      <c r="A92" s="22" t="s">
        <v>599</v>
      </c>
      <c r="E92" s="8">
        <v>92</v>
      </c>
      <c r="F92" s="9">
        <v>98.9</v>
      </c>
      <c r="G92" s="8">
        <v>22302</v>
      </c>
      <c r="H92" s="9">
        <v>99.2</v>
      </c>
    </row>
    <row r="93" spans="1:8" ht="16.5" customHeight="1" x14ac:dyDescent="0.2">
      <c r="A93" s="22" t="s">
        <v>600</v>
      </c>
      <c r="E93" s="8">
        <v>82</v>
      </c>
      <c r="F93" s="9">
        <v>88.1</v>
      </c>
      <c r="G93" s="8">
        <v>19642</v>
      </c>
      <c r="H93" s="9">
        <v>87.4</v>
      </c>
    </row>
    <row r="94" spans="1:8" ht="16.5" customHeight="1" x14ac:dyDescent="0.2">
      <c r="A94" s="22" t="s">
        <v>601</v>
      </c>
      <c r="E94" s="8">
        <v>83</v>
      </c>
      <c r="F94" s="9">
        <v>89.2</v>
      </c>
      <c r="G94" s="8">
        <v>19665</v>
      </c>
      <c r="H94" s="9">
        <v>87.5</v>
      </c>
    </row>
    <row r="95" spans="1:8" ht="16.5" customHeight="1" x14ac:dyDescent="0.2">
      <c r="A95" s="22" t="s">
        <v>602</v>
      </c>
      <c r="E95" s="8">
        <v>89</v>
      </c>
      <c r="F95" s="9">
        <v>95.6</v>
      </c>
      <c r="G95" s="8">
        <v>21679</v>
      </c>
      <c r="H95" s="9">
        <v>96.5</v>
      </c>
    </row>
    <row r="96" spans="1:8" ht="16.5" customHeight="1" x14ac:dyDescent="0.2">
      <c r="A96" s="22" t="s">
        <v>603</v>
      </c>
      <c r="E96" s="8">
        <v>57</v>
      </c>
      <c r="F96" s="9">
        <v>61.2</v>
      </c>
      <c r="G96" s="8">
        <v>13781</v>
      </c>
      <c r="H96" s="9">
        <v>61.3</v>
      </c>
    </row>
    <row r="97" spans="1:8" ht="16.5" customHeight="1" x14ac:dyDescent="0.2">
      <c r="A97" s="22" t="s">
        <v>604</v>
      </c>
      <c r="E97" s="8">
        <v>84</v>
      </c>
      <c r="F97" s="9">
        <v>90.3</v>
      </c>
      <c r="G97" s="8">
        <v>20385</v>
      </c>
      <c r="H97" s="9">
        <v>90.7</v>
      </c>
    </row>
    <row r="98" spans="1:8" ht="16.5" customHeight="1" x14ac:dyDescent="0.2">
      <c r="A98" s="22" t="s">
        <v>605</v>
      </c>
      <c r="E98" s="8">
        <v>60</v>
      </c>
      <c r="F98" s="9">
        <v>64.5</v>
      </c>
      <c r="G98" s="8">
        <v>13599</v>
      </c>
      <c r="H98" s="9">
        <v>60.5</v>
      </c>
    </row>
    <row r="99" spans="1:8" ht="16.5" customHeight="1" x14ac:dyDescent="0.2">
      <c r="A99" s="22" t="s">
        <v>606</v>
      </c>
      <c r="E99" s="8">
        <v>71</v>
      </c>
      <c r="F99" s="9">
        <v>76.3</v>
      </c>
      <c r="G99" s="8">
        <v>15304</v>
      </c>
      <c r="H99" s="9">
        <v>68.099999999999994</v>
      </c>
    </row>
    <row r="100" spans="1:8" ht="16.5" customHeight="1" x14ac:dyDescent="0.2">
      <c r="A100" s="22" t="s">
        <v>607</v>
      </c>
      <c r="E100" s="8">
        <v>83</v>
      </c>
      <c r="F100" s="9">
        <v>89.2</v>
      </c>
      <c r="G100" s="8">
        <v>19736</v>
      </c>
      <c r="H100" s="9">
        <v>87.8</v>
      </c>
    </row>
    <row r="101" spans="1:8" ht="16.5" customHeight="1" x14ac:dyDescent="0.2">
      <c r="A101" s="22" t="s">
        <v>608</v>
      </c>
      <c r="E101" s="8">
        <v>90</v>
      </c>
      <c r="F101" s="9">
        <v>96.7</v>
      </c>
      <c r="G101" s="8">
        <v>21586</v>
      </c>
      <c r="H101" s="9">
        <v>96.1</v>
      </c>
    </row>
    <row r="102" spans="1:8" ht="16.5" customHeight="1" x14ac:dyDescent="0.2">
      <c r="A102" s="22" t="s">
        <v>609</v>
      </c>
      <c r="E102" s="8">
        <v>89</v>
      </c>
      <c r="F102" s="9">
        <v>95.6</v>
      </c>
      <c r="G102" s="8">
        <v>21040</v>
      </c>
      <c r="H102" s="9">
        <v>93.6</v>
      </c>
    </row>
    <row r="103" spans="1:8" ht="16.5" customHeight="1" x14ac:dyDescent="0.2">
      <c r="A103" s="22" t="s">
        <v>610</v>
      </c>
      <c r="E103" s="8">
        <v>67</v>
      </c>
      <c r="F103" s="9">
        <v>72</v>
      </c>
      <c r="G103" s="8">
        <v>13470</v>
      </c>
      <c r="H103" s="9">
        <v>59.9</v>
      </c>
    </row>
  </sheetData>
  <sortState xmlns:xlrd2="http://schemas.microsoft.com/office/spreadsheetml/2017/richdata2" ref="E7:H8">
    <sortCondition ref="E7:E8"/>
  </sortState>
  <mergeCells count="6">
    <mergeCell ref="G2:H2"/>
    <mergeCell ref="A1:H1"/>
    <mergeCell ref="A2:A3"/>
    <mergeCell ref="B2:B3"/>
    <mergeCell ref="C2:D2"/>
    <mergeCell ref="E2:F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529BC-7DC7-4FFA-9045-B4F5F736A93F}">
  <dimension ref="A1:Q28"/>
  <sheetViews>
    <sheetView zoomScale="70" zoomScaleNormal="70" workbookViewId="0">
      <selection activeCell="K16" sqref="K16"/>
    </sheetView>
  </sheetViews>
  <sheetFormatPr baseColWidth="10" defaultColWidth="17.83203125" defaultRowHeight="15" x14ac:dyDescent="0.2"/>
  <cols>
    <col min="1" max="1" width="29.5" customWidth="1"/>
    <col min="2" max="17" width="16.33203125" customWidth="1"/>
  </cols>
  <sheetData>
    <row r="1" spans="1:17" ht="30" customHeight="1" x14ac:dyDescent="0.2">
      <c r="A1" s="49" t="s">
        <v>611</v>
      </c>
      <c r="B1" s="49"/>
      <c r="C1" s="49"/>
      <c r="D1" s="49"/>
      <c r="E1" s="49"/>
      <c r="F1" s="49"/>
      <c r="G1" s="49"/>
      <c r="H1" s="49"/>
      <c r="I1" s="49"/>
      <c r="J1" s="49"/>
      <c r="K1" s="49"/>
      <c r="L1" s="49"/>
      <c r="M1" s="49"/>
      <c r="N1" s="49"/>
      <c r="O1" s="49"/>
      <c r="P1" s="49"/>
      <c r="Q1" s="49"/>
    </row>
    <row r="2" spans="1:17" ht="30" customHeight="1" x14ac:dyDescent="0.2">
      <c r="A2" s="23"/>
      <c r="B2" s="48" t="s">
        <v>900</v>
      </c>
      <c r="C2" s="48"/>
      <c r="D2" s="48" t="s">
        <v>506</v>
      </c>
      <c r="E2" s="48"/>
      <c r="F2" s="48" t="s">
        <v>612</v>
      </c>
      <c r="G2" s="48"/>
      <c r="H2" s="48" t="s">
        <v>529</v>
      </c>
      <c r="I2" s="48"/>
      <c r="J2" s="48" t="s">
        <v>613</v>
      </c>
      <c r="K2" s="48"/>
      <c r="L2" s="48" t="s">
        <v>514</v>
      </c>
      <c r="M2" s="48"/>
      <c r="N2" s="48" t="s">
        <v>614</v>
      </c>
      <c r="O2" s="48"/>
      <c r="P2" s="48" t="s">
        <v>497</v>
      </c>
      <c r="Q2" s="48"/>
    </row>
    <row r="3" spans="1:17" ht="30" customHeight="1" x14ac:dyDescent="0.2">
      <c r="A3" s="6" t="s">
        <v>615</v>
      </c>
      <c r="B3" s="6" t="s">
        <v>616</v>
      </c>
      <c r="C3" s="6" t="s">
        <v>617</v>
      </c>
      <c r="D3" s="6" t="s">
        <v>616</v>
      </c>
      <c r="E3" s="6" t="s">
        <v>617</v>
      </c>
      <c r="F3" s="6" t="s">
        <v>616</v>
      </c>
      <c r="G3" s="6" t="s">
        <v>617</v>
      </c>
      <c r="H3" s="6" t="s">
        <v>616</v>
      </c>
      <c r="I3" s="6" t="s">
        <v>617</v>
      </c>
      <c r="J3" s="6" t="s">
        <v>616</v>
      </c>
      <c r="K3" s="6" t="s">
        <v>617</v>
      </c>
      <c r="L3" s="6" t="s">
        <v>616</v>
      </c>
      <c r="M3" s="6" t="s">
        <v>617</v>
      </c>
      <c r="N3" s="6" t="s">
        <v>616</v>
      </c>
      <c r="O3" s="6" t="s">
        <v>617</v>
      </c>
      <c r="P3" s="6" t="s">
        <v>616</v>
      </c>
      <c r="Q3" s="6" t="s">
        <v>617</v>
      </c>
    </row>
    <row r="4" spans="1:17" ht="30" customHeight="1" x14ac:dyDescent="0.2">
      <c r="A4" s="6" t="s">
        <v>618</v>
      </c>
      <c r="B4" s="24">
        <v>1</v>
      </c>
      <c r="C4" s="25">
        <v>1</v>
      </c>
      <c r="D4" s="24">
        <v>7.5399999999999998E-6</v>
      </c>
      <c r="E4" s="25">
        <v>0.95299999999999996</v>
      </c>
      <c r="F4" s="24">
        <v>0.73199999999999998</v>
      </c>
      <c r="G4" s="25">
        <v>1</v>
      </c>
      <c r="H4" s="24">
        <v>0</v>
      </c>
      <c r="I4" s="25">
        <v>0</v>
      </c>
      <c r="J4" s="24">
        <v>0</v>
      </c>
      <c r="K4" s="25">
        <v>0</v>
      </c>
      <c r="L4" s="24">
        <v>0</v>
      </c>
      <c r="M4" s="25">
        <v>0</v>
      </c>
      <c r="N4" s="24">
        <v>0</v>
      </c>
      <c r="O4" s="25">
        <v>0</v>
      </c>
      <c r="P4" s="24">
        <v>0</v>
      </c>
      <c r="Q4" s="25">
        <v>0</v>
      </c>
    </row>
    <row r="5" spans="1:17" ht="30" customHeight="1" x14ac:dyDescent="0.2">
      <c r="A5" s="6" t="s">
        <v>619</v>
      </c>
      <c r="B5" s="24">
        <v>1</v>
      </c>
      <c r="C5" s="25">
        <v>1</v>
      </c>
      <c r="D5" s="24">
        <v>2.4600000000000002E-5</v>
      </c>
      <c r="E5" s="25">
        <v>1</v>
      </c>
      <c r="F5" s="24">
        <v>0.71599999999999997</v>
      </c>
      <c r="G5" s="25">
        <v>1</v>
      </c>
      <c r="H5" s="24">
        <v>0</v>
      </c>
      <c r="I5" s="25">
        <v>0</v>
      </c>
      <c r="J5" s="24">
        <v>0</v>
      </c>
      <c r="K5" s="25">
        <v>0</v>
      </c>
      <c r="L5" s="24">
        <v>0</v>
      </c>
      <c r="M5" s="25">
        <v>0</v>
      </c>
      <c r="N5" s="24">
        <v>0</v>
      </c>
      <c r="O5" s="25">
        <v>0</v>
      </c>
      <c r="P5" s="24">
        <v>0</v>
      </c>
      <c r="Q5" s="25">
        <v>0</v>
      </c>
    </row>
    <row r="6" spans="1:17" ht="30" customHeight="1" x14ac:dyDescent="0.2">
      <c r="A6" s="6" t="s">
        <v>620</v>
      </c>
      <c r="B6" s="24">
        <v>1</v>
      </c>
      <c r="C6" s="25">
        <v>1</v>
      </c>
      <c r="D6" s="24">
        <v>2.81E-9</v>
      </c>
      <c r="E6" s="25">
        <v>1.1000000000000001E-3</v>
      </c>
      <c r="F6" s="24">
        <v>0.436</v>
      </c>
      <c r="G6" s="25">
        <v>1</v>
      </c>
      <c r="H6" s="24">
        <v>0</v>
      </c>
      <c r="I6" s="25">
        <v>0</v>
      </c>
      <c r="J6" s="24">
        <v>0</v>
      </c>
      <c r="K6" s="25">
        <v>0</v>
      </c>
      <c r="L6" s="24">
        <v>0</v>
      </c>
      <c r="M6" s="25">
        <v>0</v>
      </c>
      <c r="N6" s="24">
        <v>0</v>
      </c>
      <c r="O6" s="25">
        <v>0</v>
      </c>
      <c r="P6" s="24">
        <v>0</v>
      </c>
      <c r="Q6" s="25">
        <v>0</v>
      </c>
    </row>
    <row r="7" spans="1:17" ht="30" customHeight="1" x14ac:dyDescent="0.2">
      <c r="A7" s="6" t="s">
        <v>621</v>
      </c>
      <c r="B7" s="24">
        <v>1</v>
      </c>
      <c r="C7" s="25">
        <v>1</v>
      </c>
      <c r="D7" s="24">
        <v>1.3499999999999999E-12</v>
      </c>
      <c r="E7" s="25">
        <v>0</v>
      </c>
      <c r="F7" s="24">
        <v>6.0199999999999997E-2</v>
      </c>
      <c r="G7" s="25">
        <v>1</v>
      </c>
      <c r="H7" s="24">
        <v>0</v>
      </c>
      <c r="I7" s="25">
        <v>0</v>
      </c>
      <c r="J7" s="24">
        <v>0</v>
      </c>
      <c r="K7" s="25">
        <v>0</v>
      </c>
      <c r="L7" s="24">
        <v>0</v>
      </c>
      <c r="M7" s="25">
        <v>0</v>
      </c>
      <c r="N7" s="24">
        <v>0</v>
      </c>
      <c r="O7" s="25">
        <v>0</v>
      </c>
      <c r="P7" s="24">
        <v>0</v>
      </c>
      <c r="Q7" s="25">
        <v>0</v>
      </c>
    </row>
    <row r="8" spans="1:17" ht="30" customHeight="1" x14ac:dyDescent="0.2">
      <c r="A8" s="6" t="s">
        <v>622</v>
      </c>
      <c r="B8" s="24">
        <v>1</v>
      </c>
      <c r="C8" s="25">
        <v>1</v>
      </c>
      <c r="D8" s="12">
        <v>1.07699E-9</v>
      </c>
      <c r="E8" s="5">
        <v>0</v>
      </c>
      <c r="F8" s="12">
        <v>0.64668199999999998</v>
      </c>
      <c r="G8" s="5">
        <v>1</v>
      </c>
      <c r="H8" s="12">
        <v>3.6180300000000001E-10</v>
      </c>
      <c r="I8" s="5">
        <v>0</v>
      </c>
      <c r="J8" s="12">
        <v>0</v>
      </c>
      <c r="K8" s="5">
        <v>0</v>
      </c>
      <c r="L8" s="12">
        <v>0</v>
      </c>
      <c r="M8" s="5">
        <v>0</v>
      </c>
      <c r="N8" s="12">
        <v>0</v>
      </c>
      <c r="O8" s="5">
        <v>0</v>
      </c>
      <c r="P8" s="12">
        <v>0</v>
      </c>
      <c r="Q8" s="5">
        <v>0</v>
      </c>
    </row>
    <row r="9" spans="1:17" ht="30" customHeight="1" x14ac:dyDescent="0.2">
      <c r="A9" s="6" t="s">
        <v>623</v>
      </c>
      <c r="B9" s="24">
        <v>1</v>
      </c>
      <c r="C9" s="25">
        <v>1</v>
      </c>
      <c r="D9" s="13">
        <v>1.28323E-8</v>
      </c>
      <c r="E9" s="5">
        <v>0</v>
      </c>
      <c r="F9" s="27" t="s">
        <v>624</v>
      </c>
      <c r="G9" s="28" t="s">
        <v>624</v>
      </c>
      <c r="H9" s="12">
        <v>0</v>
      </c>
      <c r="I9" s="5">
        <v>0</v>
      </c>
      <c r="J9" s="12">
        <v>0</v>
      </c>
      <c r="K9" s="5">
        <v>0</v>
      </c>
      <c r="L9" s="12">
        <v>0</v>
      </c>
      <c r="M9" s="5">
        <v>0</v>
      </c>
      <c r="N9" s="12">
        <v>0</v>
      </c>
      <c r="O9" s="5">
        <v>0</v>
      </c>
      <c r="P9" s="12">
        <v>0</v>
      </c>
      <c r="Q9" s="5">
        <v>0</v>
      </c>
    </row>
    <row r="10" spans="1:17" ht="30" customHeight="1" x14ac:dyDescent="0.2">
      <c r="A10" s="6" t="s">
        <v>625</v>
      </c>
      <c r="B10" s="24">
        <v>1</v>
      </c>
      <c r="C10" s="25">
        <v>1</v>
      </c>
      <c r="D10" s="13">
        <v>2.9242199999999998E-12</v>
      </c>
      <c r="E10" s="5">
        <v>0</v>
      </c>
      <c r="F10" s="27" t="s">
        <v>624</v>
      </c>
      <c r="G10" s="28" t="s">
        <v>624</v>
      </c>
      <c r="H10" s="12">
        <v>0</v>
      </c>
      <c r="I10" s="5">
        <v>0</v>
      </c>
      <c r="J10" s="12">
        <v>0</v>
      </c>
      <c r="K10" s="5">
        <v>0</v>
      </c>
      <c r="L10" s="12">
        <v>0</v>
      </c>
      <c r="M10" s="5">
        <v>0</v>
      </c>
      <c r="N10" s="12">
        <v>0</v>
      </c>
      <c r="O10" s="5">
        <v>0</v>
      </c>
      <c r="P10" s="12">
        <v>0</v>
      </c>
      <c r="Q10" s="5">
        <v>0</v>
      </c>
    </row>
    <row r="11" spans="1:17" ht="30" customHeight="1" x14ac:dyDescent="0.2">
      <c r="A11" s="6" t="s">
        <v>626</v>
      </c>
      <c r="B11" s="24">
        <v>1</v>
      </c>
      <c r="C11" s="25">
        <v>1</v>
      </c>
      <c r="D11" s="13">
        <v>6.9666600000000005E-11</v>
      </c>
      <c r="E11" s="5">
        <v>0</v>
      </c>
      <c r="F11" s="27" t="s">
        <v>624</v>
      </c>
      <c r="G11" s="28" t="s">
        <v>624</v>
      </c>
      <c r="H11" s="12">
        <v>0</v>
      </c>
      <c r="I11" s="5">
        <v>0</v>
      </c>
      <c r="J11" s="12">
        <v>0</v>
      </c>
      <c r="K11" s="5">
        <v>0</v>
      </c>
      <c r="L11" s="12">
        <v>0</v>
      </c>
      <c r="M11" s="5">
        <v>0</v>
      </c>
      <c r="N11" s="12">
        <v>0</v>
      </c>
      <c r="O11" s="5">
        <v>0</v>
      </c>
      <c r="P11" s="12">
        <v>0</v>
      </c>
      <c r="Q11" s="5">
        <v>0</v>
      </c>
    </row>
    <row r="12" spans="1:17" ht="30" customHeight="1" x14ac:dyDescent="0.2">
      <c r="A12" s="6" t="s">
        <v>627</v>
      </c>
      <c r="B12" s="24">
        <v>1</v>
      </c>
      <c r="C12" s="25">
        <v>1</v>
      </c>
      <c r="D12" s="13">
        <v>0</v>
      </c>
      <c r="E12" s="5">
        <v>0</v>
      </c>
      <c r="F12" s="27" t="s">
        <v>624</v>
      </c>
      <c r="G12" s="28" t="s">
        <v>624</v>
      </c>
      <c r="H12" s="12">
        <v>0</v>
      </c>
      <c r="I12" s="5">
        <v>0</v>
      </c>
      <c r="J12" s="12">
        <v>0</v>
      </c>
      <c r="K12" s="5">
        <v>0</v>
      </c>
      <c r="L12" s="12">
        <v>0</v>
      </c>
      <c r="M12" s="5">
        <v>0</v>
      </c>
      <c r="N12" s="12">
        <v>0</v>
      </c>
      <c r="O12" s="5">
        <v>0</v>
      </c>
      <c r="P12" s="12">
        <v>0</v>
      </c>
      <c r="Q12" s="5">
        <v>0</v>
      </c>
    </row>
    <row r="13" spans="1:17" ht="30" customHeight="1" x14ac:dyDescent="0.2">
      <c r="A13" s="26" t="s">
        <v>628</v>
      </c>
      <c r="B13" s="24">
        <v>1</v>
      </c>
      <c r="C13" s="25">
        <v>1</v>
      </c>
      <c r="D13" s="13">
        <v>5.6042199999999998E-11</v>
      </c>
      <c r="E13" s="5">
        <v>0</v>
      </c>
      <c r="F13" s="27" t="s">
        <v>624</v>
      </c>
      <c r="G13" s="28" t="s">
        <v>624</v>
      </c>
      <c r="H13" s="12">
        <v>6.4477800000000003E-11</v>
      </c>
      <c r="I13" s="5">
        <v>0</v>
      </c>
      <c r="J13" s="12">
        <v>0</v>
      </c>
      <c r="K13" s="5">
        <v>0</v>
      </c>
      <c r="L13" s="12">
        <v>0</v>
      </c>
      <c r="M13" s="5">
        <v>0</v>
      </c>
      <c r="N13" s="12">
        <v>0</v>
      </c>
      <c r="O13" s="5">
        <v>0</v>
      </c>
      <c r="P13" s="12">
        <v>0</v>
      </c>
      <c r="Q13" s="5">
        <v>0</v>
      </c>
    </row>
    <row r="14" spans="1:17" ht="30" customHeight="1" x14ac:dyDescent="0.2"/>
    <row r="15" spans="1:17" ht="30" customHeight="1" x14ac:dyDescent="0.2"/>
    <row r="16" spans="1:17" ht="30" customHeight="1" x14ac:dyDescent="0.2"/>
    <row r="17" ht="30" customHeight="1" x14ac:dyDescent="0.2"/>
    <row r="18" ht="30" customHeight="1" x14ac:dyDescent="0.2"/>
    <row r="19" ht="30" customHeight="1" x14ac:dyDescent="0.2"/>
    <row r="20" ht="30" customHeight="1" x14ac:dyDescent="0.2"/>
    <row r="21" ht="30" customHeight="1" x14ac:dyDescent="0.2"/>
    <row r="22" ht="30" customHeight="1" x14ac:dyDescent="0.2"/>
    <row r="24" ht="30" customHeight="1" x14ac:dyDescent="0.2"/>
    <row r="25" ht="30" customHeight="1" x14ac:dyDescent="0.2"/>
    <row r="26" ht="30" customHeight="1" x14ac:dyDescent="0.2"/>
    <row r="27" ht="30" customHeight="1" x14ac:dyDescent="0.2"/>
    <row r="28" ht="30" customHeight="1" x14ac:dyDescent="0.2"/>
  </sheetData>
  <mergeCells count="9">
    <mergeCell ref="A1:Q1"/>
    <mergeCell ref="B2:C2"/>
    <mergeCell ref="D2:E2"/>
    <mergeCell ref="P2:Q2"/>
    <mergeCell ref="F2:G2"/>
    <mergeCell ref="H2:I2"/>
    <mergeCell ref="J2:K2"/>
    <mergeCell ref="L2:M2"/>
    <mergeCell ref="N2:O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08822-DD20-4CA8-B810-8CAC3E206C70}">
  <dimension ref="A1:J104"/>
  <sheetViews>
    <sheetView zoomScaleNormal="100" workbookViewId="0">
      <selection activeCell="N20" sqref="N20"/>
    </sheetView>
  </sheetViews>
  <sheetFormatPr baseColWidth="10" defaultColWidth="19.5" defaultRowHeight="15" x14ac:dyDescent="0.2"/>
  <cols>
    <col min="1" max="16384" width="19.5" style="5"/>
  </cols>
  <sheetData>
    <row r="1" spans="1:10" x14ac:dyDescent="0.2">
      <c r="A1" s="46" t="s">
        <v>629</v>
      </c>
      <c r="B1" s="46"/>
      <c r="C1" s="46"/>
      <c r="D1" s="46"/>
      <c r="E1" s="46"/>
      <c r="F1" s="46"/>
      <c r="G1" s="46"/>
      <c r="H1" s="46"/>
      <c r="I1" s="46"/>
      <c r="J1" s="46"/>
    </row>
    <row r="2" spans="1:10" s="6" customFormat="1" ht="26.5" customHeight="1" x14ac:dyDescent="0.2">
      <c r="A2" s="50" t="s">
        <v>630</v>
      </c>
      <c r="B2" s="51" t="s">
        <v>631</v>
      </c>
      <c r="C2" s="51"/>
      <c r="D2" s="51"/>
      <c r="E2" s="51" t="s">
        <v>632</v>
      </c>
      <c r="F2" s="51"/>
      <c r="G2" s="51"/>
      <c r="H2" s="51" t="s">
        <v>633</v>
      </c>
      <c r="I2" s="51"/>
      <c r="J2" s="51"/>
    </row>
    <row r="3" spans="1:10" s="6" customFormat="1" ht="32.5" customHeight="1" x14ac:dyDescent="0.2">
      <c r="A3" s="51"/>
      <c r="B3" s="33" t="s">
        <v>634</v>
      </c>
      <c r="C3" s="33" t="s">
        <v>899</v>
      </c>
      <c r="D3" s="33" t="s">
        <v>635</v>
      </c>
      <c r="E3" s="33" t="s">
        <v>634</v>
      </c>
      <c r="F3" s="33" t="s">
        <v>899</v>
      </c>
      <c r="G3" s="33" t="s">
        <v>635</v>
      </c>
      <c r="H3" s="33" t="s">
        <v>634</v>
      </c>
      <c r="I3" s="33" t="s">
        <v>899</v>
      </c>
      <c r="J3" s="33" t="s">
        <v>635</v>
      </c>
    </row>
    <row r="4" spans="1:10" x14ac:dyDescent="0.2">
      <c r="A4" s="5">
        <v>1</v>
      </c>
      <c r="B4" s="29">
        <v>-2620200.5795</v>
      </c>
      <c r="C4" s="29">
        <v>-2620001.8406000002</v>
      </c>
      <c r="D4" s="29">
        <f t="shared" ref="D4:D67" si="0">C4-B4</f>
        <v>198.73889999976382</v>
      </c>
      <c r="E4" s="30">
        <v>-2866616.4911000002</v>
      </c>
      <c r="F4" s="30">
        <v>-2866318.8955999999</v>
      </c>
      <c r="G4" s="30">
        <f>F4-E4</f>
        <v>297.59550000028685</v>
      </c>
      <c r="H4" s="31">
        <v>-3020174.9434000002</v>
      </c>
      <c r="I4" s="31">
        <v>-3019541.0665000002</v>
      </c>
      <c r="J4" s="31">
        <f>I4-H4</f>
        <v>633.87690000003204</v>
      </c>
    </row>
    <row r="5" spans="1:10" x14ac:dyDescent="0.2">
      <c r="A5" s="5">
        <v>2</v>
      </c>
      <c r="B5" s="29">
        <v>-2366944.0643000002</v>
      </c>
      <c r="C5" s="29">
        <v>-2366943.7174</v>
      </c>
      <c r="D5" s="29">
        <f t="shared" si="0"/>
        <v>0.34690000023692846</v>
      </c>
      <c r="E5" s="30">
        <v>-2579075.5214</v>
      </c>
      <c r="F5" s="30">
        <v>-2578875.4896</v>
      </c>
      <c r="G5" s="30">
        <f t="shared" ref="G5:G68" si="1">F5-E5</f>
        <v>200.03179999999702</v>
      </c>
      <c r="H5" s="31">
        <v>-2724825.6828999999</v>
      </c>
      <c r="I5" s="31">
        <v>-2723685.2412999999</v>
      </c>
      <c r="J5" s="31">
        <f t="shared" ref="J5:J68" si="2">I5-H5</f>
        <v>1140.4416000000201</v>
      </c>
    </row>
    <row r="6" spans="1:10" x14ac:dyDescent="0.2">
      <c r="A6" s="5">
        <v>3</v>
      </c>
      <c r="B6" s="29">
        <v>-2516162.8933000001</v>
      </c>
      <c r="C6" s="29">
        <v>-2516221.111</v>
      </c>
      <c r="D6" s="29">
        <f t="shared" si="0"/>
        <v>-58.217699999921024</v>
      </c>
      <c r="E6" s="30">
        <v>-2722380.0588000002</v>
      </c>
      <c r="F6" s="30">
        <v>-2722502.0622</v>
      </c>
      <c r="G6" s="30">
        <f t="shared" si="1"/>
        <v>-122.00339999981225</v>
      </c>
      <c r="H6" s="31">
        <v>-2845665.5942000002</v>
      </c>
      <c r="I6" s="31">
        <v>-2845845.9484999999</v>
      </c>
      <c r="J6" s="31">
        <f t="shared" si="2"/>
        <v>-180.3542999997735</v>
      </c>
    </row>
    <row r="7" spans="1:10" x14ac:dyDescent="0.2">
      <c r="A7" s="5">
        <v>4</v>
      </c>
      <c r="B7" s="29">
        <v>-2541810.2291000001</v>
      </c>
      <c r="C7" s="29">
        <v>-2541771.7544999998</v>
      </c>
      <c r="D7" s="29">
        <f t="shared" si="0"/>
        <v>38.474600000306964</v>
      </c>
      <c r="E7" s="30">
        <v>-2744118.2884</v>
      </c>
      <c r="F7" s="30">
        <v>-2744095.5381</v>
      </c>
      <c r="G7" s="30">
        <f t="shared" si="1"/>
        <v>22.750299999956042</v>
      </c>
      <c r="H7" s="31">
        <v>-2894774.4287</v>
      </c>
      <c r="I7" s="31">
        <v>-2894586.5655</v>
      </c>
      <c r="J7" s="31">
        <f t="shared" si="2"/>
        <v>187.86320000002161</v>
      </c>
    </row>
    <row r="8" spans="1:10" x14ac:dyDescent="0.2">
      <c r="A8" s="5">
        <v>5</v>
      </c>
      <c r="B8" s="29">
        <v>-2714151.2277000002</v>
      </c>
      <c r="C8" s="29">
        <v>-2714131.41</v>
      </c>
      <c r="D8" s="29">
        <f t="shared" si="0"/>
        <v>19.817700000014156</v>
      </c>
      <c r="E8" s="30">
        <v>-2945380.3753</v>
      </c>
      <c r="F8" s="30">
        <v>-2945280.4822999998</v>
      </c>
      <c r="G8" s="30">
        <f t="shared" si="1"/>
        <v>99.893000000156462</v>
      </c>
      <c r="H8" s="31">
        <v>-3095416.6326000001</v>
      </c>
      <c r="I8" s="31">
        <v>-3095401.7585</v>
      </c>
      <c r="J8" s="31">
        <f t="shared" si="2"/>
        <v>14.874100000131875</v>
      </c>
    </row>
    <row r="9" spans="1:10" x14ac:dyDescent="0.2">
      <c r="A9" s="5">
        <v>6</v>
      </c>
      <c r="B9" s="29">
        <v>-2238145.4572999999</v>
      </c>
      <c r="C9" s="29">
        <v>-2238217.1904000002</v>
      </c>
      <c r="D9" s="29">
        <f t="shared" si="0"/>
        <v>-71.733100000303239</v>
      </c>
      <c r="E9" s="30">
        <v>-2421981.5504000001</v>
      </c>
      <c r="F9" s="30">
        <v>-2422081.1913999999</v>
      </c>
      <c r="G9" s="30">
        <f t="shared" si="1"/>
        <v>-99.640999999828637</v>
      </c>
      <c r="H9" s="31">
        <v>-2557255.5230999999</v>
      </c>
      <c r="I9" s="31">
        <v>-2557107.9059000001</v>
      </c>
      <c r="J9" s="31">
        <f t="shared" si="2"/>
        <v>147.61719999974594</v>
      </c>
    </row>
    <row r="10" spans="1:10" x14ac:dyDescent="0.2">
      <c r="A10" s="5">
        <v>7</v>
      </c>
      <c r="B10" s="29">
        <v>-2771533.0074999998</v>
      </c>
      <c r="C10" s="29">
        <v>-2771661.2289999998</v>
      </c>
      <c r="D10" s="29">
        <f t="shared" si="0"/>
        <v>-128.2214999999851</v>
      </c>
      <c r="E10" s="30">
        <v>-3016986.3577000001</v>
      </c>
      <c r="F10" s="30">
        <v>-3017332.4471999998</v>
      </c>
      <c r="G10" s="30">
        <f t="shared" si="1"/>
        <v>-346.08949999976903</v>
      </c>
      <c r="H10" s="31">
        <v>-3166814.1414999999</v>
      </c>
      <c r="I10" s="31">
        <v>-3167711.3161999998</v>
      </c>
      <c r="J10" s="31">
        <f t="shared" si="2"/>
        <v>-897.17469999985769</v>
      </c>
    </row>
    <row r="11" spans="1:10" x14ac:dyDescent="0.2">
      <c r="A11" s="5">
        <v>8</v>
      </c>
      <c r="B11" s="29">
        <v>-2542945.9947000002</v>
      </c>
      <c r="C11" s="29">
        <v>-2542945.9811</v>
      </c>
      <c r="D11" s="29">
        <f t="shared" si="0"/>
        <v>1.360000018030405E-2</v>
      </c>
      <c r="E11" s="30">
        <v>-2745656.2250000001</v>
      </c>
      <c r="F11" s="30">
        <v>-2745651.2168999999</v>
      </c>
      <c r="G11" s="30">
        <f t="shared" si="1"/>
        <v>5.0081000002101064</v>
      </c>
      <c r="H11" s="31">
        <v>-2880737.4775999999</v>
      </c>
      <c r="I11" s="31">
        <v>-2880493.4714000002</v>
      </c>
      <c r="J11" s="31">
        <f t="shared" si="2"/>
        <v>244.00619999971241</v>
      </c>
    </row>
    <row r="12" spans="1:10" x14ac:dyDescent="0.2">
      <c r="A12" s="5">
        <v>9</v>
      </c>
      <c r="B12" s="29">
        <v>-2426085.8607999999</v>
      </c>
      <c r="C12" s="29">
        <v>-2426068.1713</v>
      </c>
      <c r="D12" s="29">
        <f t="shared" si="0"/>
        <v>17.689499999862164</v>
      </c>
      <c r="E12" s="30">
        <v>-2650890.3459999999</v>
      </c>
      <c r="F12" s="30">
        <v>-2650921.0674999999</v>
      </c>
      <c r="G12" s="30">
        <f t="shared" si="1"/>
        <v>-30.721499999985099</v>
      </c>
      <c r="H12" s="31">
        <v>-2807985.0929999999</v>
      </c>
      <c r="I12" s="31">
        <v>-2807986.0805000002</v>
      </c>
      <c r="J12" s="31">
        <f t="shared" si="2"/>
        <v>-0.98750000027939677</v>
      </c>
    </row>
    <row r="13" spans="1:10" x14ac:dyDescent="0.2">
      <c r="A13" s="5">
        <v>10</v>
      </c>
      <c r="B13" s="29">
        <v>-2631074.5428999998</v>
      </c>
      <c r="C13" s="29">
        <v>-2631075.0748999999</v>
      </c>
      <c r="D13" s="29">
        <f t="shared" si="0"/>
        <v>-0.53200000012293458</v>
      </c>
      <c r="E13" s="30">
        <v>-2858704.5156999999</v>
      </c>
      <c r="F13" s="30">
        <v>-2858740.8514999999</v>
      </c>
      <c r="G13" s="30">
        <f t="shared" si="1"/>
        <v>-36.335800000000745</v>
      </c>
      <c r="H13" s="31">
        <v>-3028126.6886999998</v>
      </c>
      <c r="I13" s="31">
        <v>-3028076.8223000001</v>
      </c>
      <c r="J13" s="31">
        <f t="shared" si="2"/>
        <v>49.866399999707937</v>
      </c>
    </row>
    <row r="14" spans="1:10" x14ac:dyDescent="0.2">
      <c r="A14" s="5">
        <v>11</v>
      </c>
      <c r="B14" s="29">
        <v>-2836398.5614999998</v>
      </c>
      <c r="C14" s="29">
        <v>-2836415.946</v>
      </c>
      <c r="D14" s="29">
        <f t="shared" si="0"/>
        <v>-17.384500000160187</v>
      </c>
      <c r="E14" s="30">
        <v>-3079955.5024999999</v>
      </c>
      <c r="F14" s="30">
        <v>-3079918.5462000002</v>
      </c>
      <c r="G14" s="30">
        <f t="shared" si="1"/>
        <v>36.956299999728799</v>
      </c>
      <c r="H14" s="31">
        <v>-3235344.3640999999</v>
      </c>
      <c r="I14" s="31">
        <v>-3234941.1965000001</v>
      </c>
      <c r="J14" s="31">
        <f t="shared" si="2"/>
        <v>403.1675999998115</v>
      </c>
    </row>
    <row r="15" spans="1:10" x14ac:dyDescent="0.2">
      <c r="A15" s="5">
        <v>12</v>
      </c>
      <c r="B15" s="29">
        <v>-2819257.7801000001</v>
      </c>
      <c r="C15" s="29">
        <v>-2819282.0216000001</v>
      </c>
      <c r="D15" s="29">
        <f t="shared" si="0"/>
        <v>-24.241500000003725</v>
      </c>
      <c r="E15" s="30">
        <v>-3075653.5016999999</v>
      </c>
      <c r="F15" s="30">
        <v>-3075753.659</v>
      </c>
      <c r="G15" s="30">
        <f t="shared" si="1"/>
        <v>-100.15730000007898</v>
      </c>
      <c r="H15" s="31">
        <v>-3222749.443</v>
      </c>
      <c r="I15" s="31">
        <v>-3222837.5699</v>
      </c>
      <c r="J15" s="31">
        <f t="shared" si="2"/>
        <v>-88.126900000032037</v>
      </c>
    </row>
    <row r="16" spans="1:10" x14ac:dyDescent="0.2">
      <c r="A16" s="5">
        <v>13</v>
      </c>
      <c r="B16" s="29">
        <v>-2592363.7795000002</v>
      </c>
      <c r="C16" s="29">
        <v>-2592363.7785999998</v>
      </c>
      <c r="D16" s="29">
        <f t="shared" si="0"/>
        <v>9.0000033378601074E-4</v>
      </c>
      <c r="E16" s="30">
        <v>-2807710.8193000001</v>
      </c>
      <c r="F16" s="30">
        <v>-2807684.8607000001</v>
      </c>
      <c r="G16" s="30">
        <f t="shared" si="1"/>
        <v>25.958600000012666</v>
      </c>
      <c r="H16" s="31">
        <v>-2951496.3350999998</v>
      </c>
      <c r="I16" s="31">
        <v>-2951224.1146</v>
      </c>
      <c r="J16" s="31">
        <f t="shared" si="2"/>
        <v>272.22049999982119</v>
      </c>
    </row>
    <row r="17" spans="1:10" x14ac:dyDescent="0.2">
      <c r="A17" s="5">
        <v>14</v>
      </c>
      <c r="B17" s="29">
        <v>-2515940.8476</v>
      </c>
      <c r="C17" s="29">
        <v>-2515940.8481000001</v>
      </c>
      <c r="D17" s="29">
        <f t="shared" si="0"/>
        <v>-5.0000008195638657E-4</v>
      </c>
      <c r="E17" s="30">
        <v>-2749831.4112</v>
      </c>
      <c r="F17" s="30">
        <v>-2749831.4281000001</v>
      </c>
      <c r="G17" s="30">
        <f t="shared" si="1"/>
        <v>-1.6900000162422657E-2</v>
      </c>
      <c r="H17" s="31">
        <v>-2903287.3498</v>
      </c>
      <c r="I17" s="31">
        <v>-2903736.1214000001</v>
      </c>
      <c r="J17" s="31">
        <f t="shared" si="2"/>
        <v>-448.77160000009462</v>
      </c>
    </row>
    <row r="18" spans="1:10" x14ac:dyDescent="0.2">
      <c r="A18" s="5">
        <v>15</v>
      </c>
      <c r="B18" s="29">
        <v>-2637566.5828999998</v>
      </c>
      <c r="C18" s="29">
        <v>-2637619.4788000002</v>
      </c>
      <c r="D18" s="29">
        <f t="shared" si="0"/>
        <v>-52.895900000352412</v>
      </c>
      <c r="E18" s="30">
        <v>-2901531.8141999999</v>
      </c>
      <c r="F18" s="30">
        <v>-2901662.6249000002</v>
      </c>
      <c r="G18" s="30">
        <f t="shared" si="1"/>
        <v>-130.81070000026375</v>
      </c>
      <c r="H18" s="31">
        <v>-3098680.5386000001</v>
      </c>
      <c r="I18" s="31">
        <v>-3100006.3949000002</v>
      </c>
      <c r="J18" s="31">
        <f t="shared" si="2"/>
        <v>-1325.8563000001013</v>
      </c>
    </row>
    <row r="19" spans="1:10" x14ac:dyDescent="0.2">
      <c r="A19" s="5">
        <v>16</v>
      </c>
      <c r="B19" s="29">
        <v>-2582249.9468999999</v>
      </c>
      <c r="C19" s="29">
        <v>-2582357.1946</v>
      </c>
      <c r="D19" s="29">
        <f t="shared" si="0"/>
        <v>-107.24770000018179</v>
      </c>
      <c r="E19" s="30">
        <v>-2819652.2604</v>
      </c>
      <c r="F19" s="30">
        <v>-2820084.5811000001</v>
      </c>
      <c r="G19" s="30">
        <f t="shared" si="1"/>
        <v>-432.32070000004023</v>
      </c>
      <c r="H19" s="31">
        <v>-2994749.5021000002</v>
      </c>
      <c r="I19" s="31">
        <v>-2997214.8613999998</v>
      </c>
      <c r="J19" s="31">
        <f t="shared" si="2"/>
        <v>-2465.3592999996617</v>
      </c>
    </row>
    <row r="20" spans="1:10" x14ac:dyDescent="0.2">
      <c r="A20" s="5">
        <v>17</v>
      </c>
      <c r="B20" s="29">
        <v>-2884263.1425999999</v>
      </c>
      <c r="C20" s="29">
        <v>-2884260.6505</v>
      </c>
      <c r="D20" s="29">
        <f t="shared" si="0"/>
        <v>2.4920999999158084</v>
      </c>
      <c r="E20" s="30">
        <v>-3134910.6819000002</v>
      </c>
      <c r="F20" s="30">
        <v>-3134930.5367000001</v>
      </c>
      <c r="G20" s="30">
        <f t="shared" si="1"/>
        <v>-19.854799999855459</v>
      </c>
      <c r="H20" s="31">
        <v>-3290809.3435</v>
      </c>
      <c r="I20" s="31">
        <v>-3290793.5029000002</v>
      </c>
      <c r="J20" s="31">
        <f t="shared" si="2"/>
        <v>15.840599999763072</v>
      </c>
    </row>
    <row r="21" spans="1:10" x14ac:dyDescent="0.2">
      <c r="A21" s="5">
        <v>18</v>
      </c>
      <c r="B21" s="29">
        <v>-2861893.7124000001</v>
      </c>
      <c r="C21" s="29">
        <v>-2861893.1022999999</v>
      </c>
      <c r="D21" s="29">
        <f t="shared" si="0"/>
        <v>0.61010000016540289</v>
      </c>
      <c r="E21" s="30">
        <v>-3101970.7503999998</v>
      </c>
      <c r="F21" s="30">
        <v>-3101971.6331000002</v>
      </c>
      <c r="G21" s="30">
        <f t="shared" si="1"/>
        <v>-0.88270000042393804</v>
      </c>
      <c r="H21" s="31">
        <v>-3242802.4674</v>
      </c>
      <c r="I21" s="31">
        <v>-3242717.9246</v>
      </c>
      <c r="J21" s="31">
        <f t="shared" si="2"/>
        <v>84.542799999937415</v>
      </c>
    </row>
    <row r="22" spans="1:10" x14ac:dyDescent="0.2">
      <c r="A22" s="5">
        <v>19</v>
      </c>
      <c r="B22" s="29">
        <v>-2705318.6549999998</v>
      </c>
      <c r="C22" s="29">
        <v>-2705379.3132000002</v>
      </c>
      <c r="D22" s="29">
        <f t="shared" si="0"/>
        <v>-60.658200000412762</v>
      </c>
      <c r="E22" s="30">
        <v>-2926433.7354000001</v>
      </c>
      <c r="F22" s="30">
        <v>-2926500.4813000001</v>
      </c>
      <c r="G22" s="30">
        <f t="shared" si="1"/>
        <v>-66.745899999979883</v>
      </c>
      <c r="H22" s="31">
        <v>-3056304.3106</v>
      </c>
      <c r="I22" s="31">
        <v>-3056418.1625999999</v>
      </c>
      <c r="J22" s="31">
        <f t="shared" si="2"/>
        <v>-113.8519999999553</v>
      </c>
    </row>
    <row r="23" spans="1:10" x14ac:dyDescent="0.2">
      <c r="A23" s="5">
        <v>20</v>
      </c>
      <c r="B23" s="29">
        <v>-2969045.3596999999</v>
      </c>
      <c r="C23" s="29">
        <v>-2969045.3565000002</v>
      </c>
      <c r="D23" s="29">
        <f t="shared" si="0"/>
        <v>3.1999996863305569E-3</v>
      </c>
      <c r="E23" s="30">
        <v>-3224044.1557</v>
      </c>
      <c r="F23" s="30">
        <v>-3224294.5877999999</v>
      </c>
      <c r="G23" s="30">
        <f t="shared" si="1"/>
        <v>-250.43209999985993</v>
      </c>
      <c r="H23" s="31">
        <v>-3386376.4586</v>
      </c>
      <c r="I23" s="31">
        <v>-3388421.0018000002</v>
      </c>
      <c r="J23" s="31">
        <f t="shared" si="2"/>
        <v>-2044.5432000001892</v>
      </c>
    </row>
    <row r="24" spans="1:10" x14ac:dyDescent="0.2">
      <c r="A24" s="5">
        <v>21</v>
      </c>
      <c r="B24" s="29">
        <v>-2463623.2042999999</v>
      </c>
      <c r="C24" s="29">
        <v>-2463624.2839000002</v>
      </c>
      <c r="D24" s="29">
        <f t="shared" si="0"/>
        <v>-1.0796000002883375</v>
      </c>
      <c r="E24" s="30">
        <v>-2660364.4830999998</v>
      </c>
      <c r="F24" s="30">
        <v>-2660355.9090999998</v>
      </c>
      <c r="G24" s="30">
        <f t="shared" si="1"/>
        <v>8.5740000000223517</v>
      </c>
      <c r="H24" s="31">
        <v>-2805499.7502000001</v>
      </c>
      <c r="I24" s="31">
        <v>-2805365.4462000001</v>
      </c>
      <c r="J24" s="31">
        <f t="shared" si="2"/>
        <v>134.30400000000373</v>
      </c>
    </row>
    <row r="25" spans="1:10" x14ac:dyDescent="0.2">
      <c r="A25" s="5">
        <v>22</v>
      </c>
      <c r="B25" s="29">
        <v>-2215585.9882</v>
      </c>
      <c r="C25" s="29">
        <v>-2215964.8465</v>
      </c>
      <c r="D25" s="29">
        <f t="shared" si="0"/>
        <v>-378.85829999996349</v>
      </c>
      <c r="E25" s="30">
        <v>-2397224.4985000002</v>
      </c>
      <c r="F25" s="30">
        <v>-2397546.409</v>
      </c>
      <c r="G25" s="30">
        <f t="shared" si="1"/>
        <v>-321.91049999976531</v>
      </c>
      <c r="H25" s="31">
        <v>-2528581.0572000002</v>
      </c>
      <c r="I25" s="31">
        <v>-2528989.9726</v>
      </c>
      <c r="J25" s="31">
        <f t="shared" si="2"/>
        <v>-408.91539999982342</v>
      </c>
    </row>
    <row r="26" spans="1:10" x14ac:dyDescent="0.2">
      <c r="A26" s="5">
        <v>23</v>
      </c>
      <c r="B26" s="29">
        <v>-2338542.8188999998</v>
      </c>
      <c r="C26" s="29">
        <v>-2338644.0183999999</v>
      </c>
      <c r="D26" s="29">
        <f t="shared" si="0"/>
        <v>-101.19950000010431</v>
      </c>
      <c r="E26" s="30">
        <v>-2539395.0917000002</v>
      </c>
      <c r="F26" s="30">
        <v>-2539584.4638</v>
      </c>
      <c r="G26" s="30">
        <f t="shared" si="1"/>
        <v>-189.37209999980405</v>
      </c>
      <c r="H26" s="31">
        <v>-2677552.6798999999</v>
      </c>
      <c r="I26" s="31">
        <v>-2678091.4613999999</v>
      </c>
      <c r="J26" s="31">
        <f t="shared" si="2"/>
        <v>-538.78150000004098</v>
      </c>
    </row>
    <row r="27" spans="1:10" x14ac:dyDescent="0.2">
      <c r="A27" s="5">
        <v>24</v>
      </c>
      <c r="B27" s="29">
        <v>-2701426.6586000002</v>
      </c>
      <c r="C27" s="29">
        <v>-2701426.3620000002</v>
      </c>
      <c r="D27" s="29">
        <f t="shared" si="0"/>
        <v>0.29660000000149012</v>
      </c>
      <c r="E27" s="30">
        <v>-2984006.9988000002</v>
      </c>
      <c r="F27" s="30">
        <v>-2984050.4043999999</v>
      </c>
      <c r="G27" s="30">
        <f t="shared" si="1"/>
        <v>-43.405599999707192</v>
      </c>
      <c r="H27" s="31">
        <v>-3186388.9643000001</v>
      </c>
      <c r="I27" s="31">
        <v>-3187521.6760999998</v>
      </c>
      <c r="J27" s="31">
        <f t="shared" si="2"/>
        <v>-1132.711799999699</v>
      </c>
    </row>
    <row r="28" spans="1:10" x14ac:dyDescent="0.2">
      <c r="A28" s="5">
        <v>25</v>
      </c>
      <c r="B28" s="29">
        <v>-2590273.0218000002</v>
      </c>
      <c r="C28" s="29">
        <v>-2590273.0405000001</v>
      </c>
      <c r="D28" s="29">
        <f t="shared" si="0"/>
        <v>-1.8699999898672104E-2</v>
      </c>
      <c r="E28" s="30">
        <v>-2797406.7536999998</v>
      </c>
      <c r="F28" s="30">
        <v>-2797446.7903999998</v>
      </c>
      <c r="G28" s="30">
        <f t="shared" si="1"/>
        <v>-40.036700000055134</v>
      </c>
      <c r="H28" s="31">
        <v>-2911795.1549</v>
      </c>
      <c r="I28" s="31">
        <v>-2911889.2461999999</v>
      </c>
      <c r="J28" s="31">
        <f t="shared" si="2"/>
        <v>-94.091299999970943</v>
      </c>
    </row>
    <row r="29" spans="1:10" x14ac:dyDescent="0.2">
      <c r="A29" s="5">
        <v>26</v>
      </c>
      <c r="B29" s="29">
        <v>-2576924.0987</v>
      </c>
      <c r="C29" s="29">
        <v>-2577190.1269999999</v>
      </c>
      <c r="D29" s="29">
        <f t="shared" si="0"/>
        <v>-266.02829999988899</v>
      </c>
      <c r="E29" s="30">
        <v>-2776759.2379999999</v>
      </c>
      <c r="F29" s="30">
        <v>-2777145.8396000001</v>
      </c>
      <c r="G29" s="30">
        <f t="shared" si="1"/>
        <v>-386.60160000016913</v>
      </c>
      <c r="H29" s="31">
        <v>-2902017.9024</v>
      </c>
      <c r="I29" s="31">
        <v>-2902507.2990999999</v>
      </c>
      <c r="J29" s="31">
        <f t="shared" si="2"/>
        <v>-489.39669999992475</v>
      </c>
    </row>
    <row r="30" spans="1:10" x14ac:dyDescent="0.2">
      <c r="A30" s="5">
        <v>27</v>
      </c>
      <c r="B30" s="29">
        <v>-2382115.1275999998</v>
      </c>
      <c r="C30" s="29">
        <v>-2382111.5707</v>
      </c>
      <c r="D30" s="29">
        <f t="shared" si="0"/>
        <v>3.5568999997340143</v>
      </c>
      <c r="E30" s="30">
        <v>-2577734.3769999999</v>
      </c>
      <c r="F30" s="30">
        <v>-2577706.7195000001</v>
      </c>
      <c r="G30" s="30">
        <f t="shared" si="1"/>
        <v>27.65749999973923</v>
      </c>
      <c r="H30" s="31">
        <v>-2695448.7078999998</v>
      </c>
      <c r="I30" s="31">
        <v>-2695252.7075999998</v>
      </c>
      <c r="J30" s="31">
        <f t="shared" si="2"/>
        <v>196.00029999995604</v>
      </c>
    </row>
    <row r="31" spans="1:10" x14ac:dyDescent="0.2">
      <c r="A31" s="5">
        <v>28</v>
      </c>
      <c r="B31" s="29">
        <v>-2382315.2447000002</v>
      </c>
      <c r="C31" s="29">
        <v>-2382318.8231000002</v>
      </c>
      <c r="D31" s="29">
        <f t="shared" si="0"/>
        <v>-3.5783999999985099</v>
      </c>
      <c r="E31" s="30">
        <v>-2577628.0734000001</v>
      </c>
      <c r="F31" s="30">
        <v>-2577637.1121</v>
      </c>
      <c r="G31" s="30">
        <f t="shared" si="1"/>
        <v>-9.0386999999172986</v>
      </c>
      <c r="H31" s="31">
        <v>-2696373.5463999999</v>
      </c>
      <c r="I31" s="31">
        <v>-2696332.1422000001</v>
      </c>
      <c r="J31" s="31">
        <f t="shared" si="2"/>
        <v>41.404199999757111</v>
      </c>
    </row>
    <row r="32" spans="1:10" x14ac:dyDescent="0.2">
      <c r="A32" s="5">
        <v>29</v>
      </c>
      <c r="B32" s="29">
        <v>-2219124.6803000001</v>
      </c>
      <c r="C32" s="29">
        <v>-2219392.6165999998</v>
      </c>
      <c r="D32" s="29">
        <f t="shared" si="0"/>
        <v>-267.93629999971017</v>
      </c>
      <c r="E32" s="30">
        <v>-2400380.9624000001</v>
      </c>
      <c r="F32" s="30">
        <v>-2400675.3846999998</v>
      </c>
      <c r="G32" s="30">
        <f t="shared" si="1"/>
        <v>-294.4222999997437</v>
      </c>
      <c r="H32" s="31">
        <v>-2539569.6030999999</v>
      </c>
      <c r="I32" s="31">
        <v>-2540121.8358</v>
      </c>
      <c r="J32" s="31">
        <f t="shared" si="2"/>
        <v>-552.23270000005141</v>
      </c>
    </row>
    <row r="33" spans="1:10" x14ac:dyDescent="0.2">
      <c r="A33" s="5">
        <v>30</v>
      </c>
      <c r="B33" s="29">
        <v>-2249369.0353999999</v>
      </c>
      <c r="C33" s="29">
        <v>-2249360.9487000001</v>
      </c>
      <c r="D33" s="29">
        <f t="shared" si="0"/>
        <v>8.0866999998688698</v>
      </c>
      <c r="E33" s="30">
        <v>-2454270.5194999999</v>
      </c>
      <c r="F33" s="30">
        <v>-2454255.6187999998</v>
      </c>
      <c r="G33" s="30">
        <f t="shared" si="1"/>
        <v>14.900700000114739</v>
      </c>
      <c r="H33" s="31">
        <v>-2604879.3550999998</v>
      </c>
      <c r="I33" s="31">
        <v>-2604735.6913999999</v>
      </c>
      <c r="J33" s="31">
        <f t="shared" si="2"/>
        <v>143.6636999999173</v>
      </c>
    </row>
    <row r="34" spans="1:10" x14ac:dyDescent="0.2">
      <c r="A34" s="5">
        <v>31</v>
      </c>
      <c r="B34" s="29">
        <v>-2849304.8157000002</v>
      </c>
      <c r="C34" s="29">
        <v>-2849304.8032</v>
      </c>
      <c r="D34" s="29">
        <f t="shared" si="0"/>
        <v>1.2500000186264515E-2</v>
      </c>
      <c r="E34" s="30">
        <v>-3065051.9656000002</v>
      </c>
      <c r="F34" s="30">
        <v>-3064974.4312</v>
      </c>
      <c r="G34" s="30">
        <f t="shared" si="1"/>
        <v>77.534400000236928</v>
      </c>
      <c r="H34" s="31">
        <v>-3220304.8736</v>
      </c>
      <c r="I34" s="31">
        <v>-3220460.1612999998</v>
      </c>
      <c r="J34" s="31">
        <f t="shared" si="2"/>
        <v>-155.28769999975339</v>
      </c>
    </row>
    <row r="35" spans="1:10" x14ac:dyDescent="0.2">
      <c r="A35" s="5">
        <v>32</v>
      </c>
      <c r="B35" s="29">
        <v>-2433659.1671000002</v>
      </c>
      <c r="C35" s="29">
        <v>-2433674.4988000002</v>
      </c>
      <c r="D35" s="29">
        <f t="shared" si="0"/>
        <v>-15.331699999980628</v>
      </c>
      <c r="E35" s="30">
        <v>-2636973.1573000001</v>
      </c>
      <c r="F35" s="30">
        <v>-2637019.8495</v>
      </c>
      <c r="G35" s="30">
        <f t="shared" si="1"/>
        <v>-46.6921999999322</v>
      </c>
      <c r="H35" s="31">
        <v>-2765269.6875</v>
      </c>
      <c r="I35" s="31">
        <v>-2765449.0603999998</v>
      </c>
      <c r="J35" s="31">
        <f t="shared" si="2"/>
        <v>-179.37289999984205</v>
      </c>
    </row>
    <row r="36" spans="1:10" x14ac:dyDescent="0.2">
      <c r="A36" s="5">
        <v>33</v>
      </c>
      <c r="B36" s="29">
        <v>-2474385.2456</v>
      </c>
      <c r="C36" s="29">
        <v>-2474340.6746999999</v>
      </c>
      <c r="D36" s="29">
        <f t="shared" si="0"/>
        <v>44.570900000166148</v>
      </c>
      <c r="E36" s="30">
        <v>-2672363.3377999999</v>
      </c>
      <c r="F36" s="30">
        <v>-2672217.4961999999</v>
      </c>
      <c r="G36" s="30">
        <f t="shared" si="1"/>
        <v>145.84159999992698</v>
      </c>
      <c r="H36" s="31">
        <v>-2811608.2230000002</v>
      </c>
      <c r="I36" s="31">
        <v>-2811141.5594000001</v>
      </c>
      <c r="J36" s="31">
        <f t="shared" si="2"/>
        <v>466.66360000008717</v>
      </c>
    </row>
    <row r="37" spans="1:10" x14ac:dyDescent="0.2">
      <c r="A37" s="5">
        <v>34</v>
      </c>
      <c r="B37" s="29">
        <v>-2718590.4197</v>
      </c>
      <c r="C37" s="29">
        <v>-2718581.5172999999</v>
      </c>
      <c r="D37" s="29">
        <f t="shared" si="0"/>
        <v>8.9024000000208616</v>
      </c>
      <c r="E37" s="30">
        <v>-2949661.3528999998</v>
      </c>
      <c r="F37" s="30">
        <v>-2949628.7977999998</v>
      </c>
      <c r="G37" s="30">
        <f t="shared" si="1"/>
        <v>32.555099999997765</v>
      </c>
      <c r="H37" s="31">
        <v>-3116026.3859999999</v>
      </c>
      <c r="I37" s="31">
        <v>-3115962.7133999998</v>
      </c>
      <c r="J37" s="31">
        <f t="shared" si="2"/>
        <v>63.672600000165403</v>
      </c>
    </row>
    <row r="38" spans="1:10" x14ac:dyDescent="0.2">
      <c r="A38" s="5">
        <v>35</v>
      </c>
      <c r="B38" s="29">
        <v>-2681575.5732999998</v>
      </c>
      <c r="C38" s="29">
        <v>-2681575.5858</v>
      </c>
      <c r="D38" s="29">
        <f t="shared" si="0"/>
        <v>-1.2500000186264515E-2</v>
      </c>
      <c r="E38" s="30">
        <v>-2902798.7094999999</v>
      </c>
      <c r="F38" s="30">
        <v>-2902787.9619</v>
      </c>
      <c r="G38" s="30">
        <f t="shared" si="1"/>
        <v>10.747599999886006</v>
      </c>
      <c r="H38" s="31">
        <v>-3039641.6546</v>
      </c>
      <c r="I38" s="31">
        <v>-3039607.6148999999</v>
      </c>
      <c r="J38" s="31">
        <f t="shared" si="2"/>
        <v>34.039700000081211</v>
      </c>
    </row>
    <row r="39" spans="1:10" x14ac:dyDescent="0.2">
      <c r="A39" s="5">
        <v>36</v>
      </c>
      <c r="B39" s="29">
        <v>-2428601.5929</v>
      </c>
      <c r="C39" s="29">
        <v>-2428604.9349000002</v>
      </c>
      <c r="D39" s="29">
        <f t="shared" si="0"/>
        <v>-3.3420000001788139</v>
      </c>
      <c r="E39" s="30">
        <v>-2633987.9558999999</v>
      </c>
      <c r="F39" s="30">
        <v>-2634027.1782</v>
      </c>
      <c r="G39" s="30">
        <f t="shared" si="1"/>
        <v>-39.222300000023097</v>
      </c>
      <c r="H39" s="31">
        <v>-2784294.7036000001</v>
      </c>
      <c r="I39" s="31">
        <v>-2784365.2658000002</v>
      </c>
      <c r="J39" s="31">
        <f t="shared" si="2"/>
        <v>-70.562200000043958</v>
      </c>
    </row>
    <row r="40" spans="1:10" x14ac:dyDescent="0.2">
      <c r="A40" s="5">
        <v>37</v>
      </c>
      <c r="B40" s="29">
        <v>-2553464.9885</v>
      </c>
      <c r="C40" s="29">
        <v>-2553465.003</v>
      </c>
      <c r="D40" s="29">
        <f t="shared" si="0"/>
        <v>-1.4500000048428774E-2</v>
      </c>
      <c r="E40" s="30">
        <v>-2760259.7985999999</v>
      </c>
      <c r="F40" s="30">
        <v>-2760256.7316999999</v>
      </c>
      <c r="G40" s="30">
        <f t="shared" si="1"/>
        <v>3.0668999999761581</v>
      </c>
      <c r="H40" s="31">
        <v>-2923163.72</v>
      </c>
      <c r="I40" s="31">
        <v>-2922926.8588999999</v>
      </c>
      <c r="J40" s="31">
        <f t="shared" si="2"/>
        <v>236.86110000032932</v>
      </c>
    </row>
    <row r="41" spans="1:10" x14ac:dyDescent="0.2">
      <c r="A41" s="5">
        <v>38</v>
      </c>
      <c r="B41" s="29">
        <v>-2820103.8076999998</v>
      </c>
      <c r="C41" s="29">
        <v>-2820376.2725999998</v>
      </c>
      <c r="D41" s="29">
        <f t="shared" si="0"/>
        <v>-272.46490000002086</v>
      </c>
      <c r="E41" s="30">
        <v>-3075204.4463999998</v>
      </c>
      <c r="F41" s="30">
        <v>-3075985.3143000002</v>
      </c>
      <c r="G41" s="30">
        <f t="shared" si="1"/>
        <v>-780.86790000041947</v>
      </c>
      <c r="H41" s="31">
        <v>-3245909.7522999998</v>
      </c>
      <c r="I41" s="31">
        <v>-3246970.9775999999</v>
      </c>
      <c r="J41" s="31">
        <f t="shared" si="2"/>
        <v>-1061.2253000000492</v>
      </c>
    </row>
    <row r="42" spans="1:10" x14ac:dyDescent="0.2">
      <c r="A42" s="5">
        <v>39</v>
      </c>
      <c r="B42" s="29">
        <v>-2505850.5578999999</v>
      </c>
      <c r="C42" s="29">
        <v>-2505850.5355000002</v>
      </c>
      <c r="D42" s="29">
        <f t="shared" si="0"/>
        <v>2.2399999666959047E-2</v>
      </c>
      <c r="E42" s="30">
        <v>-2721112.699</v>
      </c>
      <c r="F42" s="30">
        <v>-2721092.5117000001</v>
      </c>
      <c r="G42" s="30">
        <f t="shared" si="1"/>
        <v>20.187299999874085</v>
      </c>
      <c r="H42" s="31">
        <v>-2886365.2917999998</v>
      </c>
      <c r="I42" s="31">
        <v>-2885781.0915000001</v>
      </c>
      <c r="J42" s="31">
        <f t="shared" si="2"/>
        <v>584.20029999967664</v>
      </c>
    </row>
    <row r="43" spans="1:10" x14ac:dyDescent="0.2">
      <c r="A43" s="5">
        <v>40</v>
      </c>
      <c r="B43" s="29">
        <v>-2710082.1776999999</v>
      </c>
      <c r="C43" s="29">
        <v>-2710041.2333999998</v>
      </c>
      <c r="D43" s="29">
        <f t="shared" si="0"/>
        <v>40.944300000090152</v>
      </c>
      <c r="E43" s="30">
        <v>-2939817.5578999999</v>
      </c>
      <c r="F43" s="30">
        <v>-2939698.1697</v>
      </c>
      <c r="G43" s="30">
        <f t="shared" si="1"/>
        <v>119.38819999992847</v>
      </c>
      <c r="H43" s="31">
        <v>-3094229.7765000002</v>
      </c>
      <c r="I43" s="31">
        <v>-3093913.2263000002</v>
      </c>
      <c r="J43" s="31">
        <f t="shared" si="2"/>
        <v>316.55019999993965</v>
      </c>
    </row>
    <row r="44" spans="1:10" x14ac:dyDescent="0.2">
      <c r="A44" s="5">
        <v>41</v>
      </c>
      <c r="B44" s="29">
        <v>-2489928.1605000002</v>
      </c>
      <c r="C44" s="29">
        <v>-2489936.0098999999</v>
      </c>
      <c r="D44" s="29">
        <f t="shared" si="0"/>
        <v>-7.8493999997153878</v>
      </c>
      <c r="E44" s="30">
        <v>-2690388.6214000001</v>
      </c>
      <c r="F44" s="30">
        <v>-2690396.4237000002</v>
      </c>
      <c r="G44" s="30">
        <f t="shared" si="1"/>
        <v>-7.8023000000976026</v>
      </c>
      <c r="H44" s="31">
        <v>-2848772.335</v>
      </c>
      <c r="I44" s="31">
        <v>-2848139.5049999999</v>
      </c>
      <c r="J44" s="31">
        <f t="shared" si="2"/>
        <v>632.83000000007451</v>
      </c>
    </row>
    <row r="45" spans="1:10" x14ac:dyDescent="0.2">
      <c r="A45" s="5">
        <v>42</v>
      </c>
      <c r="B45" s="29">
        <v>-2343875.1878</v>
      </c>
      <c r="C45" s="29">
        <v>-2343875.1921999999</v>
      </c>
      <c r="D45" s="29">
        <f t="shared" si="0"/>
        <v>-4.3999999761581421E-3</v>
      </c>
      <c r="E45" s="30">
        <v>-2559599.4454999999</v>
      </c>
      <c r="F45" s="30">
        <v>-2559594.1427000002</v>
      </c>
      <c r="G45" s="30">
        <f t="shared" si="1"/>
        <v>5.3027999997138977</v>
      </c>
      <c r="H45" s="31">
        <v>-2699742.1826999998</v>
      </c>
      <c r="I45" s="31">
        <v>-2699655.4221999999</v>
      </c>
      <c r="J45" s="31">
        <f t="shared" si="2"/>
        <v>86.760499999858439</v>
      </c>
    </row>
    <row r="46" spans="1:10" x14ac:dyDescent="0.2">
      <c r="A46" s="5">
        <v>43</v>
      </c>
      <c r="B46" s="29">
        <v>-2709498.4588000001</v>
      </c>
      <c r="C46" s="29">
        <v>-2709499.875</v>
      </c>
      <c r="D46" s="29">
        <f t="shared" si="0"/>
        <v>-1.4161999998614192</v>
      </c>
      <c r="E46" s="30">
        <v>-2952303.4166999999</v>
      </c>
      <c r="F46" s="30">
        <v>-2952397.352</v>
      </c>
      <c r="G46" s="30">
        <f t="shared" si="1"/>
        <v>-93.935300000011921</v>
      </c>
      <c r="H46" s="31">
        <v>-3092062.2653000001</v>
      </c>
      <c r="I46" s="31">
        <v>-3092719.0306000002</v>
      </c>
      <c r="J46" s="31">
        <f t="shared" si="2"/>
        <v>-656.76530000008643</v>
      </c>
    </row>
    <row r="47" spans="1:10" x14ac:dyDescent="0.2">
      <c r="A47" s="5">
        <v>44</v>
      </c>
      <c r="B47" s="29">
        <v>-2281725.3659000001</v>
      </c>
      <c r="C47" s="29">
        <v>-2281735.4667000002</v>
      </c>
      <c r="D47" s="29">
        <f t="shared" si="0"/>
        <v>-10.10080000013113</v>
      </c>
      <c r="E47" s="30">
        <v>-2483556.3936999999</v>
      </c>
      <c r="F47" s="30">
        <v>-2483526.0315</v>
      </c>
      <c r="G47" s="30">
        <f t="shared" si="1"/>
        <v>30.362199999857694</v>
      </c>
      <c r="H47" s="31">
        <v>-2605073.1483</v>
      </c>
      <c r="I47" s="31">
        <v>-2604922.7085000002</v>
      </c>
      <c r="J47" s="31">
        <f t="shared" si="2"/>
        <v>150.43979999981821</v>
      </c>
    </row>
    <row r="48" spans="1:10" x14ac:dyDescent="0.2">
      <c r="A48" s="5">
        <v>45</v>
      </c>
      <c r="B48" s="29">
        <v>-2724745.1019000001</v>
      </c>
      <c r="C48" s="29">
        <v>-2724773.2245999998</v>
      </c>
      <c r="D48" s="29">
        <f t="shared" si="0"/>
        <v>-28.122699999716133</v>
      </c>
      <c r="E48" s="30">
        <v>-2959208.8273</v>
      </c>
      <c r="F48" s="30">
        <v>-2959360.6316</v>
      </c>
      <c r="G48" s="30">
        <f t="shared" si="1"/>
        <v>-151.80429999995977</v>
      </c>
      <c r="H48" s="31">
        <v>-3144437.5811000001</v>
      </c>
      <c r="I48" s="31">
        <v>-3144518.8541999999</v>
      </c>
      <c r="J48" s="31">
        <f t="shared" si="2"/>
        <v>-81.27309999987483</v>
      </c>
    </row>
    <row r="49" spans="1:10" x14ac:dyDescent="0.2">
      <c r="A49" s="5">
        <v>46</v>
      </c>
      <c r="B49" s="29">
        <v>-2737421.8993000002</v>
      </c>
      <c r="C49" s="29">
        <v>-2737423.2305000001</v>
      </c>
      <c r="D49" s="29">
        <f t="shared" si="0"/>
        <v>-1.3311999998986721</v>
      </c>
      <c r="E49" s="30">
        <v>-2998084.3635</v>
      </c>
      <c r="F49" s="30">
        <v>-2998159.2894000001</v>
      </c>
      <c r="G49" s="30">
        <f t="shared" si="1"/>
        <v>-74.925900000147521</v>
      </c>
      <c r="H49" s="31">
        <v>-3216310.4150999999</v>
      </c>
      <c r="I49" s="31">
        <v>-3216373.9937</v>
      </c>
      <c r="J49" s="31">
        <f t="shared" si="2"/>
        <v>-63.578600000124425</v>
      </c>
    </row>
    <row r="50" spans="1:10" x14ac:dyDescent="0.2">
      <c r="A50" s="5">
        <v>47</v>
      </c>
      <c r="B50" s="29">
        <v>-2696528.0753000001</v>
      </c>
      <c r="C50" s="29">
        <v>-2696524.6557999998</v>
      </c>
      <c r="D50" s="29">
        <f t="shared" si="0"/>
        <v>3.4195000003091991</v>
      </c>
      <c r="E50" s="30">
        <v>-2935467.0227999999</v>
      </c>
      <c r="F50" s="30">
        <v>-2935501.6255000001</v>
      </c>
      <c r="G50" s="30">
        <f t="shared" si="1"/>
        <v>-34.602700000163168</v>
      </c>
      <c r="H50" s="31">
        <v>-3078632.1072</v>
      </c>
      <c r="I50" s="31">
        <v>-3079411.6905</v>
      </c>
      <c r="J50" s="31">
        <f t="shared" si="2"/>
        <v>-779.58330000005662</v>
      </c>
    </row>
    <row r="51" spans="1:10" x14ac:dyDescent="0.2">
      <c r="A51" s="5">
        <v>48</v>
      </c>
      <c r="B51" s="29">
        <v>-2500904.7355999998</v>
      </c>
      <c r="C51" s="29">
        <v>-2500907.5583000001</v>
      </c>
      <c r="D51" s="29">
        <f t="shared" si="0"/>
        <v>-2.8227000003680587</v>
      </c>
      <c r="E51" s="30">
        <v>-2707100.6715000002</v>
      </c>
      <c r="F51" s="30">
        <v>-2707067.3006000002</v>
      </c>
      <c r="G51" s="30">
        <f t="shared" si="1"/>
        <v>33.370899999979883</v>
      </c>
      <c r="H51" s="31">
        <v>-2836991.0663000001</v>
      </c>
      <c r="I51" s="31">
        <v>-2836887.0929</v>
      </c>
      <c r="J51" s="31">
        <f t="shared" si="2"/>
        <v>103.97340000001714</v>
      </c>
    </row>
    <row r="52" spans="1:10" x14ac:dyDescent="0.2">
      <c r="A52" s="5">
        <v>49</v>
      </c>
      <c r="B52" s="29">
        <v>-2397580.2407</v>
      </c>
      <c r="C52" s="29">
        <v>-2397831.8890999998</v>
      </c>
      <c r="D52" s="29">
        <f t="shared" si="0"/>
        <v>-251.64839999983087</v>
      </c>
      <c r="E52" s="30">
        <v>-2615822.8508000001</v>
      </c>
      <c r="F52" s="30">
        <v>-2616680.2126000002</v>
      </c>
      <c r="G52" s="30">
        <f t="shared" si="1"/>
        <v>-857.36180000007153</v>
      </c>
      <c r="H52" s="31">
        <v>-2762254.6346999998</v>
      </c>
      <c r="I52" s="31">
        <v>-2765604.0611999999</v>
      </c>
      <c r="J52" s="31">
        <f t="shared" si="2"/>
        <v>-3349.4265000000596</v>
      </c>
    </row>
    <row r="53" spans="1:10" x14ac:dyDescent="0.2">
      <c r="A53" s="5">
        <v>50</v>
      </c>
      <c r="B53" s="29">
        <v>-2298923.0751999998</v>
      </c>
      <c r="C53" s="29">
        <v>-2298927.0838000001</v>
      </c>
      <c r="D53" s="29">
        <f t="shared" si="0"/>
        <v>-4.0086000002920628</v>
      </c>
      <c r="E53" s="30">
        <v>-2486166.2272000001</v>
      </c>
      <c r="F53" s="30">
        <v>-2486181.1466999999</v>
      </c>
      <c r="G53" s="30">
        <f t="shared" si="1"/>
        <v>-14.919499999843538</v>
      </c>
      <c r="H53" s="31">
        <v>-2682747.1855000001</v>
      </c>
      <c r="I53" s="31">
        <v>-2683006.4134999998</v>
      </c>
      <c r="J53" s="31">
        <f t="shared" si="2"/>
        <v>-259.22799999965355</v>
      </c>
    </row>
    <row r="54" spans="1:10" x14ac:dyDescent="0.2">
      <c r="A54" s="5">
        <v>51</v>
      </c>
      <c r="B54" s="29">
        <v>-2627723.6003999999</v>
      </c>
      <c r="C54" s="29">
        <v>-2627514.5035000001</v>
      </c>
      <c r="D54" s="29">
        <f t="shared" si="0"/>
        <v>209.09689999977127</v>
      </c>
      <c r="E54" s="30">
        <v>-2836580.6294</v>
      </c>
      <c r="F54" s="30">
        <v>-2836297.8377</v>
      </c>
      <c r="G54" s="30">
        <f t="shared" si="1"/>
        <v>282.79169999994338</v>
      </c>
      <c r="H54" s="31">
        <v>-2967844.9230999998</v>
      </c>
      <c r="I54" s="31">
        <v>-2967194.9319000002</v>
      </c>
      <c r="J54" s="31">
        <f t="shared" si="2"/>
        <v>649.99119999958202</v>
      </c>
    </row>
    <row r="55" spans="1:10" x14ac:dyDescent="0.2">
      <c r="A55" s="5">
        <v>52</v>
      </c>
      <c r="B55" s="29">
        <v>-2852430.9701</v>
      </c>
      <c r="C55" s="29">
        <v>-2852428.8396000001</v>
      </c>
      <c r="D55" s="29">
        <f t="shared" si="0"/>
        <v>2.1304999999701977</v>
      </c>
      <c r="E55" s="30">
        <v>-3121290.4117000001</v>
      </c>
      <c r="F55" s="30">
        <v>-3121309.3783</v>
      </c>
      <c r="G55" s="30">
        <f t="shared" si="1"/>
        <v>-18.966599999926984</v>
      </c>
      <c r="H55" s="31">
        <v>-3306299.1211999999</v>
      </c>
      <c r="I55" s="31">
        <v>-3306654.1694999998</v>
      </c>
      <c r="J55" s="31">
        <f t="shared" si="2"/>
        <v>-355.04829999990761</v>
      </c>
    </row>
    <row r="56" spans="1:10" x14ac:dyDescent="0.2">
      <c r="A56" s="5">
        <v>53</v>
      </c>
      <c r="B56" s="29">
        <v>-2479363.8133</v>
      </c>
      <c r="C56" s="29">
        <v>-2479533.5917000002</v>
      </c>
      <c r="D56" s="29">
        <f t="shared" si="0"/>
        <v>-169.77840000018477</v>
      </c>
      <c r="E56" s="30">
        <v>-2672364.8747</v>
      </c>
      <c r="F56" s="30">
        <v>-2672569.6365999999</v>
      </c>
      <c r="G56" s="30">
        <f t="shared" si="1"/>
        <v>-204.76189999980852</v>
      </c>
      <c r="H56" s="31">
        <v>-2812996.7034</v>
      </c>
      <c r="I56" s="31">
        <v>-2813251.8832999999</v>
      </c>
      <c r="J56" s="31">
        <f t="shared" si="2"/>
        <v>-255.17989999987185</v>
      </c>
    </row>
    <row r="57" spans="1:10" x14ac:dyDescent="0.2">
      <c r="A57" s="5">
        <v>54</v>
      </c>
      <c r="B57" s="29">
        <v>-2568965.7258000001</v>
      </c>
      <c r="C57" s="29">
        <v>-2569089.5452000001</v>
      </c>
      <c r="D57" s="29">
        <f t="shared" si="0"/>
        <v>-123.81939999992028</v>
      </c>
      <c r="E57" s="30">
        <v>-2769387.5405999999</v>
      </c>
      <c r="F57" s="30">
        <v>-2769477.5767999999</v>
      </c>
      <c r="G57" s="30">
        <f t="shared" si="1"/>
        <v>-90.036199999973178</v>
      </c>
      <c r="H57" s="31">
        <v>-2905106.0973999999</v>
      </c>
      <c r="I57" s="31">
        <v>-2905249.8917999999</v>
      </c>
      <c r="J57" s="31">
        <f t="shared" si="2"/>
        <v>-143.79440000001341</v>
      </c>
    </row>
    <row r="58" spans="1:10" x14ac:dyDescent="0.2">
      <c r="A58" s="5">
        <v>55</v>
      </c>
      <c r="B58" s="29">
        <v>-2638432.1499000001</v>
      </c>
      <c r="C58" s="29">
        <v>-2638431.7116</v>
      </c>
      <c r="D58" s="29">
        <f t="shared" si="0"/>
        <v>0.43830000003799796</v>
      </c>
      <c r="E58" s="30">
        <v>-2876180.8868</v>
      </c>
      <c r="F58" s="30">
        <v>-2876276.2524999999</v>
      </c>
      <c r="G58" s="30">
        <f t="shared" si="1"/>
        <v>-95.365699999965727</v>
      </c>
      <c r="H58" s="31">
        <v>-3004815.2196</v>
      </c>
      <c r="I58" s="31">
        <v>-3005585.1035000002</v>
      </c>
      <c r="J58" s="31">
        <f t="shared" si="2"/>
        <v>-769.8839000002481</v>
      </c>
    </row>
    <row r="59" spans="1:10" x14ac:dyDescent="0.2">
      <c r="A59" s="5">
        <v>56</v>
      </c>
      <c r="B59" s="29">
        <v>-2533707.4682999998</v>
      </c>
      <c r="C59" s="29">
        <v>-2534045.0797999999</v>
      </c>
      <c r="D59" s="29">
        <f t="shared" si="0"/>
        <v>-337.61150000011548</v>
      </c>
      <c r="E59" s="30">
        <v>-2758153.9537999998</v>
      </c>
      <c r="F59" s="30">
        <v>-2758979.932</v>
      </c>
      <c r="G59" s="30">
        <f t="shared" si="1"/>
        <v>-825.97820000024512</v>
      </c>
      <c r="H59" s="31">
        <v>-2891866.6998999999</v>
      </c>
      <c r="I59" s="31">
        <v>-2893295.0062000002</v>
      </c>
      <c r="J59" s="31">
        <f t="shared" si="2"/>
        <v>-1428.3063000002876</v>
      </c>
    </row>
    <row r="60" spans="1:10" x14ac:dyDescent="0.2">
      <c r="A60" s="5">
        <v>57</v>
      </c>
      <c r="B60" s="29">
        <v>-2604741.0123999999</v>
      </c>
      <c r="C60" s="29">
        <v>-2604750.7436000002</v>
      </c>
      <c r="D60" s="29">
        <f t="shared" si="0"/>
        <v>-9.7312000002712011</v>
      </c>
      <c r="E60" s="30">
        <v>-2837273.9495999999</v>
      </c>
      <c r="F60" s="30">
        <v>-2837275.8975</v>
      </c>
      <c r="G60" s="30">
        <f t="shared" si="1"/>
        <v>-1.9479000000283122</v>
      </c>
      <c r="H60" s="31">
        <v>-2971275.4002999999</v>
      </c>
      <c r="I60" s="31">
        <v>-2971337.8051999998</v>
      </c>
      <c r="J60" s="31">
        <f t="shared" si="2"/>
        <v>-62.404899999964982</v>
      </c>
    </row>
    <row r="61" spans="1:10" x14ac:dyDescent="0.2">
      <c r="A61" s="5">
        <v>58</v>
      </c>
      <c r="B61" s="29">
        <v>-2491123.2370000002</v>
      </c>
      <c r="C61" s="29">
        <v>-2491117.5973999999</v>
      </c>
      <c r="D61" s="29">
        <f t="shared" si="0"/>
        <v>5.6396000003442168</v>
      </c>
      <c r="E61" s="30">
        <v>-2700453.4024</v>
      </c>
      <c r="F61" s="30">
        <v>-2700545.2412</v>
      </c>
      <c r="G61" s="30">
        <f t="shared" si="1"/>
        <v>-91.838800000026822</v>
      </c>
      <c r="H61" s="31">
        <v>-2850683.0238999999</v>
      </c>
      <c r="I61" s="31">
        <v>-2851093.8972</v>
      </c>
      <c r="J61" s="31">
        <f t="shared" si="2"/>
        <v>-410.87330000009388</v>
      </c>
    </row>
    <row r="62" spans="1:10" x14ac:dyDescent="0.2">
      <c r="A62" s="5">
        <v>59</v>
      </c>
      <c r="B62" s="29">
        <v>-2407464.9404000002</v>
      </c>
      <c r="C62" s="29">
        <v>-2407483.2093000002</v>
      </c>
      <c r="D62" s="29">
        <f t="shared" si="0"/>
        <v>-18.268900000024587</v>
      </c>
      <c r="E62" s="30">
        <v>-2627024.0381999998</v>
      </c>
      <c r="F62" s="30">
        <v>-2627093.0117000001</v>
      </c>
      <c r="G62" s="30">
        <f t="shared" si="1"/>
        <v>-68.973500000312924</v>
      </c>
      <c r="H62" s="31">
        <v>-2772341.6951000001</v>
      </c>
      <c r="I62" s="31">
        <v>-2772686.9756999998</v>
      </c>
      <c r="J62" s="31">
        <f t="shared" si="2"/>
        <v>-345.28059999970719</v>
      </c>
    </row>
    <row r="63" spans="1:10" x14ac:dyDescent="0.2">
      <c r="A63" s="5">
        <v>60</v>
      </c>
      <c r="B63" s="29">
        <v>-2432809.5636</v>
      </c>
      <c r="C63" s="29">
        <v>-2432857.0591000002</v>
      </c>
      <c r="D63" s="29">
        <f t="shared" si="0"/>
        <v>-47.495500000193715</v>
      </c>
      <c r="E63" s="30">
        <v>-2629367.7008000002</v>
      </c>
      <c r="F63" s="30">
        <v>-2629407.3094000001</v>
      </c>
      <c r="G63" s="30">
        <f t="shared" si="1"/>
        <v>-39.608599999919534</v>
      </c>
      <c r="H63" s="31">
        <v>-2767925.9495999999</v>
      </c>
      <c r="I63" s="31">
        <v>-2763510.6891999999</v>
      </c>
      <c r="J63" s="31">
        <f t="shared" si="2"/>
        <v>4415.2604000000283</v>
      </c>
    </row>
    <row r="64" spans="1:10" x14ac:dyDescent="0.2">
      <c r="A64" s="5">
        <v>61</v>
      </c>
      <c r="B64" s="29">
        <v>-2641996.7039000001</v>
      </c>
      <c r="C64" s="29">
        <v>-2641958.4750000001</v>
      </c>
      <c r="D64" s="29">
        <f t="shared" si="0"/>
        <v>38.228899999987334</v>
      </c>
      <c r="E64" s="30">
        <v>-2900018.5872999998</v>
      </c>
      <c r="F64" s="30">
        <v>-2899805.6153000002</v>
      </c>
      <c r="G64" s="30">
        <f t="shared" si="1"/>
        <v>212.97199999960139</v>
      </c>
      <c r="H64" s="31">
        <v>-3093926.6809</v>
      </c>
      <c r="I64" s="31">
        <v>-3093814.8357000002</v>
      </c>
      <c r="J64" s="31">
        <f t="shared" si="2"/>
        <v>111.84519999986514</v>
      </c>
    </row>
    <row r="65" spans="1:10" x14ac:dyDescent="0.2">
      <c r="A65" s="5">
        <v>62</v>
      </c>
      <c r="B65" s="29">
        <v>-2573323.2609000001</v>
      </c>
      <c r="C65" s="29">
        <v>-2573377.594</v>
      </c>
      <c r="D65" s="29">
        <f t="shared" si="0"/>
        <v>-54.33309999993071</v>
      </c>
      <c r="E65" s="30">
        <v>-2799450.9145</v>
      </c>
      <c r="F65" s="30">
        <v>-2799628.4616</v>
      </c>
      <c r="G65" s="30">
        <f t="shared" si="1"/>
        <v>-177.54710000008345</v>
      </c>
      <c r="H65" s="31">
        <v>-2943448.6298000002</v>
      </c>
      <c r="I65" s="31">
        <v>-2944020.5029000002</v>
      </c>
      <c r="J65" s="31">
        <f t="shared" si="2"/>
        <v>-571.87309999996796</v>
      </c>
    </row>
    <row r="66" spans="1:10" x14ac:dyDescent="0.2">
      <c r="A66" s="5">
        <v>63</v>
      </c>
      <c r="B66" s="29">
        <v>-2571819.4402999999</v>
      </c>
      <c r="C66" s="29">
        <v>-2571820.0965999998</v>
      </c>
      <c r="D66" s="29">
        <f t="shared" si="0"/>
        <v>-0.65629999991506338</v>
      </c>
      <c r="E66" s="30">
        <v>-2806030.5998999998</v>
      </c>
      <c r="F66" s="30">
        <v>-2806024.4583999999</v>
      </c>
      <c r="G66" s="30">
        <f t="shared" si="1"/>
        <v>6.141499999910593</v>
      </c>
      <c r="H66" s="31">
        <v>-2946802.6447000001</v>
      </c>
      <c r="I66" s="31">
        <v>-2946755.3947000001</v>
      </c>
      <c r="J66" s="31">
        <f t="shared" si="2"/>
        <v>47.25</v>
      </c>
    </row>
    <row r="67" spans="1:10" x14ac:dyDescent="0.2">
      <c r="A67" s="5">
        <v>64</v>
      </c>
      <c r="B67" s="29">
        <v>-2459929.9539999999</v>
      </c>
      <c r="C67" s="29">
        <v>-2459918.1959000002</v>
      </c>
      <c r="D67" s="29">
        <f t="shared" si="0"/>
        <v>11.758099999744445</v>
      </c>
      <c r="E67" s="30">
        <v>-2668376.8421999998</v>
      </c>
      <c r="F67" s="30">
        <v>-2668305.2429999998</v>
      </c>
      <c r="G67" s="30">
        <f t="shared" si="1"/>
        <v>71.599200000055134</v>
      </c>
      <c r="H67" s="31">
        <v>-2812680.5183000001</v>
      </c>
      <c r="I67" s="31">
        <v>-2813653.0402000002</v>
      </c>
      <c r="J67" s="31">
        <f t="shared" si="2"/>
        <v>-972.52190000005066</v>
      </c>
    </row>
    <row r="68" spans="1:10" x14ac:dyDescent="0.2">
      <c r="A68" s="5">
        <v>65</v>
      </c>
      <c r="B68" s="29">
        <v>-2454072.5479000001</v>
      </c>
      <c r="C68" s="29">
        <v>-2454071.3964</v>
      </c>
      <c r="D68" s="29">
        <f t="shared" ref="D68:D103" si="3">C68-B68</f>
        <v>1.1515000001527369</v>
      </c>
      <c r="E68" s="30">
        <v>-2683335.2302999999</v>
      </c>
      <c r="F68" s="30">
        <v>-2683312.4923999999</v>
      </c>
      <c r="G68" s="30">
        <f t="shared" si="1"/>
        <v>22.737900000065565</v>
      </c>
      <c r="H68" s="31">
        <v>-2806349.8494000002</v>
      </c>
      <c r="I68" s="31">
        <v>-2806727.6464999998</v>
      </c>
      <c r="J68" s="31">
        <f t="shared" si="2"/>
        <v>-377.79709999961779</v>
      </c>
    </row>
    <row r="69" spans="1:10" x14ac:dyDescent="0.2">
      <c r="A69" s="5">
        <v>66</v>
      </c>
      <c r="B69" s="29">
        <v>-2653213.7636000002</v>
      </c>
      <c r="C69" s="29">
        <v>-2653220.2064999999</v>
      </c>
      <c r="D69" s="29">
        <f t="shared" si="3"/>
        <v>-6.4428999996744096</v>
      </c>
      <c r="E69" s="30">
        <v>-2867920.798</v>
      </c>
      <c r="F69" s="30">
        <v>-2868034.1732999999</v>
      </c>
      <c r="G69" s="30">
        <f t="shared" ref="G69:G103" si="4">F69-E69</f>
        <v>-113.37529999995604</v>
      </c>
      <c r="H69" s="31">
        <v>-3015127.1269</v>
      </c>
      <c r="I69" s="31">
        <v>-3017280.0468000001</v>
      </c>
      <c r="J69" s="31">
        <f t="shared" ref="J69:J103" si="5">I69-H69</f>
        <v>-2152.9199000000954</v>
      </c>
    </row>
    <row r="70" spans="1:10" x14ac:dyDescent="0.2">
      <c r="A70" s="5">
        <v>67</v>
      </c>
      <c r="B70" s="29">
        <v>-2442888.2017000001</v>
      </c>
      <c r="C70" s="29">
        <v>-2442886.6691000001</v>
      </c>
      <c r="D70" s="29">
        <f t="shared" si="3"/>
        <v>1.5326000000350177</v>
      </c>
      <c r="E70" s="30">
        <v>-2647021.8358</v>
      </c>
      <c r="F70" s="30">
        <v>-2647017.4797</v>
      </c>
      <c r="G70" s="30">
        <f t="shared" si="4"/>
        <v>4.3560999999754131</v>
      </c>
      <c r="H70" s="31">
        <v>-2768987.4619</v>
      </c>
      <c r="I70" s="31">
        <v>-2768895.5451000002</v>
      </c>
      <c r="J70" s="31">
        <f t="shared" si="5"/>
        <v>91.916799999773502</v>
      </c>
    </row>
    <row r="71" spans="1:10" x14ac:dyDescent="0.2">
      <c r="A71" s="5">
        <v>68</v>
      </c>
      <c r="B71" s="29">
        <v>-2473558.2769999998</v>
      </c>
      <c r="C71" s="29">
        <v>-2473557.4245000002</v>
      </c>
      <c r="D71" s="29">
        <f t="shared" si="3"/>
        <v>0.85249999957159162</v>
      </c>
      <c r="E71" s="30">
        <v>-2677283.7689999999</v>
      </c>
      <c r="F71" s="30">
        <v>-2677255.1286999998</v>
      </c>
      <c r="G71" s="30">
        <f t="shared" si="4"/>
        <v>28.640300000086427</v>
      </c>
      <c r="H71" s="31">
        <v>-2802094.6923000002</v>
      </c>
      <c r="I71" s="31">
        <v>-2801789.84</v>
      </c>
      <c r="J71" s="31">
        <f t="shared" si="5"/>
        <v>304.852300000377</v>
      </c>
    </row>
    <row r="72" spans="1:10" x14ac:dyDescent="0.2">
      <c r="A72" s="5">
        <v>69</v>
      </c>
      <c r="B72" s="29">
        <v>-2344728.1340000001</v>
      </c>
      <c r="C72" s="29">
        <v>-2344722.2185</v>
      </c>
      <c r="D72" s="29">
        <f t="shared" si="3"/>
        <v>5.9155000001192093</v>
      </c>
      <c r="E72" s="30">
        <v>-2535402.443</v>
      </c>
      <c r="F72" s="30">
        <v>-2535337.3075000001</v>
      </c>
      <c r="G72" s="30">
        <f t="shared" si="4"/>
        <v>65.135499999858439</v>
      </c>
      <c r="H72" s="31">
        <v>-2673284.8919000002</v>
      </c>
      <c r="I72" s="31">
        <v>-2672682.9147000001</v>
      </c>
      <c r="J72" s="31">
        <f t="shared" si="5"/>
        <v>601.97720000008121</v>
      </c>
    </row>
    <row r="73" spans="1:10" x14ac:dyDescent="0.2">
      <c r="A73" s="5">
        <v>70</v>
      </c>
      <c r="B73" s="29">
        <v>-2592177.3199999998</v>
      </c>
      <c r="C73" s="29">
        <v>-2592177.375</v>
      </c>
      <c r="D73" s="29">
        <f t="shared" si="3"/>
        <v>-5.5000000167638063E-2</v>
      </c>
      <c r="E73" s="30">
        <v>-2815108.6096000001</v>
      </c>
      <c r="F73" s="30">
        <v>-2815104.4934999999</v>
      </c>
      <c r="G73" s="30">
        <f t="shared" si="4"/>
        <v>4.116100000217557</v>
      </c>
      <c r="H73" s="31">
        <v>-2966110.3533000001</v>
      </c>
      <c r="I73" s="31">
        <v>-2966051.7777</v>
      </c>
      <c r="J73" s="31">
        <f t="shared" si="5"/>
        <v>58.575600000098348</v>
      </c>
    </row>
    <row r="74" spans="1:10" x14ac:dyDescent="0.2">
      <c r="A74" s="5">
        <v>71</v>
      </c>
      <c r="B74" s="29">
        <v>-2437487.4999000002</v>
      </c>
      <c r="C74" s="29">
        <v>-2437494.9295999999</v>
      </c>
      <c r="D74" s="29">
        <f t="shared" si="3"/>
        <v>-7.4296999997459352</v>
      </c>
      <c r="E74" s="30">
        <v>-2658735.9314999999</v>
      </c>
      <c r="F74" s="30">
        <v>-2658872.6389000001</v>
      </c>
      <c r="G74" s="30">
        <f t="shared" si="4"/>
        <v>-136.7074000001885</v>
      </c>
      <c r="H74" s="31">
        <v>-2781063.1833000001</v>
      </c>
      <c r="I74" s="31">
        <v>-2781424.1571999998</v>
      </c>
      <c r="J74" s="31">
        <f t="shared" si="5"/>
        <v>-360.97389999963343</v>
      </c>
    </row>
    <row r="75" spans="1:10" x14ac:dyDescent="0.2">
      <c r="A75" s="5">
        <v>72</v>
      </c>
      <c r="B75" s="29">
        <v>-2706772.2516000001</v>
      </c>
      <c r="C75" s="29">
        <v>-2706772.2439999999</v>
      </c>
      <c r="D75" s="29">
        <f t="shared" si="3"/>
        <v>7.6000001281499863E-3</v>
      </c>
      <c r="E75" s="30">
        <v>-2929009.7198000001</v>
      </c>
      <c r="F75" s="30">
        <v>-2928973.9004000002</v>
      </c>
      <c r="G75" s="30">
        <f t="shared" si="4"/>
        <v>35.819399999920279</v>
      </c>
      <c r="H75" s="31">
        <v>-3082951.5551</v>
      </c>
      <c r="I75" s="31">
        <v>-3082754.9224</v>
      </c>
      <c r="J75" s="31">
        <f t="shared" si="5"/>
        <v>196.63269999995828</v>
      </c>
    </row>
    <row r="76" spans="1:10" x14ac:dyDescent="0.2">
      <c r="A76" s="5">
        <v>73</v>
      </c>
      <c r="B76" s="29">
        <v>-2653103.7543000001</v>
      </c>
      <c r="C76" s="29">
        <v>-2653110.2579999999</v>
      </c>
      <c r="D76" s="29">
        <f t="shared" si="3"/>
        <v>-6.5036999997682869</v>
      </c>
      <c r="E76" s="30">
        <v>-2901953.9400999998</v>
      </c>
      <c r="F76" s="30">
        <v>-2902013.3269000002</v>
      </c>
      <c r="G76" s="30">
        <f t="shared" si="4"/>
        <v>-59.386800000444055</v>
      </c>
      <c r="H76" s="31">
        <v>-3087211.5935999998</v>
      </c>
      <c r="I76" s="31">
        <v>-3088617.1157999998</v>
      </c>
      <c r="J76" s="31">
        <f t="shared" si="5"/>
        <v>-1405.5222000000067</v>
      </c>
    </row>
    <row r="77" spans="1:10" x14ac:dyDescent="0.2">
      <c r="A77" s="5">
        <v>74</v>
      </c>
      <c r="B77" s="29">
        <v>-2285917.4929</v>
      </c>
      <c r="C77" s="29">
        <v>-2285899.9534999998</v>
      </c>
      <c r="D77" s="29">
        <f t="shared" si="3"/>
        <v>17.53940000012517</v>
      </c>
      <c r="E77" s="30">
        <v>-2485704.8774999999</v>
      </c>
      <c r="F77" s="30">
        <v>-2485533.0836</v>
      </c>
      <c r="G77" s="30">
        <f t="shared" si="4"/>
        <v>171.79389999993145</v>
      </c>
      <c r="H77" s="31">
        <v>-2609120.6002000002</v>
      </c>
      <c r="I77" s="31">
        <v>-2608129.1800000002</v>
      </c>
      <c r="J77" s="31">
        <f t="shared" si="5"/>
        <v>991.42020000005141</v>
      </c>
    </row>
    <row r="78" spans="1:10" x14ac:dyDescent="0.2">
      <c r="A78" s="5">
        <v>75</v>
      </c>
      <c r="B78" s="29">
        <v>-2736079.5118</v>
      </c>
      <c r="C78" s="29">
        <v>-2736079.5079999999</v>
      </c>
      <c r="D78" s="29">
        <f t="shared" si="3"/>
        <v>3.8000000640749931E-3</v>
      </c>
      <c r="E78" s="30">
        <v>-2957573.9687000001</v>
      </c>
      <c r="F78" s="30">
        <v>-2957542.1203000001</v>
      </c>
      <c r="G78" s="30">
        <f t="shared" si="4"/>
        <v>31.848400000017136</v>
      </c>
      <c r="H78" s="31">
        <v>-3101900.5978000001</v>
      </c>
      <c r="I78" s="31">
        <v>-3101299.5846000002</v>
      </c>
      <c r="J78" s="31">
        <f t="shared" si="5"/>
        <v>601.01319999992847</v>
      </c>
    </row>
    <row r="79" spans="1:10" x14ac:dyDescent="0.2">
      <c r="A79" s="5">
        <v>76</v>
      </c>
      <c r="B79" s="29">
        <v>-2173103.7620000001</v>
      </c>
      <c r="C79" s="29">
        <v>-2173111.6716999998</v>
      </c>
      <c r="D79" s="29">
        <f t="shared" si="3"/>
        <v>-7.9096999997273088</v>
      </c>
      <c r="E79" s="30">
        <v>-2368899.0732999998</v>
      </c>
      <c r="F79" s="30">
        <v>-2368892.4742000001</v>
      </c>
      <c r="G79" s="30">
        <f t="shared" si="4"/>
        <v>6.5990999997593462</v>
      </c>
      <c r="H79" s="31">
        <v>-2489739.8338000001</v>
      </c>
      <c r="I79" s="31">
        <v>-2489699.9216999998</v>
      </c>
      <c r="J79" s="31">
        <f t="shared" si="5"/>
        <v>39.912100000306964</v>
      </c>
    </row>
    <row r="80" spans="1:10" x14ac:dyDescent="0.2">
      <c r="A80" s="5">
        <v>77</v>
      </c>
      <c r="B80" s="29">
        <v>-2691748.548</v>
      </c>
      <c r="C80" s="29">
        <v>-2691693.0961000002</v>
      </c>
      <c r="D80" s="29">
        <f t="shared" si="3"/>
        <v>55.451899999752641</v>
      </c>
      <c r="E80" s="30">
        <v>-2922272.9742999999</v>
      </c>
      <c r="F80" s="30">
        <v>-2922180.0088</v>
      </c>
      <c r="G80" s="30">
        <f t="shared" si="4"/>
        <v>92.965499999932945</v>
      </c>
      <c r="H80" s="31">
        <v>-3080744.2245</v>
      </c>
      <c r="I80" s="31">
        <v>-3081364.4739000001</v>
      </c>
      <c r="J80" s="31">
        <f t="shared" si="5"/>
        <v>-620.24940000008792</v>
      </c>
    </row>
    <row r="81" spans="1:10" x14ac:dyDescent="0.2">
      <c r="A81" s="5">
        <v>78</v>
      </c>
      <c r="B81" s="29">
        <v>-2295074.3262</v>
      </c>
      <c r="C81" s="29">
        <v>-2295075.2327999999</v>
      </c>
      <c r="D81" s="29">
        <f t="shared" si="3"/>
        <v>-0.90659999987110496</v>
      </c>
      <c r="E81" s="30">
        <v>-2483342.0359</v>
      </c>
      <c r="F81" s="30">
        <v>-2483350.8209000002</v>
      </c>
      <c r="G81" s="30">
        <f t="shared" si="4"/>
        <v>-8.7850000001490116</v>
      </c>
      <c r="H81" s="31">
        <v>-2619424.9032999999</v>
      </c>
      <c r="I81" s="31">
        <v>-2619353.6993999998</v>
      </c>
      <c r="J81" s="31">
        <f t="shared" si="5"/>
        <v>71.203900000080466</v>
      </c>
    </row>
    <row r="82" spans="1:10" x14ac:dyDescent="0.2">
      <c r="A82" s="5">
        <v>79</v>
      </c>
      <c r="B82" s="29">
        <v>-2811332.2220999999</v>
      </c>
      <c r="C82" s="29">
        <v>-2811311.3775999998</v>
      </c>
      <c r="D82" s="29">
        <f t="shared" si="3"/>
        <v>20.844500000122935</v>
      </c>
      <c r="E82" s="30">
        <v>-3086302.1230000001</v>
      </c>
      <c r="F82" s="30">
        <v>-3086352.1181000001</v>
      </c>
      <c r="G82" s="30">
        <f t="shared" si="4"/>
        <v>-49.995099999941885</v>
      </c>
      <c r="H82" s="31">
        <v>-3287978.8058000002</v>
      </c>
      <c r="I82" s="31">
        <v>-3287824.7275999999</v>
      </c>
      <c r="J82" s="31">
        <f t="shared" si="5"/>
        <v>154.07820000033826</v>
      </c>
    </row>
    <row r="83" spans="1:10" x14ac:dyDescent="0.2">
      <c r="A83" s="5">
        <v>80</v>
      </c>
      <c r="B83" s="29">
        <v>-2697027.8774000001</v>
      </c>
      <c r="C83" s="29">
        <v>-2697082.3034000001</v>
      </c>
      <c r="D83" s="29">
        <f t="shared" si="3"/>
        <v>-54.425999999977648</v>
      </c>
      <c r="E83" s="30">
        <v>-2954655.6935999999</v>
      </c>
      <c r="F83" s="30">
        <v>-2954807.3585999999</v>
      </c>
      <c r="G83" s="30">
        <f t="shared" si="4"/>
        <v>-151.66500000003725</v>
      </c>
      <c r="H83" s="31">
        <v>-3111110.9073999999</v>
      </c>
      <c r="I83" s="31">
        <v>-3111823.6019000001</v>
      </c>
      <c r="J83" s="31">
        <f t="shared" si="5"/>
        <v>-712.69450000021607</v>
      </c>
    </row>
    <row r="84" spans="1:10" x14ac:dyDescent="0.2">
      <c r="A84" s="5">
        <v>81</v>
      </c>
      <c r="B84" s="29">
        <v>-2655752.9999000002</v>
      </c>
      <c r="C84" s="29">
        <v>-2655782.5589000001</v>
      </c>
      <c r="D84" s="29">
        <f t="shared" si="3"/>
        <v>-29.558999999891967</v>
      </c>
      <c r="E84" s="30">
        <v>-2888046.9567999998</v>
      </c>
      <c r="F84" s="30">
        <v>-2888117.4325999999</v>
      </c>
      <c r="G84" s="30">
        <f t="shared" si="4"/>
        <v>-70.47580000013113</v>
      </c>
      <c r="H84" s="31">
        <v>-3011832.4627999999</v>
      </c>
      <c r="I84" s="31">
        <v>-3012059.4951999998</v>
      </c>
      <c r="J84" s="31">
        <f t="shared" si="5"/>
        <v>-227.0323999999091</v>
      </c>
    </row>
    <row r="85" spans="1:10" x14ac:dyDescent="0.2">
      <c r="A85" s="5">
        <v>82</v>
      </c>
      <c r="B85" s="29">
        <v>-2571504.9911000002</v>
      </c>
      <c r="C85" s="29">
        <v>-2571500.6228999998</v>
      </c>
      <c r="D85" s="29">
        <f t="shared" si="3"/>
        <v>4.3682000003755093</v>
      </c>
      <c r="E85" s="30">
        <v>-2786587.5932</v>
      </c>
      <c r="F85" s="30">
        <v>-2786565.0359</v>
      </c>
      <c r="G85" s="30">
        <f t="shared" si="4"/>
        <v>22.557299999985844</v>
      </c>
      <c r="H85" s="31">
        <v>-2933270.1439999999</v>
      </c>
      <c r="I85" s="31">
        <v>-2932758.5526999999</v>
      </c>
      <c r="J85" s="31">
        <f t="shared" si="5"/>
        <v>511.59129999997094</v>
      </c>
    </row>
    <row r="86" spans="1:10" x14ac:dyDescent="0.2">
      <c r="A86" s="5">
        <v>83</v>
      </c>
      <c r="B86" s="29">
        <v>-2503899.2302999999</v>
      </c>
      <c r="C86" s="29">
        <v>-2503903.0978999999</v>
      </c>
      <c r="D86" s="29">
        <f t="shared" si="3"/>
        <v>-3.8675999999977648</v>
      </c>
      <c r="E86" s="30">
        <v>-2710749.2869000002</v>
      </c>
      <c r="F86" s="30">
        <v>-2710718.9172</v>
      </c>
      <c r="G86" s="30">
        <f t="shared" si="4"/>
        <v>30.369700000155717</v>
      </c>
      <c r="H86" s="31">
        <v>-2870022.5885000001</v>
      </c>
      <c r="I86" s="31">
        <v>-2869962.5233999998</v>
      </c>
      <c r="J86" s="31">
        <f t="shared" si="5"/>
        <v>60.065100000239909</v>
      </c>
    </row>
    <row r="87" spans="1:10" x14ac:dyDescent="0.2">
      <c r="A87" s="5">
        <v>84</v>
      </c>
      <c r="B87" s="29">
        <v>-2334501.8188</v>
      </c>
      <c r="C87" s="29">
        <v>-2335127.3347999998</v>
      </c>
      <c r="D87" s="29">
        <f t="shared" si="3"/>
        <v>-625.51599999982864</v>
      </c>
      <c r="E87" s="30">
        <v>-2533139.9350999999</v>
      </c>
      <c r="F87" s="30">
        <v>-2534171.9635000001</v>
      </c>
      <c r="G87" s="30">
        <f t="shared" si="4"/>
        <v>-1032.0284000001848</v>
      </c>
      <c r="H87" s="31">
        <v>-2664476.7110000001</v>
      </c>
      <c r="I87" s="31">
        <v>-2665893.9604000002</v>
      </c>
      <c r="J87" s="31">
        <f t="shared" si="5"/>
        <v>-1417.2494000000879</v>
      </c>
    </row>
    <row r="88" spans="1:10" x14ac:dyDescent="0.2">
      <c r="A88" s="5">
        <v>85</v>
      </c>
      <c r="B88" s="29">
        <v>-2528199.7267</v>
      </c>
      <c r="C88" s="29">
        <v>-2528274.8640000001</v>
      </c>
      <c r="D88" s="29">
        <f t="shared" si="3"/>
        <v>-75.13730000006035</v>
      </c>
      <c r="E88" s="30">
        <v>-2727992.4046</v>
      </c>
      <c r="F88" s="30">
        <v>-2728118.3385999999</v>
      </c>
      <c r="G88" s="30">
        <f t="shared" si="4"/>
        <v>-125.93399999989197</v>
      </c>
      <c r="H88" s="31">
        <v>-2838353.38</v>
      </c>
      <c r="I88" s="31">
        <v>-2838727.1949</v>
      </c>
      <c r="J88" s="31">
        <f t="shared" si="5"/>
        <v>-373.81490000011399</v>
      </c>
    </row>
    <row r="89" spans="1:10" x14ac:dyDescent="0.2">
      <c r="A89" s="5">
        <v>86</v>
      </c>
      <c r="B89" s="29">
        <v>-2513706.9605999999</v>
      </c>
      <c r="C89" s="29">
        <v>-2513706.9449</v>
      </c>
      <c r="D89" s="29">
        <f t="shared" si="3"/>
        <v>1.5699999872595072E-2</v>
      </c>
      <c r="E89" s="30">
        <v>-2744843.8497000001</v>
      </c>
      <c r="F89" s="30">
        <v>-2744845.9352000002</v>
      </c>
      <c r="G89" s="30">
        <f t="shared" si="4"/>
        <v>-2.0855000000447035</v>
      </c>
      <c r="H89" s="31">
        <v>-2885376.4596000002</v>
      </c>
      <c r="I89" s="31">
        <v>-2885340.3344000001</v>
      </c>
      <c r="J89" s="31">
        <f t="shared" si="5"/>
        <v>36.125200000125915</v>
      </c>
    </row>
    <row r="90" spans="1:10" x14ac:dyDescent="0.2">
      <c r="A90" s="5">
        <v>87</v>
      </c>
      <c r="B90" s="29">
        <v>-2609301.9564</v>
      </c>
      <c r="C90" s="29">
        <v>-2609301.9541000002</v>
      </c>
      <c r="D90" s="29">
        <f t="shared" si="3"/>
        <v>2.2999998182058334E-3</v>
      </c>
      <c r="E90" s="30">
        <v>-2829831.0211</v>
      </c>
      <c r="F90" s="30">
        <v>-2829870.2135000001</v>
      </c>
      <c r="G90" s="30">
        <f t="shared" si="4"/>
        <v>-39.192400000058115</v>
      </c>
      <c r="H90" s="31">
        <v>-2975329.4372999999</v>
      </c>
      <c r="I90" s="31">
        <v>-2975868.3166999999</v>
      </c>
      <c r="J90" s="31">
        <f t="shared" si="5"/>
        <v>-538.87939999997616</v>
      </c>
    </row>
    <row r="91" spans="1:10" x14ac:dyDescent="0.2">
      <c r="A91" s="5">
        <v>88</v>
      </c>
      <c r="B91" s="29">
        <v>-2493629.4901000001</v>
      </c>
      <c r="C91" s="29">
        <v>-2493577.1578000002</v>
      </c>
      <c r="D91" s="29">
        <f t="shared" si="3"/>
        <v>52.332299999892712</v>
      </c>
      <c r="E91" s="30">
        <v>-2697864.9279999998</v>
      </c>
      <c r="F91" s="30">
        <v>-2697813.1708999998</v>
      </c>
      <c r="G91" s="30">
        <f t="shared" si="4"/>
        <v>51.757100000046194</v>
      </c>
      <c r="H91" s="31">
        <v>-2822157.0808000001</v>
      </c>
      <c r="I91" s="31">
        <v>-2822025.1592999999</v>
      </c>
      <c r="J91" s="31">
        <f t="shared" si="5"/>
        <v>131.92150000017136</v>
      </c>
    </row>
    <row r="92" spans="1:10" x14ac:dyDescent="0.2">
      <c r="A92" s="5">
        <v>89</v>
      </c>
      <c r="B92" s="29">
        <v>-2665452.5507</v>
      </c>
      <c r="C92" s="29">
        <v>-2665496.0364999999</v>
      </c>
      <c r="D92" s="29">
        <f t="shared" si="3"/>
        <v>-43.485799999907613</v>
      </c>
      <c r="E92" s="30">
        <v>-2924597.9413000001</v>
      </c>
      <c r="F92" s="30">
        <v>-2924988.9358000001</v>
      </c>
      <c r="G92" s="30">
        <f t="shared" si="4"/>
        <v>-390.9945000000298</v>
      </c>
      <c r="H92" s="31">
        <v>-3123165.9235999999</v>
      </c>
      <c r="I92" s="31">
        <v>-3126844.1298000002</v>
      </c>
      <c r="J92" s="31">
        <f t="shared" si="5"/>
        <v>-3678.2062000003643</v>
      </c>
    </row>
    <row r="93" spans="1:10" x14ac:dyDescent="0.2">
      <c r="A93" s="5">
        <v>90</v>
      </c>
      <c r="B93" s="29">
        <v>-2616783.9260999998</v>
      </c>
      <c r="C93" s="29">
        <v>-2616779.8388</v>
      </c>
      <c r="D93" s="29">
        <f t="shared" si="3"/>
        <v>4.0872999997809529</v>
      </c>
      <c r="E93" s="30">
        <v>-2864817.2055000002</v>
      </c>
      <c r="F93" s="30">
        <v>-2865050.9378999998</v>
      </c>
      <c r="G93" s="30">
        <f t="shared" si="4"/>
        <v>-233.73239999962971</v>
      </c>
      <c r="H93" s="31">
        <v>-3042235.2327999999</v>
      </c>
      <c r="I93" s="31">
        <v>-3044422.3360000001</v>
      </c>
      <c r="J93" s="31">
        <f t="shared" si="5"/>
        <v>-2187.1032000002451</v>
      </c>
    </row>
    <row r="94" spans="1:10" x14ac:dyDescent="0.2">
      <c r="A94" s="5">
        <v>91</v>
      </c>
      <c r="B94" s="29">
        <v>-2594586.3879999998</v>
      </c>
      <c r="C94" s="29">
        <v>-2594596.148</v>
      </c>
      <c r="D94" s="29">
        <f t="shared" si="3"/>
        <v>-9.7600000002421439</v>
      </c>
      <c r="E94" s="30">
        <v>-2812097.2230000002</v>
      </c>
      <c r="F94" s="30">
        <v>-2812114.1324</v>
      </c>
      <c r="G94" s="30">
        <f t="shared" si="4"/>
        <v>-16.909399999771267</v>
      </c>
      <c r="H94" s="31">
        <v>-2965820.8391</v>
      </c>
      <c r="I94" s="31">
        <v>-2964767.3796999999</v>
      </c>
      <c r="J94" s="31">
        <f t="shared" si="5"/>
        <v>1053.4594000000507</v>
      </c>
    </row>
    <row r="95" spans="1:10" x14ac:dyDescent="0.2">
      <c r="A95" s="5">
        <v>92</v>
      </c>
      <c r="B95" s="29">
        <v>-2444629.1283</v>
      </c>
      <c r="C95" s="29">
        <v>-2444613.3128999998</v>
      </c>
      <c r="D95" s="29">
        <f t="shared" si="3"/>
        <v>15.81540000019595</v>
      </c>
      <c r="E95" s="30">
        <v>-2659958.1512000002</v>
      </c>
      <c r="F95" s="30">
        <v>-2659891.0639999998</v>
      </c>
      <c r="G95" s="30">
        <f t="shared" si="4"/>
        <v>67.087200000416487</v>
      </c>
      <c r="H95" s="31">
        <v>-2791202.7927999999</v>
      </c>
      <c r="I95" s="31">
        <v>-2791009.3382000001</v>
      </c>
      <c r="J95" s="31">
        <f t="shared" si="5"/>
        <v>193.45459999982268</v>
      </c>
    </row>
    <row r="96" spans="1:10" x14ac:dyDescent="0.2">
      <c r="A96" s="5">
        <v>93</v>
      </c>
      <c r="B96" s="29">
        <v>-2283908.7815</v>
      </c>
      <c r="C96" s="29">
        <v>-2283935.0658999998</v>
      </c>
      <c r="D96" s="29">
        <f t="shared" si="3"/>
        <v>-26.284399999771267</v>
      </c>
      <c r="E96" s="30">
        <v>-2481150.9608999998</v>
      </c>
      <c r="F96" s="30">
        <v>-2481206.3766000001</v>
      </c>
      <c r="G96" s="30">
        <f t="shared" si="4"/>
        <v>-55.415700000245124</v>
      </c>
      <c r="H96" s="31">
        <v>-2615207.1016000002</v>
      </c>
      <c r="I96" s="31">
        <v>-2615222.6982999998</v>
      </c>
      <c r="J96" s="31">
        <f t="shared" si="5"/>
        <v>-15.596699999645352</v>
      </c>
    </row>
    <row r="97" spans="1:10" x14ac:dyDescent="0.2">
      <c r="A97" s="5">
        <v>94</v>
      </c>
      <c r="B97" s="29">
        <v>-2758253.7888000002</v>
      </c>
      <c r="C97" s="29">
        <v>-2758251.3714999999</v>
      </c>
      <c r="D97" s="29">
        <f t="shared" si="3"/>
        <v>2.41730000032112</v>
      </c>
      <c r="E97" s="30">
        <v>-3009394.4934999999</v>
      </c>
      <c r="F97" s="30">
        <v>-3009173.2327000001</v>
      </c>
      <c r="G97" s="30">
        <f t="shared" si="4"/>
        <v>221.26079999981448</v>
      </c>
      <c r="H97" s="31">
        <v>-3191975.3439000002</v>
      </c>
      <c r="I97" s="31">
        <v>-3190486.2582</v>
      </c>
      <c r="J97" s="31">
        <f t="shared" si="5"/>
        <v>1489.0857000001706</v>
      </c>
    </row>
    <row r="98" spans="1:10" x14ac:dyDescent="0.2">
      <c r="A98" s="5">
        <v>95</v>
      </c>
      <c r="B98" s="29">
        <v>-2595102.5022</v>
      </c>
      <c r="C98" s="29">
        <v>-2595008.1087000002</v>
      </c>
      <c r="D98" s="29">
        <f t="shared" si="3"/>
        <v>94.393499999772757</v>
      </c>
      <c r="E98" s="30">
        <v>-2815153.3906</v>
      </c>
      <c r="F98" s="30">
        <v>-2814942.0107</v>
      </c>
      <c r="G98" s="30">
        <f t="shared" si="4"/>
        <v>211.37990000005811</v>
      </c>
      <c r="H98" s="31">
        <v>-2962617.7244000002</v>
      </c>
      <c r="I98" s="31">
        <v>-2961857.13</v>
      </c>
      <c r="J98" s="31">
        <f t="shared" si="5"/>
        <v>760.59440000029281</v>
      </c>
    </row>
    <row r="99" spans="1:10" x14ac:dyDescent="0.2">
      <c r="A99" s="5">
        <v>96</v>
      </c>
      <c r="B99" s="29">
        <v>-2590046.4382000002</v>
      </c>
      <c r="C99" s="29">
        <v>-2590046.4364</v>
      </c>
      <c r="D99" s="29">
        <f t="shared" si="3"/>
        <v>1.8000002019107342E-3</v>
      </c>
      <c r="E99" s="30">
        <v>-2809114.2741999999</v>
      </c>
      <c r="F99" s="30">
        <v>-2809096.3960000002</v>
      </c>
      <c r="G99" s="30">
        <f t="shared" si="4"/>
        <v>17.878199999686331</v>
      </c>
      <c r="H99" s="31">
        <v>-2958539.1179</v>
      </c>
      <c r="I99" s="31">
        <v>-2958216.7658000002</v>
      </c>
      <c r="J99" s="31">
        <f t="shared" si="5"/>
        <v>322.35209999978542</v>
      </c>
    </row>
    <row r="100" spans="1:10" x14ac:dyDescent="0.2">
      <c r="A100" s="5">
        <v>97</v>
      </c>
      <c r="B100" s="29">
        <v>-2453794.3703999999</v>
      </c>
      <c r="C100" s="29">
        <v>-2453797.9476000001</v>
      </c>
      <c r="D100" s="29">
        <f t="shared" si="3"/>
        <v>-3.5772000001743436</v>
      </c>
      <c r="E100" s="30">
        <v>-2661164.9794000001</v>
      </c>
      <c r="F100" s="30">
        <v>-2661231.5162999998</v>
      </c>
      <c r="G100" s="30">
        <f t="shared" si="4"/>
        <v>-66.536899999715388</v>
      </c>
      <c r="H100" s="31">
        <v>-2784362.2881</v>
      </c>
      <c r="I100" s="31">
        <v>-2784566.1222000001</v>
      </c>
      <c r="J100" s="31">
        <f t="shared" si="5"/>
        <v>-203.83410000009462</v>
      </c>
    </row>
    <row r="101" spans="1:10" x14ac:dyDescent="0.2">
      <c r="A101" s="5">
        <v>98</v>
      </c>
      <c r="B101" s="29">
        <v>-2527486.6143</v>
      </c>
      <c r="C101" s="29">
        <v>-2527488.9268999998</v>
      </c>
      <c r="D101" s="29">
        <f t="shared" si="3"/>
        <v>-2.3125999998301268</v>
      </c>
      <c r="E101" s="30">
        <v>-2750464.7329000002</v>
      </c>
      <c r="F101" s="30">
        <v>-2750464.7955</v>
      </c>
      <c r="G101" s="30">
        <f t="shared" si="4"/>
        <v>-6.2599999830126762E-2</v>
      </c>
      <c r="H101" s="31">
        <v>-2910170.0852000001</v>
      </c>
      <c r="I101" s="31">
        <v>-2909193.7727999999</v>
      </c>
      <c r="J101" s="31">
        <f t="shared" si="5"/>
        <v>976.31240000016987</v>
      </c>
    </row>
    <row r="102" spans="1:10" x14ac:dyDescent="0.2">
      <c r="A102" s="5">
        <v>99</v>
      </c>
      <c r="B102" s="29">
        <v>-2914370.4109</v>
      </c>
      <c r="C102" s="29">
        <v>-2914371.5392</v>
      </c>
      <c r="D102" s="29">
        <f t="shared" si="3"/>
        <v>-1.1282999999821186</v>
      </c>
      <c r="E102" s="30">
        <v>-3202538.7231000001</v>
      </c>
      <c r="F102" s="30">
        <v>-3202829.0630000001</v>
      </c>
      <c r="G102" s="30">
        <f t="shared" si="4"/>
        <v>-290.33990000002086</v>
      </c>
      <c r="H102" s="31">
        <v>-3375566.7352</v>
      </c>
      <c r="I102" s="31">
        <v>-3377348.7064</v>
      </c>
      <c r="J102" s="31">
        <f t="shared" si="5"/>
        <v>-1781.9712000000291</v>
      </c>
    </row>
    <row r="103" spans="1:10" x14ac:dyDescent="0.2">
      <c r="A103" s="5">
        <v>100</v>
      </c>
      <c r="B103" s="29">
        <v>-2654481.8092</v>
      </c>
      <c r="C103" s="29">
        <v>-2654558.3012999999</v>
      </c>
      <c r="D103" s="29">
        <f t="shared" si="3"/>
        <v>-76.492099999915808</v>
      </c>
      <c r="E103" s="30">
        <v>-2861596.8305000002</v>
      </c>
      <c r="F103" s="30">
        <v>-2861946.9034000002</v>
      </c>
      <c r="G103" s="30">
        <f t="shared" si="4"/>
        <v>-350.07290000002831</v>
      </c>
      <c r="H103" s="31">
        <v>-3002022.0107</v>
      </c>
      <c r="I103" s="31">
        <v>-3002853.1028</v>
      </c>
      <c r="J103" s="31">
        <f t="shared" si="5"/>
        <v>-831.09210000000894</v>
      </c>
    </row>
    <row r="104" spans="1:10" ht="16" x14ac:dyDescent="0.2">
      <c r="A104" s="32" t="s">
        <v>636</v>
      </c>
      <c r="B104" s="37"/>
      <c r="C104" s="37"/>
      <c r="D104" s="37">
        <f>AVERAGE(D4:D103)</f>
        <v>-29.487648000000046</v>
      </c>
      <c r="E104" s="37"/>
      <c r="F104" s="37"/>
      <c r="G104" s="37">
        <f>AVERAGE(G4:G103)</f>
        <v>-69.541639000014399</v>
      </c>
      <c r="H104" s="37"/>
      <c r="I104" s="37"/>
      <c r="J104" s="37">
        <f>AVERAGE(J4:J103)</f>
        <v>-193.80990099999588</v>
      </c>
    </row>
  </sheetData>
  <mergeCells count="5">
    <mergeCell ref="A2:A3"/>
    <mergeCell ref="B2:D2"/>
    <mergeCell ref="E2:G2"/>
    <mergeCell ref="H2:J2"/>
    <mergeCell ref="A1:J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BC729-CA59-4926-8D23-66D83FF7E939}">
  <dimension ref="A1:G89"/>
  <sheetViews>
    <sheetView tabSelected="1" zoomScale="90" zoomScaleNormal="90" workbookViewId="0">
      <selection activeCell="F57" sqref="F57"/>
    </sheetView>
  </sheetViews>
  <sheetFormatPr baseColWidth="10" defaultColWidth="17.1640625" defaultRowHeight="25.5" customHeight="1" x14ac:dyDescent="0.2"/>
  <cols>
    <col min="1" max="1" width="29.83203125" style="5" customWidth="1"/>
    <col min="2" max="2" width="17.1640625" style="15"/>
    <col min="3" max="3" width="23.33203125" style="15" customWidth="1"/>
    <col min="4" max="4" width="23.5" style="5" customWidth="1"/>
    <col min="5" max="5" width="17.1640625" style="5"/>
    <col min="6" max="6" width="37.5" style="5" customWidth="1"/>
    <col min="7" max="7" width="69.1640625" style="5" customWidth="1"/>
    <col min="8" max="16384" width="17.1640625" style="5"/>
  </cols>
  <sheetData>
    <row r="1" spans="1:7" ht="25.5" customHeight="1" x14ac:dyDescent="0.2">
      <c r="A1" s="52" t="s">
        <v>637</v>
      </c>
      <c r="B1" s="53"/>
      <c r="C1" s="53"/>
      <c r="D1" s="53"/>
      <c r="E1" s="53"/>
      <c r="F1" s="53"/>
      <c r="G1" s="53"/>
    </row>
    <row r="2" spans="1:7" ht="25.5" customHeight="1" x14ac:dyDescent="0.2">
      <c r="A2" s="14" t="s">
        <v>638</v>
      </c>
      <c r="B2" s="14" t="s">
        <v>639</v>
      </c>
      <c r="C2" s="14" t="s">
        <v>640</v>
      </c>
      <c r="D2" s="14" t="s">
        <v>641</v>
      </c>
      <c r="E2" s="14" t="s">
        <v>642</v>
      </c>
      <c r="F2" s="14" t="s">
        <v>643</v>
      </c>
      <c r="G2" s="14" t="s">
        <v>644</v>
      </c>
    </row>
    <row r="3" spans="1:7" ht="25.5" customHeight="1" x14ac:dyDescent="0.2">
      <c r="A3" s="5" t="s">
        <v>645</v>
      </c>
      <c r="B3" s="15" t="s">
        <v>646</v>
      </c>
      <c r="C3" s="15" t="s">
        <v>492</v>
      </c>
      <c r="D3" s="5" t="s">
        <v>647</v>
      </c>
      <c r="E3" s="5" t="s">
        <v>648</v>
      </c>
      <c r="F3" s="5" t="s">
        <v>649</v>
      </c>
    </row>
    <row r="4" spans="1:7" ht="25.5" customHeight="1" x14ac:dyDescent="0.2">
      <c r="A4" s="5" t="s">
        <v>650</v>
      </c>
      <c r="B4" s="15" t="s">
        <v>651</v>
      </c>
      <c r="C4" s="15" t="s">
        <v>492</v>
      </c>
      <c r="D4" s="5" t="s">
        <v>647</v>
      </c>
      <c r="E4" s="5" t="s">
        <v>648</v>
      </c>
      <c r="F4" s="5" t="s">
        <v>652</v>
      </c>
    </row>
    <row r="5" spans="1:7" ht="25.5" customHeight="1" x14ac:dyDescent="0.2">
      <c r="A5" s="5" t="s">
        <v>653</v>
      </c>
      <c r="B5" s="15" t="s">
        <v>651</v>
      </c>
      <c r="C5" s="15" t="s">
        <v>492</v>
      </c>
      <c r="D5" s="5" t="s">
        <v>647</v>
      </c>
      <c r="E5" s="5" t="s">
        <v>654</v>
      </c>
      <c r="F5" s="5" t="s">
        <v>655</v>
      </c>
    </row>
    <row r="6" spans="1:7" ht="25.5" customHeight="1" x14ac:dyDescent="0.2">
      <c r="A6" s="5" t="s">
        <v>656</v>
      </c>
      <c r="B6" s="15" t="s">
        <v>657</v>
      </c>
      <c r="C6" s="15" t="s">
        <v>492</v>
      </c>
      <c r="D6" s="5" t="s">
        <v>647</v>
      </c>
      <c r="E6" s="5" t="s">
        <v>654</v>
      </c>
      <c r="F6" s="5" t="s">
        <v>658</v>
      </c>
    </row>
    <row r="7" spans="1:7" ht="25.5" customHeight="1" x14ac:dyDescent="0.2">
      <c r="A7" s="5" t="s">
        <v>659</v>
      </c>
      <c r="B7" s="15" t="s">
        <v>503</v>
      </c>
      <c r="C7" s="15" t="s">
        <v>504</v>
      </c>
      <c r="D7" s="5" t="s">
        <v>647</v>
      </c>
      <c r="E7" s="5" t="s">
        <v>654</v>
      </c>
      <c r="F7" s="44" t="s">
        <v>909</v>
      </c>
    </row>
    <row r="8" spans="1:7" ht="25.5" customHeight="1" x14ac:dyDescent="0.2">
      <c r="A8" s="5" t="s">
        <v>660</v>
      </c>
      <c r="B8" s="15" t="s">
        <v>526</v>
      </c>
      <c r="C8" s="15" t="s">
        <v>504</v>
      </c>
      <c r="D8" s="5" t="s">
        <v>647</v>
      </c>
      <c r="E8" s="5" t="s">
        <v>654</v>
      </c>
      <c r="F8" s="45" t="s">
        <v>909</v>
      </c>
    </row>
    <row r="9" spans="1:7" ht="25.5" customHeight="1" x14ac:dyDescent="0.2">
      <c r="A9" s="5" t="s">
        <v>661</v>
      </c>
      <c r="B9" s="15" t="s">
        <v>662</v>
      </c>
      <c r="C9" s="15" t="s">
        <v>504</v>
      </c>
      <c r="D9" s="5" t="s">
        <v>647</v>
      </c>
      <c r="E9" s="5" t="s">
        <v>654</v>
      </c>
      <c r="F9" s="45" t="s">
        <v>909</v>
      </c>
    </row>
    <row r="10" spans="1:7" ht="25.5" customHeight="1" x14ac:dyDescent="0.2">
      <c r="A10" s="5" t="s">
        <v>663</v>
      </c>
      <c r="B10" s="15" t="s">
        <v>664</v>
      </c>
      <c r="C10" s="15" t="s">
        <v>514</v>
      </c>
      <c r="D10" s="5" t="s">
        <v>647</v>
      </c>
      <c r="E10" s="5" t="s">
        <v>648</v>
      </c>
      <c r="F10" s="5" t="s">
        <v>665</v>
      </c>
    </row>
    <row r="11" spans="1:7" ht="25.5" customHeight="1" x14ac:dyDescent="0.2">
      <c r="A11" s="5" t="s">
        <v>666</v>
      </c>
      <c r="B11" s="15" t="s">
        <v>667</v>
      </c>
      <c r="C11" s="15" t="s">
        <v>514</v>
      </c>
      <c r="D11" s="5" t="s">
        <v>647</v>
      </c>
      <c r="E11" s="5" t="s">
        <v>648</v>
      </c>
      <c r="F11" s="5" t="s">
        <v>668</v>
      </c>
    </row>
    <row r="12" spans="1:7" ht="25.5" customHeight="1" x14ac:dyDescent="0.2">
      <c r="A12" s="5" t="s">
        <v>669</v>
      </c>
      <c r="B12" s="15" t="s">
        <v>670</v>
      </c>
      <c r="C12" s="15" t="s">
        <v>514</v>
      </c>
      <c r="D12" s="5" t="s">
        <v>647</v>
      </c>
      <c r="E12" s="5" t="s">
        <v>654</v>
      </c>
      <c r="F12" s="5" t="s">
        <v>671</v>
      </c>
    </row>
    <row r="13" spans="1:7" ht="25.5" customHeight="1" x14ac:dyDescent="0.2">
      <c r="A13" s="5" t="s">
        <v>672</v>
      </c>
      <c r="B13" s="15" t="s">
        <v>673</v>
      </c>
      <c r="C13" s="15" t="s">
        <v>514</v>
      </c>
      <c r="D13" s="5" t="s">
        <v>647</v>
      </c>
      <c r="E13" s="5" t="s">
        <v>648</v>
      </c>
      <c r="F13" s="5" t="s">
        <v>674</v>
      </c>
    </row>
    <row r="14" spans="1:7" ht="25.5" customHeight="1" x14ac:dyDescent="0.2">
      <c r="A14" s="5" t="s">
        <v>675</v>
      </c>
      <c r="B14" s="15" t="s">
        <v>676</v>
      </c>
      <c r="C14" s="15" t="s">
        <v>514</v>
      </c>
      <c r="D14" s="5" t="s">
        <v>647</v>
      </c>
      <c r="E14" s="5" t="s">
        <v>648</v>
      </c>
      <c r="F14" s="5" t="s">
        <v>677</v>
      </c>
    </row>
    <row r="15" spans="1:7" ht="25.5" customHeight="1" x14ac:dyDescent="0.2">
      <c r="A15" s="5" t="s">
        <v>678</v>
      </c>
      <c r="B15" s="15" t="s">
        <v>679</v>
      </c>
      <c r="C15" s="15" t="s">
        <v>514</v>
      </c>
      <c r="D15" s="5" t="s">
        <v>647</v>
      </c>
      <c r="E15" s="5" t="s">
        <v>654</v>
      </c>
      <c r="F15" s="5" t="s">
        <v>680</v>
      </c>
    </row>
    <row r="16" spans="1:7" ht="25.5" customHeight="1" x14ac:dyDescent="0.2">
      <c r="A16" s="5" t="s">
        <v>681</v>
      </c>
      <c r="B16" s="15" t="s">
        <v>673</v>
      </c>
      <c r="C16" s="15" t="s">
        <v>514</v>
      </c>
      <c r="D16" s="5" t="s">
        <v>647</v>
      </c>
      <c r="E16" s="5" t="s">
        <v>648</v>
      </c>
      <c r="F16" s="5" t="s">
        <v>682</v>
      </c>
      <c r="G16" s="5" t="s">
        <v>683</v>
      </c>
    </row>
    <row r="17" spans="1:7" ht="25.5" customHeight="1" x14ac:dyDescent="0.2">
      <c r="A17" s="5" t="s">
        <v>684</v>
      </c>
      <c r="B17" s="15" t="s">
        <v>679</v>
      </c>
      <c r="C17" s="15" t="s">
        <v>514</v>
      </c>
      <c r="D17" s="5" t="s">
        <v>647</v>
      </c>
      <c r="E17" s="5" t="s">
        <v>654</v>
      </c>
      <c r="F17" s="5" t="s">
        <v>685</v>
      </c>
    </row>
    <row r="18" spans="1:7" ht="25.5" customHeight="1" x14ac:dyDescent="0.2">
      <c r="A18" s="5" t="s">
        <v>686</v>
      </c>
      <c r="B18" s="15" t="s">
        <v>664</v>
      </c>
      <c r="C18" s="15" t="s">
        <v>514</v>
      </c>
      <c r="D18" s="5" t="s">
        <v>647</v>
      </c>
      <c r="E18" s="5" t="s">
        <v>654</v>
      </c>
      <c r="F18" s="5" t="s">
        <v>687</v>
      </c>
    </row>
    <row r="19" spans="1:7" ht="25.5" customHeight="1" x14ac:dyDescent="0.2">
      <c r="A19" s="5" t="s">
        <v>688</v>
      </c>
      <c r="B19" s="15" t="s">
        <v>689</v>
      </c>
      <c r="C19" s="15" t="s">
        <v>514</v>
      </c>
      <c r="D19" s="5" t="s">
        <v>647</v>
      </c>
      <c r="E19" s="5" t="s">
        <v>648</v>
      </c>
      <c r="F19" s="5" t="s">
        <v>690</v>
      </c>
      <c r="G19" s="5" t="s">
        <v>691</v>
      </c>
    </row>
    <row r="20" spans="1:7" ht="25.5" customHeight="1" x14ac:dyDescent="0.2">
      <c r="A20" s="5" t="s">
        <v>692</v>
      </c>
      <c r="B20" s="15" t="s">
        <v>664</v>
      </c>
      <c r="C20" s="15" t="s">
        <v>514</v>
      </c>
      <c r="D20" s="5" t="s">
        <v>647</v>
      </c>
      <c r="E20" s="5" t="s">
        <v>648</v>
      </c>
      <c r="F20" s="5" t="s">
        <v>693</v>
      </c>
    </row>
    <row r="21" spans="1:7" ht="25.5" customHeight="1" x14ac:dyDescent="0.2">
      <c r="A21" s="5" t="s">
        <v>694</v>
      </c>
      <c r="B21" s="15" t="s">
        <v>664</v>
      </c>
      <c r="C21" s="15" t="s">
        <v>514</v>
      </c>
      <c r="D21" s="5" t="s">
        <v>647</v>
      </c>
      <c r="E21" s="5" t="s">
        <v>648</v>
      </c>
      <c r="F21" s="5" t="s">
        <v>695</v>
      </c>
    </row>
    <row r="22" spans="1:7" ht="25.5" customHeight="1" x14ac:dyDescent="0.2">
      <c r="A22" s="5" t="s">
        <v>696</v>
      </c>
      <c r="B22" s="15" t="s">
        <v>689</v>
      </c>
      <c r="C22" s="15" t="s">
        <v>514</v>
      </c>
      <c r="D22" s="5" t="s">
        <v>647</v>
      </c>
      <c r="E22" s="5" t="s">
        <v>648</v>
      </c>
      <c r="F22" s="5" t="s">
        <v>697</v>
      </c>
    </row>
    <row r="23" spans="1:7" ht="25.5" customHeight="1" x14ac:dyDescent="0.2">
      <c r="A23" s="5" t="s">
        <v>698</v>
      </c>
      <c r="B23" s="15" t="s">
        <v>699</v>
      </c>
      <c r="C23" s="15" t="s">
        <v>514</v>
      </c>
      <c r="D23" s="5" t="s">
        <v>647</v>
      </c>
      <c r="E23" s="5" t="s">
        <v>654</v>
      </c>
      <c r="F23" s="5" t="s">
        <v>624</v>
      </c>
    </row>
    <row r="24" spans="1:7" ht="25.5" customHeight="1" x14ac:dyDescent="0.2">
      <c r="A24" s="5" t="s">
        <v>700</v>
      </c>
      <c r="B24" s="15" t="s">
        <v>701</v>
      </c>
      <c r="C24" s="15" t="s">
        <v>514</v>
      </c>
      <c r="D24" s="5" t="s">
        <v>647</v>
      </c>
      <c r="E24" s="5" t="s">
        <v>648</v>
      </c>
      <c r="F24" s="5" t="s">
        <v>702</v>
      </c>
    </row>
    <row r="25" spans="1:7" ht="25.5" customHeight="1" x14ac:dyDescent="0.2">
      <c r="A25" s="5" t="s">
        <v>703</v>
      </c>
      <c r="B25" s="15" t="s">
        <v>495</v>
      </c>
      <c r="C25" s="15" t="s">
        <v>495</v>
      </c>
      <c r="D25" s="5" t="s">
        <v>647</v>
      </c>
      <c r="E25" s="5" t="s">
        <v>654</v>
      </c>
      <c r="F25" s="5" t="s">
        <v>624</v>
      </c>
    </row>
    <row r="26" spans="1:7" ht="25.5" customHeight="1" x14ac:dyDescent="0.2">
      <c r="A26" s="5" t="s">
        <v>704</v>
      </c>
      <c r="B26" s="15" t="s">
        <v>495</v>
      </c>
      <c r="C26" s="15" t="s">
        <v>495</v>
      </c>
      <c r="D26" s="5" t="s">
        <v>647</v>
      </c>
      <c r="E26" s="5" t="s">
        <v>654</v>
      </c>
      <c r="F26" s="5" t="s">
        <v>624</v>
      </c>
    </row>
    <row r="27" spans="1:7" ht="25.5" customHeight="1" x14ac:dyDescent="0.2">
      <c r="A27" s="5" t="s">
        <v>705</v>
      </c>
      <c r="B27" s="15" t="s">
        <v>495</v>
      </c>
      <c r="C27" s="15" t="s">
        <v>495</v>
      </c>
      <c r="D27" s="5" t="s">
        <v>647</v>
      </c>
      <c r="E27" s="5" t="s">
        <v>654</v>
      </c>
      <c r="F27" s="5" t="s">
        <v>624</v>
      </c>
    </row>
    <row r="28" spans="1:7" ht="25.5" customHeight="1" x14ac:dyDescent="0.2">
      <c r="A28" s="5" t="s">
        <v>706</v>
      </c>
      <c r="B28" s="15" t="s">
        <v>707</v>
      </c>
      <c r="C28" s="15" t="s">
        <v>518</v>
      </c>
      <c r="D28" s="5" t="s">
        <v>708</v>
      </c>
      <c r="E28" s="5" t="s">
        <v>654</v>
      </c>
      <c r="F28" s="5" t="s">
        <v>912</v>
      </c>
      <c r="G28" s="5" t="s">
        <v>709</v>
      </c>
    </row>
    <row r="29" spans="1:7" ht="25.5" customHeight="1" x14ac:dyDescent="0.2">
      <c r="A29" s="5" t="s">
        <v>710</v>
      </c>
      <c r="B29" s="15" t="s">
        <v>707</v>
      </c>
      <c r="C29" s="15" t="s">
        <v>518</v>
      </c>
      <c r="D29" s="5" t="s">
        <v>647</v>
      </c>
      <c r="E29" s="5" t="s">
        <v>654</v>
      </c>
      <c r="F29" s="5" t="s">
        <v>901</v>
      </c>
    </row>
    <row r="30" spans="1:7" ht="25.5" customHeight="1" x14ac:dyDescent="0.2">
      <c r="A30" s="5" t="s">
        <v>711</v>
      </c>
      <c r="B30" s="15" t="s">
        <v>541</v>
      </c>
      <c r="C30" s="15" t="s">
        <v>518</v>
      </c>
      <c r="D30" s="5" t="s">
        <v>647</v>
      </c>
      <c r="E30" s="5" t="s">
        <v>654</v>
      </c>
      <c r="F30" s="45" t="s">
        <v>910</v>
      </c>
      <c r="G30" s="5" t="s">
        <v>905</v>
      </c>
    </row>
    <row r="31" spans="1:7" ht="25.5" customHeight="1" x14ac:dyDescent="0.2">
      <c r="A31" s="5" t="s">
        <v>712</v>
      </c>
      <c r="B31" s="15" t="s">
        <v>713</v>
      </c>
      <c r="C31" s="15" t="s">
        <v>518</v>
      </c>
      <c r="D31" s="5" t="s">
        <v>647</v>
      </c>
      <c r="E31" s="5" t="s">
        <v>654</v>
      </c>
      <c r="F31" s="5" t="s">
        <v>624</v>
      </c>
    </row>
    <row r="32" spans="1:7" ht="25.5" customHeight="1" x14ac:dyDescent="0.2">
      <c r="A32" s="5" t="s">
        <v>714</v>
      </c>
      <c r="B32" s="15" t="s">
        <v>715</v>
      </c>
      <c r="C32" s="15" t="s">
        <v>532</v>
      </c>
      <c r="D32" s="16" t="s">
        <v>716</v>
      </c>
      <c r="E32" s="5" t="s">
        <v>654</v>
      </c>
      <c r="F32" s="5" t="s">
        <v>717</v>
      </c>
      <c r="G32" s="5" t="s">
        <v>718</v>
      </c>
    </row>
    <row r="33" spans="1:7" ht="25.5" customHeight="1" x14ac:dyDescent="0.2">
      <c r="A33" s="5" t="s">
        <v>719</v>
      </c>
      <c r="B33" s="15" t="s">
        <v>720</v>
      </c>
      <c r="C33" s="15" t="s">
        <v>532</v>
      </c>
      <c r="D33" s="5" t="s">
        <v>647</v>
      </c>
      <c r="E33" s="5" t="s">
        <v>648</v>
      </c>
      <c r="F33" s="5" t="s">
        <v>721</v>
      </c>
    </row>
    <row r="34" spans="1:7" ht="25.5" customHeight="1" x14ac:dyDescent="0.2">
      <c r="A34" s="5" t="s">
        <v>722</v>
      </c>
      <c r="B34" s="15" t="s">
        <v>715</v>
      </c>
      <c r="C34" s="15" t="s">
        <v>532</v>
      </c>
      <c r="D34" s="5" t="s">
        <v>647</v>
      </c>
      <c r="E34" s="5" t="s">
        <v>648</v>
      </c>
      <c r="F34" s="5" t="s">
        <v>723</v>
      </c>
    </row>
    <row r="35" spans="1:7" ht="25.5" customHeight="1" x14ac:dyDescent="0.2">
      <c r="A35" s="5" t="s">
        <v>724</v>
      </c>
      <c r="B35" s="15" t="s">
        <v>715</v>
      </c>
      <c r="C35" s="15" t="s">
        <v>532</v>
      </c>
      <c r="D35" s="16" t="s">
        <v>716</v>
      </c>
      <c r="E35" s="5" t="s">
        <v>654</v>
      </c>
      <c r="F35" s="5" t="s">
        <v>725</v>
      </c>
      <c r="G35" s="5" t="s">
        <v>726</v>
      </c>
    </row>
    <row r="36" spans="1:7" ht="25.5" customHeight="1" x14ac:dyDescent="0.2">
      <c r="A36" s="5" t="s">
        <v>727</v>
      </c>
      <c r="B36" s="15" t="s">
        <v>728</v>
      </c>
      <c r="C36" s="15" t="s">
        <v>532</v>
      </c>
      <c r="D36" s="5" t="s">
        <v>647</v>
      </c>
      <c r="E36" s="5" t="s">
        <v>654</v>
      </c>
      <c r="F36" s="5" t="s">
        <v>729</v>
      </c>
    </row>
    <row r="37" spans="1:7" ht="25.5" customHeight="1" x14ac:dyDescent="0.2">
      <c r="A37" s="5" t="s">
        <v>730</v>
      </c>
      <c r="B37" s="15" t="s">
        <v>715</v>
      </c>
      <c r="C37" s="15" t="s">
        <v>532</v>
      </c>
      <c r="D37" s="5" t="s">
        <v>647</v>
      </c>
      <c r="E37" s="5" t="s">
        <v>654</v>
      </c>
      <c r="F37" s="5" t="s">
        <v>731</v>
      </c>
    </row>
    <row r="38" spans="1:7" ht="25.5" customHeight="1" x14ac:dyDescent="0.2">
      <c r="A38" s="5" t="s">
        <v>732</v>
      </c>
      <c r="B38" s="15" t="s">
        <v>733</v>
      </c>
      <c r="C38" s="15" t="s">
        <v>532</v>
      </c>
      <c r="D38" s="5" t="s">
        <v>647</v>
      </c>
      <c r="E38" s="5" t="s">
        <v>654</v>
      </c>
      <c r="F38" s="5" t="s">
        <v>624</v>
      </c>
    </row>
    <row r="39" spans="1:7" ht="25.5" customHeight="1" x14ac:dyDescent="0.2">
      <c r="A39" s="5" t="s">
        <v>734</v>
      </c>
      <c r="B39" s="15" t="s">
        <v>613</v>
      </c>
      <c r="C39" s="15" t="s">
        <v>506</v>
      </c>
      <c r="D39" s="5" t="s">
        <v>735</v>
      </c>
      <c r="E39" s="5" t="s">
        <v>648</v>
      </c>
      <c r="F39" s="5" t="s">
        <v>736</v>
      </c>
    </row>
    <row r="40" spans="1:7" ht="25.5" customHeight="1" x14ac:dyDescent="0.2">
      <c r="A40" s="5" t="s">
        <v>737</v>
      </c>
      <c r="B40" s="15" t="s">
        <v>614</v>
      </c>
      <c r="C40" s="15" t="s">
        <v>506</v>
      </c>
      <c r="D40" s="5" t="s">
        <v>647</v>
      </c>
      <c r="E40" s="5" t="s">
        <v>654</v>
      </c>
      <c r="F40" s="5" t="s">
        <v>738</v>
      </c>
    </row>
    <row r="41" spans="1:7" ht="25.5" customHeight="1" x14ac:dyDescent="0.2">
      <c r="A41" s="5" t="s">
        <v>739</v>
      </c>
      <c r="B41" s="15" t="s">
        <v>613</v>
      </c>
      <c r="C41" s="15" t="s">
        <v>506</v>
      </c>
      <c r="D41" s="5" t="s">
        <v>647</v>
      </c>
      <c r="E41" s="5" t="s">
        <v>740</v>
      </c>
      <c r="F41" s="5" t="s">
        <v>741</v>
      </c>
    </row>
    <row r="42" spans="1:7" ht="25.5" customHeight="1" x14ac:dyDescent="0.2">
      <c r="A42" s="5" t="s">
        <v>742</v>
      </c>
      <c r="B42" s="15" t="s">
        <v>743</v>
      </c>
      <c r="C42" s="15" t="s">
        <v>506</v>
      </c>
      <c r="D42" s="5" t="s">
        <v>647</v>
      </c>
      <c r="E42" s="5" t="s">
        <v>648</v>
      </c>
      <c r="F42" s="5" t="s">
        <v>744</v>
      </c>
    </row>
    <row r="43" spans="1:7" ht="25.5" customHeight="1" x14ac:dyDescent="0.2">
      <c r="A43" s="5" t="s">
        <v>745</v>
      </c>
      <c r="B43" s="15" t="s">
        <v>743</v>
      </c>
      <c r="C43" s="15" t="s">
        <v>506</v>
      </c>
      <c r="D43" s="5" t="s">
        <v>647</v>
      </c>
      <c r="E43" s="5" t="s">
        <v>654</v>
      </c>
      <c r="F43" s="5" t="s">
        <v>746</v>
      </c>
    </row>
    <row r="44" spans="1:7" ht="25.5" customHeight="1" x14ac:dyDescent="0.2">
      <c r="A44" s="5" t="s">
        <v>747</v>
      </c>
      <c r="B44" s="15" t="s">
        <v>613</v>
      </c>
      <c r="C44" s="15" t="s">
        <v>506</v>
      </c>
      <c r="D44" s="5" t="s">
        <v>647</v>
      </c>
      <c r="E44" s="5" t="s">
        <v>740</v>
      </c>
      <c r="F44" s="5" t="s">
        <v>748</v>
      </c>
    </row>
    <row r="45" spans="1:7" ht="25.5" customHeight="1" x14ac:dyDescent="0.2">
      <c r="A45" s="5" t="s">
        <v>749</v>
      </c>
      <c r="B45" s="15" t="s">
        <v>750</v>
      </c>
      <c r="C45" s="15" t="s">
        <v>506</v>
      </c>
      <c r="D45" s="5" t="s">
        <v>647</v>
      </c>
      <c r="E45" s="5" t="s">
        <v>654</v>
      </c>
      <c r="F45" s="5" t="s">
        <v>751</v>
      </c>
    </row>
    <row r="46" spans="1:7" ht="25.5" customHeight="1" x14ac:dyDescent="0.2">
      <c r="A46" s="5" t="s">
        <v>752</v>
      </c>
      <c r="B46" s="15" t="s">
        <v>753</v>
      </c>
      <c r="C46" s="15" t="s">
        <v>516</v>
      </c>
      <c r="D46" s="5" t="s">
        <v>907</v>
      </c>
      <c r="E46" s="5" t="s">
        <v>648</v>
      </c>
      <c r="F46" s="5" t="s">
        <v>754</v>
      </c>
    </row>
    <row r="47" spans="1:7" ht="25.5" customHeight="1" x14ac:dyDescent="0.2">
      <c r="A47" s="5" t="s">
        <v>755</v>
      </c>
      <c r="B47" s="15" t="s">
        <v>753</v>
      </c>
      <c r="C47" s="15" t="s">
        <v>516</v>
      </c>
      <c r="D47" s="5" t="s">
        <v>647</v>
      </c>
      <c r="E47" s="5" t="s">
        <v>648</v>
      </c>
      <c r="F47" s="5" t="s">
        <v>756</v>
      </c>
    </row>
    <row r="48" spans="1:7" ht="25.5" customHeight="1" x14ac:dyDescent="0.2">
      <c r="A48" s="5" t="s">
        <v>757</v>
      </c>
      <c r="B48" s="15" t="s">
        <v>758</v>
      </c>
      <c r="C48" s="15" t="s">
        <v>516</v>
      </c>
      <c r="D48" s="5" t="s">
        <v>647</v>
      </c>
      <c r="E48" s="5" t="s">
        <v>654</v>
      </c>
      <c r="F48" s="5" t="s">
        <v>624</v>
      </c>
    </row>
    <row r="49" spans="1:6" ht="25.5" customHeight="1" x14ac:dyDescent="0.2">
      <c r="A49" s="5" t="s">
        <v>759</v>
      </c>
      <c r="B49" s="15" t="s">
        <v>753</v>
      </c>
      <c r="C49" s="15" t="s">
        <v>516</v>
      </c>
      <c r="D49" s="5" t="s">
        <v>647</v>
      </c>
      <c r="E49" s="5" t="s">
        <v>654</v>
      </c>
      <c r="F49" s="5" t="s">
        <v>624</v>
      </c>
    </row>
    <row r="50" spans="1:6" ht="25.5" customHeight="1" x14ac:dyDescent="0.2">
      <c r="A50" s="5" t="s">
        <v>760</v>
      </c>
      <c r="B50" s="15" t="s">
        <v>753</v>
      </c>
      <c r="C50" s="15" t="s">
        <v>516</v>
      </c>
      <c r="D50" s="5" t="s">
        <v>647</v>
      </c>
      <c r="E50" s="5" t="s">
        <v>654</v>
      </c>
      <c r="F50" s="5" t="s">
        <v>624</v>
      </c>
    </row>
    <row r="51" spans="1:6" ht="25.5" customHeight="1" x14ac:dyDescent="0.2">
      <c r="A51" s="5" t="s">
        <v>761</v>
      </c>
      <c r="B51" s="15" t="s">
        <v>536</v>
      </c>
      <c r="C51" s="15" t="s">
        <v>762</v>
      </c>
      <c r="D51" s="5" t="s">
        <v>763</v>
      </c>
      <c r="E51" s="5" t="s">
        <v>654</v>
      </c>
      <c r="F51" s="5" t="s">
        <v>763</v>
      </c>
    </row>
    <row r="52" spans="1:6" ht="25.5" customHeight="1" x14ac:dyDescent="0.2">
      <c r="A52" s="5" t="s">
        <v>764</v>
      </c>
      <c r="B52" s="15" t="s">
        <v>564</v>
      </c>
      <c r="C52" s="15" t="s">
        <v>762</v>
      </c>
      <c r="D52" s="5" t="s">
        <v>916</v>
      </c>
      <c r="E52" s="5" t="s">
        <v>654</v>
      </c>
      <c r="F52" s="5" t="s">
        <v>624</v>
      </c>
    </row>
    <row r="53" spans="1:6" ht="25.5" customHeight="1" x14ac:dyDescent="0.2">
      <c r="A53" s="5" t="s">
        <v>914</v>
      </c>
      <c r="B53" s="15" t="s">
        <v>543</v>
      </c>
      <c r="C53" s="15" t="s">
        <v>762</v>
      </c>
      <c r="D53" s="5" t="s">
        <v>915</v>
      </c>
      <c r="E53" s="5" t="s">
        <v>654</v>
      </c>
      <c r="F53" s="5" t="s">
        <v>765</v>
      </c>
    </row>
    <row r="54" spans="1:6" ht="25.5" customHeight="1" x14ac:dyDescent="0.2">
      <c r="A54" s="5" t="s">
        <v>766</v>
      </c>
      <c r="B54" s="15" t="s">
        <v>529</v>
      </c>
      <c r="C54" s="15" t="s">
        <v>529</v>
      </c>
      <c r="D54" s="5" t="s">
        <v>647</v>
      </c>
      <c r="E54" s="5" t="s">
        <v>654</v>
      </c>
      <c r="F54" s="5" t="s">
        <v>767</v>
      </c>
    </row>
    <row r="55" spans="1:6" ht="25.5" customHeight="1" x14ac:dyDescent="0.2">
      <c r="A55" s="5" t="s">
        <v>768</v>
      </c>
      <c r="B55" s="15" t="s">
        <v>529</v>
      </c>
      <c r="C55" s="15" t="s">
        <v>529</v>
      </c>
      <c r="D55" s="5" t="s">
        <v>647</v>
      </c>
      <c r="E55" s="5" t="s">
        <v>740</v>
      </c>
      <c r="F55" s="5" t="s">
        <v>769</v>
      </c>
    </row>
    <row r="56" spans="1:6" ht="25.5" customHeight="1" x14ac:dyDescent="0.2">
      <c r="A56" s="5" t="s">
        <v>770</v>
      </c>
      <c r="B56" s="15" t="s">
        <v>529</v>
      </c>
      <c r="C56" s="15" t="s">
        <v>529</v>
      </c>
      <c r="D56" s="5" t="s">
        <v>647</v>
      </c>
      <c r="E56" s="5" t="s">
        <v>740</v>
      </c>
      <c r="F56" s="5" t="s">
        <v>771</v>
      </c>
    </row>
    <row r="57" spans="1:6" ht="25.5" customHeight="1" x14ac:dyDescent="0.2">
      <c r="A57" s="5" t="s">
        <v>772</v>
      </c>
      <c r="B57" s="15" t="s">
        <v>773</v>
      </c>
      <c r="C57" s="15" t="s">
        <v>774</v>
      </c>
      <c r="D57" s="5" t="s">
        <v>903</v>
      </c>
      <c r="E57" s="5" t="s">
        <v>654</v>
      </c>
      <c r="F57" s="5" t="s">
        <v>624</v>
      </c>
    </row>
    <row r="58" spans="1:6" ht="25.5" customHeight="1" x14ac:dyDescent="0.2">
      <c r="A58" s="5" t="s">
        <v>500</v>
      </c>
      <c r="B58" s="15" t="s">
        <v>773</v>
      </c>
      <c r="C58" s="15" t="s">
        <v>774</v>
      </c>
      <c r="D58" s="5" t="s">
        <v>902</v>
      </c>
      <c r="E58" s="5" t="s">
        <v>654</v>
      </c>
      <c r="F58" s="5" t="s">
        <v>624</v>
      </c>
    </row>
    <row r="59" spans="1:6" ht="25.5" customHeight="1" x14ac:dyDescent="0.2">
      <c r="A59" s="5" t="s">
        <v>913</v>
      </c>
      <c r="B59" s="15" t="s">
        <v>775</v>
      </c>
      <c r="C59" s="15" t="s">
        <v>774</v>
      </c>
      <c r="D59" s="5" t="s">
        <v>647</v>
      </c>
      <c r="E59" s="5" t="s">
        <v>654</v>
      </c>
      <c r="F59" s="5" t="s">
        <v>624</v>
      </c>
    </row>
    <row r="60" spans="1:6" ht="25.5" customHeight="1" x14ac:dyDescent="0.2">
      <c r="A60" s="5" t="s">
        <v>776</v>
      </c>
      <c r="B60" s="15" t="s">
        <v>777</v>
      </c>
      <c r="C60" s="15" t="s">
        <v>774</v>
      </c>
      <c r="D60" s="5" t="s">
        <v>908</v>
      </c>
      <c r="E60" s="5" t="s">
        <v>648</v>
      </c>
      <c r="F60" s="5" t="s">
        <v>624</v>
      </c>
    </row>
    <row r="61" spans="1:6" ht="25.5" customHeight="1" x14ac:dyDescent="0.2">
      <c r="A61" s="5" t="s">
        <v>778</v>
      </c>
      <c r="B61" s="15" t="s">
        <v>779</v>
      </c>
      <c r="C61" s="15" t="s">
        <v>774</v>
      </c>
      <c r="D61" s="5" t="s">
        <v>647</v>
      </c>
      <c r="E61" s="5" t="s">
        <v>654</v>
      </c>
      <c r="F61" s="5" t="s">
        <v>624</v>
      </c>
    </row>
    <row r="62" spans="1:6" ht="25.5" customHeight="1" x14ac:dyDescent="0.2">
      <c r="A62" s="5" t="s">
        <v>780</v>
      </c>
      <c r="B62" s="15" t="s">
        <v>779</v>
      </c>
      <c r="C62" s="15" t="s">
        <v>774</v>
      </c>
      <c r="D62" s="5" t="s">
        <v>647</v>
      </c>
      <c r="E62" s="5" t="s">
        <v>654</v>
      </c>
      <c r="F62" s="5" t="s">
        <v>624</v>
      </c>
    </row>
    <row r="63" spans="1:6" ht="25.5" customHeight="1" x14ac:dyDescent="0.2">
      <c r="A63" s="5" t="s">
        <v>781</v>
      </c>
      <c r="B63" s="15" t="s">
        <v>497</v>
      </c>
      <c r="C63" s="15" t="s">
        <v>782</v>
      </c>
      <c r="D63" s="5" t="s">
        <v>647</v>
      </c>
      <c r="E63" s="5" t="s">
        <v>648</v>
      </c>
      <c r="F63" s="5" t="s">
        <v>783</v>
      </c>
    </row>
    <row r="64" spans="1:6" ht="25.5" customHeight="1" x14ac:dyDescent="0.2">
      <c r="A64" s="5" t="s">
        <v>784</v>
      </c>
      <c r="B64" s="15" t="s">
        <v>497</v>
      </c>
      <c r="C64" s="15" t="s">
        <v>782</v>
      </c>
      <c r="D64" s="5" t="s">
        <v>647</v>
      </c>
      <c r="E64" s="5" t="s">
        <v>648</v>
      </c>
      <c r="F64" s="5" t="s">
        <v>785</v>
      </c>
    </row>
    <row r="65" spans="1:7" ht="25.5" customHeight="1" x14ac:dyDescent="0.2">
      <c r="A65" s="5" t="s">
        <v>786</v>
      </c>
      <c r="B65" s="15" t="s">
        <v>497</v>
      </c>
      <c r="C65" s="15" t="s">
        <v>782</v>
      </c>
      <c r="D65" s="5" t="s">
        <v>647</v>
      </c>
      <c r="E65" s="5" t="s">
        <v>648</v>
      </c>
      <c r="F65" s="5" t="s">
        <v>787</v>
      </c>
    </row>
    <row r="66" spans="1:7" ht="25.5" customHeight="1" x14ac:dyDescent="0.2">
      <c r="A66" s="5" t="s">
        <v>788</v>
      </c>
      <c r="B66" s="15" t="s">
        <v>497</v>
      </c>
      <c r="C66" s="15" t="s">
        <v>782</v>
      </c>
      <c r="D66" s="5" t="s">
        <v>647</v>
      </c>
      <c r="E66" s="5" t="s">
        <v>648</v>
      </c>
      <c r="F66" s="5" t="s">
        <v>789</v>
      </c>
    </row>
    <row r="67" spans="1:7" ht="25.5" customHeight="1" x14ac:dyDescent="0.2">
      <c r="A67" s="5" t="s">
        <v>790</v>
      </c>
      <c r="B67" s="15" t="s">
        <v>497</v>
      </c>
      <c r="C67" s="15" t="s">
        <v>782</v>
      </c>
      <c r="D67" s="5" t="s">
        <v>647</v>
      </c>
      <c r="E67" s="5" t="s">
        <v>654</v>
      </c>
      <c r="F67" s="5" t="s">
        <v>791</v>
      </c>
    </row>
    <row r="68" spans="1:7" ht="25.5" customHeight="1" x14ac:dyDescent="0.2">
      <c r="A68" s="5" t="s">
        <v>792</v>
      </c>
      <c r="B68" s="15" t="s">
        <v>497</v>
      </c>
      <c r="C68" s="15" t="s">
        <v>782</v>
      </c>
      <c r="D68" s="5" t="s">
        <v>647</v>
      </c>
      <c r="E68" s="5" t="s">
        <v>648</v>
      </c>
      <c r="F68" s="5" t="s">
        <v>793</v>
      </c>
    </row>
    <row r="69" spans="1:7" ht="25.5" customHeight="1" x14ac:dyDescent="0.2">
      <c r="A69" s="5" t="s">
        <v>794</v>
      </c>
      <c r="B69" s="15" t="s">
        <v>497</v>
      </c>
      <c r="C69" s="15" t="s">
        <v>782</v>
      </c>
      <c r="D69" s="5" t="s">
        <v>647</v>
      </c>
      <c r="E69" s="5" t="s">
        <v>648</v>
      </c>
      <c r="F69" s="5" t="s">
        <v>795</v>
      </c>
    </row>
    <row r="70" spans="1:7" ht="25.5" customHeight="1" x14ac:dyDescent="0.2">
      <c r="A70" s="5" t="s">
        <v>796</v>
      </c>
      <c r="B70" s="15" t="s">
        <v>797</v>
      </c>
      <c r="C70" s="15" t="s">
        <v>782</v>
      </c>
      <c r="D70" s="5" t="s">
        <v>647</v>
      </c>
      <c r="E70" s="5" t="s">
        <v>654</v>
      </c>
      <c r="F70" s="5" t="s">
        <v>624</v>
      </c>
    </row>
    <row r="71" spans="1:7" ht="25.5" customHeight="1" x14ac:dyDescent="0.2">
      <c r="A71" s="5" t="s">
        <v>798</v>
      </c>
      <c r="B71" s="15" t="s">
        <v>799</v>
      </c>
      <c r="C71" s="15" t="s">
        <v>782</v>
      </c>
      <c r="D71" s="5" t="s">
        <v>647</v>
      </c>
      <c r="E71" s="5" t="s">
        <v>648</v>
      </c>
      <c r="F71" s="5" t="s">
        <v>800</v>
      </c>
    </row>
    <row r="72" spans="1:7" ht="25.5" customHeight="1" x14ac:dyDescent="0.2">
      <c r="A72" s="5" t="s">
        <v>801</v>
      </c>
      <c r="B72" s="15" t="s">
        <v>497</v>
      </c>
      <c r="C72" s="15" t="s">
        <v>782</v>
      </c>
      <c r="D72" s="5" t="s">
        <v>647</v>
      </c>
      <c r="E72" s="5" t="s">
        <v>648</v>
      </c>
      <c r="F72" s="5" t="s">
        <v>802</v>
      </c>
    </row>
    <row r="73" spans="1:7" ht="25.5" customHeight="1" x14ac:dyDescent="0.2">
      <c r="A73" s="5" t="s">
        <v>803</v>
      </c>
      <c r="B73" s="15" t="s">
        <v>804</v>
      </c>
      <c r="C73" s="15" t="s">
        <v>502</v>
      </c>
      <c r="D73" s="5" t="s">
        <v>647</v>
      </c>
      <c r="E73" s="5" t="s">
        <v>654</v>
      </c>
      <c r="F73" s="5" t="s">
        <v>805</v>
      </c>
    </row>
    <row r="74" spans="1:7" ht="25.5" customHeight="1" x14ac:dyDescent="0.2">
      <c r="A74" s="5" t="s">
        <v>806</v>
      </c>
      <c r="B74" s="15" t="s">
        <v>807</v>
      </c>
      <c r="C74" s="15" t="s">
        <v>808</v>
      </c>
      <c r="D74" s="5" t="s">
        <v>647</v>
      </c>
      <c r="E74" s="5" t="s">
        <v>654</v>
      </c>
      <c r="F74" s="5" t="s">
        <v>809</v>
      </c>
      <c r="G74" s="5" t="s">
        <v>810</v>
      </c>
    </row>
    <row r="75" spans="1:7" ht="25.5" customHeight="1" x14ac:dyDescent="0.2">
      <c r="A75" s="5" t="s">
        <v>811</v>
      </c>
      <c r="B75" s="15" t="s">
        <v>807</v>
      </c>
      <c r="C75" s="15" t="s">
        <v>808</v>
      </c>
      <c r="D75" s="5" t="s">
        <v>647</v>
      </c>
      <c r="E75" s="5" t="s">
        <v>648</v>
      </c>
      <c r="F75" s="5" t="s">
        <v>812</v>
      </c>
      <c r="G75" s="5" t="s">
        <v>813</v>
      </c>
    </row>
    <row r="76" spans="1:7" ht="25.5" customHeight="1" x14ac:dyDescent="0.2">
      <c r="A76" s="5" t="s">
        <v>814</v>
      </c>
      <c r="B76" s="15" t="s">
        <v>807</v>
      </c>
      <c r="C76" s="15" t="s">
        <v>808</v>
      </c>
      <c r="D76" s="5" t="s">
        <v>647</v>
      </c>
      <c r="E76" s="5" t="s">
        <v>648</v>
      </c>
      <c r="F76" s="5" t="s">
        <v>815</v>
      </c>
      <c r="G76" s="5" t="s">
        <v>816</v>
      </c>
    </row>
    <row r="77" spans="1:7" ht="25.5" customHeight="1" x14ac:dyDescent="0.2">
      <c r="A77" s="5" t="s">
        <v>817</v>
      </c>
      <c r="B77" s="15" t="s">
        <v>807</v>
      </c>
      <c r="C77" s="15" t="s">
        <v>808</v>
      </c>
      <c r="D77" s="5" t="s">
        <v>647</v>
      </c>
      <c r="E77" s="5" t="s">
        <v>648</v>
      </c>
      <c r="F77" s="5" t="s">
        <v>818</v>
      </c>
      <c r="G77" s="5" t="s">
        <v>819</v>
      </c>
    </row>
    <row r="78" spans="1:7" ht="25.5" customHeight="1" x14ac:dyDescent="0.2">
      <c r="A78" s="5" t="s">
        <v>820</v>
      </c>
      <c r="B78" s="15" t="s">
        <v>807</v>
      </c>
      <c r="C78" s="15" t="s">
        <v>808</v>
      </c>
      <c r="D78" s="5" t="s">
        <v>647</v>
      </c>
      <c r="E78" s="5" t="s">
        <v>648</v>
      </c>
      <c r="F78" s="5" t="s">
        <v>821</v>
      </c>
    </row>
    <row r="79" spans="1:7" ht="25.5" customHeight="1" x14ac:dyDescent="0.2">
      <c r="A79" s="5" t="s">
        <v>822</v>
      </c>
      <c r="B79" s="15" t="s">
        <v>807</v>
      </c>
      <c r="C79" s="15" t="s">
        <v>808</v>
      </c>
      <c r="D79" s="5" t="s">
        <v>647</v>
      </c>
      <c r="E79" s="5" t="s">
        <v>648</v>
      </c>
      <c r="F79" s="4" t="s">
        <v>904</v>
      </c>
      <c r="G79" s="5" t="s">
        <v>810</v>
      </c>
    </row>
    <row r="80" spans="1:7" ht="25.5" customHeight="1" x14ac:dyDescent="0.2">
      <c r="A80" s="5" t="s">
        <v>823</v>
      </c>
      <c r="B80" s="15" t="s">
        <v>807</v>
      </c>
      <c r="C80" s="15" t="s">
        <v>808</v>
      </c>
      <c r="D80" s="5" t="s">
        <v>647</v>
      </c>
      <c r="E80" s="5" t="s">
        <v>648</v>
      </c>
      <c r="F80" s="5" t="s">
        <v>911</v>
      </c>
      <c r="G80" s="5" t="s">
        <v>810</v>
      </c>
    </row>
    <row r="81" spans="1:7" ht="25.5" customHeight="1" x14ac:dyDescent="0.2">
      <c r="A81" s="5" t="s">
        <v>824</v>
      </c>
      <c r="B81" s="15" t="s">
        <v>825</v>
      </c>
      <c r="C81" s="15" t="s">
        <v>808</v>
      </c>
      <c r="D81" s="5" t="s">
        <v>647</v>
      </c>
      <c r="E81" s="5" t="s">
        <v>648</v>
      </c>
      <c r="F81" s="5" t="s">
        <v>624</v>
      </c>
    </row>
    <row r="82" spans="1:7" ht="25.5" customHeight="1" x14ac:dyDescent="0.2">
      <c r="A82" s="5" t="s">
        <v>826</v>
      </c>
      <c r="B82" s="15" t="s">
        <v>825</v>
      </c>
      <c r="C82" s="15" t="s">
        <v>808</v>
      </c>
      <c r="D82" s="5" t="s">
        <v>647</v>
      </c>
      <c r="E82" s="5" t="s">
        <v>648</v>
      </c>
      <c r="F82" s="5" t="s">
        <v>827</v>
      </c>
      <c r="G82" s="5" t="s">
        <v>810</v>
      </c>
    </row>
    <row r="83" spans="1:7" ht="25.5" customHeight="1" x14ac:dyDescent="0.2">
      <c r="A83" s="5" t="s">
        <v>828</v>
      </c>
      <c r="B83" s="15" t="s">
        <v>825</v>
      </c>
      <c r="C83" s="15" t="s">
        <v>808</v>
      </c>
      <c r="D83" s="5" t="s">
        <v>647</v>
      </c>
      <c r="E83" s="5" t="s">
        <v>654</v>
      </c>
      <c r="F83" s="5" t="s">
        <v>906</v>
      </c>
      <c r="G83" s="5" t="s">
        <v>810</v>
      </c>
    </row>
    <row r="84" spans="1:7" ht="25.5" customHeight="1" x14ac:dyDescent="0.2">
      <c r="A84" s="5" t="s">
        <v>829</v>
      </c>
      <c r="B84" s="15" t="s">
        <v>825</v>
      </c>
      <c r="C84" s="15" t="s">
        <v>808</v>
      </c>
      <c r="D84" s="5" t="s">
        <v>647</v>
      </c>
      <c r="E84" s="5" t="s">
        <v>648</v>
      </c>
      <c r="F84" s="5" t="s">
        <v>830</v>
      </c>
    </row>
    <row r="85" spans="1:7" ht="25.5" customHeight="1" x14ac:dyDescent="0.2">
      <c r="A85" s="5" t="s">
        <v>831</v>
      </c>
      <c r="B85" s="15" t="s">
        <v>832</v>
      </c>
      <c r="C85" s="15" t="s">
        <v>808</v>
      </c>
      <c r="D85" s="5" t="s">
        <v>647</v>
      </c>
      <c r="E85" s="5" t="s">
        <v>654</v>
      </c>
      <c r="F85" s="5" t="s">
        <v>833</v>
      </c>
    </row>
    <row r="86" spans="1:7" ht="25.5" customHeight="1" x14ac:dyDescent="0.2">
      <c r="A86" s="5" t="s">
        <v>834</v>
      </c>
      <c r="B86" s="15" t="s">
        <v>832</v>
      </c>
      <c r="C86" s="15" t="s">
        <v>808</v>
      </c>
      <c r="D86" s="5" t="s">
        <v>647</v>
      </c>
      <c r="E86" s="5" t="s">
        <v>648</v>
      </c>
      <c r="F86" s="5" t="s">
        <v>835</v>
      </c>
    </row>
    <row r="87" spans="1:7" ht="25.5" customHeight="1" x14ac:dyDescent="0.2">
      <c r="A87" s="5" t="s">
        <v>836</v>
      </c>
      <c r="B87" s="15" t="s">
        <v>832</v>
      </c>
      <c r="C87" s="15" t="s">
        <v>808</v>
      </c>
      <c r="D87" s="5" t="s">
        <v>647</v>
      </c>
      <c r="E87" s="5" t="s">
        <v>648</v>
      </c>
      <c r="F87" s="5" t="s">
        <v>837</v>
      </c>
    </row>
    <row r="88" spans="1:7" ht="25.5" customHeight="1" x14ac:dyDescent="0.2">
      <c r="A88" s="5" t="s">
        <v>838</v>
      </c>
      <c r="B88" s="15" t="s">
        <v>832</v>
      </c>
      <c r="C88" s="15" t="s">
        <v>808</v>
      </c>
      <c r="D88" s="5" t="s">
        <v>647</v>
      </c>
      <c r="E88" s="5" t="s">
        <v>648</v>
      </c>
      <c r="F88" s="5" t="s">
        <v>839</v>
      </c>
    </row>
    <row r="89" spans="1:7" ht="25.5" customHeight="1" x14ac:dyDescent="0.2">
      <c r="A89" s="5" t="s">
        <v>840</v>
      </c>
      <c r="B89" s="15" t="s">
        <v>565</v>
      </c>
      <c r="C89" s="15" t="s">
        <v>566</v>
      </c>
      <c r="D89" s="5" t="s">
        <v>647</v>
      </c>
      <c r="E89" s="5" t="s">
        <v>654</v>
      </c>
      <c r="F89" s="5" t="s">
        <v>841</v>
      </c>
    </row>
  </sheetData>
  <sortState xmlns:xlrd2="http://schemas.microsoft.com/office/spreadsheetml/2017/richdata2" ref="A3:G89">
    <sortCondition ref="C3:C89"/>
  </sortState>
  <mergeCells count="1">
    <mergeCell ref="A1:G1"/>
  </mergeCells>
  <phoneticPr fontId="14" type="noConversion"/>
  <hyperlinks>
    <hyperlink ref="D35" r:id="rId1" display="https://de.cyverse.org/anon-files//iplant/home/shared/imicrobe/projects/104/samples/1682/MMETSP0043_clean.pep.fa" xr:uid="{8F8CCF4F-25DD-4DDB-A7D9-2DDFD53782C1}"/>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44544-FE7A-4D14-84AA-E18489EBE48A}">
  <dimension ref="A1:K17"/>
  <sheetViews>
    <sheetView zoomScale="89" zoomScaleNormal="89" workbookViewId="0">
      <selection activeCell="E26" sqref="E26"/>
    </sheetView>
  </sheetViews>
  <sheetFormatPr baseColWidth="10" defaultColWidth="8.5" defaultRowHeight="17" customHeight="1" x14ac:dyDescent="0.2"/>
  <cols>
    <col min="1" max="1" width="8.5" style="6"/>
    <col min="2" max="11" width="20.83203125" style="5" customWidth="1"/>
    <col min="12" max="16384" width="8.5" style="5"/>
  </cols>
  <sheetData>
    <row r="1" spans="1:11" ht="33" customHeight="1" x14ac:dyDescent="0.2">
      <c r="A1" s="46" t="s">
        <v>842</v>
      </c>
      <c r="B1" s="46"/>
      <c r="C1" s="46"/>
      <c r="D1" s="46"/>
      <c r="E1" s="46"/>
      <c r="F1" s="46"/>
      <c r="G1" s="46"/>
      <c r="H1" s="46"/>
      <c r="I1" s="46"/>
      <c r="J1" s="46"/>
      <c r="K1" s="46"/>
    </row>
    <row r="2" spans="1:11" s="6" customFormat="1" ht="17" customHeight="1" x14ac:dyDescent="0.2">
      <c r="A2" s="20" t="s">
        <v>843</v>
      </c>
      <c r="B2" s="20" t="s">
        <v>844</v>
      </c>
      <c r="C2" s="20" t="s">
        <v>632</v>
      </c>
      <c r="D2" s="20" t="s">
        <v>845</v>
      </c>
      <c r="E2" s="20" t="s">
        <v>846</v>
      </c>
      <c r="F2" s="20" t="s">
        <v>847</v>
      </c>
      <c r="G2" s="20" t="s">
        <v>848</v>
      </c>
      <c r="H2" s="20" t="s">
        <v>849</v>
      </c>
      <c r="I2" s="20" t="s">
        <v>850</v>
      </c>
      <c r="J2" s="20" t="s">
        <v>851</v>
      </c>
      <c r="K2" s="20" t="s">
        <v>852</v>
      </c>
    </row>
    <row r="3" spans="1:11" ht="17" customHeight="1" x14ac:dyDescent="0.2">
      <c r="A3" s="54" t="s">
        <v>853</v>
      </c>
      <c r="B3" s="6" t="s">
        <v>514</v>
      </c>
      <c r="C3" s="5">
        <v>-1665170.7080000001</v>
      </c>
      <c r="D3" s="5">
        <v>-1657713.7609999999</v>
      </c>
      <c r="E3" s="5">
        <v>-1661893.1640000001</v>
      </c>
      <c r="F3" s="5">
        <v>-1653779.013</v>
      </c>
      <c r="G3" s="5">
        <v>-1650467.5519999999</v>
      </c>
      <c r="H3" s="5">
        <v>-1681794.871</v>
      </c>
      <c r="I3" s="5">
        <v>-1676744.5959999999</v>
      </c>
      <c r="J3" s="5">
        <v>-1466230.118</v>
      </c>
      <c r="K3" s="5">
        <v>-1655221.351</v>
      </c>
    </row>
    <row r="4" spans="1:11" ht="17" customHeight="1" x14ac:dyDescent="0.2">
      <c r="A4" s="55"/>
      <c r="B4" s="6" t="s">
        <v>506</v>
      </c>
      <c r="C4" s="5">
        <v>-1665061.8089999999</v>
      </c>
      <c r="D4" s="5">
        <v>-1657635.4850000001</v>
      </c>
      <c r="E4" s="5">
        <v>-1661806.942</v>
      </c>
      <c r="F4" s="5">
        <v>-1653695.219</v>
      </c>
      <c r="G4" s="5">
        <v>-1650394.794</v>
      </c>
      <c r="H4" s="5">
        <v>-1681704.902</v>
      </c>
      <c r="I4" s="5">
        <v>-1676654.5360000001</v>
      </c>
      <c r="J4" s="5">
        <v>-1466154.453</v>
      </c>
      <c r="K4" s="5">
        <v>-1655134.4920000001</v>
      </c>
    </row>
    <row r="5" spans="1:11" ht="17" customHeight="1" x14ac:dyDescent="0.2">
      <c r="A5" s="55"/>
      <c r="B5" s="6" t="s">
        <v>614</v>
      </c>
      <c r="C5" s="5">
        <v>-1665146.5789999999</v>
      </c>
      <c r="D5" s="5">
        <v>-1657718.1329999999</v>
      </c>
      <c r="E5" s="5">
        <v>-1661900.65</v>
      </c>
      <c r="F5" s="5">
        <v>-1653782.3759999999</v>
      </c>
      <c r="G5" s="5">
        <v>-1650475.1470000001</v>
      </c>
      <c r="H5" s="5">
        <v>-1681795.8060000001</v>
      </c>
      <c r="I5" s="5">
        <v>-1676740.148</v>
      </c>
      <c r="J5" s="5">
        <v>-1466215.906</v>
      </c>
      <c r="K5" s="5">
        <v>-1655210.287</v>
      </c>
    </row>
    <row r="6" spans="1:11" ht="17" customHeight="1" x14ac:dyDescent="0.2">
      <c r="A6" s="55"/>
      <c r="B6" s="6" t="s">
        <v>613</v>
      </c>
      <c r="C6" s="5">
        <v>-1665205.2849999999</v>
      </c>
      <c r="D6" s="5">
        <v>-1657772.885</v>
      </c>
      <c r="E6" s="5">
        <v>-1661967.0619999999</v>
      </c>
      <c r="F6" s="5">
        <v>-1653851.4129999999</v>
      </c>
      <c r="G6" s="5">
        <v>-1650538.9140000001</v>
      </c>
      <c r="H6" s="5">
        <v>-1681831.987</v>
      </c>
      <c r="I6" s="5">
        <v>-1676780.4839999999</v>
      </c>
      <c r="J6" s="5">
        <v>-1466253.5079999999</v>
      </c>
      <c r="K6" s="5">
        <v>-1655281.622</v>
      </c>
    </row>
    <row r="7" spans="1:11" ht="17" customHeight="1" x14ac:dyDescent="0.2">
      <c r="A7" s="55"/>
      <c r="B7" s="6" t="s">
        <v>529</v>
      </c>
      <c r="C7" s="5">
        <v>-1665095.632</v>
      </c>
      <c r="D7" s="5">
        <v>-1657650.686</v>
      </c>
      <c r="E7" s="5">
        <v>-1661837.977</v>
      </c>
      <c r="F7" s="5">
        <v>-1653731.797</v>
      </c>
      <c r="G7" s="5">
        <v>-1650414.4210000001</v>
      </c>
      <c r="H7" s="5">
        <v>-1681696.4839999999</v>
      </c>
      <c r="I7" s="5">
        <v>-1676671.3629999999</v>
      </c>
      <c r="J7" s="5">
        <v>-1466151.4979999999</v>
      </c>
      <c r="K7" s="5">
        <v>-1655148.9350000001</v>
      </c>
    </row>
    <row r="8" spans="1:11" ht="17" customHeight="1" x14ac:dyDescent="0.2">
      <c r="A8" s="55"/>
      <c r="B8" s="6" t="s">
        <v>612</v>
      </c>
      <c r="C8" s="5">
        <v>-1665044.4979999999</v>
      </c>
      <c r="D8" s="5">
        <v>-1657619.5759999999</v>
      </c>
      <c r="E8" s="5">
        <v>-1661795.973</v>
      </c>
      <c r="F8" s="5">
        <v>-1653684.5759999999</v>
      </c>
      <c r="G8" s="5">
        <v>-1650369.352</v>
      </c>
      <c r="H8" s="5">
        <v>-1681652.5020000001</v>
      </c>
      <c r="I8" s="5">
        <v>-1676620.419</v>
      </c>
      <c r="J8" s="5">
        <v>-1466127.5</v>
      </c>
      <c r="K8" s="5">
        <v>-1655103.0919999999</v>
      </c>
    </row>
    <row r="9" spans="1:11" ht="17" customHeight="1" x14ac:dyDescent="0.2">
      <c r="A9" s="55"/>
      <c r="B9" s="6" t="s">
        <v>900</v>
      </c>
      <c r="C9" s="5">
        <v>-1665043.8540000001</v>
      </c>
      <c r="D9" s="5">
        <v>-1657618.898</v>
      </c>
      <c r="E9" s="5">
        <v>-1661795.307</v>
      </c>
      <c r="F9" s="5">
        <v>-1653684.425</v>
      </c>
      <c r="G9" s="5">
        <v>-1650367.99</v>
      </c>
      <c r="H9" s="5">
        <v>-1681636.07</v>
      </c>
      <c r="I9" s="5">
        <v>-1676615.878</v>
      </c>
      <c r="J9" s="5">
        <v>-1466127.2779999999</v>
      </c>
      <c r="K9" s="5">
        <v>-1655099.392</v>
      </c>
    </row>
    <row r="10" spans="1:11" ht="17" customHeight="1" x14ac:dyDescent="0.2">
      <c r="A10" s="56"/>
      <c r="B10" s="20" t="s">
        <v>497</v>
      </c>
      <c r="C10" s="21">
        <v>-1665138.368</v>
      </c>
      <c r="D10" s="21">
        <v>-1657687.757</v>
      </c>
      <c r="E10" s="21">
        <v>-1661885.095</v>
      </c>
      <c r="F10" s="21">
        <v>-1653777.2930000001</v>
      </c>
      <c r="G10" s="21">
        <v>-1650454.564</v>
      </c>
      <c r="H10" s="21">
        <v>-1681760.213</v>
      </c>
      <c r="I10" s="21">
        <v>-1676727.9669999999</v>
      </c>
      <c r="J10" s="21">
        <v>-1466156.713</v>
      </c>
      <c r="K10" s="21">
        <v>-1655204.365</v>
      </c>
    </row>
    <row r="11" spans="1:11" ht="17" customHeight="1" x14ac:dyDescent="0.2">
      <c r="A11" s="55" t="s">
        <v>854</v>
      </c>
      <c r="B11" s="6" t="s">
        <v>514</v>
      </c>
      <c r="C11" s="5">
        <v>-1656493.608</v>
      </c>
      <c r="D11" s="5">
        <v>-1649023.7109999999</v>
      </c>
      <c r="E11" s="5">
        <v>-1653186.7169999999</v>
      </c>
      <c r="F11" s="5">
        <v>-1645128.7990000001</v>
      </c>
      <c r="G11" s="5">
        <v>-1641820.6359999999</v>
      </c>
      <c r="H11" s="5">
        <v>-1672996.1089999999</v>
      </c>
      <c r="I11" s="5">
        <v>-1667990.183</v>
      </c>
      <c r="J11" s="5">
        <v>-1458398.3330000001</v>
      </c>
      <c r="K11" s="5">
        <v>-1646703.621</v>
      </c>
    </row>
    <row r="12" spans="1:11" ht="17" customHeight="1" x14ac:dyDescent="0.2">
      <c r="A12" s="55"/>
      <c r="B12" s="6" t="s">
        <v>506</v>
      </c>
      <c r="C12" s="5">
        <v>-1656391.3640000001</v>
      </c>
      <c r="D12" s="5">
        <v>-1648955.898</v>
      </c>
      <c r="E12" s="5">
        <v>-1653117.2609999999</v>
      </c>
      <c r="F12" s="5">
        <v>-1645061.183</v>
      </c>
      <c r="G12" s="5">
        <v>-1641762.6880000001</v>
      </c>
      <c r="H12" s="5">
        <v>-1672888.0279999999</v>
      </c>
      <c r="I12" s="5">
        <v>-1667892.4169999999</v>
      </c>
      <c r="J12" s="5">
        <v>-1458318.051</v>
      </c>
      <c r="K12" s="5">
        <v>-1646591.9850000001</v>
      </c>
    </row>
    <row r="13" spans="1:11" ht="17" customHeight="1" x14ac:dyDescent="0.2">
      <c r="A13" s="55"/>
      <c r="B13" s="6" t="s">
        <v>614</v>
      </c>
      <c r="C13" s="5">
        <v>-1656477.2109999999</v>
      </c>
      <c r="D13" s="5">
        <v>-1649089.246</v>
      </c>
      <c r="E13" s="5">
        <v>-1653208.432</v>
      </c>
      <c r="F13" s="5">
        <v>-1645147.53</v>
      </c>
      <c r="G13" s="5">
        <v>-1641845.1429999999</v>
      </c>
      <c r="H13" s="5">
        <v>-1672974.625</v>
      </c>
      <c r="I13" s="5">
        <v>-1667983.713</v>
      </c>
      <c r="J13" s="5">
        <v>-1458380.2720000001</v>
      </c>
      <c r="K13" s="5">
        <v>-1646611.1529999999</v>
      </c>
    </row>
    <row r="14" spans="1:11" ht="17" customHeight="1" x14ac:dyDescent="0.2">
      <c r="A14" s="55"/>
      <c r="B14" s="6" t="s">
        <v>613</v>
      </c>
      <c r="C14" s="5">
        <v>-1656533.571</v>
      </c>
      <c r="D14" s="5">
        <v>-1649082.865</v>
      </c>
      <c r="E14" s="5">
        <v>-1653276.6780000001</v>
      </c>
      <c r="F14" s="5">
        <v>-1645216.9890000001</v>
      </c>
      <c r="G14" s="5">
        <v>-1641909.48</v>
      </c>
      <c r="H14" s="5">
        <v>-1673046.274</v>
      </c>
      <c r="I14" s="5">
        <v>-1668037.267</v>
      </c>
      <c r="J14" s="5">
        <v>-1458426.0630000001</v>
      </c>
      <c r="K14" s="5">
        <v>-1646696.192</v>
      </c>
    </row>
    <row r="15" spans="1:11" ht="17" customHeight="1" x14ac:dyDescent="0.2">
      <c r="A15" s="55"/>
      <c r="B15" s="6" t="s">
        <v>529</v>
      </c>
      <c r="C15" s="5">
        <v>-1656421.2209999999</v>
      </c>
      <c r="D15" s="5">
        <v>-1648963.3970000001</v>
      </c>
      <c r="E15" s="5">
        <v>-1653141.531</v>
      </c>
      <c r="F15" s="5">
        <v>-1645089.699</v>
      </c>
      <c r="G15" s="5">
        <v>-1641779.3910000001</v>
      </c>
      <c r="H15" s="5">
        <v>-1672890.3570000001</v>
      </c>
      <c r="I15" s="5">
        <v>-1667913.977</v>
      </c>
      <c r="J15" s="5">
        <v>-1458317.821</v>
      </c>
      <c r="K15" s="5">
        <v>-1646583.5989999999</v>
      </c>
    </row>
    <row r="16" spans="1:11" ht="17" customHeight="1" x14ac:dyDescent="0.2">
      <c r="A16" s="55"/>
      <c r="B16" s="6" t="s">
        <v>900</v>
      </c>
      <c r="C16" s="5">
        <v>-1656373.192</v>
      </c>
      <c r="D16" s="5">
        <v>-1648929.34</v>
      </c>
      <c r="E16" s="5">
        <v>-1653104.551</v>
      </c>
      <c r="F16" s="5">
        <v>-1645047.3670000001</v>
      </c>
      <c r="G16" s="5">
        <v>-1641739.301</v>
      </c>
      <c r="H16" s="5">
        <v>-1672852.409</v>
      </c>
      <c r="I16" s="5">
        <v>-1667877.8030000001</v>
      </c>
      <c r="J16" s="5">
        <v>-1458302.6810000001</v>
      </c>
      <c r="K16" s="5">
        <v>-1646526.1740000001</v>
      </c>
    </row>
    <row r="17" spans="1:11" ht="17" customHeight="1" x14ac:dyDescent="0.2">
      <c r="A17" s="55"/>
      <c r="B17" s="6" t="s">
        <v>497</v>
      </c>
      <c r="C17" s="5">
        <v>-1656465.3870000001</v>
      </c>
      <c r="D17" s="5">
        <v>-1649001.5120000001</v>
      </c>
      <c r="E17" s="5">
        <v>-1653204.9029999999</v>
      </c>
      <c r="F17" s="5">
        <v>-1645143.9380000001</v>
      </c>
      <c r="G17" s="5">
        <v>-1641829.6810000001</v>
      </c>
      <c r="H17" s="5">
        <v>-1672950.6070000001</v>
      </c>
      <c r="I17" s="5">
        <v>-1667975.442</v>
      </c>
      <c r="J17" s="5">
        <v>-1458357.9920000001</v>
      </c>
      <c r="K17" s="5">
        <v>-1646718.3770000001</v>
      </c>
    </row>
  </sheetData>
  <mergeCells count="3">
    <mergeCell ref="A1:K1"/>
    <mergeCell ref="A3:A10"/>
    <mergeCell ref="A11:A17"/>
  </mergeCells>
  <conditionalFormatting sqref="C3:C10">
    <cfRule type="dataBar" priority="19">
      <dataBar>
        <cfvo type="min"/>
        <cfvo type="max"/>
        <color rgb="FF638EC6"/>
      </dataBar>
      <extLst>
        <ext xmlns:x14="http://schemas.microsoft.com/office/spreadsheetml/2009/9/main" uri="{B025F937-C7B1-47D3-B67F-A62EFF666E3E}">
          <x14:id>{2FD61826-B360-4834-84E5-B0C2E16AEA15}</x14:id>
        </ext>
      </extLst>
    </cfRule>
  </conditionalFormatting>
  <conditionalFormatting sqref="C11:C17">
    <cfRule type="dataBar" priority="9">
      <dataBar>
        <cfvo type="min"/>
        <cfvo type="max"/>
        <color rgb="FF638EC6"/>
      </dataBar>
      <extLst>
        <ext xmlns:x14="http://schemas.microsoft.com/office/spreadsheetml/2009/9/main" uri="{B025F937-C7B1-47D3-B67F-A62EFF666E3E}">
          <x14:id>{4A76624E-FF6E-4BE8-AF3C-30B18226D0B1}</x14:id>
        </ext>
      </extLst>
    </cfRule>
  </conditionalFormatting>
  <conditionalFormatting sqref="D3:D10">
    <cfRule type="dataBar" priority="20">
      <dataBar>
        <cfvo type="min"/>
        <cfvo type="max"/>
        <color rgb="FF638EC6"/>
      </dataBar>
      <extLst>
        <ext xmlns:x14="http://schemas.microsoft.com/office/spreadsheetml/2009/9/main" uri="{B025F937-C7B1-47D3-B67F-A62EFF666E3E}">
          <x14:id>{C4D44F02-88BC-4656-8A15-EB9D98CD98DD}</x14:id>
        </ext>
      </extLst>
    </cfRule>
  </conditionalFormatting>
  <conditionalFormatting sqref="D11:D17">
    <cfRule type="dataBar" priority="8">
      <dataBar>
        <cfvo type="min"/>
        <cfvo type="max"/>
        <color rgb="FF638EC6"/>
      </dataBar>
      <extLst>
        <ext xmlns:x14="http://schemas.microsoft.com/office/spreadsheetml/2009/9/main" uri="{B025F937-C7B1-47D3-B67F-A62EFF666E3E}">
          <x14:id>{8D64D020-6F83-4EA5-989B-9C7ACACBA566}</x14:id>
        </ext>
      </extLst>
    </cfRule>
  </conditionalFormatting>
  <conditionalFormatting sqref="E3:E10">
    <cfRule type="dataBar" priority="21">
      <dataBar>
        <cfvo type="min"/>
        <cfvo type="max"/>
        <color rgb="FF638EC6"/>
      </dataBar>
      <extLst>
        <ext xmlns:x14="http://schemas.microsoft.com/office/spreadsheetml/2009/9/main" uri="{B025F937-C7B1-47D3-B67F-A62EFF666E3E}">
          <x14:id>{EE734B7B-1941-4A22-B273-B8C0FB36B542}</x14:id>
        </ext>
      </extLst>
    </cfRule>
  </conditionalFormatting>
  <conditionalFormatting sqref="E11:E17">
    <cfRule type="dataBar" priority="7">
      <dataBar>
        <cfvo type="min"/>
        <cfvo type="max"/>
        <color rgb="FF638EC6"/>
      </dataBar>
      <extLst>
        <ext xmlns:x14="http://schemas.microsoft.com/office/spreadsheetml/2009/9/main" uri="{B025F937-C7B1-47D3-B67F-A62EFF666E3E}">
          <x14:id>{EF5905D3-DF5B-4C44-B30B-3E86AB9AF81C}</x14:id>
        </ext>
      </extLst>
    </cfRule>
  </conditionalFormatting>
  <conditionalFormatting sqref="F3:F10">
    <cfRule type="dataBar" priority="22">
      <dataBar>
        <cfvo type="min"/>
        <cfvo type="max"/>
        <color rgb="FF638EC6"/>
      </dataBar>
      <extLst>
        <ext xmlns:x14="http://schemas.microsoft.com/office/spreadsheetml/2009/9/main" uri="{B025F937-C7B1-47D3-B67F-A62EFF666E3E}">
          <x14:id>{435CAC97-E183-44C5-BB46-D703DF3C58BB}</x14:id>
        </ext>
      </extLst>
    </cfRule>
  </conditionalFormatting>
  <conditionalFormatting sqref="F11:F17">
    <cfRule type="dataBar" priority="6">
      <dataBar>
        <cfvo type="min"/>
        <cfvo type="max"/>
        <color rgb="FF638EC6"/>
      </dataBar>
      <extLst>
        <ext xmlns:x14="http://schemas.microsoft.com/office/spreadsheetml/2009/9/main" uri="{B025F937-C7B1-47D3-B67F-A62EFF666E3E}">
          <x14:id>{DD2477DD-A103-4104-B504-DC05BF27FFE2}</x14:id>
        </ext>
      </extLst>
    </cfRule>
  </conditionalFormatting>
  <conditionalFormatting sqref="G3:G10">
    <cfRule type="dataBar" priority="23">
      <dataBar>
        <cfvo type="min"/>
        <cfvo type="max"/>
        <color rgb="FF638EC6"/>
      </dataBar>
      <extLst>
        <ext xmlns:x14="http://schemas.microsoft.com/office/spreadsheetml/2009/9/main" uri="{B025F937-C7B1-47D3-B67F-A62EFF666E3E}">
          <x14:id>{D48685F6-6D81-48F4-BC08-717A46435DC7}</x14:id>
        </ext>
      </extLst>
    </cfRule>
  </conditionalFormatting>
  <conditionalFormatting sqref="G11:G17">
    <cfRule type="dataBar" priority="5">
      <dataBar>
        <cfvo type="min"/>
        <cfvo type="max"/>
        <color rgb="FF638EC6"/>
      </dataBar>
      <extLst>
        <ext xmlns:x14="http://schemas.microsoft.com/office/spreadsheetml/2009/9/main" uri="{B025F937-C7B1-47D3-B67F-A62EFF666E3E}">
          <x14:id>{66E207E8-359B-4ED8-8010-F4B097AC3367}</x14:id>
        </ext>
      </extLst>
    </cfRule>
  </conditionalFormatting>
  <conditionalFormatting sqref="H3:H10">
    <cfRule type="dataBar" priority="24">
      <dataBar>
        <cfvo type="min"/>
        <cfvo type="max"/>
        <color rgb="FF638EC6"/>
      </dataBar>
      <extLst>
        <ext xmlns:x14="http://schemas.microsoft.com/office/spreadsheetml/2009/9/main" uri="{B025F937-C7B1-47D3-B67F-A62EFF666E3E}">
          <x14:id>{12C73519-0E88-4257-A0A0-AFF92C16E806}</x14:id>
        </ext>
      </extLst>
    </cfRule>
  </conditionalFormatting>
  <conditionalFormatting sqref="H11:H17">
    <cfRule type="dataBar" priority="4">
      <dataBar>
        <cfvo type="min"/>
        <cfvo type="max"/>
        <color rgb="FF638EC6"/>
      </dataBar>
      <extLst>
        <ext xmlns:x14="http://schemas.microsoft.com/office/spreadsheetml/2009/9/main" uri="{B025F937-C7B1-47D3-B67F-A62EFF666E3E}">
          <x14:id>{00243DC5-BB6B-4CFA-A787-D259DF8E0899}</x14:id>
        </ext>
      </extLst>
    </cfRule>
  </conditionalFormatting>
  <conditionalFormatting sqref="I3:I10">
    <cfRule type="dataBar" priority="25">
      <dataBar>
        <cfvo type="min"/>
        <cfvo type="max"/>
        <color rgb="FF638EC6"/>
      </dataBar>
      <extLst>
        <ext xmlns:x14="http://schemas.microsoft.com/office/spreadsheetml/2009/9/main" uri="{B025F937-C7B1-47D3-B67F-A62EFF666E3E}">
          <x14:id>{EFF15465-B7AB-4FC2-AEB5-DE95D7C29580}</x14:id>
        </ext>
      </extLst>
    </cfRule>
  </conditionalFormatting>
  <conditionalFormatting sqref="I11:I17">
    <cfRule type="dataBar" priority="3">
      <dataBar>
        <cfvo type="min"/>
        <cfvo type="max"/>
        <color rgb="FF638EC6"/>
      </dataBar>
      <extLst>
        <ext xmlns:x14="http://schemas.microsoft.com/office/spreadsheetml/2009/9/main" uri="{B025F937-C7B1-47D3-B67F-A62EFF666E3E}">
          <x14:id>{352C22D7-5069-4205-BA58-77F958F80BFC}</x14:id>
        </ext>
      </extLst>
    </cfRule>
  </conditionalFormatting>
  <conditionalFormatting sqref="J3:J10">
    <cfRule type="dataBar" priority="26">
      <dataBar>
        <cfvo type="min"/>
        <cfvo type="max"/>
        <color rgb="FF638EC6"/>
      </dataBar>
      <extLst>
        <ext xmlns:x14="http://schemas.microsoft.com/office/spreadsheetml/2009/9/main" uri="{B025F937-C7B1-47D3-B67F-A62EFF666E3E}">
          <x14:id>{D94DC3DF-BE9A-43A9-9833-69664BB311C0}</x14:id>
        </ext>
      </extLst>
    </cfRule>
  </conditionalFormatting>
  <conditionalFormatting sqref="J11:J17">
    <cfRule type="dataBar" priority="2">
      <dataBar>
        <cfvo type="min"/>
        <cfvo type="max"/>
        <color rgb="FF638EC6"/>
      </dataBar>
      <extLst>
        <ext xmlns:x14="http://schemas.microsoft.com/office/spreadsheetml/2009/9/main" uri="{B025F937-C7B1-47D3-B67F-A62EFF666E3E}">
          <x14:id>{0B6346A4-FA67-4966-BF91-4E0AF601190A}</x14:id>
        </ext>
      </extLst>
    </cfRule>
  </conditionalFormatting>
  <conditionalFormatting sqref="K3:K10">
    <cfRule type="dataBar" priority="27">
      <dataBar>
        <cfvo type="min"/>
        <cfvo type="max"/>
        <color rgb="FF638EC6"/>
      </dataBar>
      <extLst>
        <ext xmlns:x14="http://schemas.microsoft.com/office/spreadsheetml/2009/9/main" uri="{B025F937-C7B1-47D3-B67F-A62EFF666E3E}">
          <x14:id>{5191832B-D801-4A1B-947A-1095FAA1D2E3}</x14:id>
        </ext>
      </extLst>
    </cfRule>
  </conditionalFormatting>
  <conditionalFormatting sqref="K11:K17">
    <cfRule type="dataBar" priority="1">
      <dataBar>
        <cfvo type="min"/>
        <cfvo type="max"/>
        <color rgb="FF638EC6"/>
      </dataBar>
      <extLst>
        <ext xmlns:x14="http://schemas.microsoft.com/office/spreadsheetml/2009/9/main" uri="{B025F937-C7B1-47D3-B67F-A62EFF666E3E}">
          <x14:id>{84CFC68B-9957-4728-8893-2CF0A0DFD46C}</x14:id>
        </ext>
      </extLst>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dataBar" id="{2FD61826-B360-4834-84E5-B0C2E16AEA15}">
            <x14:dataBar minLength="0" maxLength="100" gradient="0" negativeBarColorSameAsPositive="1">
              <x14:cfvo type="min"/>
              <x14:cfvo type="max"/>
              <x14:axisColor rgb="FF000000"/>
            </x14:dataBar>
          </x14:cfRule>
          <xm:sqref>C3:C10</xm:sqref>
        </x14:conditionalFormatting>
        <x14:conditionalFormatting xmlns:xm="http://schemas.microsoft.com/office/excel/2006/main">
          <x14:cfRule type="dataBar" id="{4A76624E-FF6E-4BE8-AF3C-30B18226D0B1}">
            <x14:dataBar minLength="0" maxLength="100" gradient="0" negativeBarColorSameAsPositive="1">
              <x14:cfvo type="min"/>
              <x14:cfvo type="max"/>
              <x14:axisColor rgb="FF000000"/>
            </x14:dataBar>
          </x14:cfRule>
          <xm:sqref>C11:C17</xm:sqref>
        </x14:conditionalFormatting>
        <x14:conditionalFormatting xmlns:xm="http://schemas.microsoft.com/office/excel/2006/main">
          <x14:cfRule type="dataBar" id="{C4D44F02-88BC-4656-8A15-EB9D98CD98DD}">
            <x14:dataBar minLength="0" maxLength="100" gradient="0" negativeBarColorSameAsPositive="1">
              <x14:cfvo type="min"/>
              <x14:cfvo type="max"/>
              <x14:axisColor rgb="FF000000"/>
            </x14:dataBar>
          </x14:cfRule>
          <xm:sqref>D3:D10</xm:sqref>
        </x14:conditionalFormatting>
        <x14:conditionalFormatting xmlns:xm="http://schemas.microsoft.com/office/excel/2006/main">
          <x14:cfRule type="dataBar" id="{8D64D020-6F83-4EA5-989B-9C7ACACBA566}">
            <x14:dataBar minLength="0" maxLength="100" gradient="0" negativeBarColorSameAsPositive="1">
              <x14:cfvo type="min"/>
              <x14:cfvo type="max"/>
              <x14:axisColor rgb="FF000000"/>
            </x14:dataBar>
          </x14:cfRule>
          <xm:sqref>D11:D17</xm:sqref>
        </x14:conditionalFormatting>
        <x14:conditionalFormatting xmlns:xm="http://schemas.microsoft.com/office/excel/2006/main">
          <x14:cfRule type="dataBar" id="{EE734B7B-1941-4A22-B273-B8C0FB36B542}">
            <x14:dataBar minLength="0" maxLength="100" gradient="0" negativeBarColorSameAsPositive="1">
              <x14:cfvo type="min"/>
              <x14:cfvo type="max"/>
              <x14:axisColor rgb="FF000000"/>
            </x14:dataBar>
          </x14:cfRule>
          <xm:sqref>E3:E10</xm:sqref>
        </x14:conditionalFormatting>
        <x14:conditionalFormatting xmlns:xm="http://schemas.microsoft.com/office/excel/2006/main">
          <x14:cfRule type="dataBar" id="{EF5905D3-DF5B-4C44-B30B-3E86AB9AF81C}">
            <x14:dataBar minLength="0" maxLength="100" gradient="0" negativeBarColorSameAsPositive="1">
              <x14:cfvo type="min"/>
              <x14:cfvo type="max"/>
              <x14:axisColor rgb="FF000000"/>
            </x14:dataBar>
          </x14:cfRule>
          <xm:sqref>E11:E17</xm:sqref>
        </x14:conditionalFormatting>
        <x14:conditionalFormatting xmlns:xm="http://schemas.microsoft.com/office/excel/2006/main">
          <x14:cfRule type="dataBar" id="{435CAC97-E183-44C5-BB46-D703DF3C58BB}">
            <x14:dataBar minLength="0" maxLength="100" gradient="0" negativeBarColorSameAsPositive="1">
              <x14:cfvo type="min"/>
              <x14:cfvo type="max"/>
              <x14:axisColor rgb="FF000000"/>
            </x14:dataBar>
          </x14:cfRule>
          <xm:sqref>F3:F10</xm:sqref>
        </x14:conditionalFormatting>
        <x14:conditionalFormatting xmlns:xm="http://schemas.microsoft.com/office/excel/2006/main">
          <x14:cfRule type="dataBar" id="{DD2477DD-A103-4104-B504-DC05BF27FFE2}">
            <x14:dataBar minLength="0" maxLength="100" gradient="0" negativeBarColorSameAsPositive="1">
              <x14:cfvo type="min"/>
              <x14:cfvo type="max"/>
              <x14:axisColor rgb="FF000000"/>
            </x14:dataBar>
          </x14:cfRule>
          <xm:sqref>F11:F17</xm:sqref>
        </x14:conditionalFormatting>
        <x14:conditionalFormatting xmlns:xm="http://schemas.microsoft.com/office/excel/2006/main">
          <x14:cfRule type="dataBar" id="{D48685F6-6D81-48F4-BC08-717A46435DC7}">
            <x14:dataBar minLength="0" maxLength="100" gradient="0" negativeBarColorSameAsPositive="1">
              <x14:cfvo type="min"/>
              <x14:cfvo type="max"/>
              <x14:axisColor rgb="FF000000"/>
            </x14:dataBar>
          </x14:cfRule>
          <xm:sqref>G3:G10</xm:sqref>
        </x14:conditionalFormatting>
        <x14:conditionalFormatting xmlns:xm="http://schemas.microsoft.com/office/excel/2006/main">
          <x14:cfRule type="dataBar" id="{66E207E8-359B-4ED8-8010-F4B097AC3367}">
            <x14:dataBar minLength="0" maxLength="100" gradient="0" negativeBarColorSameAsPositive="1">
              <x14:cfvo type="min"/>
              <x14:cfvo type="max"/>
              <x14:axisColor rgb="FF000000"/>
            </x14:dataBar>
          </x14:cfRule>
          <xm:sqref>G11:G17</xm:sqref>
        </x14:conditionalFormatting>
        <x14:conditionalFormatting xmlns:xm="http://schemas.microsoft.com/office/excel/2006/main">
          <x14:cfRule type="dataBar" id="{12C73519-0E88-4257-A0A0-AFF92C16E806}">
            <x14:dataBar minLength="0" maxLength="100" gradient="0" negativeBarColorSameAsPositive="1">
              <x14:cfvo type="min"/>
              <x14:cfvo type="max"/>
              <x14:axisColor rgb="FF000000"/>
            </x14:dataBar>
          </x14:cfRule>
          <xm:sqref>H3:H10</xm:sqref>
        </x14:conditionalFormatting>
        <x14:conditionalFormatting xmlns:xm="http://schemas.microsoft.com/office/excel/2006/main">
          <x14:cfRule type="dataBar" id="{00243DC5-BB6B-4CFA-A787-D259DF8E0899}">
            <x14:dataBar minLength="0" maxLength="100" gradient="0" negativeBarColorSameAsPositive="1">
              <x14:cfvo type="min"/>
              <x14:cfvo type="max"/>
              <x14:axisColor rgb="FF000000"/>
            </x14:dataBar>
          </x14:cfRule>
          <xm:sqref>H11:H17</xm:sqref>
        </x14:conditionalFormatting>
        <x14:conditionalFormatting xmlns:xm="http://schemas.microsoft.com/office/excel/2006/main">
          <x14:cfRule type="dataBar" id="{EFF15465-B7AB-4FC2-AEB5-DE95D7C29580}">
            <x14:dataBar minLength="0" maxLength="100" gradient="0" negativeBarColorSameAsPositive="1">
              <x14:cfvo type="min"/>
              <x14:cfvo type="max"/>
              <x14:axisColor rgb="FF000000"/>
            </x14:dataBar>
          </x14:cfRule>
          <xm:sqref>I3:I10</xm:sqref>
        </x14:conditionalFormatting>
        <x14:conditionalFormatting xmlns:xm="http://schemas.microsoft.com/office/excel/2006/main">
          <x14:cfRule type="dataBar" id="{352C22D7-5069-4205-BA58-77F958F80BFC}">
            <x14:dataBar minLength="0" maxLength="100" gradient="0" negativeBarColorSameAsPositive="1">
              <x14:cfvo type="min"/>
              <x14:cfvo type="max"/>
              <x14:axisColor rgb="FF000000"/>
            </x14:dataBar>
          </x14:cfRule>
          <xm:sqref>I11:I17</xm:sqref>
        </x14:conditionalFormatting>
        <x14:conditionalFormatting xmlns:xm="http://schemas.microsoft.com/office/excel/2006/main">
          <x14:cfRule type="dataBar" id="{D94DC3DF-BE9A-43A9-9833-69664BB311C0}">
            <x14:dataBar minLength="0" maxLength="100" gradient="0" negativeBarColorSameAsPositive="1">
              <x14:cfvo type="min"/>
              <x14:cfvo type="max"/>
              <x14:axisColor rgb="FF000000"/>
            </x14:dataBar>
          </x14:cfRule>
          <xm:sqref>J3:J10</xm:sqref>
        </x14:conditionalFormatting>
        <x14:conditionalFormatting xmlns:xm="http://schemas.microsoft.com/office/excel/2006/main">
          <x14:cfRule type="dataBar" id="{0B6346A4-FA67-4966-BF91-4E0AF601190A}">
            <x14:dataBar minLength="0" maxLength="100" gradient="0" negativeBarColorSameAsPositive="1">
              <x14:cfvo type="min"/>
              <x14:cfvo type="max"/>
              <x14:axisColor rgb="FF000000"/>
            </x14:dataBar>
          </x14:cfRule>
          <xm:sqref>J11:J17</xm:sqref>
        </x14:conditionalFormatting>
        <x14:conditionalFormatting xmlns:xm="http://schemas.microsoft.com/office/excel/2006/main">
          <x14:cfRule type="dataBar" id="{5191832B-D801-4A1B-947A-1095FAA1D2E3}">
            <x14:dataBar minLength="0" maxLength="100" gradient="0" negativeBarColorSameAsPositive="1">
              <x14:cfvo type="min"/>
              <x14:cfvo type="max"/>
              <x14:axisColor rgb="FF000000"/>
            </x14:dataBar>
          </x14:cfRule>
          <xm:sqref>K3:K10</xm:sqref>
        </x14:conditionalFormatting>
        <x14:conditionalFormatting xmlns:xm="http://schemas.microsoft.com/office/excel/2006/main">
          <x14:cfRule type="dataBar" id="{84CFC68B-9957-4728-8893-2CF0A0DFD46C}">
            <x14:dataBar minLength="0" maxLength="100" gradient="0" negativeBarColorSameAsPositive="1">
              <x14:cfvo type="min"/>
              <x14:cfvo type="max"/>
              <x14:axisColor rgb="FF000000"/>
            </x14:dataBar>
          </x14:cfRule>
          <xm:sqref>K11:K17</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63F84-E9CC-4A59-9C66-258275034CBB}">
  <dimension ref="A1:J104"/>
  <sheetViews>
    <sheetView zoomScale="90" zoomScaleNormal="90" workbookViewId="0">
      <selection activeCell="M25" sqref="M25"/>
    </sheetView>
  </sheetViews>
  <sheetFormatPr baseColWidth="10" defaultColWidth="21.33203125" defaultRowHeight="15" x14ac:dyDescent="0.2"/>
  <sheetData>
    <row r="1" spans="1:10" ht="31" customHeight="1" x14ac:dyDescent="0.2">
      <c r="A1" s="46" t="s">
        <v>855</v>
      </c>
      <c r="B1" s="46"/>
      <c r="C1" s="46"/>
      <c r="D1" s="46"/>
      <c r="E1" s="46"/>
      <c r="F1" s="46"/>
      <c r="G1" s="46"/>
      <c r="H1" s="46"/>
      <c r="I1" s="46"/>
      <c r="J1" s="46"/>
    </row>
    <row r="2" spans="1:10" ht="23.5" customHeight="1" x14ac:dyDescent="0.2">
      <c r="A2" s="47" t="s">
        <v>630</v>
      </c>
      <c r="B2" s="57" t="s">
        <v>633</v>
      </c>
      <c r="C2" s="57"/>
      <c r="D2" s="57"/>
      <c r="E2" s="57" t="s">
        <v>632</v>
      </c>
      <c r="F2" s="57"/>
      <c r="G2" s="57"/>
      <c r="H2" s="57" t="s">
        <v>631</v>
      </c>
      <c r="I2" s="57"/>
      <c r="J2" s="57"/>
    </row>
    <row r="3" spans="1:10" ht="26.5" customHeight="1" x14ac:dyDescent="0.2">
      <c r="A3" s="57"/>
      <c r="B3" s="36" t="s">
        <v>634</v>
      </c>
      <c r="C3" s="36" t="s">
        <v>899</v>
      </c>
      <c r="D3" s="36" t="s">
        <v>635</v>
      </c>
      <c r="E3" s="36" t="s">
        <v>634</v>
      </c>
      <c r="F3" s="36" t="s">
        <v>899</v>
      </c>
      <c r="G3" s="36" t="s">
        <v>635</v>
      </c>
      <c r="H3" s="36" t="s">
        <v>634</v>
      </c>
      <c r="I3" s="36" t="s">
        <v>899</v>
      </c>
      <c r="J3" s="36" t="s">
        <v>635</v>
      </c>
    </row>
    <row r="4" spans="1:10" x14ac:dyDescent="0.2">
      <c r="A4">
        <v>1</v>
      </c>
      <c r="B4" s="35">
        <v>-1957952.8529999999</v>
      </c>
      <c r="C4" s="35">
        <v>-1958007.2250000001</v>
      </c>
      <c r="D4" s="35">
        <f>C4-B4</f>
        <v>-54.372000000206754</v>
      </c>
      <c r="E4" s="35">
        <v>-1873851.0390000001</v>
      </c>
      <c r="F4" s="35">
        <v>-1873865.5989999999</v>
      </c>
      <c r="G4" s="35">
        <f>F4-E4</f>
        <v>-14.559999999823049</v>
      </c>
      <c r="H4" s="35">
        <v>-1719092.8640000001</v>
      </c>
      <c r="I4" s="35">
        <v>-1719092.507</v>
      </c>
      <c r="J4" s="35">
        <f>I4-H4</f>
        <v>0.35700000007636845</v>
      </c>
    </row>
    <row r="5" spans="1:10" x14ac:dyDescent="0.2">
      <c r="A5">
        <v>2</v>
      </c>
      <c r="B5" s="35">
        <v>-1728696.176</v>
      </c>
      <c r="C5" s="35">
        <v>-1728732.0989999999</v>
      </c>
      <c r="D5" s="35">
        <f t="shared" ref="D5:D68" si="0">C5-B5</f>
        <v>-35.922999999951571</v>
      </c>
      <c r="E5" s="35">
        <v>-1652803.4709999999</v>
      </c>
      <c r="F5" s="35">
        <v>-1652805.9310000001</v>
      </c>
      <c r="G5" s="35">
        <f t="shared" ref="G5:G68" si="1">F5-E5</f>
        <v>-2.4600000001955777</v>
      </c>
      <c r="H5" s="35">
        <v>-1511221.067</v>
      </c>
      <c r="I5" s="35">
        <v>-1511221.4439999999</v>
      </c>
      <c r="J5" s="35">
        <f t="shared" ref="J5:J68" si="2">I5-H5</f>
        <v>-0.37699999986216426</v>
      </c>
    </row>
    <row r="6" spans="1:10" x14ac:dyDescent="0.2">
      <c r="A6">
        <v>3</v>
      </c>
      <c r="B6" s="35">
        <v>-1810686.9129999999</v>
      </c>
      <c r="C6" s="35">
        <v>-1810786.936</v>
      </c>
      <c r="D6" s="35">
        <f t="shared" si="0"/>
        <v>-100.0230000000447</v>
      </c>
      <c r="E6" s="35">
        <v>-1726797.692</v>
      </c>
      <c r="F6" s="35">
        <v>-1726801.118</v>
      </c>
      <c r="G6" s="35">
        <f t="shared" si="1"/>
        <v>-3.4259999999776483</v>
      </c>
      <c r="H6" s="35">
        <v>-1582465.2320000001</v>
      </c>
      <c r="I6" s="35">
        <v>-1582465.13</v>
      </c>
      <c r="J6" s="35">
        <f t="shared" si="2"/>
        <v>0.10200000018812716</v>
      </c>
    </row>
    <row r="7" spans="1:10" x14ac:dyDescent="0.2">
      <c r="A7">
        <v>4</v>
      </c>
      <c r="B7" s="35">
        <v>-1879581.8</v>
      </c>
      <c r="C7" s="35">
        <v>-1879500.38</v>
      </c>
      <c r="D7" s="35">
        <f t="shared" si="0"/>
        <v>81.420000000158325</v>
      </c>
      <c r="E7" s="35">
        <v>-1795390.915</v>
      </c>
      <c r="F7" s="35">
        <v>-1795360.7879999999</v>
      </c>
      <c r="G7" s="35">
        <f t="shared" si="1"/>
        <v>30.127000000094995</v>
      </c>
      <c r="H7" s="35">
        <v>-1649125.835</v>
      </c>
      <c r="I7" s="35">
        <v>-1649101.42</v>
      </c>
      <c r="J7" s="35">
        <f t="shared" si="2"/>
        <v>24.415000000037253</v>
      </c>
    </row>
    <row r="8" spans="1:10" x14ac:dyDescent="0.2">
      <c r="A8">
        <v>5</v>
      </c>
      <c r="B8" s="35">
        <v>-2073860.7390000001</v>
      </c>
      <c r="C8" s="35">
        <v>-2073875.9909999999</v>
      </c>
      <c r="D8" s="35">
        <f t="shared" si="0"/>
        <v>-15.251999999862164</v>
      </c>
      <c r="E8" s="35">
        <v>-1989362.6540000001</v>
      </c>
      <c r="F8" s="35">
        <v>-1989348.2579999999</v>
      </c>
      <c r="G8" s="35">
        <f t="shared" si="1"/>
        <v>14.396000000182539</v>
      </c>
      <c r="H8" s="35">
        <v>-1832917.1329999999</v>
      </c>
      <c r="I8" s="35">
        <v>-1832907.736</v>
      </c>
      <c r="J8" s="35">
        <f t="shared" si="2"/>
        <v>9.3969999998807907</v>
      </c>
    </row>
    <row r="9" spans="1:10" x14ac:dyDescent="0.2">
      <c r="A9">
        <v>6</v>
      </c>
      <c r="B9" s="35">
        <v>-1804577.584</v>
      </c>
      <c r="C9" s="35">
        <v>-1804575.821</v>
      </c>
      <c r="D9" s="35">
        <f t="shared" si="0"/>
        <v>1.7630000000353903</v>
      </c>
      <c r="E9" s="35">
        <v>-1738892.0330000001</v>
      </c>
      <c r="F9" s="35">
        <v>-1738892.1229999999</v>
      </c>
      <c r="G9" s="35">
        <f t="shared" si="1"/>
        <v>-8.9999999850988388E-2</v>
      </c>
      <c r="H9" s="35">
        <v>-1600977.649</v>
      </c>
      <c r="I9" s="35">
        <v>-1600977.9480000001</v>
      </c>
      <c r="J9" s="35">
        <f t="shared" si="2"/>
        <v>-0.299000000115484</v>
      </c>
    </row>
    <row r="10" spans="1:10" x14ac:dyDescent="0.2">
      <c r="A10">
        <v>7</v>
      </c>
      <c r="B10" s="35">
        <v>-1871367.1470000001</v>
      </c>
      <c r="C10" s="35">
        <v>-1871349.821</v>
      </c>
      <c r="D10" s="35">
        <f t="shared" si="0"/>
        <v>17.326000000117347</v>
      </c>
      <c r="E10" s="35">
        <v>-1792261.2960000001</v>
      </c>
      <c r="F10" s="35">
        <v>-1792264.821</v>
      </c>
      <c r="G10" s="35">
        <f t="shared" si="1"/>
        <v>-3.5249999999068677</v>
      </c>
      <c r="H10" s="35">
        <v>-1640920.406</v>
      </c>
      <c r="I10" s="35">
        <v>-1640921.5079999999</v>
      </c>
      <c r="J10" s="35">
        <f t="shared" si="2"/>
        <v>-1.1019999999552965</v>
      </c>
    </row>
    <row r="11" spans="1:10" x14ac:dyDescent="0.2">
      <c r="A11">
        <v>8</v>
      </c>
      <c r="B11" s="35">
        <v>-1969490.942</v>
      </c>
      <c r="C11" s="35">
        <v>-1969554.5859999999</v>
      </c>
      <c r="D11" s="35">
        <f t="shared" si="0"/>
        <v>-63.643999999854714</v>
      </c>
      <c r="E11" s="35">
        <v>-1875116.5549999999</v>
      </c>
      <c r="F11" s="35">
        <v>-1875115.673</v>
      </c>
      <c r="G11" s="35">
        <f t="shared" si="1"/>
        <v>0.88199999998323619</v>
      </c>
      <c r="H11" s="35">
        <v>-1717849.21</v>
      </c>
      <c r="I11" s="35">
        <v>-1717847.9839999999</v>
      </c>
      <c r="J11" s="35">
        <f t="shared" si="2"/>
        <v>1.2260000000242144</v>
      </c>
    </row>
    <row r="12" spans="1:10" x14ac:dyDescent="0.2">
      <c r="A12">
        <v>9</v>
      </c>
      <c r="B12" s="35">
        <v>-1949418.7520000001</v>
      </c>
      <c r="C12" s="35">
        <v>-1949385.642</v>
      </c>
      <c r="D12" s="35">
        <f t="shared" si="0"/>
        <v>33.110000000102445</v>
      </c>
      <c r="E12" s="35">
        <v>-1873836.686</v>
      </c>
      <c r="F12" s="35">
        <v>-1873836.888</v>
      </c>
      <c r="G12" s="35">
        <f t="shared" si="1"/>
        <v>-0.20200000004842877</v>
      </c>
      <c r="H12" s="35">
        <v>-1726232.878</v>
      </c>
      <c r="I12" s="35">
        <v>-1726232.878</v>
      </c>
      <c r="J12" s="35">
        <f t="shared" si="2"/>
        <v>0</v>
      </c>
    </row>
    <row r="13" spans="1:10" x14ac:dyDescent="0.2">
      <c r="A13">
        <v>10</v>
      </c>
      <c r="B13" s="35">
        <v>-2061044.591</v>
      </c>
      <c r="C13" s="35">
        <v>-2060947.7709999999</v>
      </c>
      <c r="D13" s="35">
        <f t="shared" si="0"/>
        <v>96.820000000065193</v>
      </c>
      <c r="E13" s="35">
        <v>-1971220.301</v>
      </c>
      <c r="F13" s="35">
        <v>-1971198.4920000001</v>
      </c>
      <c r="G13" s="35">
        <f t="shared" si="1"/>
        <v>21.808999999891967</v>
      </c>
      <c r="H13" s="35">
        <v>-1804678.8219999999</v>
      </c>
      <c r="I13" s="35">
        <v>-1804668.5120000001</v>
      </c>
      <c r="J13" s="35">
        <f t="shared" si="2"/>
        <v>10.309999999823049</v>
      </c>
    </row>
    <row r="14" spans="1:10" x14ac:dyDescent="0.2">
      <c r="A14">
        <v>11</v>
      </c>
      <c r="B14" s="35">
        <v>-1758856.088</v>
      </c>
      <c r="C14" s="35">
        <v>-1758880.027</v>
      </c>
      <c r="D14" s="35">
        <f t="shared" si="0"/>
        <v>-23.939000000013039</v>
      </c>
      <c r="E14" s="35">
        <v>-1678276.09</v>
      </c>
      <c r="F14" s="35">
        <v>-1678296.7490000001</v>
      </c>
      <c r="G14" s="35">
        <f t="shared" si="1"/>
        <v>-20.658999999985099</v>
      </c>
      <c r="H14" s="35">
        <v>-1535867.334</v>
      </c>
      <c r="I14" s="35">
        <v>-1535873.7509999999</v>
      </c>
      <c r="J14" s="35">
        <f t="shared" si="2"/>
        <v>-6.4169999998994172</v>
      </c>
    </row>
    <row r="15" spans="1:10" x14ac:dyDescent="0.2">
      <c r="A15">
        <v>12</v>
      </c>
      <c r="B15" s="35">
        <v>-1943107.7150000001</v>
      </c>
      <c r="C15" s="35">
        <v>-1943118.253</v>
      </c>
      <c r="D15" s="35">
        <f t="shared" si="0"/>
        <v>-10.537999999942258</v>
      </c>
      <c r="E15" s="35">
        <v>-1872313.888</v>
      </c>
      <c r="F15" s="35">
        <v>-1872320.004</v>
      </c>
      <c r="G15" s="35">
        <f t="shared" si="1"/>
        <v>-6.1159999999217689</v>
      </c>
      <c r="H15" s="35">
        <v>-1725165.5379999999</v>
      </c>
      <c r="I15" s="35">
        <v>-1725164.2579999999</v>
      </c>
      <c r="J15" s="35">
        <f t="shared" si="2"/>
        <v>1.2800000000279397</v>
      </c>
    </row>
    <row r="16" spans="1:10" x14ac:dyDescent="0.2">
      <c r="A16">
        <v>13</v>
      </c>
      <c r="B16" s="35">
        <v>-1918428.0970000001</v>
      </c>
      <c r="C16" s="35">
        <v>-1918464.8840000001</v>
      </c>
      <c r="D16" s="35">
        <f t="shared" si="0"/>
        <v>-36.787000000011176</v>
      </c>
      <c r="E16" s="35">
        <v>-1828450.2279999999</v>
      </c>
      <c r="F16" s="35">
        <v>-1828453.672</v>
      </c>
      <c r="G16" s="35">
        <f t="shared" si="1"/>
        <v>-3.4440000001341105</v>
      </c>
      <c r="H16" s="35">
        <v>-1674026.4469999999</v>
      </c>
      <c r="I16" s="35">
        <v>-1674026.7290000001</v>
      </c>
      <c r="J16" s="35">
        <f t="shared" si="2"/>
        <v>-0.28200000012293458</v>
      </c>
    </row>
    <row r="17" spans="1:10" x14ac:dyDescent="0.2">
      <c r="A17">
        <v>14</v>
      </c>
      <c r="B17" s="35">
        <v>-2225241.2230000002</v>
      </c>
      <c r="C17" s="35">
        <v>-2225246.324</v>
      </c>
      <c r="D17" s="35">
        <f t="shared" si="0"/>
        <v>-5.1009999997913837</v>
      </c>
      <c r="E17" s="35">
        <v>-2124948.1529999999</v>
      </c>
      <c r="F17" s="35">
        <v>-2124944.3739999998</v>
      </c>
      <c r="G17" s="35">
        <f t="shared" si="1"/>
        <v>3.7790000000968575</v>
      </c>
      <c r="H17" s="35">
        <v>-1957796.3219999999</v>
      </c>
      <c r="I17" s="35">
        <v>-1957796.2069999999</v>
      </c>
      <c r="J17" s="35">
        <f t="shared" si="2"/>
        <v>0.11499999999068677</v>
      </c>
    </row>
    <row r="18" spans="1:10" x14ac:dyDescent="0.2">
      <c r="A18">
        <v>15</v>
      </c>
      <c r="B18" s="35">
        <v>-1857620.662</v>
      </c>
      <c r="C18" s="35">
        <v>-1857638.399</v>
      </c>
      <c r="D18" s="35">
        <f t="shared" si="0"/>
        <v>-17.73699999996461</v>
      </c>
      <c r="E18" s="35">
        <v>-1779198.8759999999</v>
      </c>
      <c r="F18" s="35">
        <v>-1779201.997</v>
      </c>
      <c r="G18" s="35">
        <f t="shared" si="1"/>
        <v>-3.1210000000428408</v>
      </c>
      <c r="H18" s="35">
        <v>-1633533.013</v>
      </c>
      <c r="I18" s="35">
        <v>-1633533.2150000001</v>
      </c>
      <c r="J18" s="35">
        <f t="shared" si="2"/>
        <v>-0.20200000004842877</v>
      </c>
    </row>
    <row r="19" spans="1:10" x14ac:dyDescent="0.2">
      <c r="A19">
        <v>16</v>
      </c>
      <c r="B19" s="35">
        <v>-1857528.0560000001</v>
      </c>
      <c r="C19" s="35">
        <v>-1857514.514</v>
      </c>
      <c r="D19" s="35">
        <f t="shared" si="0"/>
        <v>13.542000000132248</v>
      </c>
      <c r="E19" s="35">
        <v>-1779029.673</v>
      </c>
      <c r="F19" s="35">
        <v>-1779015.263</v>
      </c>
      <c r="G19" s="35">
        <f t="shared" si="1"/>
        <v>14.409999999916181</v>
      </c>
      <c r="H19" s="35">
        <v>-1626682.6159999999</v>
      </c>
      <c r="I19" s="35">
        <v>-1626685.4350000001</v>
      </c>
      <c r="J19" s="35">
        <f t="shared" si="2"/>
        <v>-2.8190000001341105</v>
      </c>
    </row>
    <row r="20" spans="1:10" x14ac:dyDescent="0.2">
      <c r="A20">
        <v>17</v>
      </c>
      <c r="B20" s="35">
        <v>-1868513.416</v>
      </c>
      <c r="C20" s="35">
        <v>-1868524.895</v>
      </c>
      <c r="D20" s="35">
        <f t="shared" si="0"/>
        <v>-11.479000000050291</v>
      </c>
      <c r="E20" s="35">
        <v>-1786936.2690000001</v>
      </c>
      <c r="F20" s="35">
        <v>-1786945.04</v>
      </c>
      <c r="G20" s="35">
        <f t="shared" si="1"/>
        <v>-8.7709999999497086</v>
      </c>
      <c r="H20" s="35">
        <v>-1638939.798</v>
      </c>
      <c r="I20" s="35">
        <v>-1638942.1329999999</v>
      </c>
      <c r="J20" s="35">
        <f t="shared" si="2"/>
        <v>-2.3349999999627471</v>
      </c>
    </row>
    <row r="21" spans="1:10" x14ac:dyDescent="0.2">
      <c r="A21">
        <v>18</v>
      </c>
      <c r="B21" s="35">
        <v>-1961758.6950000001</v>
      </c>
      <c r="C21" s="35">
        <v>-1961777.9350000001</v>
      </c>
      <c r="D21" s="35">
        <f t="shared" si="0"/>
        <v>-19.239999999990687</v>
      </c>
      <c r="E21" s="35">
        <v>-1878207.9040000001</v>
      </c>
      <c r="F21" s="35">
        <v>-1878206.757</v>
      </c>
      <c r="G21" s="35">
        <f t="shared" si="1"/>
        <v>1.1470000001136214</v>
      </c>
      <c r="H21" s="35">
        <v>-1725979.21</v>
      </c>
      <c r="I21" s="35">
        <v>-1725979.254</v>
      </c>
      <c r="J21" s="35">
        <f t="shared" si="2"/>
        <v>-4.3999999994412065E-2</v>
      </c>
    </row>
    <row r="22" spans="1:10" x14ac:dyDescent="0.2">
      <c r="A22">
        <v>19</v>
      </c>
      <c r="B22" s="35">
        <v>-1872158.372</v>
      </c>
      <c r="C22" s="35">
        <v>-1872147.361</v>
      </c>
      <c r="D22" s="35">
        <f t="shared" si="0"/>
        <v>11.010999999940395</v>
      </c>
      <c r="E22" s="35">
        <v>-1810357.7450000001</v>
      </c>
      <c r="F22" s="35">
        <v>-1810355.79</v>
      </c>
      <c r="G22" s="35">
        <f t="shared" si="1"/>
        <v>1.9550000000745058</v>
      </c>
      <c r="H22" s="35">
        <v>-1666401.6</v>
      </c>
      <c r="I22" s="35">
        <v>-1666401.6</v>
      </c>
      <c r="J22" s="35">
        <f t="shared" si="2"/>
        <v>0</v>
      </c>
    </row>
    <row r="23" spans="1:10" x14ac:dyDescent="0.2">
      <c r="A23">
        <v>20</v>
      </c>
      <c r="B23" s="35">
        <v>-1740663.57</v>
      </c>
      <c r="C23" s="35">
        <v>-1740661.898</v>
      </c>
      <c r="D23" s="35">
        <f t="shared" si="0"/>
        <v>1.6720000000204891</v>
      </c>
      <c r="E23" s="35">
        <v>-1664048.578</v>
      </c>
      <c r="F23" s="35">
        <v>-1664053.9850000001</v>
      </c>
      <c r="G23" s="35">
        <f t="shared" si="1"/>
        <v>-5.4070000001229346</v>
      </c>
      <c r="H23" s="35">
        <v>-1524730.392</v>
      </c>
      <c r="I23" s="35">
        <v>-1524732.9939999999</v>
      </c>
      <c r="J23" s="35">
        <f t="shared" si="2"/>
        <v>-2.6019999999552965</v>
      </c>
    </row>
    <row r="24" spans="1:10" x14ac:dyDescent="0.2">
      <c r="A24">
        <v>21</v>
      </c>
      <c r="B24" s="35">
        <v>-1899942.0560000001</v>
      </c>
      <c r="C24" s="35">
        <v>-1899926.9720000001</v>
      </c>
      <c r="D24" s="35">
        <f t="shared" si="0"/>
        <v>15.084000000031665</v>
      </c>
      <c r="E24" s="35">
        <v>-1824336.2250000001</v>
      </c>
      <c r="F24" s="35">
        <v>-1824332.5730000001</v>
      </c>
      <c r="G24" s="35">
        <f t="shared" si="1"/>
        <v>3.6520000000018626</v>
      </c>
      <c r="H24" s="35">
        <v>-1680694.7879999999</v>
      </c>
      <c r="I24" s="35">
        <v>-1680693.679</v>
      </c>
      <c r="J24" s="35">
        <f t="shared" si="2"/>
        <v>1.1089999999385327</v>
      </c>
    </row>
    <row r="25" spans="1:10" x14ac:dyDescent="0.2">
      <c r="A25">
        <v>22</v>
      </c>
      <c r="B25" s="35">
        <v>-1890808.402</v>
      </c>
      <c r="C25" s="35">
        <v>-1890829.3330000001</v>
      </c>
      <c r="D25" s="35">
        <f t="shared" si="0"/>
        <v>-20.93100000009872</v>
      </c>
      <c r="E25" s="35">
        <v>-1814124.085</v>
      </c>
      <c r="F25" s="35">
        <v>-1814127.878</v>
      </c>
      <c r="G25" s="35">
        <f t="shared" si="1"/>
        <v>-3.7930000000633299</v>
      </c>
      <c r="H25" s="35">
        <v>-1666366.172</v>
      </c>
      <c r="I25" s="35">
        <v>-1666356.4240000001</v>
      </c>
      <c r="J25" s="35">
        <f t="shared" si="2"/>
        <v>9.7479999999050051</v>
      </c>
    </row>
    <row r="26" spans="1:10" x14ac:dyDescent="0.2">
      <c r="A26">
        <v>23</v>
      </c>
      <c r="B26" s="35">
        <v>-2177469.3190000001</v>
      </c>
      <c r="C26" s="35">
        <v>-2177500.4640000002</v>
      </c>
      <c r="D26" s="35">
        <f t="shared" si="0"/>
        <v>-31.145000000018626</v>
      </c>
      <c r="E26" s="35">
        <v>-2087341.2609999999</v>
      </c>
      <c r="F26" s="35">
        <v>-2087352.7560000001</v>
      </c>
      <c r="G26" s="35">
        <f t="shared" si="1"/>
        <v>-11.495000000111759</v>
      </c>
      <c r="H26" s="35">
        <v>-1922971.9820000001</v>
      </c>
      <c r="I26" s="35">
        <v>-1922972.959</v>
      </c>
      <c r="J26" s="35">
        <f t="shared" si="2"/>
        <v>-0.97699999995529652</v>
      </c>
    </row>
    <row r="27" spans="1:10" x14ac:dyDescent="0.2">
      <c r="A27">
        <v>24</v>
      </c>
      <c r="B27" s="35">
        <v>-1776189.912</v>
      </c>
      <c r="C27" s="35">
        <v>-1776244.1189999999</v>
      </c>
      <c r="D27" s="35">
        <f t="shared" si="0"/>
        <v>-54.20699999993667</v>
      </c>
      <c r="E27" s="35">
        <v>-1703318.602</v>
      </c>
      <c r="F27" s="35">
        <v>-1703318.9339999999</v>
      </c>
      <c r="G27" s="35">
        <f t="shared" si="1"/>
        <v>-0.33199999993667006</v>
      </c>
      <c r="H27" s="35">
        <v>-1563130.186</v>
      </c>
      <c r="I27" s="35">
        <v>-1563130.2239999999</v>
      </c>
      <c r="J27" s="35">
        <f t="shared" si="2"/>
        <v>-3.7999999942258E-2</v>
      </c>
    </row>
    <row r="28" spans="1:10" x14ac:dyDescent="0.2">
      <c r="A28">
        <v>25</v>
      </c>
      <c r="B28" s="35">
        <v>-1730494.4140000001</v>
      </c>
      <c r="C28" s="35">
        <v>-1730546.273</v>
      </c>
      <c r="D28" s="35">
        <f t="shared" si="0"/>
        <v>-51.858999999938533</v>
      </c>
      <c r="E28" s="35">
        <v>-1659625.017</v>
      </c>
      <c r="F28" s="35">
        <v>-1659629.0549999999</v>
      </c>
      <c r="G28" s="35">
        <f t="shared" si="1"/>
        <v>-4.037999999942258</v>
      </c>
      <c r="H28" s="35">
        <v>-1522898.1259999999</v>
      </c>
      <c r="I28" s="35">
        <v>-1522897.9750000001</v>
      </c>
      <c r="J28" s="35">
        <f t="shared" si="2"/>
        <v>0.15099999983794987</v>
      </c>
    </row>
    <row r="29" spans="1:10" x14ac:dyDescent="0.2">
      <c r="A29">
        <v>26</v>
      </c>
      <c r="B29" s="35">
        <v>-1928723.007</v>
      </c>
      <c r="C29" s="35">
        <v>-1928741.4410000001</v>
      </c>
      <c r="D29" s="35">
        <f t="shared" si="0"/>
        <v>-18.434000000124797</v>
      </c>
      <c r="E29" s="35">
        <v>-1850987.7439999999</v>
      </c>
      <c r="F29" s="35">
        <v>-1850990.325</v>
      </c>
      <c r="G29" s="35">
        <f t="shared" si="1"/>
        <v>-2.5810000000055879</v>
      </c>
      <c r="H29" s="35">
        <v>-1701631.149</v>
      </c>
      <c r="I29" s="35">
        <v>-1701631.6140000001</v>
      </c>
      <c r="J29" s="35">
        <f t="shared" si="2"/>
        <v>-0.46500000008381903</v>
      </c>
    </row>
    <row r="30" spans="1:10" x14ac:dyDescent="0.2">
      <c r="A30">
        <v>27</v>
      </c>
      <c r="B30" s="35">
        <v>-1937608.227</v>
      </c>
      <c r="C30" s="35">
        <v>-1937682.16</v>
      </c>
      <c r="D30" s="35">
        <f t="shared" si="0"/>
        <v>-73.932999999960884</v>
      </c>
      <c r="E30" s="35">
        <v>-1852167.5049999999</v>
      </c>
      <c r="F30" s="35">
        <v>-1852187.129</v>
      </c>
      <c r="G30" s="35">
        <f t="shared" si="1"/>
        <v>-19.624000000068918</v>
      </c>
      <c r="H30" s="35">
        <v>-1696372.5619999999</v>
      </c>
      <c r="I30" s="35">
        <v>-1696373.254</v>
      </c>
      <c r="J30" s="35">
        <f t="shared" si="2"/>
        <v>-0.69200000003911555</v>
      </c>
    </row>
    <row r="31" spans="1:10" x14ac:dyDescent="0.2">
      <c r="A31">
        <v>28</v>
      </c>
      <c r="B31" s="35">
        <v>-1932139.398</v>
      </c>
      <c r="C31" s="35">
        <v>-1932151.3540000001</v>
      </c>
      <c r="D31" s="35">
        <f t="shared" si="0"/>
        <v>-11.956000000005588</v>
      </c>
      <c r="E31" s="35">
        <v>-1859029.466</v>
      </c>
      <c r="F31" s="35">
        <v>-1859038.0589999999</v>
      </c>
      <c r="G31" s="35">
        <f t="shared" si="1"/>
        <v>-8.5929999998770654</v>
      </c>
      <c r="H31" s="35">
        <v>-1708418.2120000001</v>
      </c>
      <c r="I31" s="35">
        <v>-1708418.4210000001</v>
      </c>
      <c r="J31" s="35">
        <f t="shared" si="2"/>
        <v>-0.20900000003166497</v>
      </c>
    </row>
    <row r="32" spans="1:10" x14ac:dyDescent="0.2">
      <c r="A32">
        <v>29</v>
      </c>
      <c r="B32" s="35">
        <v>-1953680.7890000001</v>
      </c>
      <c r="C32" s="35">
        <v>-1953704.446</v>
      </c>
      <c r="D32" s="35">
        <f t="shared" si="0"/>
        <v>-23.656999999890104</v>
      </c>
      <c r="E32" s="35">
        <v>-1880362.139</v>
      </c>
      <c r="F32" s="35">
        <v>-1880373.621</v>
      </c>
      <c r="G32" s="35">
        <f t="shared" si="1"/>
        <v>-11.482000000076368</v>
      </c>
      <c r="H32" s="35">
        <v>-1727532.1529999999</v>
      </c>
      <c r="I32" s="35">
        <v>-1727535.544</v>
      </c>
      <c r="J32" s="35">
        <f t="shared" si="2"/>
        <v>-3.3910000000614673</v>
      </c>
    </row>
    <row r="33" spans="1:10" x14ac:dyDescent="0.2">
      <c r="A33">
        <v>30</v>
      </c>
      <c r="B33" s="35">
        <v>-1882528.5759999999</v>
      </c>
      <c r="C33" s="35">
        <v>-1882560.77</v>
      </c>
      <c r="D33" s="35">
        <f t="shared" si="0"/>
        <v>-32.19400000013411</v>
      </c>
      <c r="E33" s="35">
        <v>-1805346.7439999999</v>
      </c>
      <c r="F33" s="35">
        <v>-1805354.2860000001</v>
      </c>
      <c r="G33" s="35">
        <f t="shared" si="1"/>
        <v>-7.5420000001322478</v>
      </c>
      <c r="H33" s="35">
        <v>-1655227.5149999999</v>
      </c>
      <c r="I33" s="35">
        <v>-1655230.9509999999</v>
      </c>
      <c r="J33" s="35">
        <f t="shared" si="2"/>
        <v>-3.4359999999869615</v>
      </c>
    </row>
    <row r="34" spans="1:10" x14ac:dyDescent="0.2">
      <c r="A34">
        <v>31</v>
      </c>
      <c r="B34" s="35">
        <v>-1792071.6029999999</v>
      </c>
      <c r="C34" s="35">
        <v>-1792098.007</v>
      </c>
      <c r="D34" s="35">
        <f t="shared" si="0"/>
        <v>-26.404000000096858</v>
      </c>
      <c r="E34" s="35">
        <v>-1710490.023</v>
      </c>
      <c r="F34" s="35">
        <v>-1710484.9380000001</v>
      </c>
      <c r="G34" s="35">
        <f t="shared" si="1"/>
        <v>5.0849999999627471</v>
      </c>
      <c r="H34" s="35">
        <v>-1568696.8929999999</v>
      </c>
      <c r="I34" s="35">
        <v>-1568695.96</v>
      </c>
      <c r="J34" s="35">
        <f t="shared" si="2"/>
        <v>0.93299999996088445</v>
      </c>
    </row>
    <row r="35" spans="1:10" x14ac:dyDescent="0.2">
      <c r="A35">
        <v>32</v>
      </c>
      <c r="B35" s="35">
        <v>-2036924.1059999999</v>
      </c>
      <c r="C35" s="35">
        <v>-2037141.6070000001</v>
      </c>
      <c r="D35" s="35">
        <f t="shared" si="0"/>
        <v>-217.50100000016391</v>
      </c>
      <c r="E35" s="35">
        <v>-1953356.942</v>
      </c>
      <c r="F35" s="35">
        <v>-1953403.1359999999</v>
      </c>
      <c r="G35" s="35">
        <f t="shared" si="1"/>
        <v>-46.19399999990128</v>
      </c>
      <c r="H35" s="35">
        <v>-1794101.939</v>
      </c>
      <c r="I35" s="35">
        <v>-1794115.3219999999</v>
      </c>
      <c r="J35" s="35">
        <f t="shared" si="2"/>
        <v>-13.382999999914318</v>
      </c>
    </row>
    <row r="36" spans="1:10" x14ac:dyDescent="0.2">
      <c r="A36">
        <v>33</v>
      </c>
      <c r="B36" s="35">
        <v>-2067336.517</v>
      </c>
      <c r="C36" s="35">
        <v>-2067380.9280000001</v>
      </c>
      <c r="D36" s="35">
        <f t="shared" si="0"/>
        <v>-44.411000000080094</v>
      </c>
      <c r="E36" s="35">
        <v>-1986698.0530000001</v>
      </c>
      <c r="F36" s="35">
        <v>-1986699.017</v>
      </c>
      <c r="G36" s="35">
        <f t="shared" si="1"/>
        <v>-0.96399999991990626</v>
      </c>
      <c r="H36" s="35">
        <v>-1827542.2560000001</v>
      </c>
      <c r="I36" s="35">
        <v>-1827541.46</v>
      </c>
      <c r="J36" s="35">
        <f t="shared" si="2"/>
        <v>0.79600000008940697</v>
      </c>
    </row>
    <row r="37" spans="1:10" x14ac:dyDescent="0.2">
      <c r="A37">
        <v>34</v>
      </c>
      <c r="B37" s="35">
        <v>-1984541.932</v>
      </c>
      <c r="C37" s="35">
        <v>-1984616.8</v>
      </c>
      <c r="D37" s="35">
        <f t="shared" si="0"/>
        <v>-74.868000000016764</v>
      </c>
      <c r="E37" s="35">
        <v>-1903677.7490000001</v>
      </c>
      <c r="F37" s="35">
        <v>-1903702.246</v>
      </c>
      <c r="G37" s="35">
        <f t="shared" si="1"/>
        <v>-24.496999999973923</v>
      </c>
      <c r="H37" s="35">
        <v>-1752939.2949999999</v>
      </c>
      <c r="I37" s="35">
        <v>-1752953.9979999999</v>
      </c>
      <c r="J37" s="35">
        <f t="shared" si="2"/>
        <v>-14.702999999979511</v>
      </c>
    </row>
    <row r="38" spans="1:10" x14ac:dyDescent="0.2">
      <c r="A38">
        <v>35</v>
      </c>
      <c r="B38" s="35">
        <v>-1752893.9790000001</v>
      </c>
      <c r="C38" s="35">
        <v>-1752887.6189999999</v>
      </c>
      <c r="D38" s="35">
        <f t="shared" si="0"/>
        <v>6.3600000001024455</v>
      </c>
      <c r="E38" s="35">
        <v>-1683673.2390000001</v>
      </c>
      <c r="F38" s="35">
        <v>-1683669.629</v>
      </c>
      <c r="G38" s="35">
        <f t="shared" si="1"/>
        <v>3.6100000001024455</v>
      </c>
      <c r="H38" s="35">
        <v>-1543411.0449999999</v>
      </c>
      <c r="I38" s="35">
        <v>-1543411.0079999999</v>
      </c>
      <c r="J38" s="35">
        <f t="shared" si="2"/>
        <v>3.7000000011175871E-2</v>
      </c>
    </row>
    <row r="39" spans="1:10" x14ac:dyDescent="0.2">
      <c r="A39">
        <v>36</v>
      </c>
      <c r="B39" s="35">
        <v>-1883364.0589999999</v>
      </c>
      <c r="C39" s="35">
        <v>-1883382.952</v>
      </c>
      <c r="D39" s="35">
        <f t="shared" si="0"/>
        <v>-18.893000000156462</v>
      </c>
      <c r="E39" s="35">
        <v>-1809214.4439999999</v>
      </c>
      <c r="F39" s="35">
        <v>-1809219.2169999999</v>
      </c>
      <c r="G39" s="35">
        <f t="shared" si="1"/>
        <v>-4.7730000000447035</v>
      </c>
      <c r="H39" s="35">
        <v>-1661276.581</v>
      </c>
      <c r="I39" s="35">
        <v>-1661276.7309999999</v>
      </c>
      <c r="J39" s="35">
        <f t="shared" si="2"/>
        <v>-0.14999999990686774</v>
      </c>
    </row>
    <row r="40" spans="1:10" x14ac:dyDescent="0.2">
      <c r="A40">
        <v>37</v>
      </c>
      <c r="B40" s="35">
        <v>-1699149.192</v>
      </c>
      <c r="C40" s="35">
        <v>-1699194.121</v>
      </c>
      <c r="D40" s="35">
        <f t="shared" si="0"/>
        <v>-44.929000000003725</v>
      </c>
      <c r="E40" s="35">
        <v>-1623324.2080000001</v>
      </c>
      <c r="F40" s="35">
        <v>-1623324.2109999999</v>
      </c>
      <c r="G40" s="35">
        <f t="shared" si="1"/>
        <v>-2.9999997932463884E-3</v>
      </c>
      <c r="H40" s="35">
        <v>-1489389.652</v>
      </c>
      <c r="I40" s="35">
        <v>-1489389.6529999999</v>
      </c>
      <c r="J40" s="35">
        <f t="shared" si="2"/>
        <v>-9.9999993108212948E-4</v>
      </c>
    </row>
    <row r="41" spans="1:10" x14ac:dyDescent="0.2">
      <c r="A41">
        <v>38</v>
      </c>
      <c r="B41" s="35">
        <v>-1826503.284</v>
      </c>
      <c r="C41" s="35">
        <v>-1826527.95</v>
      </c>
      <c r="D41" s="35">
        <f t="shared" si="0"/>
        <v>-24.665999999968335</v>
      </c>
      <c r="E41" s="35">
        <v>-1748457.8419999999</v>
      </c>
      <c r="F41" s="35">
        <v>-1748466.469</v>
      </c>
      <c r="G41" s="35">
        <f t="shared" si="1"/>
        <v>-8.6270000000949949</v>
      </c>
      <c r="H41" s="35">
        <v>-1601701.608</v>
      </c>
      <c r="I41" s="35">
        <v>-1601701.828</v>
      </c>
      <c r="J41" s="35">
        <f t="shared" si="2"/>
        <v>-0.21999999997206032</v>
      </c>
    </row>
    <row r="42" spans="1:10" x14ac:dyDescent="0.2">
      <c r="A42">
        <v>39</v>
      </c>
      <c r="B42" s="35">
        <v>-1780683.5519999999</v>
      </c>
      <c r="C42" s="35">
        <v>-1780702.23</v>
      </c>
      <c r="D42" s="35">
        <f t="shared" si="0"/>
        <v>-18.678000000072643</v>
      </c>
      <c r="E42" s="35">
        <v>-1700683.3629999999</v>
      </c>
      <c r="F42" s="35">
        <v>-1700699.25</v>
      </c>
      <c r="G42" s="35">
        <f t="shared" si="1"/>
        <v>-15.887000000104308</v>
      </c>
      <c r="H42" s="35">
        <v>-1560038.92</v>
      </c>
      <c r="I42" s="35">
        <v>-1560043.7420000001</v>
      </c>
      <c r="J42" s="35">
        <f t="shared" si="2"/>
        <v>-4.8220000001601875</v>
      </c>
    </row>
    <row r="43" spans="1:10" x14ac:dyDescent="0.2">
      <c r="A43">
        <v>40</v>
      </c>
      <c r="B43" s="35">
        <v>-1730445.317</v>
      </c>
      <c r="C43" s="35">
        <v>-1730470.497</v>
      </c>
      <c r="D43" s="35">
        <f t="shared" si="0"/>
        <v>-25.179999999934807</v>
      </c>
      <c r="E43" s="35">
        <v>-1652017.382</v>
      </c>
      <c r="F43" s="35">
        <v>-1652017.5049999999</v>
      </c>
      <c r="G43" s="35">
        <f t="shared" si="1"/>
        <v>-0.1229999999050051</v>
      </c>
      <c r="H43" s="35">
        <v>-1512163.7620000001</v>
      </c>
      <c r="I43" s="35">
        <v>-1512163.5789999999</v>
      </c>
      <c r="J43" s="35">
        <f t="shared" si="2"/>
        <v>0.1830000001937151</v>
      </c>
    </row>
    <row r="44" spans="1:10" x14ac:dyDescent="0.2">
      <c r="A44">
        <v>41</v>
      </c>
      <c r="B44" s="35">
        <v>-1814908.014</v>
      </c>
      <c r="C44" s="35">
        <v>-1814879.9790000001</v>
      </c>
      <c r="D44" s="35">
        <f t="shared" si="0"/>
        <v>28.034999999916181</v>
      </c>
      <c r="E44" s="35">
        <v>-1731821.034</v>
      </c>
      <c r="F44" s="35">
        <v>-1731834.8540000001</v>
      </c>
      <c r="G44" s="35">
        <f t="shared" si="1"/>
        <v>-13.820000000065193</v>
      </c>
      <c r="H44" s="35">
        <v>-1589359.686</v>
      </c>
      <c r="I44" s="35">
        <v>-1589359.1229999999</v>
      </c>
      <c r="J44" s="35">
        <f t="shared" si="2"/>
        <v>0.56300000008195639</v>
      </c>
    </row>
    <row r="45" spans="1:10" x14ac:dyDescent="0.2">
      <c r="A45">
        <v>42</v>
      </c>
      <c r="B45" s="35">
        <v>-1727238.8910000001</v>
      </c>
      <c r="C45" s="35">
        <v>-1727212.5209999999</v>
      </c>
      <c r="D45" s="35">
        <f t="shared" si="0"/>
        <v>26.370000000111759</v>
      </c>
      <c r="E45" s="35">
        <v>-1648665.1839999999</v>
      </c>
      <c r="F45" s="35">
        <v>-1648657.6510000001</v>
      </c>
      <c r="G45" s="35">
        <f t="shared" si="1"/>
        <v>7.5329999998211861</v>
      </c>
      <c r="H45" s="35">
        <v>-1510299.7390000001</v>
      </c>
      <c r="I45" s="35">
        <v>-1510298.219</v>
      </c>
      <c r="J45" s="35">
        <f t="shared" si="2"/>
        <v>1.5200000000186265</v>
      </c>
    </row>
    <row r="46" spans="1:10" x14ac:dyDescent="0.2">
      <c r="A46">
        <v>43</v>
      </c>
      <c r="B46" s="35">
        <v>-1813629.42</v>
      </c>
      <c r="C46" s="35">
        <v>-1813614.4110000001</v>
      </c>
      <c r="D46" s="35">
        <f t="shared" si="0"/>
        <v>15.0089999998454</v>
      </c>
      <c r="E46" s="35">
        <v>-1729653.801</v>
      </c>
      <c r="F46" s="35">
        <v>-1729653.8459999999</v>
      </c>
      <c r="G46" s="35">
        <f t="shared" si="1"/>
        <v>-4.4999999925494194E-2</v>
      </c>
      <c r="H46" s="35">
        <v>-1585036.182</v>
      </c>
      <c r="I46" s="35">
        <v>-1585036.2649999999</v>
      </c>
      <c r="J46" s="35">
        <f t="shared" si="2"/>
        <v>-8.2999999867752194E-2</v>
      </c>
    </row>
    <row r="47" spans="1:10" x14ac:dyDescent="0.2">
      <c r="A47">
        <v>44</v>
      </c>
      <c r="B47" s="35">
        <v>-1808863.939</v>
      </c>
      <c r="C47" s="35">
        <v>-1808893.4920000001</v>
      </c>
      <c r="D47" s="35">
        <f t="shared" si="0"/>
        <v>-29.553000000072643</v>
      </c>
      <c r="E47" s="35">
        <v>-1727290.9480000001</v>
      </c>
      <c r="F47" s="35">
        <v>-1727295.4639999999</v>
      </c>
      <c r="G47" s="35">
        <f t="shared" si="1"/>
        <v>-4.5159999998286366</v>
      </c>
      <c r="H47" s="35">
        <v>-1580204.6329999999</v>
      </c>
      <c r="I47" s="35">
        <v>-1580199.2720000001</v>
      </c>
      <c r="J47" s="35">
        <f t="shared" si="2"/>
        <v>5.360999999800697</v>
      </c>
    </row>
    <row r="48" spans="1:10" x14ac:dyDescent="0.2">
      <c r="A48">
        <v>45</v>
      </c>
      <c r="B48" s="35">
        <v>-1919803.5919999999</v>
      </c>
      <c r="C48" s="35">
        <v>-1919812.922</v>
      </c>
      <c r="D48" s="35">
        <f t="shared" si="0"/>
        <v>-9.3300000000745058</v>
      </c>
      <c r="E48" s="35">
        <v>-1840300.9029999999</v>
      </c>
      <c r="F48" s="35">
        <v>-1840300.294</v>
      </c>
      <c r="G48" s="35">
        <f t="shared" si="1"/>
        <v>0.60899999993853271</v>
      </c>
      <c r="H48" s="35">
        <v>-1687923.7560000001</v>
      </c>
      <c r="I48" s="35">
        <v>-1687923.7590000001</v>
      </c>
      <c r="J48" s="35">
        <f t="shared" si="2"/>
        <v>-3.0000000260770321E-3</v>
      </c>
    </row>
    <row r="49" spans="1:10" x14ac:dyDescent="0.2">
      <c r="A49">
        <v>46</v>
      </c>
      <c r="B49" s="35">
        <v>-1983100.351</v>
      </c>
      <c r="C49" s="35">
        <v>-1983090.855</v>
      </c>
      <c r="D49" s="35">
        <f t="shared" si="0"/>
        <v>9.4960000000428408</v>
      </c>
      <c r="E49" s="35">
        <v>-1901449.4339999999</v>
      </c>
      <c r="F49" s="35">
        <v>-1901448.2819999999</v>
      </c>
      <c r="G49" s="35">
        <f t="shared" si="1"/>
        <v>1.1520000000018626</v>
      </c>
      <c r="H49" s="35">
        <v>-1747462.906</v>
      </c>
      <c r="I49" s="35">
        <v>-1747462.906</v>
      </c>
      <c r="J49" s="35">
        <f t="shared" si="2"/>
        <v>0</v>
      </c>
    </row>
    <row r="50" spans="1:10" x14ac:dyDescent="0.2">
      <c r="A50">
        <v>47</v>
      </c>
      <c r="B50" s="35">
        <v>-1968098.23</v>
      </c>
      <c r="C50" s="35">
        <v>-1968099.645</v>
      </c>
      <c r="D50" s="35">
        <f t="shared" si="0"/>
        <v>-1.4150000000372529</v>
      </c>
      <c r="E50" s="35">
        <v>-1890718.469</v>
      </c>
      <c r="F50" s="35">
        <v>-1890723.4040000001</v>
      </c>
      <c r="G50" s="35">
        <f t="shared" si="1"/>
        <v>-4.9350000000558794</v>
      </c>
      <c r="H50" s="35">
        <v>-1742500.361</v>
      </c>
      <c r="I50" s="35">
        <v>-1742501.406</v>
      </c>
      <c r="J50" s="35">
        <f t="shared" si="2"/>
        <v>-1.0449999999254942</v>
      </c>
    </row>
    <row r="51" spans="1:10" x14ac:dyDescent="0.2">
      <c r="A51">
        <v>48</v>
      </c>
      <c r="B51" s="35">
        <v>-1784130.1140000001</v>
      </c>
      <c r="C51" s="35">
        <v>-1784119.7439999999</v>
      </c>
      <c r="D51" s="35">
        <f t="shared" si="0"/>
        <v>10.370000000111759</v>
      </c>
      <c r="E51" s="35">
        <v>-1710622.1569999999</v>
      </c>
      <c r="F51" s="35">
        <v>-1710620.7720000001</v>
      </c>
      <c r="G51" s="35">
        <f t="shared" si="1"/>
        <v>1.3849999997764826</v>
      </c>
      <c r="H51" s="35">
        <v>-1567531.7549999999</v>
      </c>
      <c r="I51" s="35">
        <v>-1567531.76</v>
      </c>
      <c r="J51" s="35">
        <f t="shared" si="2"/>
        <v>-5.0000001210719347E-3</v>
      </c>
    </row>
    <row r="52" spans="1:10" x14ac:dyDescent="0.2">
      <c r="A52">
        <v>49</v>
      </c>
      <c r="B52" s="35">
        <v>-1904194.699</v>
      </c>
      <c r="C52" s="35">
        <v>-1904120.635</v>
      </c>
      <c r="D52" s="35">
        <f t="shared" si="0"/>
        <v>74.064000000013039</v>
      </c>
      <c r="E52" s="35">
        <v>-1827059.5120000001</v>
      </c>
      <c r="F52" s="35">
        <v>-1827052.16</v>
      </c>
      <c r="G52" s="35">
        <f t="shared" si="1"/>
        <v>7.3520000001881272</v>
      </c>
      <c r="H52" s="35">
        <v>-1678573.4839999999</v>
      </c>
      <c r="I52" s="35">
        <v>-1678573.4550000001</v>
      </c>
      <c r="J52" s="35">
        <f t="shared" si="2"/>
        <v>2.8999999864026904E-2</v>
      </c>
    </row>
    <row r="53" spans="1:10" x14ac:dyDescent="0.2">
      <c r="A53">
        <v>50</v>
      </c>
      <c r="B53" s="35">
        <v>-2104130.372</v>
      </c>
      <c r="C53" s="35">
        <v>-2104164.696</v>
      </c>
      <c r="D53" s="35">
        <f t="shared" si="0"/>
        <v>-34.324000000022352</v>
      </c>
      <c r="E53" s="35">
        <v>-2023213.496</v>
      </c>
      <c r="F53" s="35">
        <v>-2023215.287</v>
      </c>
      <c r="G53" s="35">
        <f t="shared" si="1"/>
        <v>-1.790999999968335</v>
      </c>
      <c r="H53" s="35">
        <v>-1868815.608</v>
      </c>
      <c r="I53" s="35">
        <v>-1868815.602</v>
      </c>
      <c r="J53" s="35">
        <f t="shared" si="2"/>
        <v>6.0000000521540642E-3</v>
      </c>
    </row>
    <row r="54" spans="1:10" x14ac:dyDescent="0.2">
      <c r="A54">
        <v>51</v>
      </c>
      <c r="B54" s="35">
        <v>-2032808.1159999999</v>
      </c>
      <c r="C54" s="35">
        <v>-2032839.03</v>
      </c>
      <c r="D54" s="35">
        <f t="shared" si="0"/>
        <v>-30.914000000106171</v>
      </c>
      <c r="E54" s="35">
        <v>-1949909.53</v>
      </c>
      <c r="F54" s="35">
        <v>-1949916.0519999999</v>
      </c>
      <c r="G54" s="35">
        <f t="shared" si="1"/>
        <v>-6.5219999998807907</v>
      </c>
      <c r="H54" s="35">
        <v>-1794423.9029999999</v>
      </c>
      <c r="I54" s="35">
        <v>-1794423.9350000001</v>
      </c>
      <c r="J54" s="35">
        <f t="shared" si="2"/>
        <v>-3.200000012293458E-2</v>
      </c>
    </row>
    <row r="55" spans="1:10" x14ac:dyDescent="0.2">
      <c r="A55">
        <v>52</v>
      </c>
      <c r="B55" s="35">
        <v>-2165226.2650000001</v>
      </c>
      <c r="C55" s="35">
        <v>-2165186.165</v>
      </c>
      <c r="D55" s="35">
        <f t="shared" si="0"/>
        <v>40.100000000093132</v>
      </c>
      <c r="E55" s="35">
        <v>-2092614.4779999999</v>
      </c>
      <c r="F55" s="35">
        <v>-2092600.6669999999</v>
      </c>
      <c r="G55" s="35">
        <f t="shared" si="1"/>
        <v>13.810999999986961</v>
      </c>
      <c r="H55" s="35">
        <v>-1937249.202</v>
      </c>
      <c r="I55" s="35">
        <v>-1937247.5160000001</v>
      </c>
      <c r="J55" s="35">
        <f t="shared" si="2"/>
        <v>1.6859999999869615</v>
      </c>
    </row>
    <row r="56" spans="1:10" x14ac:dyDescent="0.2">
      <c r="A56">
        <v>53</v>
      </c>
      <c r="B56" s="35">
        <v>-1944380.673</v>
      </c>
      <c r="C56" s="35">
        <v>-1944399.8559999999</v>
      </c>
      <c r="D56" s="35">
        <f t="shared" si="0"/>
        <v>-19.182999999960884</v>
      </c>
      <c r="E56" s="35">
        <v>-1849968.2779999999</v>
      </c>
      <c r="F56" s="35">
        <v>-1849958.959</v>
      </c>
      <c r="G56" s="35">
        <f t="shared" si="1"/>
        <v>9.3189999999012798</v>
      </c>
      <c r="H56" s="35">
        <v>-1695710.504</v>
      </c>
      <c r="I56" s="35">
        <v>-1695710.5020000001</v>
      </c>
      <c r="J56" s="35">
        <f t="shared" si="2"/>
        <v>1.999999862164259E-3</v>
      </c>
    </row>
    <row r="57" spans="1:10" x14ac:dyDescent="0.2">
      <c r="A57">
        <v>54</v>
      </c>
      <c r="B57" s="35">
        <v>-2055254.7709999999</v>
      </c>
      <c r="C57" s="35">
        <v>-2055282.4350000001</v>
      </c>
      <c r="D57" s="35">
        <f t="shared" si="0"/>
        <v>-27.664000000106171</v>
      </c>
      <c r="E57" s="35">
        <v>-1965044.507</v>
      </c>
      <c r="F57" s="35">
        <v>-1965047.2560000001</v>
      </c>
      <c r="G57" s="35">
        <f t="shared" si="1"/>
        <v>-2.7490000000689179</v>
      </c>
      <c r="H57" s="35">
        <v>-1811070.59</v>
      </c>
      <c r="I57" s="35">
        <v>-1811070.2139999999</v>
      </c>
      <c r="J57" s="35">
        <f t="shared" si="2"/>
        <v>0.37600000016391277</v>
      </c>
    </row>
    <row r="58" spans="1:10" x14ac:dyDescent="0.2">
      <c r="A58">
        <v>55</v>
      </c>
      <c r="B58" s="35">
        <v>-2009870.6880000001</v>
      </c>
      <c r="C58" s="35">
        <v>-2009874.5970000001</v>
      </c>
      <c r="D58" s="35">
        <f t="shared" si="0"/>
        <v>-3.9089999999850988</v>
      </c>
      <c r="E58" s="35">
        <v>-1944056.754</v>
      </c>
      <c r="F58" s="35">
        <v>-1944067.8130000001</v>
      </c>
      <c r="G58" s="35">
        <f t="shared" si="1"/>
        <v>-11.059000000124797</v>
      </c>
      <c r="H58" s="35">
        <v>-1793024.777</v>
      </c>
      <c r="I58" s="35">
        <v>-1793025.5179999999</v>
      </c>
      <c r="J58" s="35">
        <f t="shared" si="2"/>
        <v>-0.7409999999217689</v>
      </c>
    </row>
    <row r="59" spans="1:10" x14ac:dyDescent="0.2">
      <c r="A59">
        <v>56</v>
      </c>
      <c r="B59" s="35">
        <v>-2063267.719</v>
      </c>
      <c r="C59" s="35">
        <v>-2063160.166</v>
      </c>
      <c r="D59" s="35">
        <f t="shared" si="0"/>
        <v>107.55300000007264</v>
      </c>
      <c r="E59" s="35">
        <v>-1978442.6170000001</v>
      </c>
      <c r="F59" s="35">
        <v>-1978432.3829999999</v>
      </c>
      <c r="G59" s="35">
        <f t="shared" si="1"/>
        <v>10.234000000171363</v>
      </c>
      <c r="H59" s="35">
        <v>-1820758.845</v>
      </c>
      <c r="I59" s="35">
        <v>-1820755.8659999999</v>
      </c>
      <c r="J59" s="35">
        <f t="shared" si="2"/>
        <v>2.9790000000502914</v>
      </c>
    </row>
    <row r="60" spans="1:10" x14ac:dyDescent="0.2">
      <c r="A60">
        <v>57</v>
      </c>
      <c r="B60" s="35">
        <v>-1693768.0560000001</v>
      </c>
      <c r="C60" s="35">
        <v>-1693704.2930000001</v>
      </c>
      <c r="D60" s="35">
        <f t="shared" si="0"/>
        <v>63.76300000003539</v>
      </c>
      <c r="E60" s="35">
        <v>-1608208.496</v>
      </c>
      <c r="F60" s="35">
        <v>-1608204.8929999999</v>
      </c>
      <c r="G60" s="35">
        <f t="shared" si="1"/>
        <v>3.6030000001192093</v>
      </c>
      <c r="H60" s="35">
        <v>-1474411.601</v>
      </c>
      <c r="I60" s="35">
        <v>-1474410.6529999999</v>
      </c>
      <c r="J60" s="35">
        <f t="shared" si="2"/>
        <v>0.94800000009126961</v>
      </c>
    </row>
    <row r="61" spans="1:10" x14ac:dyDescent="0.2">
      <c r="A61">
        <v>58</v>
      </c>
      <c r="B61" s="35">
        <v>-1873816.5859999999</v>
      </c>
      <c r="C61" s="35">
        <v>-1873851.1089999999</v>
      </c>
      <c r="D61" s="35">
        <f t="shared" si="0"/>
        <v>-34.523000000044703</v>
      </c>
      <c r="E61" s="35">
        <v>-1795993.362</v>
      </c>
      <c r="F61" s="35">
        <v>-1795995.0349999999</v>
      </c>
      <c r="G61" s="35">
        <f t="shared" si="1"/>
        <v>-1.6729999999515712</v>
      </c>
      <c r="H61" s="35">
        <v>-1654375.9110000001</v>
      </c>
      <c r="I61" s="35">
        <v>-1654375.9129999999</v>
      </c>
      <c r="J61" s="35">
        <f t="shared" si="2"/>
        <v>-1.999999862164259E-3</v>
      </c>
    </row>
    <row r="62" spans="1:10" x14ac:dyDescent="0.2">
      <c r="A62">
        <v>59</v>
      </c>
      <c r="B62" s="35">
        <v>-2067105.1880000001</v>
      </c>
      <c r="C62" s="35">
        <v>-2067088.105</v>
      </c>
      <c r="D62" s="35">
        <f t="shared" si="0"/>
        <v>17.083000000100583</v>
      </c>
      <c r="E62" s="35">
        <v>-1991578.2830000001</v>
      </c>
      <c r="F62" s="35">
        <v>-1991576.0149999999</v>
      </c>
      <c r="G62" s="35">
        <f t="shared" si="1"/>
        <v>2.2680000001564622</v>
      </c>
      <c r="H62" s="35">
        <v>-1835482.6850000001</v>
      </c>
      <c r="I62" s="35">
        <v>-1835479.7220000001</v>
      </c>
      <c r="J62" s="35">
        <f t="shared" si="2"/>
        <v>2.9629999999888241</v>
      </c>
    </row>
    <row r="63" spans="1:10" x14ac:dyDescent="0.2">
      <c r="A63">
        <v>60</v>
      </c>
      <c r="B63" s="35">
        <v>-1710698.2560000001</v>
      </c>
      <c r="C63" s="35">
        <v>-1710784.3740000001</v>
      </c>
      <c r="D63" s="35">
        <f t="shared" si="0"/>
        <v>-86.118000000016764</v>
      </c>
      <c r="E63" s="35">
        <v>-1648830.8330000001</v>
      </c>
      <c r="F63" s="35">
        <v>-1648839.86</v>
      </c>
      <c r="G63" s="35">
        <f t="shared" si="1"/>
        <v>-9.0270000000018626</v>
      </c>
      <c r="H63" s="35">
        <v>-1517922.4040000001</v>
      </c>
      <c r="I63" s="35">
        <v>-1517922.129</v>
      </c>
      <c r="J63" s="35">
        <f t="shared" si="2"/>
        <v>0.27500000013969839</v>
      </c>
    </row>
    <row r="64" spans="1:10" x14ac:dyDescent="0.2">
      <c r="A64">
        <v>61</v>
      </c>
      <c r="B64" s="35">
        <v>-1954041.4650000001</v>
      </c>
      <c r="C64" s="35">
        <v>-1954101.3130000001</v>
      </c>
      <c r="D64" s="35">
        <f t="shared" si="0"/>
        <v>-59.847999999998137</v>
      </c>
      <c r="E64" s="35">
        <v>-1870343.6869999999</v>
      </c>
      <c r="F64" s="35">
        <v>-1870371.4450000001</v>
      </c>
      <c r="G64" s="35">
        <f t="shared" si="1"/>
        <v>-27.758000000147149</v>
      </c>
      <c r="H64" s="35">
        <v>-1721379.362</v>
      </c>
      <c r="I64" s="35">
        <v>-1721392.8770000001</v>
      </c>
      <c r="J64" s="35">
        <f t="shared" si="2"/>
        <v>-13.515000000130385</v>
      </c>
    </row>
    <row r="65" spans="1:10" x14ac:dyDescent="0.2">
      <c r="A65">
        <v>62</v>
      </c>
      <c r="B65" s="35">
        <v>-1799404.2709999999</v>
      </c>
      <c r="C65" s="35">
        <v>-1799439.929</v>
      </c>
      <c r="D65" s="35">
        <f t="shared" si="0"/>
        <v>-35.658000000054017</v>
      </c>
      <c r="E65" s="35">
        <v>-1716757.2309999999</v>
      </c>
      <c r="F65" s="35">
        <v>-1716784.0209999999</v>
      </c>
      <c r="G65" s="35">
        <f t="shared" si="1"/>
        <v>-26.790000000037253</v>
      </c>
      <c r="H65" s="35">
        <v>-1575817.132</v>
      </c>
      <c r="I65" s="35">
        <v>-1575821.8740000001</v>
      </c>
      <c r="J65" s="35">
        <f t="shared" si="2"/>
        <v>-4.7420000000856817</v>
      </c>
    </row>
    <row r="66" spans="1:10" x14ac:dyDescent="0.2">
      <c r="A66">
        <v>63</v>
      </c>
      <c r="B66" s="35">
        <v>-1872680.898</v>
      </c>
      <c r="C66" s="35">
        <v>-1872683.1580000001</v>
      </c>
      <c r="D66" s="35">
        <f t="shared" si="0"/>
        <v>-2.2600000000093132</v>
      </c>
      <c r="E66" s="35">
        <v>-1794259.69</v>
      </c>
      <c r="F66" s="35">
        <v>-1794261.108</v>
      </c>
      <c r="G66" s="35">
        <f t="shared" si="1"/>
        <v>-1.4180000000633299</v>
      </c>
      <c r="H66" s="35">
        <v>-1645337.2890000001</v>
      </c>
      <c r="I66" s="35">
        <v>-1645338.3870000001</v>
      </c>
      <c r="J66" s="35">
        <f t="shared" si="2"/>
        <v>-1.0979999999981374</v>
      </c>
    </row>
    <row r="67" spans="1:10" x14ac:dyDescent="0.2">
      <c r="A67">
        <v>64</v>
      </c>
      <c r="B67" s="35">
        <v>-1849002.9580000001</v>
      </c>
      <c r="C67" s="35">
        <v>-1849007.719</v>
      </c>
      <c r="D67" s="35">
        <f t="shared" si="0"/>
        <v>-4.7609999999403954</v>
      </c>
      <c r="E67" s="35">
        <v>-1769198.956</v>
      </c>
      <c r="F67" s="35">
        <v>-1769193.848</v>
      </c>
      <c r="G67" s="35">
        <f t="shared" si="1"/>
        <v>5.1080000000074506</v>
      </c>
      <c r="H67" s="35">
        <v>-1624012.67</v>
      </c>
      <c r="I67" s="35">
        <v>-1624011.9720000001</v>
      </c>
      <c r="J67" s="35">
        <f t="shared" si="2"/>
        <v>0.69799999985843897</v>
      </c>
    </row>
    <row r="68" spans="1:10" x14ac:dyDescent="0.2">
      <c r="A68">
        <v>65</v>
      </c>
      <c r="B68" s="35">
        <v>-2000634.959</v>
      </c>
      <c r="C68" s="35">
        <v>-2000613.4439999999</v>
      </c>
      <c r="D68" s="35">
        <f t="shared" si="0"/>
        <v>21.515000000130385</v>
      </c>
      <c r="E68" s="35">
        <v>-1926117.9750000001</v>
      </c>
      <c r="F68" s="35">
        <v>-1926115.4080000001</v>
      </c>
      <c r="G68" s="35">
        <f t="shared" si="1"/>
        <v>2.5670000000391155</v>
      </c>
      <c r="H68" s="35">
        <v>-1763480.6070000001</v>
      </c>
      <c r="I68" s="35">
        <v>-1763480.602</v>
      </c>
      <c r="J68" s="35">
        <f t="shared" si="2"/>
        <v>5.0000001210719347E-3</v>
      </c>
    </row>
    <row r="69" spans="1:10" x14ac:dyDescent="0.2">
      <c r="A69">
        <v>66</v>
      </c>
      <c r="B69" s="35">
        <v>-1845073.8230000001</v>
      </c>
      <c r="C69" s="35">
        <v>-1845109.73</v>
      </c>
      <c r="D69" s="35">
        <f t="shared" ref="D69:D103" si="3">C69-B69</f>
        <v>-35.906999999890104</v>
      </c>
      <c r="E69" s="35">
        <v>-1776630.598</v>
      </c>
      <c r="F69" s="35">
        <v>-1776632.781</v>
      </c>
      <c r="G69" s="35">
        <f t="shared" ref="G69:G103" si="4">F69-E69</f>
        <v>-2.1829999999608845</v>
      </c>
      <c r="H69" s="35">
        <v>-1636908.281</v>
      </c>
      <c r="I69" s="35">
        <v>-1636908.3729999999</v>
      </c>
      <c r="J69" s="35">
        <f t="shared" ref="J69:J103" si="5">I69-H69</f>
        <v>-9.1999999945983291E-2</v>
      </c>
    </row>
    <row r="70" spans="1:10" x14ac:dyDescent="0.2">
      <c r="A70">
        <v>67</v>
      </c>
      <c r="B70" s="35">
        <v>-1888227.17</v>
      </c>
      <c r="C70" s="35">
        <v>-1888276.1880000001</v>
      </c>
      <c r="D70" s="35">
        <f t="shared" si="3"/>
        <v>-49.018000000156462</v>
      </c>
      <c r="E70" s="35">
        <v>-1801168.8019999999</v>
      </c>
      <c r="F70" s="35">
        <v>-1801178.4790000001</v>
      </c>
      <c r="G70" s="35">
        <f t="shared" si="4"/>
        <v>-9.677000000141561</v>
      </c>
      <c r="H70" s="35">
        <v>-1652360.804</v>
      </c>
      <c r="I70" s="35">
        <v>-1652360.1159999999</v>
      </c>
      <c r="J70" s="35">
        <f t="shared" si="5"/>
        <v>0.68800000008195639</v>
      </c>
    </row>
    <row r="71" spans="1:10" x14ac:dyDescent="0.2">
      <c r="A71">
        <v>68</v>
      </c>
      <c r="B71" s="35">
        <v>-1888318.284</v>
      </c>
      <c r="C71" s="35">
        <v>-1888374.8589999999</v>
      </c>
      <c r="D71" s="35">
        <f t="shared" si="3"/>
        <v>-56.574999999953434</v>
      </c>
      <c r="E71" s="35">
        <v>-1793082.54</v>
      </c>
      <c r="F71" s="35">
        <v>-1793101.1359999999</v>
      </c>
      <c r="G71" s="35">
        <f t="shared" si="4"/>
        <v>-18.595999999903142</v>
      </c>
      <c r="H71" s="35">
        <v>-1637709.64</v>
      </c>
      <c r="I71" s="35">
        <v>-1637714.3840000001</v>
      </c>
      <c r="J71" s="35">
        <f t="shared" si="5"/>
        <v>-4.7440000001806766</v>
      </c>
    </row>
    <row r="72" spans="1:10" x14ac:dyDescent="0.2">
      <c r="A72">
        <v>69</v>
      </c>
      <c r="B72" s="35">
        <v>-2078836.2590000001</v>
      </c>
      <c r="C72" s="35">
        <v>-2078880.8230000001</v>
      </c>
      <c r="D72" s="35">
        <f t="shared" si="3"/>
        <v>-44.564000000013039</v>
      </c>
      <c r="E72" s="35">
        <v>-1994575.5689999999</v>
      </c>
      <c r="F72" s="35">
        <v>-1994578.808</v>
      </c>
      <c r="G72" s="35">
        <f t="shared" si="4"/>
        <v>-3.2390000000596046</v>
      </c>
      <c r="H72" s="35">
        <v>-1830636.3470000001</v>
      </c>
      <c r="I72" s="35">
        <v>-1830636.8570000001</v>
      </c>
      <c r="J72" s="35">
        <f t="shared" si="5"/>
        <v>-0.51000000000931323</v>
      </c>
    </row>
    <row r="73" spans="1:10" x14ac:dyDescent="0.2">
      <c r="A73">
        <v>70</v>
      </c>
      <c r="B73" s="35">
        <v>-1853823.5930000001</v>
      </c>
      <c r="C73" s="35">
        <v>-1853839.807</v>
      </c>
      <c r="D73" s="35">
        <f t="shared" si="3"/>
        <v>-16.213999999919906</v>
      </c>
      <c r="E73" s="35">
        <v>-1776995.35</v>
      </c>
      <c r="F73" s="35">
        <v>-1777000.2490000001</v>
      </c>
      <c r="G73" s="35">
        <f t="shared" si="4"/>
        <v>-4.8989999999757856</v>
      </c>
      <c r="H73" s="35">
        <v>-1630232.3810000001</v>
      </c>
      <c r="I73" s="35">
        <v>-1630232.382</v>
      </c>
      <c r="J73" s="35">
        <f t="shared" si="5"/>
        <v>-9.9999993108212948E-4</v>
      </c>
    </row>
    <row r="74" spans="1:10" x14ac:dyDescent="0.2">
      <c r="A74">
        <v>71</v>
      </c>
      <c r="B74" s="35">
        <v>-1924730.97</v>
      </c>
      <c r="C74" s="35">
        <v>-1924690.4750000001</v>
      </c>
      <c r="D74" s="35">
        <f t="shared" si="3"/>
        <v>40.494999999878928</v>
      </c>
      <c r="E74" s="35">
        <v>-1840229.66</v>
      </c>
      <c r="F74" s="35">
        <v>-1840226.0959999999</v>
      </c>
      <c r="G74" s="35">
        <f t="shared" si="4"/>
        <v>3.5640000000130385</v>
      </c>
      <c r="H74" s="35">
        <v>-1688000.142</v>
      </c>
      <c r="I74" s="35">
        <v>-1688000.1370000001</v>
      </c>
      <c r="J74" s="35">
        <f t="shared" si="5"/>
        <v>4.999999888241291E-3</v>
      </c>
    </row>
    <row r="75" spans="1:10" x14ac:dyDescent="0.2">
      <c r="A75">
        <v>72</v>
      </c>
      <c r="B75" s="35">
        <v>-1785152.473</v>
      </c>
      <c r="C75" s="35">
        <v>-1785121.1610000001</v>
      </c>
      <c r="D75" s="35">
        <f t="shared" si="3"/>
        <v>31.311999999918044</v>
      </c>
      <c r="E75" s="35">
        <v>-1707100.8</v>
      </c>
      <c r="F75" s="35">
        <v>-1707094.0149999999</v>
      </c>
      <c r="G75" s="35">
        <f t="shared" si="4"/>
        <v>6.7850000001490116</v>
      </c>
      <c r="H75" s="35">
        <v>-1566159.564</v>
      </c>
      <c r="I75" s="35">
        <v>-1566159.5619999999</v>
      </c>
      <c r="J75" s="35">
        <f t="shared" si="5"/>
        <v>2.0000000949949026E-3</v>
      </c>
    </row>
    <row r="76" spans="1:10" x14ac:dyDescent="0.2">
      <c r="A76">
        <v>73</v>
      </c>
      <c r="B76" s="35">
        <v>-1809169.0490000001</v>
      </c>
      <c r="C76" s="35">
        <v>-1809279.03</v>
      </c>
      <c r="D76" s="35">
        <f t="shared" si="3"/>
        <v>-109.98099999991246</v>
      </c>
      <c r="E76" s="35">
        <v>-1734908.4029999999</v>
      </c>
      <c r="F76" s="35">
        <v>-1734942.878</v>
      </c>
      <c r="G76" s="35">
        <f t="shared" si="4"/>
        <v>-34.475000000093132</v>
      </c>
      <c r="H76" s="35">
        <v>-1591207.368</v>
      </c>
      <c r="I76" s="35">
        <v>-1591210.41</v>
      </c>
      <c r="J76" s="35">
        <f t="shared" si="5"/>
        <v>-3.0419999998994172</v>
      </c>
    </row>
    <row r="77" spans="1:10" x14ac:dyDescent="0.2">
      <c r="A77">
        <v>74</v>
      </c>
      <c r="B77" s="35">
        <v>-1810633.3489999999</v>
      </c>
      <c r="C77" s="35">
        <v>-1810662.345</v>
      </c>
      <c r="D77" s="35">
        <f t="shared" si="3"/>
        <v>-28.996000000042841</v>
      </c>
      <c r="E77" s="35">
        <v>-1736735.9080000001</v>
      </c>
      <c r="F77" s="35">
        <v>-1736742.1410000001</v>
      </c>
      <c r="G77" s="35">
        <f t="shared" si="4"/>
        <v>-6.2330000000074506</v>
      </c>
      <c r="H77" s="35">
        <v>-1593793.2479999999</v>
      </c>
      <c r="I77" s="35">
        <v>-1593794.486</v>
      </c>
      <c r="J77" s="35">
        <f t="shared" si="5"/>
        <v>-1.2380000001285225</v>
      </c>
    </row>
    <row r="78" spans="1:10" x14ac:dyDescent="0.2">
      <c r="A78">
        <v>75</v>
      </c>
      <c r="B78" s="35">
        <v>-1887217.9210000001</v>
      </c>
      <c r="C78" s="35">
        <v>-1887225.7509999999</v>
      </c>
      <c r="D78" s="35">
        <f t="shared" si="3"/>
        <v>-7.8299999998416752</v>
      </c>
      <c r="E78" s="35">
        <v>-1798266.159</v>
      </c>
      <c r="F78" s="35">
        <v>-1798274.7830000001</v>
      </c>
      <c r="G78" s="35">
        <f t="shared" si="4"/>
        <v>-8.6240000000689179</v>
      </c>
      <c r="H78" s="35">
        <v>-1649828.1540000001</v>
      </c>
      <c r="I78" s="35">
        <v>-1649827.1910000001</v>
      </c>
      <c r="J78" s="35">
        <f t="shared" si="5"/>
        <v>0.96299999998882413</v>
      </c>
    </row>
    <row r="79" spans="1:10" x14ac:dyDescent="0.2">
      <c r="A79">
        <v>76</v>
      </c>
      <c r="B79" s="35">
        <v>-2076851.39</v>
      </c>
      <c r="C79" s="35">
        <v>-2076863.9169999999</v>
      </c>
      <c r="D79" s="35">
        <f t="shared" si="3"/>
        <v>-12.527000000001863</v>
      </c>
      <c r="E79" s="35">
        <v>-1986281.9879999999</v>
      </c>
      <c r="F79" s="35">
        <v>-1986281.9550000001</v>
      </c>
      <c r="G79" s="35">
        <f t="shared" si="4"/>
        <v>3.2999999821186066E-2</v>
      </c>
      <c r="H79" s="35">
        <v>-1827078.1440000001</v>
      </c>
      <c r="I79" s="35">
        <v>-1827078.1440000001</v>
      </c>
      <c r="J79" s="35">
        <f t="shared" si="5"/>
        <v>0</v>
      </c>
    </row>
    <row r="80" spans="1:10" x14ac:dyDescent="0.2">
      <c r="A80">
        <v>77</v>
      </c>
      <c r="B80" s="35">
        <v>-1892720.9480000001</v>
      </c>
      <c r="C80" s="35">
        <v>-1892683.3259999999</v>
      </c>
      <c r="D80" s="35">
        <f t="shared" si="3"/>
        <v>37.622000000206754</v>
      </c>
      <c r="E80" s="35">
        <v>-1823310.165</v>
      </c>
      <c r="F80" s="35">
        <v>-1823300.38</v>
      </c>
      <c r="G80" s="35">
        <f t="shared" si="4"/>
        <v>9.7850000001490116</v>
      </c>
      <c r="H80" s="35">
        <v>-1674751.4069999999</v>
      </c>
      <c r="I80" s="35">
        <v>-1674751.348</v>
      </c>
      <c r="J80" s="35">
        <f t="shared" si="5"/>
        <v>5.8999999891966581E-2</v>
      </c>
    </row>
    <row r="81" spans="1:10" x14ac:dyDescent="0.2">
      <c r="A81">
        <v>78</v>
      </c>
      <c r="B81" s="35">
        <v>-2020001.4110000001</v>
      </c>
      <c r="C81" s="35">
        <v>-2020024.6869999999</v>
      </c>
      <c r="D81" s="35">
        <f t="shared" si="3"/>
        <v>-23.27599999983795</v>
      </c>
      <c r="E81" s="35">
        <v>-1930154.01</v>
      </c>
      <c r="F81" s="35">
        <v>-1930152.7890000001</v>
      </c>
      <c r="G81" s="35">
        <f t="shared" si="4"/>
        <v>1.2209999999031425</v>
      </c>
      <c r="H81" s="35">
        <v>-1771347.328</v>
      </c>
      <c r="I81" s="35">
        <v>-1771346.257</v>
      </c>
      <c r="J81" s="35">
        <f t="shared" si="5"/>
        <v>1.0709999999962747</v>
      </c>
    </row>
    <row r="82" spans="1:10" x14ac:dyDescent="0.2">
      <c r="A82">
        <v>79</v>
      </c>
      <c r="B82" s="35">
        <v>-1796304.9140000001</v>
      </c>
      <c r="C82" s="35">
        <v>-1796431.997</v>
      </c>
      <c r="D82" s="35">
        <f t="shared" si="3"/>
        <v>-127.08299999986775</v>
      </c>
      <c r="E82" s="35">
        <v>-1711964.4809999999</v>
      </c>
      <c r="F82" s="35">
        <v>-1712003.649</v>
      </c>
      <c r="G82" s="35">
        <f t="shared" si="4"/>
        <v>-39.16800000006333</v>
      </c>
      <c r="H82" s="35">
        <v>-1573087.747</v>
      </c>
      <c r="I82" s="35">
        <v>-1573107.0660000001</v>
      </c>
      <c r="J82" s="35">
        <f t="shared" si="5"/>
        <v>-19.31900000013411</v>
      </c>
    </row>
    <row r="83" spans="1:10" x14ac:dyDescent="0.2">
      <c r="A83">
        <v>80</v>
      </c>
      <c r="B83" s="35">
        <v>-1677959.2490000001</v>
      </c>
      <c r="C83" s="35">
        <v>-1678148.67</v>
      </c>
      <c r="D83" s="35">
        <f t="shared" si="3"/>
        <v>-189.42099999985658</v>
      </c>
      <c r="E83" s="35">
        <v>-1601316.274</v>
      </c>
      <c r="F83" s="35">
        <v>-1601324.186</v>
      </c>
      <c r="G83" s="35">
        <f t="shared" si="4"/>
        <v>-7.9120000000111759</v>
      </c>
      <c r="H83" s="35">
        <v>-1466935.4469999999</v>
      </c>
      <c r="I83" s="35">
        <v>-1466935.469</v>
      </c>
      <c r="J83" s="35">
        <f t="shared" si="5"/>
        <v>-2.2000000113621354E-2</v>
      </c>
    </row>
    <row r="84" spans="1:10" x14ac:dyDescent="0.2">
      <c r="A84">
        <v>81</v>
      </c>
      <c r="B84" s="35">
        <v>-1927186.4410000001</v>
      </c>
      <c r="C84" s="35">
        <v>-1927191.7009999999</v>
      </c>
      <c r="D84" s="35">
        <f t="shared" si="3"/>
        <v>-5.2599999997764826</v>
      </c>
      <c r="E84" s="35">
        <v>-1858343.5249999999</v>
      </c>
      <c r="F84" s="35">
        <v>-1858343.8189999999</v>
      </c>
      <c r="G84" s="35">
        <f t="shared" si="4"/>
        <v>-0.29399999999441206</v>
      </c>
      <c r="H84" s="35">
        <v>-1716125.6569999999</v>
      </c>
      <c r="I84" s="35">
        <v>-1716125.652</v>
      </c>
      <c r="J84" s="35">
        <f t="shared" si="5"/>
        <v>4.999999888241291E-3</v>
      </c>
    </row>
    <row r="85" spans="1:10" x14ac:dyDescent="0.2">
      <c r="A85">
        <v>82</v>
      </c>
      <c r="B85" s="35">
        <v>-1691507.0190000001</v>
      </c>
      <c r="C85" s="35">
        <v>-1691739.588</v>
      </c>
      <c r="D85" s="35">
        <f t="shared" si="3"/>
        <v>-232.56899999990128</v>
      </c>
      <c r="E85" s="35">
        <v>-1610426.719</v>
      </c>
      <c r="F85" s="35">
        <v>-1610459.6610000001</v>
      </c>
      <c r="G85" s="35">
        <f t="shared" si="4"/>
        <v>-32.942000000039116</v>
      </c>
      <c r="H85" s="35">
        <v>-1475379.6880000001</v>
      </c>
      <c r="I85" s="35">
        <v>-1475384.841</v>
      </c>
      <c r="J85" s="35">
        <f t="shared" si="5"/>
        <v>-5.1529999999329448</v>
      </c>
    </row>
    <row r="86" spans="1:10" x14ac:dyDescent="0.2">
      <c r="A86">
        <v>83</v>
      </c>
      <c r="B86" s="35">
        <v>-1983418.5889999999</v>
      </c>
      <c r="C86" s="35">
        <v>-1983444.226</v>
      </c>
      <c r="D86" s="35">
        <f t="shared" si="3"/>
        <v>-25.637000000104308</v>
      </c>
      <c r="E86" s="35">
        <v>-1899724.5060000001</v>
      </c>
      <c r="F86" s="35">
        <v>-1899728.841</v>
      </c>
      <c r="G86" s="35">
        <f t="shared" si="4"/>
        <v>-4.3349999999627471</v>
      </c>
      <c r="H86" s="35">
        <v>-1749654.034</v>
      </c>
      <c r="I86" s="35">
        <v>-1749654.0349999999</v>
      </c>
      <c r="J86" s="35">
        <f t="shared" si="5"/>
        <v>-9.9999993108212948E-4</v>
      </c>
    </row>
    <row r="87" spans="1:10" x14ac:dyDescent="0.2">
      <c r="A87">
        <v>84</v>
      </c>
      <c r="B87" s="35">
        <v>-1832714.466</v>
      </c>
      <c r="C87" s="35">
        <v>-1832738.36</v>
      </c>
      <c r="D87" s="35">
        <f t="shared" si="3"/>
        <v>-23.894000000087544</v>
      </c>
      <c r="E87" s="35">
        <v>-1762143.7879999999</v>
      </c>
      <c r="F87" s="35">
        <v>-1762147.38</v>
      </c>
      <c r="G87" s="35">
        <f t="shared" si="4"/>
        <v>-3.5919999999459833</v>
      </c>
      <c r="H87" s="35">
        <v>-1619626.692</v>
      </c>
      <c r="I87" s="35">
        <v>-1619626.8149999999</v>
      </c>
      <c r="J87" s="35">
        <f t="shared" si="5"/>
        <v>-0.1229999999050051</v>
      </c>
    </row>
    <row r="88" spans="1:10" x14ac:dyDescent="0.2">
      <c r="A88">
        <v>85</v>
      </c>
      <c r="B88" s="35">
        <v>-1999218.8119999999</v>
      </c>
      <c r="C88" s="35">
        <v>-1999272.9550000001</v>
      </c>
      <c r="D88" s="35">
        <f t="shared" si="3"/>
        <v>-54.143000000156462</v>
      </c>
      <c r="E88" s="35">
        <v>-1897644.5870000001</v>
      </c>
      <c r="F88" s="35">
        <v>-1897648.304</v>
      </c>
      <c r="G88" s="35">
        <f t="shared" si="4"/>
        <v>-3.7169999999459833</v>
      </c>
      <c r="H88" s="35">
        <v>-1737153.513</v>
      </c>
      <c r="I88" s="35">
        <v>-1737153.5190000001</v>
      </c>
      <c r="J88" s="35">
        <f t="shared" si="5"/>
        <v>-6.0000000521540642E-3</v>
      </c>
    </row>
    <row r="89" spans="1:10" x14ac:dyDescent="0.2">
      <c r="A89">
        <v>86</v>
      </c>
      <c r="B89" s="35">
        <v>-2117534.4759999998</v>
      </c>
      <c r="C89" s="35">
        <v>-2117478.9130000002</v>
      </c>
      <c r="D89" s="35">
        <f t="shared" si="3"/>
        <v>55.562999999616295</v>
      </c>
      <c r="E89" s="35">
        <v>-2037522.5079999999</v>
      </c>
      <c r="F89" s="35">
        <v>-2037516.727</v>
      </c>
      <c r="G89" s="35">
        <f t="shared" si="4"/>
        <v>5.7809999999590218</v>
      </c>
      <c r="H89" s="35">
        <v>-1883193.5220000001</v>
      </c>
      <c r="I89" s="35">
        <v>-1883191.889</v>
      </c>
      <c r="J89" s="35">
        <f t="shared" si="5"/>
        <v>1.633000000147149</v>
      </c>
    </row>
    <row r="90" spans="1:10" x14ac:dyDescent="0.2">
      <c r="A90">
        <v>87</v>
      </c>
      <c r="B90" s="35">
        <v>-1920872.18</v>
      </c>
      <c r="C90" s="35">
        <v>-1920809.6170000001</v>
      </c>
      <c r="D90" s="35">
        <f t="shared" si="3"/>
        <v>62.562999999849126</v>
      </c>
      <c r="E90" s="35">
        <v>-1831808.541</v>
      </c>
      <c r="F90" s="35">
        <v>-1831810.4509999999</v>
      </c>
      <c r="G90" s="35">
        <f t="shared" si="4"/>
        <v>-1.909999999916181</v>
      </c>
      <c r="H90" s="35">
        <v>-1680623.2339999999</v>
      </c>
      <c r="I90" s="35">
        <v>-1680626.4809999999</v>
      </c>
      <c r="J90" s="35">
        <f t="shared" si="5"/>
        <v>-3.246999999973923</v>
      </c>
    </row>
    <row r="91" spans="1:10" x14ac:dyDescent="0.2">
      <c r="A91">
        <v>88</v>
      </c>
      <c r="B91" s="35">
        <v>-1783432.703</v>
      </c>
      <c r="C91" s="35">
        <v>-1783408.193</v>
      </c>
      <c r="D91" s="35">
        <f t="shared" si="3"/>
        <v>24.510000000009313</v>
      </c>
      <c r="E91" s="35">
        <v>-1706296.3030000001</v>
      </c>
      <c r="F91" s="35">
        <v>-1706291.9569999999</v>
      </c>
      <c r="G91" s="35">
        <f t="shared" si="4"/>
        <v>4.3460000001359731</v>
      </c>
      <c r="H91" s="35">
        <v>-1563902.368</v>
      </c>
      <c r="I91" s="35">
        <v>-1563902.0160000001</v>
      </c>
      <c r="J91" s="35">
        <f t="shared" si="5"/>
        <v>0.35199999995529652</v>
      </c>
    </row>
    <row r="92" spans="1:10" x14ac:dyDescent="0.2">
      <c r="A92">
        <v>89</v>
      </c>
      <c r="B92" s="35">
        <v>-1940603.4650000001</v>
      </c>
      <c r="C92" s="35">
        <v>-1940637.824</v>
      </c>
      <c r="D92" s="35">
        <f t="shared" si="3"/>
        <v>-34.358999999938533</v>
      </c>
      <c r="E92" s="35">
        <v>-1868085.9040000001</v>
      </c>
      <c r="F92" s="35">
        <v>-1868095.824</v>
      </c>
      <c r="G92" s="35">
        <f t="shared" si="4"/>
        <v>-9.9199999999254942</v>
      </c>
      <c r="H92" s="35">
        <v>-1717021.96</v>
      </c>
      <c r="I92" s="35">
        <v>-1717020.2749999999</v>
      </c>
      <c r="J92" s="35">
        <f t="shared" si="5"/>
        <v>1.6850000000558794</v>
      </c>
    </row>
    <row r="93" spans="1:10" x14ac:dyDescent="0.2">
      <c r="A93">
        <v>90</v>
      </c>
      <c r="B93" s="35">
        <v>-1804658.9890000001</v>
      </c>
      <c r="C93" s="35">
        <v>-1804690.6170000001</v>
      </c>
      <c r="D93" s="35">
        <f t="shared" si="3"/>
        <v>-31.628000000026077</v>
      </c>
      <c r="E93" s="35">
        <v>-1723131.4609999999</v>
      </c>
      <c r="F93" s="35">
        <v>-1723140.9890000001</v>
      </c>
      <c r="G93" s="35">
        <f t="shared" si="4"/>
        <v>-9.5280000001657754</v>
      </c>
      <c r="H93" s="35">
        <v>-1582786.2080000001</v>
      </c>
      <c r="I93" s="35">
        <v>-1582786.9820000001</v>
      </c>
      <c r="J93" s="35">
        <f t="shared" si="5"/>
        <v>-0.77399999997578561</v>
      </c>
    </row>
    <row r="94" spans="1:10" x14ac:dyDescent="0.2">
      <c r="A94">
        <v>91</v>
      </c>
      <c r="B94" s="35">
        <v>-1898713.3319999999</v>
      </c>
      <c r="C94" s="35">
        <v>-1898735.277</v>
      </c>
      <c r="D94" s="35">
        <f t="shared" si="3"/>
        <v>-21.945000000065193</v>
      </c>
      <c r="E94" s="35">
        <v>-1818952.4709999999</v>
      </c>
      <c r="F94" s="35">
        <v>-1818950.2709999999</v>
      </c>
      <c r="G94" s="35">
        <f t="shared" si="4"/>
        <v>2.1999999999534339</v>
      </c>
      <c r="H94" s="35">
        <v>-1672463.4210000001</v>
      </c>
      <c r="I94" s="35">
        <v>-1672463.324</v>
      </c>
      <c r="J94" s="35">
        <f t="shared" si="5"/>
        <v>9.7000000067055225E-2</v>
      </c>
    </row>
    <row r="95" spans="1:10" x14ac:dyDescent="0.2">
      <c r="A95">
        <v>92</v>
      </c>
      <c r="B95" s="35">
        <v>-1879529.27</v>
      </c>
      <c r="C95" s="35">
        <v>-1879495.3840000001</v>
      </c>
      <c r="D95" s="35">
        <f t="shared" si="3"/>
        <v>33.885999999940395</v>
      </c>
      <c r="E95" s="35">
        <v>-1791628.1880000001</v>
      </c>
      <c r="F95" s="35">
        <v>-1791627.304</v>
      </c>
      <c r="G95" s="35">
        <f t="shared" si="4"/>
        <v>0.8840000000782311</v>
      </c>
      <c r="H95" s="35">
        <v>-1641518.26</v>
      </c>
      <c r="I95" s="35">
        <v>-1641518.166</v>
      </c>
      <c r="J95" s="35">
        <f t="shared" si="5"/>
        <v>9.4000000040978193E-2</v>
      </c>
    </row>
    <row r="96" spans="1:10" x14ac:dyDescent="0.2">
      <c r="A96">
        <v>93</v>
      </c>
      <c r="B96" s="35">
        <v>-1902702.662</v>
      </c>
      <c r="C96" s="35">
        <v>-1902766.5660000001</v>
      </c>
      <c r="D96" s="35">
        <f t="shared" si="3"/>
        <v>-63.904000000096858</v>
      </c>
      <c r="E96" s="35">
        <v>-1826183.3910000001</v>
      </c>
      <c r="F96" s="35">
        <v>-1826199.1529999999</v>
      </c>
      <c r="G96" s="35">
        <f t="shared" si="4"/>
        <v>-15.761999999871477</v>
      </c>
      <c r="H96" s="35">
        <v>-1674530.7790000001</v>
      </c>
      <c r="I96" s="35">
        <v>-1674531.9269999999</v>
      </c>
      <c r="J96" s="35">
        <f t="shared" si="5"/>
        <v>-1.1479999998118728</v>
      </c>
    </row>
    <row r="97" spans="1:10" x14ac:dyDescent="0.2">
      <c r="A97">
        <v>94</v>
      </c>
      <c r="B97" s="35">
        <v>-1966068.317</v>
      </c>
      <c r="C97" s="35">
        <v>-1966138.0260000001</v>
      </c>
      <c r="D97" s="35">
        <f t="shared" si="3"/>
        <v>-69.709000000031665</v>
      </c>
      <c r="E97" s="35">
        <v>-1893021.41</v>
      </c>
      <c r="F97" s="35">
        <v>-1893049.0020000001</v>
      </c>
      <c r="G97" s="35">
        <f t="shared" si="4"/>
        <v>-27.592000000178814</v>
      </c>
      <c r="H97" s="35">
        <v>-1746754.86</v>
      </c>
      <c r="I97" s="35">
        <v>-1746759.8230000001</v>
      </c>
      <c r="J97" s="35">
        <f t="shared" si="5"/>
        <v>-4.9629999999888241</v>
      </c>
    </row>
    <row r="98" spans="1:10" x14ac:dyDescent="0.2">
      <c r="A98">
        <v>95</v>
      </c>
      <c r="B98" s="35">
        <v>-1932912.59</v>
      </c>
      <c r="C98" s="35">
        <v>-1932967.6950000001</v>
      </c>
      <c r="D98" s="35">
        <f t="shared" si="3"/>
        <v>-55.104999999981374</v>
      </c>
      <c r="E98" s="35">
        <v>-1852354.0179999999</v>
      </c>
      <c r="F98" s="35">
        <v>-1852357.9180000001</v>
      </c>
      <c r="G98" s="35">
        <f t="shared" si="4"/>
        <v>-3.9000000001396984</v>
      </c>
      <c r="H98" s="35">
        <v>-1704152.298</v>
      </c>
      <c r="I98" s="35">
        <v>-1704149.4850000001</v>
      </c>
      <c r="J98" s="35">
        <f t="shared" si="5"/>
        <v>2.8129999998491257</v>
      </c>
    </row>
    <row r="99" spans="1:10" x14ac:dyDescent="0.2">
      <c r="A99">
        <v>96</v>
      </c>
      <c r="B99" s="35">
        <v>-1726212.959</v>
      </c>
      <c r="C99" s="35">
        <v>-1726294.0419999999</v>
      </c>
      <c r="D99" s="35">
        <f t="shared" si="3"/>
        <v>-81.082999999867752</v>
      </c>
      <c r="E99" s="35">
        <v>-1652281.4809999999</v>
      </c>
      <c r="F99" s="35">
        <v>-1652307.825</v>
      </c>
      <c r="G99" s="35">
        <f t="shared" si="4"/>
        <v>-26.344000000040978</v>
      </c>
      <c r="H99" s="35">
        <v>-1518792.202</v>
      </c>
      <c r="I99" s="35">
        <v>-1518796.0160000001</v>
      </c>
      <c r="J99" s="35">
        <f t="shared" si="5"/>
        <v>-3.8140000000130385</v>
      </c>
    </row>
    <row r="100" spans="1:10" x14ac:dyDescent="0.2">
      <c r="A100">
        <v>97</v>
      </c>
      <c r="B100" s="35">
        <v>-1731991.2509999999</v>
      </c>
      <c r="C100" s="35">
        <v>-1732015.757</v>
      </c>
      <c r="D100" s="35">
        <f t="shared" si="3"/>
        <v>-24.506000000052154</v>
      </c>
      <c r="E100" s="35">
        <v>-1650806.628</v>
      </c>
      <c r="F100" s="35">
        <v>-1650816.105</v>
      </c>
      <c r="G100" s="35">
        <f t="shared" si="4"/>
        <v>-9.4769999999552965</v>
      </c>
      <c r="H100" s="35">
        <v>-1511000.43</v>
      </c>
      <c r="I100" s="35">
        <v>-1511005.09</v>
      </c>
      <c r="J100" s="35">
        <f t="shared" si="5"/>
        <v>-4.6600000001490116</v>
      </c>
    </row>
    <row r="101" spans="1:10" x14ac:dyDescent="0.2">
      <c r="A101">
        <v>98</v>
      </c>
      <c r="B101" s="35">
        <v>-1777440.4580000001</v>
      </c>
      <c r="C101" s="35">
        <v>-1777518.8219999999</v>
      </c>
      <c r="D101" s="35">
        <f t="shared" si="3"/>
        <v>-78.363999999826774</v>
      </c>
      <c r="E101" s="35">
        <v>-1706257.831</v>
      </c>
      <c r="F101" s="35">
        <v>-1706266.6529999999</v>
      </c>
      <c r="G101" s="35">
        <f t="shared" si="4"/>
        <v>-8.8219999999273568</v>
      </c>
      <c r="H101" s="35">
        <v>-1565651.3729999999</v>
      </c>
      <c r="I101" s="35">
        <v>-1565651.112</v>
      </c>
      <c r="J101" s="35">
        <f t="shared" si="5"/>
        <v>0.26099999994039536</v>
      </c>
    </row>
    <row r="102" spans="1:10" x14ac:dyDescent="0.2">
      <c r="A102">
        <v>99</v>
      </c>
      <c r="B102" s="35">
        <v>-1920334.304</v>
      </c>
      <c r="C102" s="35">
        <v>-1920309.3689999999</v>
      </c>
      <c r="D102" s="35">
        <f t="shared" si="3"/>
        <v>24.935000000055879</v>
      </c>
      <c r="E102" s="35">
        <v>-1841053.8259999999</v>
      </c>
      <c r="F102" s="35">
        <v>-1841063.6980000001</v>
      </c>
      <c r="G102" s="35">
        <f t="shared" si="4"/>
        <v>-9.8720000002067536</v>
      </c>
      <c r="H102" s="35">
        <v>-1687077.5330000001</v>
      </c>
      <c r="I102" s="35">
        <v>-1687077.933</v>
      </c>
      <c r="J102" s="35">
        <f t="shared" si="5"/>
        <v>-0.39999999990686774</v>
      </c>
    </row>
    <row r="103" spans="1:10" x14ac:dyDescent="0.2">
      <c r="A103">
        <v>100</v>
      </c>
      <c r="B103" s="35">
        <v>-1991835.8160000001</v>
      </c>
      <c r="C103" s="35">
        <v>-1991838.6629999999</v>
      </c>
      <c r="D103" s="35">
        <f t="shared" si="3"/>
        <v>-2.8469999998342246</v>
      </c>
      <c r="E103" s="35">
        <v>-1912805.3</v>
      </c>
      <c r="F103" s="35">
        <v>-1912803.561</v>
      </c>
      <c r="G103" s="35">
        <f t="shared" si="4"/>
        <v>1.7390000000596046</v>
      </c>
      <c r="H103" s="35">
        <v>-1761093.4709999999</v>
      </c>
      <c r="I103" s="35">
        <v>-1761093.5349999999</v>
      </c>
      <c r="J103" s="35">
        <f t="shared" si="5"/>
        <v>-6.4000000013038516E-2</v>
      </c>
    </row>
    <row r="104" spans="1:10" x14ac:dyDescent="0.2">
      <c r="A104" s="34" t="s">
        <v>636</v>
      </c>
      <c r="D104" s="38">
        <f>AVERAGE(D4:D103)</f>
        <v>-20.913339999991003</v>
      </c>
      <c r="E104" s="2"/>
      <c r="F104" s="2"/>
      <c r="G104" s="38">
        <f>AVERAGE(G4:G103)</f>
        <v>-4.5531399999978017</v>
      </c>
      <c r="H104" s="2"/>
      <c r="I104" s="2"/>
      <c r="J104" s="38">
        <f>AVERAGE(J4:J103)</f>
        <v>-0.46255000000121071</v>
      </c>
    </row>
  </sheetData>
  <mergeCells count="5">
    <mergeCell ref="A2:A3"/>
    <mergeCell ref="B2:D2"/>
    <mergeCell ref="E2:G2"/>
    <mergeCell ref="H2:J2"/>
    <mergeCell ref="A1:J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9A22F-0D16-494D-A917-85A6350E166B}">
  <dimension ref="A1:B100"/>
  <sheetViews>
    <sheetView zoomScaleNormal="100" workbookViewId="0">
      <selection activeCell="C9" sqref="C9"/>
    </sheetView>
  </sheetViews>
  <sheetFormatPr baseColWidth="10" defaultColWidth="31.5" defaultRowHeight="27.5" customHeight="1" x14ac:dyDescent="0.2"/>
  <cols>
    <col min="1" max="1" width="37.5" style="5" customWidth="1"/>
    <col min="2" max="16384" width="31.5" style="5"/>
  </cols>
  <sheetData>
    <row r="1" spans="1:2" ht="33.5" customHeight="1" x14ac:dyDescent="0.2">
      <c r="A1" s="46" t="s">
        <v>856</v>
      </c>
      <c r="B1" s="58"/>
    </row>
    <row r="2" spans="1:2" s="6" customFormat="1" ht="27.5" customHeight="1" x14ac:dyDescent="0.2">
      <c r="A2" s="39" t="s">
        <v>480</v>
      </c>
      <c r="B2" s="39" t="s">
        <v>857</v>
      </c>
    </row>
    <row r="3" spans="1:2" ht="20.5" customHeight="1" x14ac:dyDescent="0.2">
      <c r="A3" s="41" t="s">
        <v>558</v>
      </c>
      <c r="B3" s="42">
        <v>1.9</v>
      </c>
    </row>
    <row r="4" spans="1:2" ht="20.5" customHeight="1" x14ac:dyDescent="0.2">
      <c r="A4" s="41" t="s">
        <v>563</v>
      </c>
      <c r="B4" s="42">
        <v>1.9</v>
      </c>
    </row>
    <row r="5" spans="1:2" ht="20.5" customHeight="1" x14ac:dyDescent="0.2">
      <c r="A5" s="41" t="s">
        <v>505</v>
      </c>
      <c r="B5" s="42">
        <v>2</v>
      </c>
    </row>
    <row r="6" spans="1:2" ht="20.5" customHeight="1" x14ac:dyDescent="0.2">
      <c r="A6" s="41" t="s">
        <v>530</v>
      </c>
      <c r="B6" s="42">
        <v>2</v>
      </c>
    </row>
    <row r="7" spans="1:2" ht="20.5" customHeight="1" x14ac:dyDescent="0.2">
      <c r="A7" s="41" t="s">
        <v>540</v>
      </c>
      <c r="B7" s="42">
        <v>2</v>
      </c>
    </row>
    <row r="8" spans="1:2" ht="20.5" customHeight="1" x14ac:dyDescent="0.2">
      <c r="A8" s="41" t="s">
        <v>541</v>
      </c>
      <c r="B8" s="42">
        <v>2</v>
      </c>
    </row>
    <row r="9" spans="1:2" ht="20.5" customHeight="1" x14ac:dyDescent="0.2">
      <c r="A9" s="41" t="s">
        <v>552</v>
      </c>
      <c r="B9" s="42">
        <v>2</v>
      </c>
    </row>
    <row r="10" spans="1:2" ht="20.5" customHeight="1" x14ac:dyDescent="0.2">
      <c r="A10" s="41" t="s">
        <v>501</v>
      </c>
      <c r="B10" s="42">
        <v>2.1</v>
      </c>
    </row>
    <row r="11" spans="1:2" ht="20.5" customHeight="1" x14ac:dyDescent="0.2">
      <c r="A11" s="41" t="s">
        <v>517</v>
      </c>
      <c r="B11" s="42">
        <v>2.1</v>
      </c>
    </row>
    <row r="12" spans="1:2" ht="20.5" customHeight="1" x14ac:dyDescent="0.2">
      <c r="A12" s="41" t="s">
        <v>521</v>
      </c>
      <c r="B12" s="42">
        <v>2.1</v>
      </c>
    </row>
    <row r="13" spans="1:2" ht="20.5" customHeight="1" x14ac:dyDescent="0.2">
      <c r="A13" s="40" t="s">
        <v>858</v>
      </c>
      <c r="B13" s="42">
        <v>2.1</v>
      </c>
    </row>
    <row r="14" spans="1:2" ht="20.5" customHeight="1" x14ac:dyDescent="0.2">
      <c r="A14" s="40" t="s">
        <v>859</v>
      </c>
      <c r="B14" s="42">
        <v>2.1</v>
      </c>
    </row>
    <row r="15" spans="1:2" ht="20.5" customHeight="1" x14ac:dyDescent="0.2">
      <c r="A15" s="41" t="s">
        <v>531</v>
      </c>
      <c r="B15" s="42">
        <v>2.1</v>
      </c>
    </row>
    <row r="16" spans="1:2" ht="20.5" customHeight="1" x14ac:dyDescent="0.2">
      <c r="A16" s="41" t="s">
        <v>542</v>
      </c>
      <c r="B16" s="42">
        <v>2.1</v>
      </c>
    </row>
    <row r="17" spans="1:2" ht="20.5" customHeight="1" x14ac:dyDescent="0.2">
      <c r="A17" s="41" t="s">
        <v>543</v>
      </c>
      <c r="B17" s="42">
        <v>2.1</v>
      </c>
    </row>
    <row r="18" spans="1:2" ht="20.5" customHeight="1" x14ac:dyDescent="0.2">
      <c r="A18" s="41" t="s">
        <v>545</v>
      </c>
      <c r="B18" s="42">
        <v>2.1</v>
      </c>
    </row>
    <row r="19" spans="1:2" ht="20.5" customHeight="1" x14ac:dyDescent="0.2">
      <c r="A19" s="41" t="s">
        <v>549</v>
      </c>
      <c r="B19" s="42">
        <v>2.1</v>
      </c>
    </row>
    <row r="20" spans="1:2" ht="20.5" customHeight="1" x14ac:dyDescent="0.2">
      <c r="A20" s="41" t="s">
        <v>550</v>
      </c>
      <c r="B20" s="42">
        <v>2.1</v>
      </c>
    </row>
    <row r="21" spans="1:2" ht="20.5" customHeight="1" x14ac:dyDescent="0.2">
      <c r="A21" s="41" t="s">
        <v>561</v>
      </c>
      <c r="B21" s="42">
        <v>2.1</v>
      </c>
    </row>
    <row r="22" spans="1:2" ht="20.5" customHeight="1" x14ac:dyDescent="0.2">
      <c r="A22" s="41" t="s">
        <v>491</v>
      </c>
      <c r="B22" s="42">
        <v>2.2000000000000002</v>
      </c>
    </row>
    <row r="23" spans="1:2" ht="20.5" customHeight="1" x14ac:dyDescent="0.2">
      <c r="A23" s="41" t="s">
        <v>511</v>
      </c>
      <c r="B23" s="42">
        <v>2.2000000000000002</v>
      </c>
    </row>
    <row r="24" spans="1:2" ht="20.5" customHeight="1" x14ac:dyDescent="0.2">
      <c r="A24" s="41" t="s">
        <v>513</v>
      </c>
      <c r="B24" s="42">
        <v>2.2000000000000002</v>
      </c>
    </row>
    <row r="25" spans="1:2" ht="20.5" customHeight="1" x14ac:dyDescent="0.2">
      <c r="A25" s="41" t="s">
        <v>515</v>
      </c>
      <c r="B25" s="42">
        <v>2.2000000000000002</v>
      </c>
    </row>
    <row r="26" spans="1:2" ht="20.5" customHeight="1" x14ac:dyDescent="0.2">
      <c r="A26" s="41" t="s">
        <v>519</v>
      </c>
      <c r="B26" s="42">
        <v>2.2000000000000002</v>
      </c>
    </row>
    <row r="27" spans="1:2" ht="20.5" customHeight="1" x14ac:dyDescent="0.2">
      <c r="A27" s="40" t="s">
        <v>860</v>
      </c>
      <c r="B27" s="42">
        <v>2.2000000000000002</v>
      </c>
    </row>
    <row r="28" spans="1:2" ht="20.5" customHeight="1" x14ac:dyDescent="0.2">
      <c r="A28" s="40" t="s">
        <v>861</v>
      </c>
      <c r="B28" s="42">
        <v>2.2000000000000002</v>
      </c>
    </row>
    <row r="29" spans="1:2" ht="20.5" customHeight="1" x14ac:dyDescent="0.2">
      <c r="A29" s="40" t="s">
        <v>862</v>
      </c>
      <c r="B29" s="42">
        <v>2.2000000000000002</v>
      </c>
    </row>
    <row r="30" spans="1:2" ht="20.5" customHeight="1" x14ac:dyDescent="0.2">
      <c r="A30" s="40" t="s">
        <v>863</v>
      </c>
      <c r="B30" s="42">
        <v>2.2000000000000002</v>
      </c>
    </row>
    <row r="31" spans="1:2" ht="20.5" customHeight="1" x14ac:dyDescent="0.2">
      <c r="A31" s="40" t="s">
        <v>864</v>
      </c>
      <c r="B31" s="42">
        <v>2.2000000000000002</v>
      </c>
    </row>
    <row r="32" spans="1:2" ht="20.5" customHeight="1" x14ac:dyDescent="0.2">
      <c r="A32" s="40" t="s">
        <v>865</v>
      </c>
      <c r="B32" s="42">
        <v>2.2000000000000002</v>
      </c>
    </row>
    <row r="33" spans="1:2" ht="20.5" customHeight="1" x14ac:dyDescent="0.2">
      <c r="A33" s="40" t="s">
        <v>866</v>
      </c>
      <c r="B33" s="42">
        <v>2.2000000000000002</v>
      </c>
    </row>
    <row r="34" spans="1:2" ht="20.5" customHeight="1" x14ac:dyDescent="0.2">
      <c r="A34" s="41" t="s">
        <v>528</v>
      </c>
      <c r="B34" s="42">
        <v>2.2000000000000002</v>
      </c>
    </row>
    <row r="35" spans="1:2" ht="20.5" customHeight="1" x14ac:dyDescent="0.2">
      <c r="A35" s="41" t="s">
        <v>533</v>
      </c>
      <c r="B35" s="42">
        <v>2.2000000000000002</v>
      </c>
    </row>
    <row r="36" spans="1:2" ht="20.5" customHeight="1" x14ac:dyDescent="0.2">
      <c r="A36" s="41" t="s">
        <v>536</v>
      </c>
      <c r="B36" s="42">
        <v>2.2000000000000002</v>
      </c>
    </row>
    <row r="37" spans="1:2" ht="20.5" customHeight="1" x14ac:dyDescent="0.2">
      <c r="A37" s="40" t="s">
        <v>867</v>
      </c>
      <c r="B37" s="42">
        <v>2.2000000000000002</v>
      </c>
    </row>
    <row r="38" spans="1:2" ht="20.5" customHeight="1" x14ac:dyDescent="0.2">
      <c r="A38" s="41" t="s">
        <v>554</v>
      </c>
      <c r="B38" s="42">
        <v>2.2000000000000002</v>
      </c>
    </row>
    <row r="39" spans="1:2" ht="20.5" customHeight="1" x14ac:dyDescent="0.2">
      <c r="A39" s="41" t="s">
        <v>556</v>
      </c>
      <c r="B39" s="42">
        <v>2.2000000000000002</v>
      </c>
    </row>
    <row r="40" spans="1:2" ht="20.5" customHeight="1" x14ac:dyDescent="0.2">
      <c r="A40" s="41" t="s">
        <v>562</v>
      </c>
      <c r="B40" s="42">
        <v>2.2000000000000002</v>
      </c>
    </row>
    <row r="41" spans="1:2" ht="20.5" customHeight="1" x14ac:dyDescent="0.2">
      <c r="A41" s="41" t="s">
        <v>565</v>
      </c>
      <c r="B41" s="42">
        <v>2.2000000000000002</v>
      </c>
    </row>
    <row r="42" spans="1:2" ht="20.5" customHeight="1" x14ac:dyDescent="0.2">
      <c r="A42" s="41" t="s">
        <v>568</v>
      </c>
      <c r="B42" s="42">
        <v>2.2000000000000002</v>
      </c>
    </row>
    <row r="43" spans="1:2" ht="20.5" customHeight="1" x14ac:dyDescent="0.2">
      <c r="A43" s="40" t="s">
        <v>868</v>
      </c>
      <c r="B43" s="42">
        <v>2.2000000000000002</v>
      </c>
    </row>
    <row r="44" spans="1:2" ht="20.5" customHeight="1" x14ac:dyDescent="0.2">
      <c r="A44" s="40" t="s">
        <v>869</v>
      </c>
      <c r="B44" s="42">
        <v>2.2000000000000002</v>
      </c>
    </row>
    <row r="45" spans="1:2" ht="20.5" customHeight="1" x14ac:dyDescent="0.2">
      <c r="A45" s="40" t="s">
        <v>870</v>
      </c>
      <c r="B45" s="42">
        <v>2.2000000000000002</v>
      </c>
    </row>
    <row r="46" spans="1:2" ht="20.5" customHeight="1" x14ac:dyDescent="0.2">
      <c r="A46" s="41" t="s">
        <v>571</v>
      </c>
      <c r="B46" s="42">
        <v>2.2000000000000002</v>
      </c>
    </row>
    <row r="47" spans="1:2" ht="20.5" customHeight="1" x14ac:dyDescent="0.2">
      <c r="A47" s="40" t="s">
        <v>871</v>
      </c>
      <c r="B47" s="42">
        <v>2.2000000000000002</v>
      </c>
    </row>
    <row r="48" spans="1:2" ht="20.5" customHeight="1" x14ac:dyDescent="0.2">
      <c r="A48" s="41" t="s">
        <v>494</v>
      </c>
      <c r="B48" s="42">
        <v>2.2999999999999998</v>
      </c>
    </row>
    <row r="49" spans="1:2" ht="20.5" customHeight="1" x14ac:dyDescent="0.2">
      <c r="A49" s="41" t="s">
        <v>496</v>
      </c>
      <c r="B49" s="42">
        <v>2.2999999999999998</v>
      </c>
    </row>
    <row r="50" spans="1:2" ht="20.5" customHeight="1" x14ac:dyDescent="0.2">
      <c r="A50" s="41" t="s">
        <v>507</v>
      </c>
      <c r="B50" s="42">
        <v>2.2999999999999998</v>
      </c>
    </row>
    <row r="51" spans="1:2" ht="20.5" customHeight="1" x14ac:dyDescent="0.2">
      <c r="A51" s="41" t="s">
        <v>512</v>
      </c>
      <c r="B51" s="42">
        <v>2.2999999999999998</v>
      </c>
    </row>
    <row r="52" spans="1:2" ht="20.5" customHeight="1" x14ac:dyDescent="0.2">
      <c r="A52" s="41" t="s">
        <v>520</v>
      </c>
      <c r="B52" s="42">
        <v>2.2999999999999998</v>
      </c>
    </row>
    <row r="53" spans="1:2" ht="20.5" customHeight="1" x14ac:dyDescent="0.2">
      <c r="A53" s="41" t="s">
        <v>523</v>
      </c>
      <c r="B53" s="42">
        <v>2.2999999999999998</v>
      </c>
    </row>
    <row r="54" spans="1:2" ht="20.5" customHeight="1" x14ac:dyDescent="0.2">
      <c r="A54" s="41" t="s">
        <v>524</v>
      </c>
      <c r="B54" s="42">
        <v>2.2999999999999998</v>
      </c>
    </row>
    <row r="55" spans="1:2" ht="20.5" customHeight="1" x14ac:dyDescent="0.2">
      <c r="A55" s="41" t="s">
        <v>526</v>
      </c>
      <c r="B55" s="42">
        <v>2.2999999999999998</v>
      </c>
    </row>
    <row r="56" spans="1:2" ht="20.5" customHeight="1" x14ac:dyDescent="0.2">
      <c r="A56" s="40" t="s">
        <v>872</v>
      </c>
      <c r="B56" s="42">
        <v>2.2999999999999998</v>
      </c>
    </row>
    <row r="57" spans="1:2" ht="20.5" customHeight="1" x14ac:dyDescent="0.2">
      <c r="A57" s="40" t="s">
        <v>873</v>
      </c>
      <c r="B57" s="42">
        <v>2.2999999999999998</v>
      </c>
    </row>
    <row r="58" spans="1:2" ht="20.5" customHeight="1" x14ac:dyDescent="0.2">
      <c r="A58" s="40" t="s">
        <v>874</v>
      </c>
      <c r="B58" s="42">
        <v>2.2999999999999998</v>
      </c>
    </row>
    <row r="59" spans="1:2" ht="20.5" customHeight="1" x14ac:dyDescent="0.2">
      <c r="A59" s="40" t="s">
        <v>875</v>
      </c>
      <c r="B59" s="42">
        <v>2.2999999999999998</v>
      </c>
    </row>
    <row r="60" spans="1:2" ht="20.5" customHeight="1" x14ac:dyDescent="0.2">
      <c r="A60" s="40" t="s">
        <v>876</v>
      </c>
      <c r="B60" s="42">
        <v>2.2999999999999998</v>
      </c>
    </row>
    <row r="61" spans="1:2" ht="20.5" customHeight="1" x14ac:dyDescent="0.2">
      <c r="A61" s="41" t="s">
        <v>546</v>
      </c>
      <c r="B61" s="42">
        <v>2.2999999999999998</v>
      </c>
    </row>
    <row r="62" spans="1:2" ht="20.5" customHeight="1" x14ac:dyDescent="0.2">
      <c r="A62" s="41" t="s">
        <v>555</v>
      </c>
      <c r="B62" s="42">
        <v>2.2999999999999998</v>
      </c>
    </row>
    <row r="63" spans="1:2" ht="20.5" customHeight="1" x14ac:dyDescent="0.2">
      <c r="A63" s="41" t="s">
        <v>557</v>
      </c>
      <c r="B63" s="42">
        <v>2.2999999999999998</v>
      </c>
    </row>
    <row r="64" spans="1:2" ht="20.5" customHeight="1" x14ac:dyDescent="0.2">
      <c r="A64" s="41" t="s">
        <v>527</v>
      </c>
      <c r="B64" s="42">
        <v>2.4</v>
      </c>
    </row>
    <row r="65" spans="1:2" ht="20.5" customHeight="1" x14ac:dyDescent="0.2">
      <c r="A65" s="40" t="s">
        <v>877</v>
      </c>
      <c r="B65" s="42">
        <v>2.4</v>
      </c>
    </row>
    <row r="66" spans="1:2" ht="20.5" customHeight="1" x14ac:dyDescent="0.2">
      <c r="A66" s="40" t="s">
        <v>878</v>
      </c>
      <c r="B66" s="42">
        <v>2.4</v>
      </c>
    </row>
    <row r="67" spans="1:2" ht="20.5" customHeight="1" x14ac:dyDescent="0.2">
      <c r="A67" s="40" t="s">
        <v>879</v>
      </c>
      <c r="B67" s="42">
        <v>2.4</v>
      </c>
    </row>
    <row r="68" spans="1:2" ht="20.5" customHeight="1" x14ac:dyDescent="0.2">
      <c r="A68" s="40" t="s">
        <v>880</v>
      </c>
      <c r="B68" s="42">
        <v>2.4</v>
      </c>
    </row>
    <row r="69" spans="1:2" ht="20.5" customHeight="1" x14ac:dyDescent="0.2">
      <c r="A69" s="40" t="s">
        <v>881</v>
      </c>
      <c r="B69" s="42">
        <v>2.4</v>
      </c>
    </row>
    <row r="70" spans="1:2" ht="20.5" customHeight="1" x14ac:dyDescent="0.2">
      <c r="A70" s="40" t="s">
        <v>882</v>
      </c>
      <c r="B70" s="42">
        <v>2.4</v>
      </c>
    </row>
    <row r="71" spans="1:2" ht="20.5" customHeight="1" x14ac:dyDescent="0.2">
      <c r="A71" s="41" t="s">
        <v>539</v>
      </c>
      <c r="B71" s="42">
        <v>2.4</v>
      </c>
    </row>
    <row r="72" spans="1:2" ht="20.5" customHeight="1" x14ac:dyDescent="0.2">
      <c r="A72" s="40" t="s">
        <v>883</v>
      </c>
      <c r="B72" s="42">
        <v>2.4</v>
      </c>
    </row>
    <row r="73" spans="1:2" ht="20.5" customHeight="1" x14ac:dyDescent="0.2">
      <c r="A73" s="41" t="s">
        <v>551</v>
      </c>
      <c r="B73" s="42">
        <v>2.4</v>
      </c>
    </row>
    <row r="74" spans="1:2" ht="20.5" customHeight="1" x14ac:dyDescent="0.2">
      <c r="A74" s="41" t="s">
        <v>553</v>
      </c>
      <c r="B74" s="42">
        <v>2.4</v>
      </c>
    </row>
    <row r="75" spans="1:2" ht="20.5" customHeight="1" x14ac:dyDescent="0.2">
      <c r="A75" s="41" t="s">
        <v>560</v>
      </c>
      <c r="B75" s="42">
        <v>2.4</v>
      </c>
    </row>
    <row r="76" spans="1:2" ht="20.5" customHeight="1" x14ac:dyDescent="0.2">
      <c r="A76" s="3" t="s">
        <v>884</v>
      </c>
      <c r="B76" s="42">
        <v>2.4</v>
      </c>
    </row>
    <row r="77" spans="1:2" ht="20.5" customHeight="1" x14ac:dyDescent="0.2">
      <c r="A77" s="40" t="s">
        <v>885</v>
      </c>
      <c r="B77" s="42">
        <v>2.4</v>
      </c>
    </row>
    <row r="78" spans="1:2" ht="20.5" customHeight="1" x14ac:dyDescent="0.2">
      <c r="A78" s="41" t="s">
        <v>572</v>
      </c>
      <c r="B78" s="42">
        <v>2.4</v>
      </c>
    </row>
    <row r="79" spans="1:2" ht="20.5" customHeight="1" x14ac:dyDescent="0.2">
      <c r="A79" s="41" t="s">
        <v>503</v>
      </c>
      <c r="B79" s="42">
        <v>2.5</v>
      </c>
    </row>
    <row r="80" spans="1:2" ht="20.5" customHeight="1" x14ac:dyDescent="0.2">
      <c r="A80" s="41" t="s">
        <v>509</v>
      </c>
      <c r="B80" s="42">
        <v>2.5</v>
      </c>
    </row>
    <row r="81" spans="1:2" ht="20.5" customHeight="1" x14ac:dyDescent="0.2">
      <c r="A81" s="41" t="s">
        <v>522</v>
      </c>
      <c r="B81" s="42">
        <v>2.5</v>
      </c>
    </row>
    <row r="82" spans="1:2" ht="20.5" customHeight="1" x14ac:dyDescent="0.2">
      <c r="A82" s="40" t="s">
        <v>886</v>
      </c>
      <c r="B82" s="42">
        <v>2.5</v>
      </c>
    </row>
    <row r="83" spans="1:2" ht="20.5" customHeight="1" x14ac:dyDescent="0.2">
      <c r="A83" s="40" t="s">
        <v>887</v>
      </c>
      <c r="B83" s="42">
        <v>2.5</v>
      </c>
    </row>
    <row r="84" spans="1:2" ht="20.5" customHeight="1" x14ac:dyDescent="0.2">
      <c r="A84" s="40" t="s">
        <v>888</v>
      </c>
      <c r="B84" s="42">
        <v>2.5</v>
      </c>
    </row>
    <row r="85" spans="1:2" ht="20.5" customHeight="1" x14ac:dyDescent="0.2">
      <c r="A85" s="40" t="s">
        <v>889</v>
      </c>
      <c r="B85" s="42">
        <v>2.5</v>
      </c>
    </row>
    <row r="86" spans="1:2" ht="20.5" customHeight="1" x14ac:dyDescent="0.2">
      <c r="A86" s="40" t="s">
        <v>890</v>
      </c>
      <c r="B86" s="42">
        <v>2.5</v>
      </c>
    </row>
    <row r="87" spans="1:2" ht="20.5" customHeight="1" x14ac:dyDescent="0.2">
      <c r="A87" s="41" t="s">
        <v>538</v>
      </c>
      <c r="B87" s="42">
        <v>2.5</v>
      </c>
    </row>
    <row r="88" spans="1:2" ht="20.5" customHeight="1" x14ac:dyDescent="0.2">
      <c r="A88" s="40" t="s">
        <v>891</v>
      </c>
      <c r="B88" s="42">
        <v>2.5</v>
      </c>
    </row>
    <row r="89" spans="1:2" ht="20.5" customHeight="1" x14ac:dyDescent="0.2">
      <c r="A89" s="41" t="s">
        <v>548</v>
      </c>
      <c r="B89" s="42">
        <v>2.5</v>
      </c>
    </row>
    <row r="90" spans="1:2" ht="20.5" customHeight="1" x14ac:dyDescent="0.2">
      <c r="A90" s="41" t="s">
        <v>564</v>
      </c>
      <c r="B90" s="42">
        <v>2.5</v>
      </c>
    </row>
    <row r="91" spans="1:2" ht="20.5" customHeight="1" x14ac:dyDescent="0.2">
      <c r="A91" s="40" t="s">
        <v>892</v>
      </c>
      <c r="B91" s="43">
        <v>2.6</v>
      </c>
    </row>
    <row r="92" spans="1:2" ht="20.5" customHeight="1" x14ac:dyDescent="0.2">
      <c r="A92" s="3" t="s">
        <v>893</v>
      </c>
      <c r="B92" s="43">
        <v>2.6</v>
      </c>
    </row>
    <row r="93" spans="1:2" ht="20.5" customHeight="1" x14ac:dyDescent="0.2">
      <c r="A93" s="41" t="s">
        <v>573</v>
      </c>
      <c r="B93" s="43">
        <v>2.6</v>
      </c>
    </row>
    <row r="94" spans="1:2" ht="20.5" customHeight="1" x14ac:dyDescent="0.2">
      <c r="A94" s="41" t="s">
        <v>525</v>
      </c>
      <c r="B94" s="43">
        <v>2.7</v>
      </c>
    </row>
    <row r="95" spans="1:2" ht="20.5" customHeight="1" x14ac:dyDescent="0.2">
      <c r="A95" s="41" t="s">
        <v>547</v>
      </c>
      <c r="B95" s="43">
        <v>2.7</v>
      </c>
    </row>
    <row r="96" spans="1:2" ht="20.5" customHeight="1" x14ac:dyDescent="0.2">
      <c r="A96" s="41" t="s">
        <v>559</v>
      </c>
      <c r="B96" s="43">
        <v>2.7</v>
      </c>
    </row>
    <row r="97" spans="1:2" ht="20.5" customHeight="1" x14ac:dyDescent="0.2">
      <c r="A97" s="40" t="s">
        <v>894</v>
      </c>
      <c r="B97" s="43">
        <v>2.8</v>
      </c>
    </row>
    <row r="98" spans="1:2" ht="20.5" customHeight="1" x14ac:dyDescent="0.2">
      <c r="A98" s="41" t="s">
        <v>534</v>
      </c>
      <c r="B98" s="43">
        <v>2.8</v>
      </c>
    </row>
    <row r="99" spans="1:2" ht="20.5" customHeight="1" x14ac:dyDescent="0.2">
      <c r="A99" s="41" t="s">
        <v>570</v>
      </c>
      <c r="B99" s="43">
        <v>2.8</v>
      </c>
    </row>
    <row r="100" spans="1:2" ht="20.5" customHeight="1" x14ac:dyDescent="0.2">
      <c r="A100" s="41" t="s">
        <v>567</v>
      </c>
      <c r="B100" s="43">
        <v>2.9</v>
      </c>
    </row>
  </sheetData>
  <sortState xmlns:xlrd2="http://schemas.microsoft.com/office/spreadsheetml/2017/richdata2" ref="A3:B100">
    <sortCondition ref="B3:B100"/>
  </sortState>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10</vt:i4>
      </vt:variant>
    </vt:vector>
  </HeadingPairs>
  <TitlesOfParts>
    <vt:vector size="10" baseType="lpstr">
      <vt:lpstr>Supplementary Table 1</vt:lpstr>
      <vt:lpstr>Supplementary Table 2</vt:lpstr>
      <vt:lpstr>Supplementary Table 3</vt:lpstr>
      <vt:lpstr>Supplementary Table 4</vt:lpstr>
      <vt:lpstr>Supplementary Table 5</vt:lpstr>
      <vt:lpstr>Supplementary Table 6</vt:lpstr>
      <vt:lpstr>Supplementary Table 7</vt:lpstr>
      <vt:lpstr>Supplementary Table 8</vt:lpstr>
      <vt:lpstr>Supplementary Table 9</vt:lpstr>
      <vt:lpstr>Supplementary Table 10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Kelsey Williamson</dc:creator>
  <cp:keywords/>
  <dc:description/>
  <cp:lastModifiedBy>Andrew Roger</cp:lastModifiedBy>
  <cp:revision/>
  <dcterms:created xsi:type="dcterms:W3CDTF">2024-01-27T16:10:56Z</dcterms:created>
  <dcterms:modified xsi:type="dcterms:W3CDTF">2024-09-06T16:05:41Z</dcterms:modified>
  <cp:category/>
  <cp:contentStatus/>
</cp:coreProperties>
</file>