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ndrea/Desktop/papers in prep-submitted/kimberlite He-Ne ms/Suppl Tables/"/>
    </mc:Choice>
  </mc:AlternateContent>
  <xr:revisionPtr revIDLastSave="0" documentId="13_ncr:1_{C40603C5-925A-4243-ADBC-050E5F783236}" xr6:coauthVersionLast="47" xr6:coauthVersionMax="47" xr10:uidLastSave="{00000000-0000-0000-0000-000000000000}"/>
  <bookViews>
    <workbookView xWindow="8580" yWindow="1480" windowWidth="27240" windowHeight="15100" xr2:uid="{E65295CD-21FC-784F-B32C-3F4C807C408D}"/>
  </bookViews>
  <sheets>
    <sheet name="Sheet1" sheetId="1" r:id="rId1"/>
  </sheet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1" i="1" l="1"/>
  <c r="E21" i="1"/>
  <c r="C17" i="1"/>
  <c r="E17" i="1"/>
  <c r="E1032213" i="1"/>
  <c r="E1032212" i="1"/>
  <c r="C1032212" i="1"/>
  <c r="E1032211" i="1"/>
  <c r="E1032210" i="1"/>
  <c r="C1032210" i="1"/>
  <c r="E1032207" i="1"/>
  <c r="C1032207" i="1"/>
  <c r="E1032206" i="1"/>
  <c r="C1032206" i="1"/>
  <c r="E1032205" i="1"/>
  <c r="E1032204" i="1"/>
  <c r="C1032204" i="1"/>
  <c r="E1032200" i="1"/>
  <c r="E1015829" i="1"/>
  <c r="E1015828" i="1"/>
  <c r="C1015828" i="1"/>
  <c r="E1015827" i="1"/>
  <c r="E1015826" i="1"/>
  <c r="C1015826" i="1"/>
  <c r="E1015823" i="1"/>
  <c r="C1015823" i="1"/>
  <c r="E1015822" i="1"/>
  <c r="C1015822" i="1"/>
  <c r="E1015821" i="1"/>
  <c r="E1015820" i="1"/>
  <c r="C1015820" i="1"/>
  <c r="E1015816" i="1"/>
  <c r="E999445" i="1"/>
  <c r="E999444" i="1"/>
  <c r="C999444" i="1"/>
  <c r="E999443" i="1"/>
  <c r="E999442" i="1"/>
  <c r="C999442" i="1"/>
  <c r="E999439" i="1"/>
  <c r="C999439" i="1"/>
  <c r="E999438" i="1"/>
  <c r="C999438" i="1"/>
  <c r="E999437" i="1"/>
  <c r="E999436" i="1"/>
  <c r="C999436" i="1"/>
  <c r="E999432" i="1"/>
  <c r="E983061" i="1"/>
  <c r="E983060" i="1"/>
  <c r="C983060" i="1"/>
  <c r="E983059" i="1"/>
  <c r="E983058" i="1"/>
  <c r="C983058" i="1"/>
  <c r="E983055" i="1"/>
  <c r="C983055" i="1"/>
  <c r="E983054" i="1"/>
  <c r="C983054" i="1"/>
  <c r="E983053" i="1"/>
  <c r="E983052" i="1"/>
  <c r="C983052" i="1"/>
  <c r="E983048" i="1"/>
  <c r="E966677" i="1"/>
  <c r="E966676" i="1"/>
  <c r="C966676" i="1"/>
  <c r="E966675" i="1"/>
  <c r="E966674" i="1"/>
  <c r="C966674" i="1"/>
  <c r="E966671" i="1"/>
  <c r="C966671" i="1"/>
  <c r="E966670" i="1"/>
  <c r="C966670" i="1"/>
  <c r="E966669" i="1"/>
  <c r="E966668" i="1"/>
  <c r="C966668" i="1"/>
  <c r="E966664" i="1"/>
  <c r="E950293" i="1"/>
  <c r="E950292" i="1"/>
  <c r="C950292" i="1"/>
  <c r="E950291" i="1"/>
  <c r="E950290" i="1"/>
  <c r="C950290" i="1"/>
  <c r="E950287" i="1"/>
  <c r="C950287" i="1"/>
  <c r="E950286" i="1"/>
  <c r="C950286" i="1"/>
  <c r="E950285" i="1"/>
  <c r="E950284" i="1"/>
  <c r="C950284" i="1"/>
  <c r="E950280" i="1"/>
  <c r="E933909" i="1"/>
  <c r="E933908" i="1"/>
  <c r="C933908" i="1"/>
  <c r="E933907" i="1"/>
  <c r="E933906" i="1"/>
  <c r="C933906" i="1"/>
  <c r="E933903" i="1"/>
  <c r="C933903" i="1"/>
  <c r="E933902" i="1"/>
  <c r="C933902" i="1"/>
  <c r="E933901" i="1"/>
  <c r="E933900" i="1"/>
  <c r="C933900" i="1"/>
  <c r="E933896" i="1"/>
  <c r="E917525" i="1"/>
  <c r="E917524" i="1"/>
  <c r="C917524" i="1"/>
  <c r="E917523" i="1"/>
  <c r="E917522" i="1"/>
  <c r="C917522" i="1"/>
  <c r="E917519" i="1"/>
  <c r="C917519" i="1"/>
  <c r="E917518" i="1"/>
  <c r="C917518" i="1"/>
  <c r="E917517" i="1"/>
  <c r="E917516" i="1"/>
  <c r="C917516" i="1"/>
  <c r="E917512" i="1"/>
  <c r="E901141" i="1"/>
  <c r="E901140" i="1"/>
  <c r="C901140" i="1"/>
  <c r="E901139" i="1"/>
  <c r="E901138" i="1"/>
  <c r="C901138" i="1"/>
  <c r="E901135" i="1"/>
  <c r="C901135" i="1"/>
  <c r="E901134" i="1"/>
  <c r="C901134" i="1"/>
  <c r="E901133" i="1"/>
  <c r="E901132" i="1"/>
  <c r="C901132" i="1"/>
  <c r="E901128" i="1"/>
  <c r="E884757" i="1"/>
  <c r="E884756" i="1"/>
  <c r="C884756" i="1"/>
  <c r="E884755" i="1"/>
  <c r="E884754" i="1"/>
  <c r="C884754" i="1"/>
  <c r="E884751" i="1"/>
  <c r="C884751" i="1"/>
  <c r="E884750" i="1"/>
  <c r="C884750" i="1"/>
  <c r="E884749" i="1"/>
  <c r="E884748" i="1"/>
  <c r="C884748" i="1"/>
  <c r="E884744" i="1"/>
  <c r="E868373" i="1"/>
  <c r="E868372" i="1"/>
  <c r="C868372" i="1"/>
  <c r="E868371" i="1"/>
  <c r="E868370" i="1"/>
  <c r="C868370" i="1"/>
  <c r="E868367" i="1"/>
  <c r="C868367" i="1"/>
  <c r="E868366" i="1"/>
  <c r="C868366" i="1"/>
  <c r="E868365" i="1"/>
  <c r="E868364" i="1"/>
  <c r="C868364" i="1"/>
  <c r="E868360" i="1"/>
  <c r="E851989" i="1"/>
  <c r="E851988" i="1"/>
  <c r="C851988" i="1"/>
  <c r="E851987" i="1"/>
  <c r="E851986" i="1"/>
  <c r="C851986" i="1"/>
  <c r="E851983" i="1"/>
  <c r="C851983" i="1"/>
  <c r="E851982" i="1"/>
  <c r="C851982" i="1"/>
  <c r="E851981" i="1"/>
  <c r="E851980" i="1"/>
  <c r="C851980" i="1"/>
  <c r="E851976" i="1"/>
  <c r="E835605" i="1"/>
  <c r="E835604" i="1"/>
  <c r="C835604" i="1"/>
  <c r="E835603" i="1"/>
  <c r="E835602" i="1"/>
  <c r="C835602" i="1"/>
  <c r="E835599" i="1"/>
  <c r="C835599" i="1"/>
  <c r="E835598" i="1"/>
  <c r="C835598" i="1"/>
  <c r="E835597" i="1"/>
  <c r="E835596" i="1"/>
  <c r="C835596" i="1"/>
  <c r="E835592" i="1"/>
  <c r="E819221" i="1"/>
  <c r="E819220" i="1"/>
  <c r="C819220" i="1"/>
  <c r="E819219" i="1"/>
  <c r="E819218" i="1"/>
  <c r="C819218" i="1"/>
  <c r="E819215" i="1"/>
  <c r="C819215" i="1"/>
  <c r="E819214" i="1"/>
  <c r="C819214" i="1"/>
  <c r="E819213" i="1"/>
  <c r="E819212" i="1"/>
  <c r="C819212" i="1"/>
  <c r="E819208" i="1"/>
  <c r="E802837" i="1"/>
  <c r="E802836" i="1"/>
  <c r="C802836" i="1"/>
  <c r="E802835" i="1"/>
  <c r="E802834" i="1"/>
  <c r="C802834" i="1"/>
  <c r="E802831" i="1"/>
  <c r="C802831" i="1"/>
  <c r="E802830" i="1"/>
  <c r="C802830" i="1"/>
  <c r="E802829" i="1"/>
  <c r="E802828" i="1"/>
  <c r="C802828" i="1"/>
  <c r="E802824" i="1"/>
  <c r="E786453" i="1"/>
  <c r="E786452" i="1"/>
  <c r="C786452" i="1"/>
  <c r="E786451" i="1"/>
  <c r="E786450" i="1"/>
  <c r="C786450" i="1"/>
  <c r="E786447" i="1"/>
  <c r="C786447" i="1"/>
  <c r="E786446" i="1"/>
  <c r="C786446" i="1"/>
  <c r="E786445" i="1"/>
  <c r="E786444" i="1"/>
  <c r="C786444" i="1"/>
  <c r="E786440" i="1"/>
  <c r="E770069" i="1"/>
  <c r="E770068" i="1"/>
  <c r="C770068" i="1"/>
  <c r="E770067" i="1"/>
  <c r="E770066" i="1"/>
  <c r="C770066" i="1"/>
  <c r="E770063" i="1"/>
  <c r="C770063" i="1"/>
  <c r="E770062" i="1"/>
  <c r="C770062" i="1"/>
  <c r="E770061" i="1"/>
  <c r="E770060" i="1"/>
  <c r="C770060" i="1"/>
  <c r="E770056" i="1"/>
  <c r="E753685" i="1"/>
  <c r="E753684" i="1"/>
  <c r="C753684" i="1"/>
  <c r="E753683" i="1"/>
  <c r="E753682" i="1"/>
  <c r="C753682" i="1"/>
  <c r="E753679" i="1"/>
  <c r="C753679" i="1"/>
  <c r="E753678" i="1"/>
  <c r="C753678" i="1"/>
  <c r="E753677" i="1"/>
  <c r="E753676" i="1"/>
  <c r="C753676" i="1"/>
  <c r="E753672" i="1"/>
  <c r="E737301" i="1"/>
  <c r="E737300" i="1"/>
  <c r="C737300" i="1"/>
  <c r="E737299" i="1"/>
  <c r="E737298" i="1"/>
  <c r="C737298" i="1"/>
  <c r="E737295" i="1"/>
  <c r="C737295" i="1"/>
  <c r="E737294" i="1"/>
  <c r="C737294" i="1"/>
  <c r="E737293" i="1"/>
  <c r="E737292" i="1"/>
  <c r="C737292" i="1"/>
  <c r="E737288" i="1"/>
  <c r="E720917" i="1"/>
  <c r="E720916" i="1"/>
  <c r="C720916" i="1"/>
  <c r="E720915" i="1"/>
  <c r="E720914" i="1"/>
  <c r="C720914" i="1"/>
  <c r="E720911" i="1"/>
  <c r="C720911" i="1"/>
  <c r="E720910" i="1"/>
  <c r="C720910" i="1"/>
  <c r="E720909" i="1"/>
  <c r="E720908" i="1"/>
  <c r="C720908" i="1"/>
  <c r="E720904" i="1"/>
  <c r="E704533" i="1"/>
  <c r="E704532" i="1"/>
  <c r="C704532" i="1"/>
  <c r="E704531" i="1"/>
  <c r="E704530" i="1"/>
  <c r="C704530" i="1"/>
  <c r="E704527" i="1"/>
  <c r="C704527" i="1"/>
  <c r="E704526" i="1"/>
  <c r="C704526" i="1"/>
  <c r="E704525" i="1"/>
  <c r="E704524" i="1"/>
  <c r="C704524" i="1"/>
  <c r="E704520" i="1"/>
  <c r="E688149" i="1"/>
  <c r="E688148" i="1"/>
  <c r="C688148" i="1"/>
  <c r="E688147" i="1"/>
  <c r="E688146" i="1"/>
  <c r="C688146" i="1"/>
  <c r="E688143" i="1"/>
  <c r="C688143" i="1"/>
  <c r="E688142" i="1"/>
  <c r="C688142" i="1"/>
  <c r="E688141" i="1"/>
  <c r="E688140" i="1"/>
  <c r="C688140" i="1"/>
  <c r="E688136" i="1"/>
  <c r="E671765" i="1"/>
  <c r="E671764" i="1"/>
  <c r="C671764" i="1"/>
  <c r="E671763" i="1"/>
  <c r="E671762" i="1"/>
  <c r="C671762" i="1"/>
  <c r="E671759" i="1"/>
  <c r="C671759" i="1"/>
  <c r="E671758" i="1"/>
  <c r="C671758" i="1"/>
  <c r="E671757" i="1"/>
  <c r="E671756" i="1"/>
  <c r="C671756" i="1"/>
  <c r="E671752" i="1"/>
  <c r="E655381" i="1"/>
  <c r="E655380" i="1"/>
  <c r="C655380" i="1"/>
  <c r="E655379" i="1"/>
  <c r="E655378" i="1"/>
  <c r="C655378" i="1"/>
  <c r="E655375" i="1"/>
  <c r="C655375" i="1"/>
  <c r="E655374" i="1"/>
  <c r="C655374" i="1"/>
  <c r="E655373" i="1"/>
  <c r="E655372" i="1"/>
  <c r="C655372" i="1"/>
  <c r="E655368" i="1"/>
  <c r="E638997" i="1"/>
  <c r="E638996" i="1"/>
  <c r="C638996" i="1"/>
  <c r="E638995" i="1"/>
  <c r="E638994" i="1"/>
  <c r="C638994" i="1"/>
  <c r="E638991" i="1"/>
  <c r="C638991" i="1"/>
  <c r="E638990" i="1"/>
  <c r="C638990" i="1"/>
  <c r="E638989" i="1"/>
  <c r="E638988" i="1"/>
  <c r="C638988" i="1"/>
  <c r="E638984" i="1"/>
  <c r="E622613" i="1"/>
  <c r="E622612" i="1"/>
  <c r="C622612" i="1"/>
  <c r="E622611" i="1"/>
  <c r="E622610" i="1"/>
  <c r="C622610" i="1"/>
  <c r="E622607" i="1"/>
  <c r="C622607" i="1"/>
  <c r="E622606" i="1"/>
  <c r="C622606" i="1"/>
  <c r="E622605" i="1"/>
  <c r="E622604" i="1"/>
  <c r="C622604" i="1"/>
  <c r="E622600" i="1"/>
  <c r="E606229" i="1"/>
  <c r="E606228" i="1"/>
  <c r="C606228" i="1"/>
  <c r="E606227" i="1"/>
  <c r="E606226" i="1"/>
  <c r="C606226" i="1"/>
  <c r="E606223" i="1"/>
  <c r="C606223" i="1"/>
  <c r="E606222" i="1"/>
  <c r="C606222" i="1"/>
  <c r="E606221" i="1"/>
  <c r="E606220" i="1"/>
  <c r="C606220" i="1"/>
  <c r="E606216" i="1"/>
  <c r="E589845" i="1"/>
  <c r="E589844" i="1"/>
  <c r="C589844" i="1"/>
  <c r="E589843" i="1"/>
  <c r="E589842" i="1"/>
  <c r="C589842" i="1"/>
  <c r="E589839" i="1"/>
  <c r="C589839" i="1"/>
  <c r="E589838" i="1"/>
  <c r="C589838" i="1"/>
  <c r="E589837" i="1"/>
  <c r="E589836" i="1"/>
  <c r="C589836" i="1"/>
  <c r="E589832" i="1"/>
  <c r="E573461" i="1"/>
  <c r="E573460" i="1"/>
  <c r="C573460" i="1"/>
  <c r="E573459" i="1"/>
  <c r="E573458" i="1"/>
  <c r="C573458" i="1"/>
  <c r="E573455" i="1"/>
  <c r="C573455" i="1"/>
  <c r="E573454" i="1"/>
  <c r="C573454" i="1"/>
  <c r="E573453" i="1"/>
  <c r="E573452" i="1"/>
  <c r="C573452" i="1"/>
  <c r="E573448" i="1"/>
  <c r="E557077" i="1"/>
  <c r="E557076" i="1"/>
  <c r="C557076" i="1"/>
  <c r="E557075" i="1"/>
  <c r="E557074" i="1"/>
  <c r="C557074" i="1"/>
  <c r="E557071" i="1"/>
  <c r="C557071" i="1"/>
  <c r="E557070" i="1"/>
  <c r="C557070" i="1"/>
  <c r="E557069" i="1"/>
  <c r="E557068" i="1"/>
  <c r="C557068" i="1"/>
  <c r="E557064" i="1"/>
  <c r="E540693" i="1"/>
  <c r="E540692" i="1"/>
  <c r="C540692" i="1"/>
  <c r="E540691" i="1"/>
  <c r="E540690" i="1"/>
  <c r="C540690" i="1"/>
  <c r="E540687" i="1"/>
  <c r="C540687" i="1"/>
  <c r="E540686" i="1"/>
  <c r="C540686" i="1"/>
  <c r="E540685" i="1"/>
  <c r="E540684" i="1"/>
  <c r="C540684" i="1"/>
  <c r="E540680" i="1"/>
  <c r="E524309" i="1"/>
  <c r="E524308" i="1"/>
  <c r="C524308" i="1"/>
  <c r="E524307" i="1"/>
  <c r="E524306" i="1"/>
  <c r="C524306" i="1"/>
  <c r="E524303" i="1"/>
  <c r="C524303" i="1"/>
  <c r="E524302" i="1"/>
  <c r="C524302" i="1"/>
  <c r="E524301" i="1"/>
  <c r="E524300" i="1"/>
  <c r="C524300" i="1"/>
  <c r="E524296" i="1"/>
  <c r="E507925" i="1"/>
  <c r="E507924" i="1"/>
  <c r="C507924" i="1"/>
  <c r="E507923" i="1"/>
  <c r="E507922" i="1"/>
  <c r="C507922" i="1"/>
  <c r="E507919" i="1"/>
  <c r="C507919" i="1"/>
  <c r="E507918" i="1"/>
  <c r="C507918" i="1"/>
  <c r="E507917" i="1"/>
  <c r="E507916" i="1"/>
  <c r="C507916" i="1"/>
  <c r="E507912" i="1"/>
  <c r="E491541" i="1"/>
  <c r="E491540" i="1"/>
  <c r="C491540" i="1"/>
  <c r="E491539" i="1"/>
  <c r="E491538" i="1"/>
  <c r="C491538" i="1"/>
  <c r="E491535" i="1"/>
  <c r="C491535" i="1"/>
  <c r="E491534" i="1"/>
  <c r="C491534" i="1"/>
  <c r="E491533" i="1"/>
  <c r="E491532" i="1"/>
  <c r="C491532" i="1"/>
  <c r="E491528" i="1"/>
  <c r="E475157" i="1"/>
  <c r="E475156" i="1"/>
  <c r="C475156" i="1"/>
  <c r="E475155" i="1"/>
  <c r="E475154" i="1"/>
  <c r="C475154" i="1"/>
  <c r="E475151" i="1"/>
  <c r="C475151" i="1"/>
  <c r="E475150" i="1"/>
  <c r="C475150" i="1"/>
  <c r="E475149" i="1"/>
  <c r="E475148" i="1"/>
  <c r="C475148" i="1"/>
  <c r="E475144" i="1"/>
  <c r="E458773" i="1"/>
  <c r="E458772" i="1"/>
  <c r="C458772" i="1"/>
  <c r="E458771" i="1"/>
  <c r="E458770" i="1"/>
  <c r="C458770" i="1"/>
  <c r="E458767" i="1"/>
  <c r="C458767" i="1"/>
  <c r="E458766" i="1"/>
  <c r="C458766" i="1"/>
  <c r="E458765" i="1"/>
  <c r="E458764" i="1"/>
  <c r="C458764" i="1"/>
  <c r="E458760" i="1"/>
  <c r="E442389" i="1"/>
  <c r="E442388" i="1"/>
  <c r="C442388" i="1"/>
  <c r="E442387" i="1"/>
  <c r="E442386" i="1"/>
  <c r="C442386" i="1"/>
  <c r="E442383" i="1"/>
  <c r="C442383" i="1"/>
  <c r="E442382" i="1"/>
  <c r="C442382" i="1"/>
  <c r="E442381" i="1"/>
  <c r="E442380" i="1"/>
  <c r="C442380" i="1"/>
  <c r="E442376" i="1"/>
  <c r="E426005" i="1"/>
  <c r="E426004" i="1"/>
  <c r="C426004" i="1"/>
  <c r="E426003" i="1"/>
  <c r="E426002" i="1"/>
  <c r="C426002" i="1"/>
  <c r="E425999" i="1"/>
  <c r="C425999" i="1"/>
  <c r="E425998" i="1"/>
  <c r="C425998" i="1"/>
  <c r="E425997" i="1"/>
  <c r="E425996" i="1"/>
  <c r="C425996" i="1"/>
  <c r="E425992" i="1"/>
  <c r="E409621" i="1"/>
  <c r="E409620" i="1"/>
  <c r="C409620" i="1"/>
  <c r="E409619" i="1"/>
  <c r="E409618" i="1"/>
  <c r="C409618" i="1"/>
  <c r="E409615" i="1"/>
  <c r="C409615" i="1"/>
  <c r="E409614" i="1"/>
  <c r="C409614" i="1"/>
  <c r="E409613" i="1"/>
  <c r="E409612" i="1"/>
  <c r="C409612" i="1"/>
  <c r="E409608" i="1"/>
  <c r="E393237" i="1"/>
  <c r="E393236" i="1"/>
  <c r="C393236" i="1"/>
  <c r="E393235" i="1"/>
  <c r="E393234" i="1"/>
  <c r="C393234" i="1"/>
  <c r="E393231" i="1"/>
  <c r="C393231" i="1"/>
  <c r="E393230" i="1"/>
  <c r="C393230" i="1"/>
  <c r="E393229" i="1"/>
  <c r="E393228" i="1"/>
  <c r="C393228" i="1"/>
  <c r="E393224" i="1"/>
  <c r="E376853" i="1"/>
  <c r="E376852" i="1"/>
  <c r="C376852" i="1"/>
  <c r="E376851" i="1"/>
  <c r="E376850" i="1"/>
  <c r="C376850" i="1"/>
  <c r="E376847" i="1"/>
  <c r="C376847" i="1"/>
  <c r="E376846" i="1"/>
  <c r="C376846" i="1"/>
  <c r="E376845" i="1"/>
  <c r="E376844" i="1"/>
  <c r="C376844" i="1"/>
  <c r="E376840" i="1"/>
  <c r="E360469" i="1"/>
  <c r="E360468" i="1"/>
  <c r="C360468" i="1"/>
  <c r="E360467" i="1"/>
  <c r="E360466" i="1"/>
  <c r="C360466" i="1"/>
  <c r="E360463" i="1"/>
  <c r="C360463" i="1"/>
  <c r="E360462" i="1"/>
  <c r="C360462" i="1"/>
  <c r="E360461" i="1"/>
  <c r="E360460" i="1"/>
  <c r="C360460" i="1"/>
  <c r="E360456" i="1"/>
  <c r="E344085" i="1"/>
  <c r="E344084" i="1"/>
  <c r="C344084" i="1"/>
  <c r="E344083" i="1"/>
  <c r="E344082" i="1"/>
  <c r="C344082" i="1"/>
  <c r="E344079" i="1"/>
  <c r="C344079" i="1"/>
  <c r="E344078" i="1"/>
  <c r="C344078" i="1"/>
  <c r="E344077" i="1"/>
  <c r="E344076" i="1"/>
  <c r="C344076" i="1"/>
  <c r="E344072" i="1"/>
  <c r="E327701" i="1"/>
  <c r="E327700" i="1"/>
  <c r="C327700" i="1"/>
  <c r="E327699" i="1"/>
  <c r="E327698" i="1"/>
  <c r="C327698" i="1"/>
  <c r="E327695" i="1"/>
  <c r="C327695" i="1"/>
  <c r="E327694" i="1"/>
  <c r="C327694" i="1"/>
  <c r="E327693" i="1"/>
  <c r="E327692" i="1"/>
  <c r="C327692" i="1"/>
  <c r="E327688" i="1"/>
  <c r="E311317" i="1"/>
  <c r="E311316" i="1"/>
  <c r="C311316" i="1"/>
  <c r="E311315" i="1"/>
  <c r="E311314" i="1"/>
  <c r="C311314" i="1"/>
  <c r="E311311" i="1"/>
  <c r="C311311" i="1"/>
  <c r="E311310" i="1"/>
  <c r="C311310" i="1"/>
  <c r="E311309" i="1"/>
  <c r="E311308" i="1"/>
  <c r="C311308" i="1"/>
  <c r="E311304" i="1"/>
  <c r="E294933" i="1"/>
  <c r="E294932" i="1"/>
  <c r="C294932" i="1"/>
  <c r="E294931" i="1"/>
  <c r="E294930" i="1"/>
  <c r="C294930" i="1"/>
  <c r="E294927" i="1"/>
  <c r="C294927" i="1"/>
  <c r="E294926" i="1"/>
  <c r="C294926" i="1"/>
  <c r="E294925" i="1"/>
  <c r="E294924" i="1"/>
  <c r="C294924" i="1"/>
  <c r="E294920" i="1"/>
  <c r="E278549" i="1"/>
  <c r="E278548" i="1"/>
  <c r="C278548" i="1"/>
  <c r="E278547" i="1"/>
  <c r="E278546" i="1"/>
  <c r="C278546" i="1"/>
  <c r="E278543" i="1"/>
  <c r="C278543" i="1"/>
  <c r="E278542" i="1"/>
  <c r="C278542" i="1"/>
  <c r="E278541" i="1"/>
  <c r="E278540" i="1"/>
  <c r="C278540" i="1"/>
  <c r="E278536" i="1"/>
  <c r="E262165" i="1"/>
  <c r="E262164" i="1"/>
  <c r="C262164" i="1"/>
  <c r="E262163" i="1"/>
  <c r="E262162" i="1"/>
  <c r="C262162" i="1"/>
  <c r="E262159" i="1"/>
  <c r="C262159" i="1"/>
  <c r="E262158" i="1"/>
  <c r="C262158" i="1"/>
  <c r="E262157" i="1"/>
  <c r="E262156" i="1"/>
  <c r="C262156" i="1"/>
  <c r="E262152" i="1"/>
  <c r="E245781" i="1"/>
  <c r="E245780" i="1"/>
  <c r="C245780" i="1"/>
  <c r="E245779" i="1"/>
  <c r="E245778" i="1"/>
  <c r="C245778" i="1"/>
  <c r="E245775" i="1"/>
  <c r="C245775" i="1"/>
  <c r="E245774" i="1"/>
  <c r="C245774" i="1"/>
  <c r="E245773" i="1"/>
  <c r="E245772" i="1"/>
  <c r="C245772" i="1"/>
  <c r="E245768" i="1"/>
  <c r="E229397" i="1"/>
  <c r="E229396" i="1"/>
  <c r="C229396" i="1"/>
  <c r="E229395" i="1"/>
  <c r="E229394" i="1"/>
  <c r="C229394" i="1"/>
  <c r="E229391" i="1"/>
  <c r="C229391" i="1"/>
  <c r="E229390" i="1"/>
  <c r="C229390" i="1"/>
  <c r="E229389" i="1"/>
  <c r="E229388" i="1"/>
  <c r="C229388" i="1"/>
  <c r="E229384" i="1"/>
  <c r="E213013" i="1"/>
  <c r="E213012" i="1"/>
  <c r="C213012" i="1"/>
  <c r="E213011" i="1"/>
  <c r="E213010" i="1"/>
  <c r="C213010" i="1"/>
  <c r="E213007" i="1"/>
  <c r="C213007" i="1"/>
  <c r="E213006" i="1"/>
  <c r="C213006" i="1"/>
  <c r="E213005" i="1"/>
  <c r="E213004" i="1"/>
  <c r="C213004" i="1"/>
  <c r="E213000" i="1"/>
  <c r="E196629" i="1"/>
  <c r="E196628" i="1"/>
  <c r="C196628" i="1"/>
  <c r="E196627" i="1"/>
  <c r="E196626" i="1"/>
  <c r="C196626" i="1"/>
  <c r="E196623" i="1"/>
  <c r="C196623" i="1"/>
  <c r="E196622" i="1"/>
  <c r="C196622" i="1"/>
  <c r="E196621" i="1"/>
  <c r="E196620" i="1"/>
  <c r="C196620" i="1"/>
  <c r="E196616" i="1"/>
  <c r="E180245" i="1"/>
  <c r="E180244" i="1"/>
  <c r="C180244" i="1"/>
  <c r="E180243" i="1"/>
  <c r="E180242" i="1"/>
  <c r="C180242" i="1"/>
  <c r="E180239" i="1"/>
  <c r="C180239" i="1"/>
  <c r="E180238" i="1"/>
  <c r="C180238" i="1"/>
  <c r="E180237" i="1"/>
  <c r="E180236" i="1"/>
  <c r="C180236" i="1"/>
  <c r="E180232" i="1"/>
  <c r="E163861" i="1"/>
  <c r="E163860" i="1"/>
  <c r="C163860" i="1"/>
  <c r="E163859" i="1"/>
  <c r="E163858" i="1"/>
  <c r="C163858" i="1"/>
  <c r="E163855" i="1"/>
  <c r="C163855" i="1"/>
  <c r="E163854" i="1"/>
  <c r="C163854" i="1"/>
  <c r="E163853" i="1"/>
  <c r="E163852" i="1"/>
  <c r="C163852" i="1"/>
  <c r="E163848" i="1"/>
  <c r="E147477" i="1"/>
  <c r="E147476" i="1"/>
  <c r="C147476" i="1"/>
  <c r="E147475" i="1"/>
  <c r="E147474" i="1"/>
  <c r="C147474" i="1"/>
  <c r="E147471" i="1"/>
  <c r="C147471" i="1"/>
  <c r="E147470" i="1"/>
  <c r="C147470" i="1"/>
  <c r="E147469" i="1"/>
  <c r="E147468" i="1"/>
  <c r="C147468" i="1"/>
  <c r="E147464" i="1"/>
  <c r="E131093" i="1"/>
  <c r="E131092" i="1"/>
  <c r="C131092" i="1"/>
  <c r="E131091" i="1"/>
  <c r="E131090" i="1"/>
  <c r="C131090" i="1"/>
  <c r="E131087" i="1"/>
  <c r="C131087" i="1"/>
  <c r="E131086" i="1"/>
  <c r="C131086" i="1"/>
  <c r="E131085" i="1"/>
  <c r="E131084" i="1"/>
  <c r="C131084" i="1"/>
  <c r="E131080" i="1"/>
  <c r="E114709" i="1"/>
  <c r="E114708" i="1"/>
  <c r="C114708" i="1"/>
  <c r="E114707" i="1"/>
  <c r="E114706" i="1"/>
  <c r="C114706" i="1"/>
  <c r="E114703" i="1"/>
  <c r="C114703" i="1"/>
  <c r="E114702" i="1"/>
  <c r="C114702" i="1"/>
  <c r="E114701" i="1"/>
  <c r="E114700" i="1"/>
  <c r="C114700" i="1"/>
  <c r="E114696" i="1"/>
  <c r="E98325" i="1"/>
  <c r="E98324" i="1"/>
  <c r="C98324" i="1"/>
  <c r="E98323" i="1"/>
  <c r="E98322" i="1"/>
  <c r="C98322" i="1"/>
  <c r="E98319" i="1"/>
  <c r="C98319" i="1"/>
  <c r="E98318" i="1"/>
  <c r="C98318" i="1"/>
  <c r="E98317" i="1"/>
  <c r="E98316" i="1"/>
  <c r="C98316" i="1"/>
  <c r="E98312" i="1"/>
  <c r="E81941" i="1"/>
  <c r="E81940" i="1"/>
  <c r="C81940" i="1"/>
  <c r="E81939" i="1"/>
  <c r="E81938" i="1"/>
  <c r="C81938" i="1"/>
  <c r="E81935" i="1"/>
  <c r="C81935" i="1"/>
  <c r="E81934" i="1"/>
  <c r="C81934" i="1"/>
  <c r="E81933" i="1"/>
  <c r="E81932" i="1"/>
  <c r="C81932" i="1"/>
  <c r="E81928" i="1"/>
  <c r="E65557" i="1"/>
  <c r="E65556" i="1"/>
  <c r="C65556" i="1"/>
  <c r="E65555" i="1"/>
  <c r="E65554" i="1"/>
  <c r="C65554" i="1"/>
  <c r="E65551" i="1"/>
  <c r="C65551" i="1"/>
  <c r="E65550" i="1"/>
  <c r="C65550" i="1"/>
  <c r="E65549" i="1"/>
  <c r="E65548" i="1"/>
  <c r="C65548" i="1"/>
  <c r="E65544" i="1"/>
  <c r="E49173" i="1"/>
  <c r="E49172" i="1"/>
  <c r="C49172" i="1"/>
  <c r="E49171" i="1"/>
  <c r="E49170" i="1"/>
  <c r="C49170" i="1"/>
  <c r="E49167" i="1"/>
  <c r="C49167" i="1"/>
  <c r="E49166" i="1"/>
  <c r="C49166" i="1"/>
  <c r="E49165" i="1"/>
  <c r="E49164" i="1"/>
  <c r="C49164" i="1"/>
  <c r="E49160" i="1"/>
  <c r="E32789" i="1"/>
  <c r="E32788" i="1"/>
  <c r="C32788" i="1"/>
  <c r="E32787" i="1"/>
  <c r="E32786" i="1"/>
  <c r="C32786" i="1"/>
  <c r="E32783" i="1"/>
  <c r="C32783" i="1"/>
  <c r="E32782" i="1"/>
  <c r="C32782" i="1"/>
  <c r="E32781" i="1"/>
  <c r="E32780" i="1"/>
  <c r="C32780" i="1"/>
  <c r="E32776" i="1"/>
  <c r="E16405" i="1"/>
  <c r="E16404" i="1"/>
  <c r="C16404" i="1"/>
  <c r="E16403" i="1"/>
  <c r="E16402" i="1"/>
  <c r="C16402" i="1"/>
  <c r="E16399" i="1"/>
  <c r="C16399" i="1"/>
  <c r="E16398" i="1"/>
  <c r="C16398" i="1"/>
  <c r="E16397" i="1"/>
  <c r="E16396" i="1"/>
  <c r="C16396" i="1"/>
  <c r="E16392" i="1"/>
  <c r="E20" i="1"/>
  <c r="E19" i="1"/>
  <c r="C19" i="1"/>
  <c r="E16" i="1"/>
  <c r="E15" i="1"/>
  <c r="C15" i="1"/>
  <c r="E10" i="1"/>
  <c r="C10" i="1"/>
  <c r="E9" i="1"/>
  <c r="C9" i="1"/>
  <c r="E8" i="1"/>
  <c r="E7" i="1"/>
  <c r="C7" i="1"/>
  <c r="E5" i="1"/>
</calcChain>
</file>

<file path=xl/sharedStrings.xml><?xml version="1.0" encoding="utf-8"?>
<sst xmlns="http://schemas.openxmlformats.org/spreadsheetml/2006/main" count="2060" uniqueCount="43">
  <si>
    <t>crust</t>
  </si>
  <si>
    <t>SCLM</t>
  </si>
  <si>
    <t>enriched SCLM</t>
  </si>
  <si>
    <t>subducted crust</t>
  </si>
  <si>
    <t>DMM</t>
  </si>
  <si>
    <t>kimberlite melt</t>
  </si>
  <si>
    <t>plume source</t>
  </si>
  <si>
    <t>plume melt</t>
  </si>
  <si>
    <t>He based on U-Th and 2Ga</t>
  </si>
  <si>
    <t>Koidu (high Ar)</t>
  </si>
  <si>
    <t>Kimberley</t>
  </si>
  <si>
    <t>Letseng</t>
  </si>
  <si>
    <t>off craton</t>
  </si>
  <si>
    <t>model - 0.5 Gyr</t>
  </si>
  <si>
    <t>model - 1 Gyr</t>
  </si>
  <si>
    <t>model - 2 Gyr</t>
  </si>
  <si>
    <t>1 Gyr old</t>
  </si>
  <si>
    <t>2 Gyr old</t>
  </si>
  <si>
    <t>upper mantle</t>
  </si>
  <si>
    <t>Baffin</t>
  </si>
  <si>
    <t>He cc</t>
  </si>
  <si>
    <t>4He/3He</t>
  </si>
  <si>
    <t>Ne cc</t>
  </si>
  <si>
    <t>21Ne/22Ne</t>
  </si>
  <si>
    <t>comment</t>
  </si>
  <si>
    <t>endmember component</t>
  </si>
  <si>
    <t>He (cm3/g)</t>
  </si>
  <si>
    <t>Ne (cm3/g)</t>
  </si>
  <si>
    <t>SCLM = subcontinental lithospheric mantle</t>
  </si>
  <si>
    <t>subducted oceanic crust</t>
  </si>
  <si>
    <t>DMM - upper mantle</t>
  </si>
  <si>
    <t>kimberlite source</t>
  </si>
  <si>
    <t>Baffin plume</t>
  </si>
  <si>
    <t>Gautheron et al., 2005</t>
  </si>
  <si>
    <t>references for He-Ne isotopes</t>
  </si>
  <si>
    <t>Ballentine and Burnard, 2002</t>
  </si>
  <si>
    <t>Horton et al., 2021, 2023</t>
  </si>
  <si>
    <t>Graham, 2002; Moreira et al., 1998</t>
  </si>
  <si>
    <t>continental crust</t>
  </si>
  <si>
    <t>contaminant</t>
  </si>
  <si>
    <t>see Methods for details of how endmember compositions were obtained</t>
  </si>
  <si>
    <t>kimberlite fluid</t>
  </si>
  <si>
    <t>Supplementary Table S4. Endmember components utilised in He-Ne isotope mixing models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</si>
</sst>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E+00"/>
    <numFmt numFmtId="165" formatCode="0.000"/>
  </numFmts>
  <fonts count="3" x14ac:knownFonts="1">
    <font>
      <sz val="12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center"/>
    </xf>
    <xf numFmtId="164" fontId="1" fillId="0" borderId="0" xfId="0" applyNumberFormat="1" applyFont="1"/>
    <xf numFmtId="11" fontId="1" fillId="0" borderId="0" xfId="0" applyNumberFormat="1" applyFont="1"/>
    <xf numFmtId="165" fontId="1" fillId="0" borderId="0" xfId="0" applyNumberFormat="1" applyFont="1"/>
    <xf numFmtId="0" fontId="1" fillId="0" borderId="0" xfId="0" applyFont="1" applyAlignment="1">
      <alignment horizontal="left"/>
    </xf>
    <xf numFmtId="2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823732-C4CE-E740-AAFC-3AC18401DB9E}">
  <dimension ref="A1:M1032213"/>
  <sheetViews>
    <sheetView tabSelected="1" workbookViewId="0">
      <selection activeCell="B11" sqref="B11"/>
    </sheetView>
  </sheetViews>
  <sheetFormatPr baseColWidth="10" defaultRowHeight="16" x14ac:dyDescent="0.2"/>
  <cols>
    <col min="1" max="1" width="23.1640625" style="1" customWidth="1"/>
    <col min="2" max="2" width="16.83203125" style="1" customWidth="1"/>
    <col min="3" max="3" width="10.33203125" style="1" bestFit="1" customWidth="1"/>
    <col min="4" max="4" width="9" style="1" bestFit="1" customWidth="1"/>
    <col min="5" max="6" width="10.33203125" style="1" bestFit="1" customWidth="1"/>
    <col min="7" max="7" width="27.83203125" style="1" bestFit="1" customWidth="1"/>
    <col min="8" max="16384" width="10.83203125" style="1"/>
  </cols>
  <sheetData>
    <row r="1" spans="1:13" s="2" customFormat="1" x14ac:dyDescent="0.2">
      <c r="A1" s="2" t="s">
        <v>42</v>
      </c>
    </row>
    <row r="3" spans="1:13" x14ac:dyDescent="0.2">
      <c r="A3" s="2" t="s">
        <v>25</v>
      </c>
      <c r="B3" s="2" t="s">
        <v>24</v>
      </c>
      <c r="C3" s="2" t="s">
        <v>26</v>
      </c>
      <c r="D3" s="2" t="s">
        <v>21</v>
      </c>
      <c r="E3" s="2" t="s">
        <v>27</v>
      </c>
      <c r="F3" s="2" t="s">
        <v>23</v>
      </c>
      <c r="G3" s="2" t="s">
        <v>34</v>
      </c>
      <c r="J3" s="3"/>
    </row>
    <row r="4" spans="1:13" x14ac:dyDescent="0.2">
      <c r="A4" s="2"/>
      <c r="B4" s="2"/>
      <c r="C4" s="2"/>
      <c r="D4" s="2"/>
      <c r="E4" s="2"/>
      <c r="F4" s="2"/>
      <c r="G4" s="2"/>
      <c r="J4" s="3"/>
    </row>
    <row r="5" spans="1:13" x14ac:dyDescent="0.2">
      <c r="A5" s="1" t="s">
        <v>38</v>
      </c>
      <c r="B5" s="1" t="s">
        <v>39</v>
      </c>
      <c r="C5" s="4">
        <v>1E-3</v>
      </c>
      <c r="D5" s="4">
        <v>74626865.671641782</v>
      </c>
      <c r="E5" s="4">
        <f>(C5/(2.2*10^7))/0.52*10</f>
        <v>8.7412587412587408E-10</v>
      </c>
      <c r="F5" s="1">
        <v>0.52</v>
      </c>
      <c r="G5" s="1" t="s">
        <v>35</v>
      </c>
    </row>
    <row r="6" spans="1:13" x14ac:dyDescent="0.2">
      <c r="C6" s="4"/>
      <c r="D6" s="4"/>
      <c r="E6" s="4"/>
    </row>
    <row r="7" spans="1:13" x14ac:dyDescent="0.2">
      <c r="A7" s="1" t="s">
        <v>1</v>
      </c>
      <c r="B7" s="1" t="s">
        <v>12</v>
      </c>
      <c r="C7" s="4">
        <f>0.00001</f>
        <v>1.0000000000000001E-5</v>
      </c>
      <c r="D7" s="4">
        <v>115000</v>
      </c>
      <c r="E7" s="4">
        <f>0.0000000001</f>
        <v>1E-10</v>
      </c>
      <c r="F7" s="1">
        <v>7.0999999999999994E-2</v>
      </c>
      <c r="G7" s="4" t="s">
        <v>33</v>
      </c>
      <c r="H7" s="4"/>
      <c r="I7" s="4"/>
      <c r="J7" s="5"/>
      <c r="K7" s="4"/>
      <c r="L7" s="5"/>
      <c r="M7" s="4"/>
    </row>
    <row r="8" spans="1:13" x14ac:dyDescent="0.2">
      <c r="A8" s="1" t="s">
        <v>2</v>
      </c>
      <c r="B8" s="1" t="s">
        <v>13</v>
      </c>
      <c r="C8" s="4">
        <v>1.7600000000000001E-5</v>
      </c>
      <c r="D8" s="4">
        <v>213243.49928110983</v>
      </c>
      <c r="E8" s="4">
        <f>0.0000000001</f>
        <v>1E-10</v>
      </c>
      <c r="F8" s="6">
        <v>0.10580255336579952</v>
      </c>
      <c r="G8" s="6"/>
      <c r="H8" s="6"/>
      <c r="I8" s="6"/>
      <c r="J8" s="6"/>
      <c r="K8" s="6"/>
      <c r="L8" s="6"/>
      <c r="M8" s="6"/>
    </row>
    <row r="9" spans="1:13" x14ac:dyDescent="0.2">
      <c r="A9" s="1" t="s">
        <v>2</v>
      </c>
      <c r="B9" s="1" t="s">
        <v>14</v>
      </c>
      <c r="C9" s="4">
        <f>0.000026</f>
        <v>2.5999999999999998E-5</v>
      </c>
      <c r="D9" s="4">
        <v>315621.53939442802</v>
      </c>
      <c r="E9" s="4">
        <f>0.0000000001</f>
        <v>1E-10</v>
      </c>
      <c r="F9" s="6">
        <v>0.14433392482663021</v>
      </c>
      <c r="J9" s="7"/>
    </row>
    <row r="10" spans="1:13" x14ac:dyDescent="0.2">
      <c r="A10" s="1" t="s">
        <v>2</v>
      </c>
      <c r="B10" s="1" t="s">
        <v>15</v>
      </c>
      <c r="C10" s="4">
        <f>0.000046</f>
        <v>4.6E-5</v>
      </c>
      <c r="D10" s="4">
        <v>560713.09520718141</v>
      </c>
      <c r="E10" s="4">
        <f>0.0000000001</f>
        <v>1E-10</v>
      </c>
      <c r="F10" s="6">
        <v>0.23657747401433918</v>
      </c>
    </row>
    <row r="11" spans="1:13" x14ac:dyDescent="0.2">
      <c r="C11" s="4"/>
      <c r="D11" s="4"/>
      <c r="E11" s="4"/>
      <c r="F11" s="6"/>
    </row>
    <row r="12" spans="1:13" x14ac:dyDescent="0.2">
      <c r="A12" s="1" t="s">
        <v>29</v>
      </c>
      <c r="B12" s="1" t="s">
        <v>16</v>
      </c>
      <c r="C12" s="4">
        <v>3.8989203361572882E-6</v>
      </c>
      <c r="D12" s="4">
        <v>4829613.9325571116</v>
      </c>
      <c r="E12" s="4">
        <v>9.9999999999999994E-12</v>
      </c>
      <c r="F12" s="6">
        <v>0.20622365164351311</v>
      </c>
    </row>
    <row r="13" spans="1:13" x14ac:dyDescent="0.2">
      <c r="A13" s="1" t="s">
        <v>29</v>
      </c>
      <c r="B13" s="1" t="s">
        <v>17</v>
      </c>
      <c r="C13" s="4">
        <v>8.8032023674886792E-6</v>
      </c>
      <c r="D13" s="4">
        <v>10752659.86411676</v>
      </c>
      <c r="E13" s="4">
        <v>9.9999999999999994E-12</v>
      </c>
      <c r="F13" s="6">
        <v>0.42914556215857619</v>
      </c>
    </row>
    <row r="14" spans="1:13" x14ac:dyDescent="0.2">
      <c r="C14" s="4"/>
      <c r="D14" s="4"/>
      <c r="E14" s="4"/>
      <c r="F14" s="6"/>
    </row>
    <row r="15" spans="1:13" x14ac:dyDescent="0.2">
      <c r="A15" s="1" t="s">
        <v>30</v>
      </c>
      <c r="B15" s="1" t="s">
        <v>31</v>
      </c>
      <c r="C15" s="4">
        <f>0.0000005</f>
        <v>4.9999999999999998E-7</v>
      </c>
      <c r="D15" s="4">
        <v>90000</v>
      </c>
      <c r="E15" s="4">
        <f>0.000000000005</f>
        <v>4.9999999999999997E-12</v>
      </c>
      <c r="F15" s="6">
        <v>0.06</v>
      </c>
      <c r="G15" s="1" t="s">
        <v>37</v>
      </c>
    </row>
    <row r="16" spans="1:13" x14ac:dyDescent="0.2">
      <c r="A16" s="1" t="s">
        <v>30</v>
      </c>
      <c r="B16" s="1" t="s">
        <v>5</v>
      </c>
      <c r="C16" s="4">
        <v>1E-4</v>
      </c>
      <c r="D16" s="4">
        <v>90000</v>
      </c>
      <c r="E16" s="4">
        <f>0.000000003</f>
        <v>3E-9</v>
      </c>
      <c r="F16" s="6">
        <v>0.06</v>
      </c>
      <c r="G16" s="1" t="s">
        <v>37</v>
      </c>
    </row>
    <row r="17" spans="1:7" x14ac:dyDescent="0.2">
      <c r="A17" s="1" t="s">
        <v>30</v>
      </c>
      <c r="B17" s="1" t="s">
        <v>41</v>
      </c>
      <c r="C17" s="4">
        <f>C16/2</f>
        <v>5.0000000000000002E-5</v>
      </c>
      <c r="D17" s="4">
        <v>90000</v>
      </c>
      <c r="E17" s="4">
        <f>0.000000003</f>
        <v>3E-9</v>
      </c>
      <c r="F17" s="6">
        <v>0.06</v>
      </c>
      <c r="G17" s="1" t="s">
        <v>37</v>
      </c>
    </row>
    <row r="18" spans="1:7" x14ac:dyDescent="0.2">
      <c r="C18" s="4"/>
      <c r="D18" s="4"/>
      <c r="E18" s="4"/>
      <c r="F18" s="6"/>
    </row>
    <row r="19" spans="1:7" x14ac:dyDescent="0.2">
      <c r="A19" s="1" t="s">
        <v>32</v>
      </c>
      <c r="B19" s="1" t="s">
        <v>31</v>
      </c>
      <c r="C19" s="4">
        <f>0.000001</f>
        <v>9.9999999999999995E-7</v>
      </c>
      <c r="D19" s="4">
        <v>11138.338159946534</v>
      </c>
      <c r="E19" s="4">
        <f>0.00000000001</f>
        <v>9.9999999999999994E-12</v>
      </c>
      <c r="F19" s="6">
        <v>3.5000000000000003E-2</v>
      </c>
      <c r="G19" s="1" t="s">
        <v>36</v>
      </c>
    </row>
    <row r="20" spans="1:7" x14ac:dyDescent="0.2">
      <c r="A20" s="1" t="s">
        <v>32</v>
      </c>
      <c r="B20" s="1" t="s">
        <v>5</v>
      </c>
      <c r="C20" s="4">
        <v>1E-4</v>
      </c>
      <c r="D20" s="4">
        <v>11138.338159946534</v>
      </c>
      <c r="E20" s="4">
        <f>0.000000003</f>
        <v>3E-9</v>
      </c>
      <c r="F20" s="6">
        <v>3.5000000000000003E-2</v>
      </c>
      <c r="G20" s="1" t="s">
        <v>36</v>
      </c>
    </row>
    <row r="21" spans="1:7" x14ac:dyDescent="0.2">
      <c r="A21" s="1" t="s">
        <v>32</v>
      </c>
      <c r="B21" s="1" t="s">
        <v>41</v>
      </c>
      <c r="C21" s="4">
        <f>C20/2</f>
        <v>5.0000000000000002E-5</v>
      </c>
      <c r="D21" s="4">
        <v>11138.338159946534</v>
      </c>
      <c r="E21" s="4">
        <f>0.000000003</f>
        <v>3E-9</v>
      </c>
      <c r="F21" s="6">
        <v>3.5000000000000003E-2</v>
      </c>
      <c r="G21" s="1" t="s">
        <v>36</v>
      </c>
    </row>
    <row r="23" spans="1:7" x14ac:dyDescent="0.2">
      <c r="A23" s="1" t="s">
        <v>28</v>
      </c>
    </row>
    <row r="24" spans="1:7" x14ac:dyDescent="0.2">
      <c r="A24" s="1" t="s">
        <v>40</v>
      </c>
    </row>
    <row r="16391" spans="1:6" x14ac:dyDescent="0.2">
      <c r="A16391" s="2"/>
      <c r="B16391" s="2"/>
      <c r="C16391" s="2" t="s">
        <v>20</v>
      </c>
      <c r="D16391" s="2" t="s">
        <v>21</v>
      </c>
      <c r="E16391" s="2" t="s">
        <v>22</v>
      </c>
      <c r="F16391" s="2" t="s">
        <v>23</v>
      </c>
    </row>
    <row r="16392" spans="1:6" x14ac:dyDescent="0.2">
      <c r="A16392" s="1" t="s">
        <v>0</v>
      </c>
      <c r="B16392" s="1" t="s">
        <v>8</v>
      </c>
      <c r="C16392" s="1">
        <v>1E-3</v>
      </c>
      <c r="D16392" s="5">
        <v>74626865.671641782</v>
      </c>
      <c r="E16392" s="5">
        <f>(C16392/(2.2*10^7))/0.52*10</f>
        <v>8.7412587412587408E-10</v>
      </c>
      <c r="F16392" s="1">
        <v>0.52</v>
      </c>
    </row>
    <row r="16393" spans="1:6" x14ac:dyDescent="0.2">
      <c r="A16393" s="1" t="s">
        <v>1</v>
      </c>
      <c r="B16393" s="1" t="s">
        <v>9</v>
      </c>
      <c r="C16393" s="1">
        <v>1</v>
      </c>
      <c r="D16393" s="5">
        <v>367610.01481838169</v>
      </c>
      <c r="E16393" s="8">
        <v>0.25</v>
      </c>
      <c r="F16393" s="1">
        <v>6.5000000000000002E-2</v>
      </c>
    </row>
    <row r="16394" spans="1:6" x14ac:dyDescent="0.2">
      <c r="A16394" s="1" t="s">
        <v>1</v>
      </c>
      <c r="B16394" s="1" t="s">
        <v>10</v>
      </c>
      <c r="C16394" s="1">
        <v>1</v>
      </c>
      <c r="D16394" s="5">
        <v>249860.21259874734</v>
      </c>
      <c r="E16394" s="8">
        <v>0.25</v>
      </c>
      <c r="F16394" s="6">
        <v>8.3203922784269524E-2</v>
      </c>
    </row>
    <row r="16395" spans="1:6" x14ac:dyDescent="0.2">
      <c r="A16395" s="1" t="s">
        <v>1</v>
      </c>
      <c r="B16395" s="1" t="s">
        <v>11</v>
      </c>
      <c r="C16395" s="1">
        <v>1</v>
      </c>
      <c r="D16395" s="5">
        <v>155268.73749526194</v>
      </c>
      <c r="E16395" s="8">
        <v>0.25</v>
      </c>
      <c r="F16395" s="6">
        <v>9.5156491969093357E-2</v>
      </c>
    </row>
    <row r="16396" spans="1:6" x14ac:dyDescent="0.2">
      <c r="A16396" s="1" t="s">
        <v>1</v>
      </c>
      <c r="B16396" s="1" t="s">
        <v>12</v>
      </c>
      <c r="C16396" s="5">
        <f>0.00001</f>
        <v>1.0000000000000001E-5</v>
      </c>
      <c r="D16396" s="5">
        <v>115000</v>
      </c>
      <c r="E16396" s="4">
        <f>0.0000000001</f>
        <v>1E-10</v>
      </c>
      <c r="F16396" s="1">
        <v>7.0999999999999994E-2</v>
      </c>
    </row>
    <row r="16397" spans="1:6" x14ac:dyDescent="0.2">
      <c r="A16397" s="1" t="s">
        <v>2</v>
      </c>
      <c r="B16397" s="1" t="s">
        <v>13</v>
      </c>
      <c r="C16397" s="4">
        <v>1.7600000000000001E-5</v>
      </c>
      <c r="D16397" s="5">
        <v>213243.49928110983</v>
      </c>
      <c r="E16397" s="4">
        <f>0.0000000001</f>
        <v>1E-10</v>
      </c>
      <c r="F16397" s="6">
        <v>0.10580255336579952</v>
      </c>
    </row>
    <row r="16398" spans="1:6" x14ac:dyDescent="0.2">
      <c r="A16398" s="1" t="s">
        <v>2</v>
      </c>
      <c r="B16398" s="1" t="s">
        <v>14</v>
      </c>
      <c r="C16398" s="5">
        <f>0.000026</f>
        <v>2.5999999999999998E-5</v>
      </c>
      <c r="D16398" s="5">
        <v>315621.53939442802</v>
      </c>
      <c r="E16398" s="4">
        <f>0.0000000001</f>
        <v>1E-10</v>
      </c>
      <c r="F16398" s="6">
        <v>0.14433392482663021</v>
      </c>
    </row>
    <row r="16399" spans="1:6" x14ac:dyDescent="0.2">
      <c r="A16399" s="1" t="s">
        <v>2</v>
      </c>
      <c r="B16399" s="1" t="s">
        <v>15</v>
      </c>
      <c r="C16399" s="5">
        <f>0.000046</f>
        <v>4.6E-5</v>
      </c>
      <c r="D16399" s="5">
        <v>560713.09520718141</v>
      </c>
      <c r="E16399" s="4">
        <f>0.0000000001</f>
        <v>1E-10</v>
      </c>
      <c r="F16399" s="6">
        <v>0.23657747401433918</v>
      </c>
    </row>
    <row r="16400" spans="1:6" x14ac:dyDescent="0.2">
      <c r="A16400" s="1" t="s">
        <v>3</v>
      </c>
      <c r="B16400" s="1" t="s">
        <v>16</v>
      </c>
      <c r="C16400" s="4">
        <v>3.8989203361572882E-6</v>
      </c>
      <c r="D16400" s="4">
        <v>4829613.9325571116</v>
      </c>
      <c r="E16400" s="4">
        <v>9.9999999999999994E-12</v>
      </c>
      <c r="F16400" s="6">
        <v>0.20622365164351311</v>
      </c>
    </row>
    <row r="16401" spans="1:6" x14ac:dyDescent="0.2">
      <c r="A16401" s="1" t="s">
        <v>3</v>
      </c>
      <c r="B16401" s="1" t="s">
        <v>17</v>
      </c>
      <c r="C16401" s="4">
        <v>8.8032023674886792E-6</v>
      </c>
      <c r="D16401" s="4">
        <v>10752659.86411676</v>
      </c>
      <c r="E16401" s="4">
        <v>9.9999999999999994E-12</v>
      </c>
      <c r="F16401" s="6">
        <v>0.42914556215857619</v>
      </c>
    </row>
    <row r="16402" spans="1:6" x14ac:dyDescent="0.2">
      <c r="A16402" s="1" t="s">
        <v>4</v>
      </c>
      <c r="B16402" s="1" t="s">
        <v>18</v>
      </c>
      <c r="C16402" s="5">
        <f>0.0000005</f>
        <v>4.9999999999999998E-7</v>
      </c>
      <c r="D16402" s="5">
        <v>90000</v>
      </c>
      <c r="E16402" s="5">
        <f>0.000000000005</f>
        <v>4.9999999999999997E-12</v>
      </c>
      <c r="F16402" s="6">
        <v>0.06</v>
      </c>
    </row>
    <row r="16403" spans="1:6" x14ac:dyDescent="0.2">
      <c r="A16403" s="1" t="s">
        <v>5</v>
      </c>
      <c r="B16403" s="1" t="s">
        <v>4</v>
      </c>
      <c r="C16403" s="4">
        <v>1E-4</v>
      </c>
      <c r="D16403" s="5">
        <v>90000</v>
      </c>
      <c r="E16403" s="4">
        <f>0.000000003</f>
        <v>3E-9</v>
      </c>
      <c r="F16403" s="6">
        <v>0.06</v>
      </c>
    </row>
    <row r="16404" spans="1:6" x14ac:dyDescent="0.2">
      <c r="A16404" s="1" t="s">
        <v>6</v>
      </c>
      <c r="B16404" s="1" t="s">
        <v>19</v>
      </c>
      <c r="C16404" s="5">
        <f>0.000001</f>
        <v>9.9999999999999995E-7</v>
      </c>
      <c r="D16404" s="5">
        <v>11138.338159946534</v>
      </c>
      <c r="E16404" s="5">
        <f>0.00000000001</f>
        <v>9.9999999999999994E-12</v>
      </c>
      <c r="F16404" s="6">
        <v>3.5000000000000003E-2</v>
      </c>
    </row>
    <row r="16405" spans="1:6" x14ac:dyDescent="0.2">
      <c r="A16405" s="1" t="s">
        <v>7</v>
      </c>
      <c r="B16405" s="1" t="s">
        <v>19</v>
      </c>
      <c r="C16405" s="4">
        <v>1E-4</v>
      </c>
      <c r="D16405" s="5">
        <v>11138.338159946534</v>
      </c>
      <c r="E16405" s="4">
        <f>0.000000003</f>
        <v>3E-9</v>
      </c>
      <c r="F16405" s="6">
        <v>3.5000000000000003E-2</v>
      </c>
    </row>
    <row r="32775" spans="1:6" x14ac:dyDescent="0.2">
      <c r="A32775" s="2"/>
      <c r="B32775" s="2"/>
      <c r="C32775" s="2" t="s">
        <v>20</v>
      </c>
      <c r="D32775" s="2" t="s">
        <v>21</v>
      </c>
      <c r="E32775" s="2" t="s">
        <v>22</v>
      </c>
      <c r="F32775" s="2" t="s">
        <v>23</v>
      </c>
    </row>
    <row r="32776" spans="1:6" x14ac:dyDescent="0.2">
      <c r="A32776" s="1" t="s">
        <v>0</v>
      </c>
      <c r="B32776" s="1" t="s">
        <v>8</v>
      </c>
      <c r="C32776" s="1">
        <v>1E-3</v>
      </c>
      <c r="D32776" s="5">
        <v>74626865.671641782</v>
      </c>
      <c r="E32776" s="5">
        <f>(C32776/(2.2*10^7))/0.52*10</f>
        <v>8.7412587412587408E-10</v>
      </c>
      <c r="F32776" s="1">
        <v>0.52</v>
      </c>
    </row>
    <row r="32777" spans="1:6" x14ac:dyDescent="0.2">
      <c r="A32777" s="1" t="s">
        <v>1</v>
      </c>
      <c r="B32777" s="1" t="s">
        <v>9</v>
      </c>
      <c r="C32777" s="1">
        <v>1</v>
      </c>
      <c r="D32777" s="5">
        <v>367610.01481838169</v>
      </c>
      <c r="E32777" s="8">
        <v>0.25</v>
      </c>
      <c r="F32777" s="1">
        <v>6.5000000000000002E-2</v>
      </c>
    </row>
    <row r="32778" spans="1:6" x14ac:dyDescent="0.2">
      <c r="A32778" s="1" t="s">
        <v>1</v>
      </c>
      <c r="B32778" s="1" t="s">
        <v>10</v>
      </c>
      <c r="C32778" s="1">
        <v>1</v>
      </c>
      <c r="D32778" s="5">
        <v>249860.21259874734</v>
      </c>
      <c r="E32778" s="8">
        <v>0.25</v>
      </c>
      <c r="F32778" s="6">
        <v>8.3203922784269524E-2</v>
      </c>
    </row>
    <row r="32779" spans="1:6" x14ac:dyDescent="0.2">
      <c r="A32779" s="1" t="s">
        <v>1</v>
      </c>
      <c r="B32779" s="1" t="s">
        <v>11</v>
      </c>
      <c r="C32779" s="1">
        <v>1</v>
      </c>
      <c r="D32779" s="5">
        <v>155268.73749526194</v>
      </c>
      <c r="E32779" s="8">
        <v>0.25</v>
      </c>
      <c r="F32779" s="6">
        <v>9.5156491969093357E-2</v>
      </c>
    </row>
    <row r="32780" spans="1:6" x14ac:dyDescent="0.2">
      <c r="A32780" s="1" t="s">
        <v>1</v>
      </c>
      <c r="B32780" s="1" t="s">
        <v>12</v>
      </c>
      <c r="C32780" s="5">
        <f>0.00001</f>
        <v>1.0000000000000001E-5</v>
      </c>
      <c r="D32780" s="5">
        <v>115000</v>
      </c>
      <c r="E32780" s="4">
        <f>0.0000000001</f>
        <v>1E-10</v>
      </c>
      <c r="F32780" s="1">
        <v>7.0999999999999994E-2</v>
      </c>
    </row>
    <row r="32781" spans="1:6" x14ac:dyDescent="0.2">
      <c r="A32781" s="1" t="s">
        <v>2</v>
      </c>
      <c r="B32781" s="1" t="s">
        <v>13</v>
      </c>
      <c r="C32781" s="4">
        <v>1.7600000000000001E-5</v>
      </c>
      <c r="D32781" s="5">
        <v>213243.49928110983</v>
      </c>
      <c r="E32781" s="4">
        <f>0.0000000001</f>
        <v>1E-10</v>
      </c>
      <c r="F32781" s="6">
        <v>0.10580255336579952</v>
      </c>
    </row>
    <row r="32782" spans="1:6" x14ac:dyDescent="0.2">
      <c r="A32782" s="1" t="s">
        <v>2</v>
      </c>
      <c r="B32782" s="1" t="s">
        <v>14</v>
      </c>
      <c r="C32782" s="5">
        <f>0.000026</f>
        <v>2.5999999999999998E-5</v>
      </c>
      <c r="D32782" s="5">
        <v>315621.53939442802</v>
      </c>
      <c r="E32782" s="4">
        <f>0.0000000001</f>
        <v>1E-10</v>
      </c>
      <c r="F32782" s="6">
        <v>0.14433392482663021</v>
      </c>
    </row>
    <row r="32783" spans="1:6" x14ac:dyDescent="0.2">
      <c r="A32783" s="1" t="s">
        <v>2</v>
      </c>
      <c r="B32783" s="1" t="s">
        <v>15</v>
      </c>
      <c r="C32783" s="5">
        <f>0.000046</f>
        <v>4.6E-5</v>
      </c>
      <c r="D32783" s="5">
        <v>560713.09520718141</v>
      </c>
      <c r="E32783" s="4">
        <f>0.0000000001</f>
        <v>1E-10</v>
      </c>
      <c r="F32783" s="6">
        <v>0.23657747401433918</v>
      </c>
    </row>
    <row r="32784" spans="1:6" x14ac:dyDescent="0.2">
      <c r="A32784" s="1" t="s">
        <v>3</v>
      </c>
      <c r="B32784" s="1" t="s">
        <v>16</v>
      </c>
      <c r="C32784" s="4">
        <v>3.8989203361572882E-6</v>
      </c>
      <c r="D32784" s="4">
        <v>4829613.9325571116</v>
      </c>
      <c r="E32784" s="4">
        <v>9.9999999999999994E-12</v>
      </c>
      <c r="F32784" s="6">
        <v>0.20622365164351311</v>
      </c>
    </row>
    <row r="32785" spans="1:6" x14ac:dyDescent="0.2">
      <c r="A32785" s="1" t="s">
        <v>3</v>
      </c>
      <c r="B32785" s="1" t="s">
        <v>17</v>
      </c>
      <c r="C32785" s="4">
        <v>8.8032023674886792E-6</v>
      </c>
      <c r="D32785" s="4">
        <v>10752659.86411676</v>
      </c>
      <c r="E32785" s="4">
        <v>9.9999999999999994E-12</v>
      </c>
      <c r="F32785" s="6">
        <v>0.42914556215857619</v>
      </c>
    </row>
    <row r="32786" spans="1:6" x14ac:dyDescent="0.2">
      <c r="A32786" s="1" t="s">
        <v>4</v>
      </c>
      <c r="B32786" s="1" t="s">
        <v>18</v>
      </c>
      <c r="C32786" s="5">
        <f>0.0000005</f>
        <v>4.9999999999999998E-7</v>
      </c>
      <c r="D32786" s="5">
        <v>90000</v>
      </c>
      <c r="E32786" s="5">
        <f>0.000000000005</f>
        <v>4.9999999999999997E-12</v>
      </c>
      <c r="F32786" s="6">
        <v>0.06</v>
      </c>
    </row>
    <row r="32787" spans="1:6" x14ac:dyDescent="0.2">
      <c r="A32787" s="1" t="s">
        <v>5</v>
      </c>
      <c r="B32787" s="1" t="s">
        <v>4</v>
      </c>
      <c r="C32787" s="4">
        <v>1E-4</v>
      </c>
      <c r="D32787" s="5">
        <v>90000</v>
      </c>
      <c r="E32787" s="4">
        <f>0.000000003</f>
        <v>3E-9</v>
      </c>
      <c r="F32787" s="6">
        <v>0.06</v>
      </c>
    </row>
    <row r="32788" spans="1:6" x14ac:dyDescent="0.2">
      <c r="A32788" s="1" t="s">
        <v>6</v>
      </c>
      <c r="B32788" s="1" t="s">
        <v>19</v>
      </c>
      <c r="C32788" s="5">
        <f>0.000001</f>
        <v>9.9999999999999995E-7</v>
      </c>
      <c r="D32788" s="5">
        <v>11138.338159946534</v>
      </c>
      <c r="E32788" s="5">
        <f>0.00000000001</f>
        <v>9.9999999999999994E-12</v>
      </c>
      <c r="F32788" s="6">
        <v>3.5000000000000003E-2</v>
      </c>
    </row>
    <row r="32789" spans="1:6" x14ac:dyDescent="0.2">
      <c r="A32789" s="1" t="s">
        <v>7</v>
      </c>
      <c r="B32789" s="1" t="s">
        <v>19</v>
      </c>
      <c r="C32789" s="4">
        <v>1E-4</v>
      </c>
      <c r="D32789" s="5">
        <v>11138.338159946534</v>
      </c>
      <c r="E32789" s="4">
        <f>0.000000003</f>
        <v>3E-9</v>
      </c>
      <c r="F32789" s="6">
        <v>3.5000000000000003E-2</v>
      </c>
    </row>
    <row r="49159" spans="1:6" x14ac:dyDescent="0.2">
      <c r="A49159" s="2"/>
      <c r="B49159" s="2"/>
      <c r="C49159" s="2" t="s">
        <v>20</v>
      </c>
      <c r="D49159" s="2" t="s">
        <v>21</v>
      </c>
      <c r="E49159" s="2" t="s">
        <v>22</v>
      </c>
      <c r="F49159" s="2" t="s">
        <v>23</v>
      </c>
    </row>
    <row r="49160" spans="1:6" x14ac:dyDescent="0.2">
      <c r="A49160" s="1" t="s">
        <v>0</v>
      </c>
      <c r="B49160" s="1" t="s">
        <v>8</v>
      </c>
      <c r="C49160" s="1">
        <v>1E-3</v>
      </c>
      <c r="D49160" s="5">
        <v>74626865.671641782</v>
      </c>
      <c r="E49160" s="5">
        <f>(C49160/(2.2*10^7))/0.52*10</f>
        <v>8.7412587412587408E-10</v>
      </c>
      <c r="F49160" s="1">
        <v>0.52</v>
      </c>
    </row>
    <row r="49161" spans="1:6" x14ac:dyDescent="0.2">
      <c r="A49161" s="1" t="s">
        <v>1</v>
      </c>
      <c r="B49161" s="1" t="s">
        <v>9</v>
      </c>
      <c r="C49161" s="1">
        <v>1</v>
      </c>
      <c r="D49161" s="5">
        <v>367610.01481838169</v>
      </c>
      <c r="E49161" s="8">
        <v>0.25</v>
      </c>
      <c r="F49161" s="1">
        <v>6.5000000000000002E-2</v>
      </c>
    </row>
    <row r="49162" spans="1:6" x14ac:dyDescent="0.2">
      <c r="A49162" s="1" t="s">
        <v>1</v>
      </c>
      <c r="B49162" s="1" t="s">
        <v>10</v>
      </c>
      <c r="C49162" s="1">
        <v>1</v>
      </c>
      <c r="D49162" s="5">
        <v>249860.21259874734</v>
      </c>
      <c r="E49162" s="8">
        <v>0.25</v>
      </c>
      <c r="F49162" s="6">
        <v>8.3203922784269524E-2</v>
      </c>
    </row>
    <row r="49163" spans="1:6" x14ac:dyDescent="0.2">
      <c r="A49163" s="1" t="s">
        <v>1</v>
      </c>
      <c r="B49163" s="1" t="s">
        <v>11</v>
      </c>
      <c r="C49163" s="1">
        <v>1</v>
      </c>
      <c r="D49163" s="5">
        <v>155268.73749526194</v>
      </c>
      <c r="E49163" s="8">
        <v>0.25</v>
      </c>
      <c r="F49163" s="6">
        <v>9.5156491969093357E-2</v>
      </c>
    </row>
    <row r="49164" spans="1:6" x14ac:dyDescent="0.2">
      <c r="A49164" s="1" t="s">
        <v>1</v>
      </c>
      <c r="B49164" s="1" t="s">
        <v>12</v>
      </c>
      <c r="C49164" s="5">
        <f>0.00001</f>
        <v>1.0000000000000001E-5</v>
      </c>
      <c r="D49164" s="5">
        <v>115000</v>
      </c>
      <c r="E49164" s="4">
        <f>0.0000000001</f>
        <v>1E-10</v>
      </c>
      <c r="F49164" s="1">
        <v>7.0999999999999994E-2</v>
      </c>
    </row>
    <row r="49165" spans="1:6" x14ac:dyDescent="0.2">
      <c r="A49165" s="1" t="s">
        <v>2</v>
      </c>
      <c r="B49165" s="1" t="s">
        <v>13</v>
      </c>
      <c r="C49165" s="4">
        <v>1.7600000000000001E-5</v>
      </c>
      <c r="D49165" s="5">
        <v>213243.49928110983</v>
      </c>
      <c r="E49165" s="4">
        <f>0.0000000001</f>
        <v>1E-10</v>
      </c>
      <c r="F49165" s="6">
        <v>0.10580255336579952</v>
      </c>
    </row>
    <row r="49166" spans="1:6" x14ac:dyDescent="0.2">
      <c r="A49166" s="1" t="s">
        <v>2</v>
      </c>
      <c r="B49166" s="1" t="s">
        <v>14</v>
      </c>
      <c r="C49166" s="5">
        <f>0.000026</f>
        <v>2.5999999999999998E-5</v>
      </c>
      <c r="D49166" s="5">
        <v>315621.53939442802</v>
      </c>
      <c r="E49166" s="4">
        <f>0.0000000001</f>
        <v>1E-10</v>
      </c>
      <c r="F49166" s="6">
        <v>0.14433392482663021</v>
      </c>
    </row>
    <row r="49167" spans="1:6" x14ac:dyDescent="0.2">
      <c r="A49167" s="1" t="s">
        <v>2</v>
      </c>
      <c r="B49167" s="1" t="s">
        <v>15</v>
      </c>
      <c r="C49167" s="5">
        <f>0.000046</f>
        <v>4.6E-5</v>
      </c>
      <c r="D49167" s="5">
        <v>560713.09520718141</v>
      </c>
      <c r="E49167" s="4">
        <f>0.0000000001</f>
        <v>1E-10</v>
      </c>
      <c r="F49167" s="6">
        <v>0.23657747401433918</v>
      </c>
    </row>
    <row r="49168" spans="1:6" x14ac:dyDescent="0.2">
      <c r="A49168" s="1" t="s">
        <v>3</v>
      </c>
      <c r="B49168" s="1" t="s">
        <v>16</v>
      </c>
      <c r="C49168" s="4">
        <v>3.8989203361572882E-6</v>
      </c>
      <c r="D49168" s="4">
        <v>4829613.9325571116</v>
      </c>
      <c r="E49168" s="4">
        <v>9.9999999999999994E-12</v>
      </c>
      <c r="F49168" s="6">
        <v>0.20622365164351311</v>
      </c>
    </row>
    <row r="49169" spans="1:6" x14ac:dyDescent="0.2">
      <c r="A49169" s="1" t="s">
        <v>3</v>
      </c>
      <c r="B49169" s="1" t="s">
        <v>17</v>
      </c>
      <c r="C49169" s="4">
        <v>8.8032023674886792E-6</v>
      </c>
      <c r="D49169" s="4">
        <v>10752659.86411676</v>
      </c>
      <c r="E49169" s="4">
        <v>9.9999999999999994E-12</v>
      </c>
      <c r="F49169" s="6">
        <v>0.42914556215857619</v>
      </c>
    </row>
    <row r="49170" spans="1:6" x14ac:dyDescent="0.2">
      <c r="A49170" s="1" t="s">
        <v>4</v>
      </c>
      <c r="B49170" s="1" t="s">
        <v>18</v>
      </c>
      <c r="C49170" s="5">
        <f>0.0000005</f>
        <v>4.9999999999999998E-7</v>
      </c>
      <c r="D49170" s="5">
        <v>90000</v>
      </c>
      <c r="E49170" s="5">
        <f>0.000000000005</f>
        <v>4.9999999999999997E-12</v>
      </c>
      <c r="F49170" s="6">
        <v>0.06</v>
      </c>
    </row>
    <row r="49171" spans="1:6" x14ac:dyDescent="0.2">
      <c r="A49171" s="1" t="s">
        <v>5</v>
      </c>
      <c r="B49171" s="1" t="s">
        <v>4</v>
      </c>
      <c r="C49171" s="4">
        <v>1E-4</v>
      </c>
      <c r="D49171" s="5">
        <v>90000</v>
      </c>
      <c r="E49171" s="4">
        <f>0.000000003</f>
        <v>3E-9</v>
      </c>
      <c r="F49171" s="6">
        <v>0.06</v>
      </c>
    </row>
    <row r="49172" spans="1:6" x14ac:dyDescent="0.2">
      <c r="A49172" s="1" t="s">
        <v>6</v>
      </c>
      <c r="B49172" s="1" t="s">
        <v>19</v>
      </c>
      <c r="C49172" s="5">
        <f>0.000001</f>
        <v>9.9999999999999995E-7</v>
      </c>
      <c r="D49172" s="5">
        <v>11138.338159946534</v>
      </c>
      <c r="E49172" s="5">
        <f>0.00000000001</f>
        <v>9.9999999999999994E-12</v>
      </c>
      <c r="F49172" s="6">
        <v>3.5000000000000003E-2</v>
      </c>
    </row>
    <row r="49173" spans="1:6" x14ac:dyDescent="0.2">
      <c r="A49173" s="1" t="s">
        <v>7</v>
      </c>
      <c r="B49173" s="1" t="s">
        <v>19</v>
      </c>
      <c r="C49173" s="4">
        <v>1E-4</v>
      </c>
      <c r="D49173" s="5">
        <v>11138.338159946534</v>
      </c>
      <c r="E49173" s="4">
        <f>0.000000003</f>
        <v>3E-9</v>
      </c>
      <c r="F49173" s="6">
        <v>3.5000000000000003E-2</v>
      </c>
    </row>
    <row r="65543" spans="1:6" x14ac:dyDescent="0.2">
      <c r="A65543" s="2"/>
      <c r="B65543" s="2"/>
      <c r="C65543" s="2" t="s">
        <v>20</v>
      </c>
      <c r="D65543" s="2" t="s">
        <v>21</v>
      </c>
      <c r="E65543" s="2" t="s">
        <v>22</v>
      </c>
      <c r="F65543" s="2" t="s">
        <v>23</v>
      </c>
    </row>
    <row r="65544" spans="1:6" x14ac:dyDescent="0.2">
      <c r="A65544" s="1" t="s">
        <v>0</v>
      </c>
      <c r="B65544" s="1" t="s">
        <v>8</v>
      </c>
      <c r="C65544" s="1">
        <v>1E-3</v>
      </c>
      <c r="D65544" s="5">
        <v>74626865.671641782</v>
      </c>
      <c r="E65544" s="5">
        <f>(C65544/(2.2*10^7))/0.52*10</f>
        <v>8.7412587412587408E-10</v>
      </c>
      <c r="F65544" s="1">
        <v>0.52</v>
      </c>
    </row>
    <row r="65545" spans="1:6" x14ac:dyDescent="0.2">
      <c r="A65545" s="1" t="s">
        <v>1</v>
      </c>
      <c r="B65545" s="1" t="s">
        <v>9</v>
      </c>
      <c r="C65545" s="1">
        <v>1</v>
      </c>
      <c r="D65545" s="5">
        <v>367610.01481838169</v>
      </c>
      <c r="E65545" s="8">
        <v>0.25</v>
      </c>
      <c r="F65545" s="1">
        <v>6.5000000000000002E-2</v>
      </c>
    </row>
    <row r="65546" spans="1:6" x14ac:dyDescent="0.2">
      <c r="A65546" s="1" t="s">
        <v>1</v>
      </c>
      <c r="B65546" s="1" t="s">
        <v>10</v>
      </c>
      <c r="C65546" s="1">
        <v>1</v>
      </c>
      <c r="D65546" s="5">
        <v>249860.21259874734</v>
      </c>
      <c r="E65546" s="8">
        <v>0.25</v>
      </c>
      <c r="F65546" s="6">
        <v>8.3203922784269524E-2</v>
      </c>
    </row>
    <row r="65547" spans="1:6" x14ac:dyDescent="0.2">
      <c r="A65547" s="1" t="s">
        <v>1</v>
      </c>
      <c r="B65547" s="1" t="s">
        <v>11</v>
      </c>
      <c r="C65547" s="1">
        <v>1</v>
      </c>
      <c r="D65547" s="5">
        <v>155268.73749526194</v>
      </c>
      <c r="E65547" s="8">
        <v>0.25</v>
      </c>
      <c r="F65547" s="6">
        <v>9.5156491969093357E-2</v>
      </c>
    </row>
    <row r="65548" spans="1:6" x14ac:dyDescent="0.2">
      <c r="A65548" s="1" t="s">
        <v>1</v>
      </c>
      <c r="B65548" s="1" t="s">
        <v>12</v>
      </c>
      <c r="C65548" s="5">
        <f>0.00001</f>
        <v>1.0000000000000001E-5</v>
      </c>
      <c r="D65548" s="5">
        <v>115000</v>
      </c>
      <c r="E65548" s="4">
        <f>0.0000000001</f>
        <v>1E-10</v>
      </c>
      <c r="F65548" s="1">
        <v>7.0999999999999994E-2</v>
      </c>
    </row>
    <row r="65549" spans="1:6" x14ac:dyDescent="0.2">
      <c r="A65549" s="1" t="s">
        <v>2</v>
      </c>
      <c r="B65549" s="1" t="s">
        <v>13</v>
      </c>
      <c r="C65549" s="4">
        <v>1.7600000000000001E-5</v>
      </c>
      <c r="D65549" s="5">
        <v>213243.49928110983</v>
      </c>
      <c r="E65549" s="4">
        <f>0.0000000001</f>
        <v>1E-10</v>
      </c>
      <c r="F65549" s="6">
        <v>0.10580255336579952</v>
      </c>
    </row>
    <row r="65550" spans="1:6" x14ac:dyDescent="0.2">
      <c r="A65550" s="1" t="s">
        <v>2</v>
      </c>
      <c r="B65550" s="1" t="s">
        <v>14</v>
      </c>
      <c r="C65550" s="5">
        <f>0.000026</f>
        <v>2.5999999999999998E-5</v>
      </c>
      <c r="D65550" s="5">
        <v>315621.53939442802</v>
      </c>
      <c r="E65550" s="4">
        <f>0.0000000001</f>
        <v>1E-10</v>
      </c>
      <c r="F65550" s="6">
        <v>0.14433392482663021</v>
      </c>
    </row>
    <row r="65551" spans="1:6" x14ac:dyDescent="0.2">
      <c r="A65551" s="1" t="s">
        <v>2</v>
      </c>
      <c r="B65551" s="1" t="s">
        <v>15</v>
      </c>
      <c r="C65551" s="5">
        <f>0.000046</f>
        <v>4.6E-5</v>
      </c>
      <c r="D65551" s="5">
        <v>560713.09520718141</v>
      </c>
      <c r="E65551" s="4">
        <f>0.0000000001</f>
        <v>1E-10</v>
      </c>
      <c r="F65551" s="6">
        <v>0.23657747401433918</v>
      </c>
    </row>
    <row r="65552" spans="1:6" x14ac:dyDescent="0.2">
      <c r="A65552" s="1" t="s">
        <v>3</v>
      </c>
      <c r="B65552" s="1" t="s">
        <v>16</v>
      </c>
      <c r="C65552" s="4">
        <v>3.8989203361572882E-6</v>
      </c>
      <c r="D65552" s="4">
        <v>4829613.9325571116</v>
      </c>
      <c r="E65552" s="4">
        <v>9.9999999999999994E-12</v>
      </c>
      <c r="F65552" s="6">
        <v>0.20622365164351311</v>
      </c>
    </row>
    <row r="65553" spans="1:6" x14ac:dyDescent="0.2">
      <c r="A65553" s="1" t="s">
        <v>3</v>
      </c>
      <c r="B65553" s="1" t="s">
        <v>17</v>
      </c>
      <c r="C65553" s="4">
        <v>8.8032023674886792E-6</v>
      </c>
      <c r="D65553" s="4">
        <v>10752659.86411676</v>
      </c>
      <c r="E65553" s="4">
        <v>9.9999999999999994E-12</v>
      </c>
      <c r="F65553" s="6">
        <v>0.42914556215857619</v>
      </c>
    </row>
    <row r="65554" spans="1:6" x14ac:dyDescent="0.2">
      <c r="A65554" s="1" t="s">
        <v>4</v>
      </c>
      <c r="B65554" s="1" t="s">
        <v>18</v>
      </c>
      <c r="C65554" s="5">
        <f>0.0000005</f>
        <v>4.9999999999999998E-7</v>
      </c>
      <c r="D65554" s="5">
        <v>90000</v>
      </c>
      <c r="E65554" s="5">
        <f>0.000000000005</f>
        <v>4.9999999999999997E-12</v>
      </c>
      <c r="F65554" s="6">
        <v>0.06</v>
      </c>
    </row>
    <row r="65555" spans="1:6" x14ac:dyDescent="0.2">
      <c r="A65555" s="1" t="s">
        <v>5</v>
      </c>
      <c r="B65555" s="1" t="s">
        <v>4</v>
      </c>
      <c r="C65555" s="4">
        <v>1E-4</v>
      </c>
      <c r="D65555" s="5">
        <v>90000</v>
      </c>
      <c r="E65555" s="4">
        <f>0.000000003</f>
        <v>3E-9</v>
      </c>
      <c r="F65555" s="6">
        <v>0.06</v>
      </c>
    </row>
    <row r="65556" spans="1:6" x14ac:dyDescent="0.2">
      <c r="A65556" s="1" t="s">
        <v>6</v>
      </c>
      <c r="B65556" s="1" t="s">
        <v>19</v>
      </c>
      <c r="C65556" s="5">
        <f>0.000001</f>
        <v>9.9999999999999995E-7</v>
      </c>
      <c r="D65556" s="5">
        <v>11138.338159946534</v>
      </c>
      <c r="E65556" s="5">
        <f>0.00000000001</f>
        <v>9.9999999999999994E-12</v>
      </c>
      <c r="F65556" s="6">
        <v>3.5000000000000003E-2</v>
      </c>
    </row>
    <row r="65557" spans="1:6" x14ac:dyDescent="0.2">
      <c r="A65557" s="1" t="s">
        <v>7</v>
      </c>
      <c r="B65557" s="1" t="s">
        <v>19</v>
      </c>
      <c r="C65557" s="4">
        <v>1E-4</v>
      </c>
      <c r="D65557" s="5">
        <v>11138.338159946534</v>
      </c>
      <c r="E65557" s="4">
        <f>0.000000003</f>
        <v>3E-9</v>
      </c>
      <c r="F65557" s="6">
        <v>3.5000000000000003E-2</v>
      </c>
    </row>
    <row r="81927" spans="1:6" x14ac:dyDescent="0.2">
      <c r="A81927" s="2"/>
      <c r="B81927" s="2"/>
      <c r="C81927" s="2" t="s">
        <v>20</v>
      </c>
      <c r="D81927" s="2" t="s">
        <v>21</v>
      </c>
      <c r="E81927" s="2" t="s">
        <v>22</v>
      </c>
      <c r="F81927" s="2" t="s">
        <v>23</v>
      </c>
    </row>
    <row r="81928" spans="1:6" x14ac:dyDescent="0.2">
      <c r="A81928" s="1" t="s">
        <v>0</v>
      </c>
      <c r="B81928" s="1" t="s">
        <v>8</v>
      </c>
      <c r="C81928" s="1">
        <v>1E-3</v>
      </c>
      <c r="D81928" s="5">
        <v>74626865.671641782</v>
      </c>
      <c r="E81928" s="5">
        <f>(C81928/(2.2*10^7))/0.52*10</f>
        <v>8.7412587412587408E-10</v>
      </c>
      <c r="F81928" s="1">
        <v>0.52</v>
      </c>
    </row>
    <row r="81929" spans="1:6" x14ac:dyDescent="0.2">
      <c r="A81929" s="1" t="s">
        <v>1</v>
      </c>
      <c r="B81929" s="1" t="s">
        <v>9</v>
      </c>
      <c r="C81929" s="1">
        <v>1</v>
      </c>
      <c r="D81929" s="5">
        <v>367610.01481838169</v>
      </c>
      <c r="E81929" s="8">
        <v>0.25</v>
      </c>
      <c r="F81929" s="1">
        <v>6.5000000000000002E-2</v>
      </c>
    </row>
    <row r="81930" spans="1:6" x14ac:dyDescent="0.2">
      <c r="A81930" s="1" t="s">
        <v>1</v>
      </c>
      <c r="B81930" s="1" t="s">
        <v>10</v>
      </c>
      <c r="C81930" s="1">
        <v>1</v>
      </c>
      <c r="D81930" s="5">
        <v>249860.21259874734</v>
      </c>
      <c r="E81930" s="8">
        <v>0.25</v>
      </c>
      <c r="F81930" s="6">
        <v>8.3203922784269524E-2</v>
      </c>
    </row>
    <row r="81931" spans="1:6" x14ac:dyDescent="0.2">
      <c r="A81931" s="1" t="s">
        <v>1</v>
      </c>
      <c r="B81931" s="1" t="s">
        <v>11</v>
      </c>
      <c r="C81931" s="1">
        <v>1</v>
      </c>
      <c r="D81931" s="5">
        <v>155268.73749526194</v>
      </c>
      <c r="E81931" s="8">
        <v>0.25</v>
      </c>
      <c r="F81931" s="6">
        <v>9.5156491969093357E-2</v>
      </c>
    </row>
    <row r="81932" spans="1:6" x14ac:dyDescent="0.2">
      <c r="A81932" s="1" t="s">
        <v>1</v>
      </c>
      <c r="B81932" s="1" t="s">
        <v>12</v>
      </c>
      <c r="C81932" s="5">
        <f>0.00001</f>
        <v>1.0000000000000001E-5</v>
      </c>
      <c r="D81932" s="5">
        <v>115000</v>
      </c>
      <c r="E81932" s="4">
        <f>0.0000000001</f>
        <v>1E-10</v>
      </c>
      <c r="F81932" s="1">
        <v>7.0999999999999994E-2</v>
      </c>
    </row>
    <row r="81933" spans="1:6" x14ac:dyDescent="0.2">
      <c r="A81933" s="1" t="s">
        <v>2</v>
      </c>
      <c r="B81933" s="1" t="s">
        <v>13</v>
      </c>
      <c r="C81933" s="4">
        <v>1.7600000000000001E-5</v>
      </c>
      <c r="D81933" s="5">
        <v>213243.49928110983</v>
      </c>
      <c r="E81933" s="4">
        <f>0.0000000001</f>
        <v>1E-10</v>
      </c>
      <c r="F81933" s="6">
        <v>0.10580255336579952</v>
      </c>
    </row>
    <row r="81934" spans="1:6" x14ac:dyDescent="0.2">
      <c r="A81934" s="1" t="s">
        <v>2</v>
      </c>
      <c r="B81934" s="1" t="s">
        <v>14</v>
      </c>
      <c r="C81934" s="5">
        <f>0.000026</f>
        <v>2.5999999999999998E-5</v>
      </c>
      <c r="D81934" s="5">
        <v>315621.53939442802</v>
      </c>
      <c r="E81934" s="4">
        <f>0.0000000001</f>
        <v>1E-10</v>
      </c>
      <c r="F81934" s="6">
        <v>0.14433392482663021</v>
      </c>
    </row>
    <row r="81935" spans="1:6" x14ac:dyDescent="0.2">
      <c r="A81935" s="1" t="s">
        <v>2</v>
      </c>
      <c r="B81935" s="1" t="s">
        <v>15</v>
      </c>
      <c r="C81935" s="5">
        <f>0.000046</f>
        <v>4.6E-5</v>
      </c>
      <c r="D81935" s="5">
        <v>560713.09520718141</v>
      </c>
      <c r="E81935" s="4">
        <f>0.0000000001</f>
        <v>1E-10</v>
      </c>
      <c r="F81935" s="6">
        <v>0.23657747401433918</v>
      </c>
    </row>
    <row r="81936" spans="1:6" x14ac:dyDescent="0.2">
      <c r="A81936" s="1" t="s">
        <v>3</v>
      </c>
      <c r="B81936" s="1" t="s">
        <v>16</v>
      </c>
      <c r="C81936" s="4">
        <v>3.8989203361572882E-6</v>
      </c>
      <c r="D81936" s="4">
        <v>4829613.9325571116</v>
      </c>
      <c r="E81936" s="4">
        <v>9.9999999999999994E-12</v>
      </c>
      <c r="F81936" s="6">
        <v>0.20622365164351311</v>
      </c>
    </row>
    <row r="81937" spans="1:6" x14ac:dyDescent="0.2">
      <c r="A81937" s="1" t="s">
        <v>3</v>
      </c>
      <c r="B81937" s="1" t="s">
        <v>17</v>
      </c>
      <c r="C81937" s="4">
        <v>8.8032023674886792E-6</v>
      </c>
      <c r="D81937" s="4">
        <v>10752659.86411676</v>
      </c>
      <c r="E81937" s="4">
        <v>9.9999999999999994E-12</v>
      </c>
      <c r="F81937" s="6">
        <v>0.42914556215857619</v>
      </c>
    </row>
    <row r="81938" spans="1:6" x14ac:dyDescent="0.2">
      <c r="A81938" s="1" t="s">
        <v>4</v>
      </c>
      <c r="B81938" s="1" t="s">
        <v>18</v>
      </c>
      <c r="C81938" s="5">
        <f>0.0000005</f>
        <v>4.9999999999999998E-7</v>
      </c>
      <c r="D81938" s="5">
        <v>90000</v>
      </c>
      <c r="E81938" s="5">
        <f>0.000000000005</f>
        <v>4.9999999999999997E-12</v>
      </c>
      <c r="F81938" s="6">
        <v>0.06</v>
      </c>
    </row>
    <row r="81939" spans="1:6" x14ac:dyDescent="0.2">
      <c r="A81939" s="1" t="s">
        <v>5</v>
      </c>
      <c r="B81939" s="1" t="s">
        <v>4</v>
      </c>
      <c r="C81939" s="4">
        <v>1E-4</v>
      </c>
      <c r="D81939" s="5">
        <v>90000</v>
      </c>
      <c r="E81939" s="4">
        <f>0.000000003</f>
        <v>3E-9</v>
      </c>
      <c r="F81939" s="6">
        <v>0.06</v>
      </c>
    </row>
    <row r="81940" spans="1:6" x14ac:dyDescent="0.2">
      <c r="A81940" s="1" t="s">
        <v>6</v>
      </c>
      <c r="B81940" s="1" t="s">
        <v>19</v>
      </c>
      <c r="C81940" s="5">
        <f>0.000001</f>
        <v>9.9999999999999995E-7</v>
      </c>
      <c r="D81940" s="5">
        <v>11138.338159946534</v>
      </c>
      <c r="E81940" s="5">
        <f>0.00000000001</f>
        <v>9.9999999999999994E-12</v>
      </c>
      <c r="F81940" s="6">
        <v>3.5000000000000003E-2</v>
      </c>
    </row>
    <row r="81941" spans="1:6" x14ac:dyDescent="0.2">
      <c r="A81941" s="1" t="s">
        <v>7</v>
      </c>
      <c r="B81941" s="1" t="s">
        <v>19</v>
      </c>
      <c r="C81941" s="4">
        <v>1E-4</v>
      </c>
      <c r="D81941" s="5">
        <v>11138.338159946534</v>
      </c>
      <c r="E81941" s="4">
        <f>0.000000003</f>
        <v>3E-9</v>
      </c>
      <c r="F81941" s="6">
        <v>3.5000000000000003E-2</v>
      </c>
    </row>
    <row r="98311" spans="1:6" x14ac:dyDescent="0.2">
      <c r="A98311" s="2"/>
      <c r="B98311" s="2"/>
      <c r="C98311" s="2" t="s">
        <v>20</v>
      </c>
      <c r="D98311" s="2" t="s">
        <v>21</v>
      </c>
      <c r="E98311" s="2" t="s">
        <v>22</v>
      </c>
      <c r="F98311" s="2" t="s">
        <v>23</v>
      </c>
    </row>
    <row r="98312" spans="1:6" x14ac:dyDescent="0.2">
      <c r="A98312" s="1" t="s">
        <v>0</v>
      </c>
      <c r="B98312" s="1" t="s">
        <v>8</v>
      </c>
      <c r="C98312" s="1">
        <v>1E-3</v>
      </c>
      <c r="D98312" s="5">
        <v>74626865.671641782</v>
      </c>
      <c r="E98312" s="5">
        <f>(C98312/(2.2*10^7))/0.52*10</f>
        <v>8.7412587412587408E-10</v>
      </c>
      <c r="F98312" s="1">
        <v>0.52</v>
      </c>
    </row>
    <row r="98313" spans="1:6" x14ac:dyDescent="0.2">
      <c r="A98313" s="1" t="s">
        <v>1</v>
      </c>
      <c r="B98313" s="1" t="s">
        <v>9</v>
      </c>
      <c r="C98313" s="1">
        <v>1</v>
      </c>
      <c r="D98313" s="5">
        <v>367610.01481838169</v>
      </c>
      <c r="E98313" s="8">
        <v>0.25</v>
      </c>
      <c r="F98313" s="1">
        <v>6.5000000000000002E-2</v>
      </c>
    </row>
    <row r="98314" spans="1:6" x14ac:dyDescent="0.2">
      <c r="A98314" s="1" t="s">
        <v>1</v>
      </c>
      <c r="B98314" s="1" t="s">
        <v>10</v>
      </c>
      <c r="C98314" s="1">
        <v>1</v>
      </c>
      <c r="D98314" s="5">
        <v>249860.21259874734</v>
      </c>
      <c r="E98314" s="8">
        <v>0.25</v>
      </c>
      <c r="F98314" s="6">
        <v>8.3203922784269524E-2</v>
      </c>
    </row>
    <row r="98315" spans="1:6" x14ac:dyDescent="0.2">
      <c r="A98315" s="1" t="s">
        <v>1</v>
      </c>
      <c r="B98315" s="1" t="s">
        <v>11</v>
      </c>
      <c r="C98315" s="1">
        <v>1</v>
      </c>
      <c r="D98315" s="5">
        <v>155268.73749526194</v>
      </c>
      <c r="E98315" s="8">
        <v>0.25</v>
      </c>
      <c r="F98315" s="6">
        <v>9.5156491969093357E-2</v>
      </c>
    </row>
    <row r="98316" spans="1:6" x14ac:dyDescent="0.2">
      <c r="A98316" s="1" t="s">
        <v>1</v>
      </c>
      <c r="B98316" s="1" t="s">
        <v>12</v>
      </c>
      <c r="C98316" s="5">
        <f>0.00001</f>
        <v>1.0000000000000001E-5</v>
      </c>
      <c r="D98316" s="5">
        <v>115000</v>
      </c>
      <c r="E98316" s="4">
        <f>0.0000000001</f>
        <v>1E-10</v>
      </c>
      <c r="F98316" s="1">
        <v>7.0999999999999994E-2</v>
      </c>
    </row>
    <row r="98317" spans="1:6" x14ac:dyDescent="0.2">
      <c r="A98317" s="1" t="s">
        <v>2</v>
      </c>
      <c r="B98317" s="1" t="s">
        <v>13</v>
      </c>
      <c r="C98317" s="4">
        <v>1.7600000000000001E-5</v>
      </c>
      <c r="D98317" s="5">
        <v>213243.49928110983</v>
      </c>
      <c r="E98317" s="4">
        <f>0.0000000001</f>
        <v>1E-10</v>
      </c>
      <c r="F98317" s="6">
        <v>0.10580255336579952</v>
      </c>
    </row>
    <row r="98318" spans="1:6" x14ac:dyDescent="0.2">
      <c r="A98318" s="1" t="s">
        <v>2</v>
      </c>
      <c r="B98318" s="1" t="s">
        <v>14</v>
      </c>
      <c r="C98318" s="5">
        <f>0.000026</f>
        <v>2.5999999999999998E-5</v>
      </c>
      <c r="D98318" s="5">
        <v>315621.53939442802</v>
      </c>
      <c r="E98318" s="4">
        <f>0.0000000001</f>
        <v>1E-10</v>
      </c>
      <c r="F98318" s="6">
        <v>0.14433392482663021</v>
      </c>
    </row>
    <row r="98319" spans="1:6" x14ac:dyDescent="0.2">
      <c r="A98319" s="1" t="s">
        <v>2</v>
      </c>
      <c r="B98319" s="1" t="s">
        <v>15</v>
      </c>
      <c r="C98319" s="5">
        <f>0.000046</f>
        <v>4.6E-5</v>
      </c>
      <c r="D98319" s="5">
        <v>560713.09520718141</v>
      </c>
      <c r="E98319" s="4">
        <f>0.0000000001</f>
        <v>1E-10</v>
      </c>
      <c r="F98319" s="6">
        <v>0.23657747401433918</v>
      </c>
    </row>
    <row r="98320" spans="1:6" x14ac:dyDescent="0.2">
      <c r="A98320" s="1" t="s">
        <v>3</v>
      </c>
      <c r="B98320" s="1" t="s">
        <v>16</v>
      </c>
      <c r="C98320" s="4">
        <v>3.8989203361572882E-6</v>
      </c>
      <c r="D98320" s="4">
        <v>4829613.9325571116</v>
      </c>
      <c r="E98320" s="4">
        <v>9.9999999999999994E-12</v>
      </c>
      <c r="F98320" s="6">
        <v>0.20622365164351311</v>
      </c>
    </row>
    <row r="98321" spans="1:6" x14ac:dyDescent="0.2">
      <c r="A98321" s="1" t="s">
        <v>3</v>
      </c>
      <c r="B98321" s="1" t="s">
        <v>17</v>
      </c>
      <c r="C98321" s="4">
        <v>8.8032023674886792E-6</v>
      </c>
      <c r="D98321" s="4">
        <v>10752659.86411676</v>
      </c>
      <c r="E98321" s="4">
        <v>9.9999999999999994E-12</v>
      </c>
      <c r="F98321" s="6">
        <v>0.42914556215857619</v>
      </c>
    </row>
    <row r="98322" spans="1:6" x14ac:dyDescent="0.2">
      <c r="A98322" s="1" t="s">
        <v>4</v>
      </c>
      <c r="B98322" s="1" t="s">
        <v>18</v>
      </c>
      <c r="C98322" s="5">
        <f>0.0000005</f>
        <v>4.9999999999999998E-7</v>
      </c>
      <c r="D98322" s="5">
        <v>90000</v>
      </c>
      <c r="E98322" s="5">
        <f>0.000000000005</f>
        <v>4.9999999999999997E-12</v>
      </c>
      <c r="F98322" s="6">
        <v>0.06</v>
      </c>
    </row>
    <row r="98323" spans="1:6" x14ac:dyDescent="0.2">
      <c r="A98323" s="1" t="s">
        <v>5</v>
      </c>
      <c r="B98323" s="1" t="s">
        <v>4</v>
      </c>
      <c r="C98323" s="4">
        <v>1E-4</v>
      </c>
      <c r="D98323" s="5">
        <v>90000</v>
      </c>
      <c r="E98323" s="4">
        <f>0.000000003</f>
        <v>3E-9</v>
      </c>
      <c r="F98323" s="6">
        <v>0.06</v>
      </c>
    </row>
    <row r="98324" spans="1:6" x14ac:dyDescent="0.2">
      <c r="A98324" s="1" t="s">
        <v>6</v>
      </c>
      <c r="B98324" s="1" t="s">
        <v>19</v>
      </c>
      <c r="C98324" s="5">
        <f>0.000001</f>
        <v>9.9999999999999995E-7</v>
      </c>
      <c r="D98324" s="5">
        <v>11138.338159946534</v>
      </c>
      <c r="E98324" s="5">
        <f>0.00000000001</f>
        <v>9.9999999999999994E-12</v>
      </c>
      <c r="F98324" s="6">
        <v>3.5000000000000003E-2</v>
      </c>
    </row>
    <row r="98325" spans="1:6" x14ac:dyDescent="0.2">
      <c r="A98325" s="1" t="s">
        <v>7</v>
      </c>
      <c r="B98325" s="1" t="s">
        <v>19</v>
      </c>
      <c r="C98325" s="4">
        <v>1E-4</v>
      </c>
      <c r="D98325" s="5">
        <v>11138.338159946534</v>
      </c>
      <c r="E98325" s="4">
        <f>0.000000003</f>
        <v>3E-9</v>
      </c>
      <c r="F98325" s="6">
        <v>3.5000000000000003E-2</v>
      </c>
    </row>
    <row r="114695" spans="1:6" x14ac:dyDescent="0.2">
      <c r="A114695" s="2"/>
      <c r="B114695" s="2"/>
      <c r="C114695" s="2" t="s">
        <v>20</v>
      </c>
      <c r="D114695" s="2" t="s">
        <v>21</v>
      </c>
      <c r="E114695" s="2" t="s">
        <v>22</v>
      </c>
      <c r="F114695" s="2" t="s">
        <v>23</v>
      </c>
    </row>
    <row r="114696" spans="1:6" x14ac:dyDescent="0.2">
      <c r="A114696" s="1" t="s">
        <v>0</v>
      </c>
      <c r="B114696" s="1" t="s">
        <v>8</v>
      </c>
      <c r="C114696" s="1">
        <v>1E-3</v>
      </c>
      <c r="D114696" s="5">
        <v>74626865.671641782</v>
      </c>
      <c r="E114696" s="5">
        <f>(C114696/(2.2*10^7))/0.52*10</f>
        <v>8.7412587412587408E-10</v>
      </c>
      <c r="F114696" s="1">
        <v>0.52</v>
      </c>
    </row>
    <row r="114697" spans="1:6" x14ac:dyDescent="0.2">
      <c r="A114697" s="1" t="s">
        <v>1</v>
      </c>
      <c r="B114697" s="1" t="s">
        <v>9</v>
      </c>
      <c r="C114697" s="1">
        <v>1</v>
      </c>
      <c r="D114697" s="5">
        <v>367610.01481838169</v>
      </c>
      <c r="E114697" s="8">
        <v>0.25</v>
      </c>
      <c r="F114697" s="1">
        <v>6.5000000000000002E-2</v>
      </c>
    </row>
    <row r="114698" spans="1:6" x14ac:dyDescent="0.2">
      <c r="A114698" s="1" t="s">
        <v>1</v>
      </c>
      <c r="B114698" s="1" t="s">
        <v>10</v>
      </c>
      <c r="C114698" s="1">
        <v>1</v>
      </c>
      <c r="D114698" s="5">
        <v>249860.21259874734</v>
      </c>
      <c r="E114698" s="8">
        <v>0.25</v>
      </c>
      <c r="F114698" s="6">
        <v>8.3203922784269524E-2</v>
      </c>
    </row>
    <row r="114699" spans="1:6" x14ac:dyDescent="0.2">
      <c r="A114699" s="1" t="s">
        <v>1</v>
      </c>
      <c r="B114699" s="1" t="s">
        <v>11</v>
      </c>
      <c r="C114699" s="1">
        <v>1</v>
      </c>
      <c r="D114699" s="5">
        <v>155268.73749526194</v>
      </c>
      <c r="E114699" s="8">
        <v>0.25</v>
      </c>
      <c r="F114699" s="6">
        <v>9.5156491969093357E-2</v>
      </c>
    </row>
    <row r="114700" spans="1:6" x14ac:dyDescent="0.2">
      <c r="A114700" s="1" t="s">
        <v>1</v>
      </c>
      <c r="B114700" s="1" t="s">
        <v>12</v>
      </c>
      <c r="C114700" s="5">
        <f>0.00001</f>
        <v>1.0000000000000001E-5</v>
      </c>
      <c r="D114700" s="5">
        <v>115000</v>
      </c>
      <c r="E114700" s="4">
        <f>0.0000000001</f>
        <v>1E-10</v>
      </c>
      <c r="F114700" s="1">
        <v>7.0999999999999994E-2</v>
      </c>
    </row>
    <row r="114701" spans="1:6" x14ac:dyDescent="0.2">
      <c r="A114701" s="1" t="s">
        <v>2</v>
      </c>
      <c r="B114701" s="1" t="s">
        <v>13</v>
      </c>
      <c r="C114701" s="4">
        <v>1.7600000000000001E-5</v>
      </c>
      <c r="D114701" s="5">
        <v>213243.49928110983</v>
      </c>
      <c r="E114701" s="4">
        <f>0.0000000001</f>
        <v>1E-10</v>
      </c>
      <c r="F114701" s="6">
        <v>0.10580255336579952</v>
      </c>
    </row>
    <row r="114702" spans="1:6" x14ac:dyDescent="0.2">
      <c r="A114702" s="1" t="s">
        <v>2</v>
      </c>
      <c r="B114702" s="1" t="s">
        <v>14</v>
      </c>
      <c r="C114702" s="5">
        <f>0.000026</f>
        <v>2.5999999999999998E-5</v>
      </c>
      <c r="D114702" s="5">
        <v>315621.53939442802</v>
      </c>
      <c r="E114702" s="4">
        <f>0.0000000001</f>
        <v>1E-10</v>
      </c>
      <c r="F114702" s="6">
        <v>0.14433392482663021</v>
      </c>
    </row>
    <row r="114703" spans="1:6" x14ac:dyDescent="0.2">
      <c r="A114703" s="1" t="s">
        <v>2</v>
      </c>
      <c r="B114703" s="1" t="s">
        <v>15</v>
      </c>
      <c r="C114703" s="5">
        <f>0.000046</f>
        <v>4.6E-5</v>
      </c>
      <c r="D114703" s="5">
        <v>560713.09520718141</v>
      </c>
      <c r="E114703" s="4">
        <f>0.0000000001</f>
        <v>1E-10</v>
      </c>
      <c r="F114703" s="6">
        <v>0.23657747401433918</v>
      </c>
    </row>
    <row r="114704" spans="1:6" x14ac:dyDescent="0.2">
      <c r="A114704" s="1" t="s">
        <v>3</v>
      </c>
      <c r="B114704" s="1" t="s">
        <v>16</v>
      </c>
      <c r="C114704" s="4">
        <v>3.8989203361572882E-6</v>
      </c>
      <c r="D114704" s="4">
        <v>4829613.9325571116</v>
      </c>
      <c r="E114704" s="4">
        <v>9.9999999999999994E-12</v>
      </c>
      <c r="F114704" s="6">
        <v>0.20622365164351311</v>
      </c>
    </row>
    <row r="114705" spans="1:6" x14ac:dyDescent="0.2">
      <c r="A114705" s="1" t="s">
        <v>3</v>
      </c>
      <c r="B114705" s="1" t="s">
        <v>17</v>
      </c>
      <c r="C114705" s="4">
        <v>8.8032023674886792E-6</v>
      </c>
      <c r="D114705" s="4">
        <v>10752659.86411676</v>
      </c>
      <c r="E114705" s="4">
        <v>9.9999999999999994E-12</v>
      </c>
      <c r="F114705" s="6">
        <v>0.42914556215857619</v>
      </c>
    </row>
    <row r="114706" spans="1:6" x14ac:dyDescent="0.2">
      <c r="A114706" s="1" t="s">
        <v>4</v>
      </c>
      <c r="B114706" s="1" t="s">
        <v>18</v>
      </c>
      <c r="C114706" s="5">
        <f>0.0000005</f>
        <v>4.9999999999999998E-7</v>
      </c>
      <c r="D114706" s="5">
        <v>90000</v>
      </c>
      <c r="E114706" s="5">
        <f>0.000000000005</f>
        <v>4.9999999999999997E-12</v>
      </c>
      <c r="F114706" s="6">
        <v>0.06</v>
      </c>
    </row>
    <row r="114707" spans="1:6" x14ac:dyDescent="0.2">
      <c r="A114707" s="1" t="s">
        <v>5</v>
      </c>
      <c r="B114707" s="1" t="s">
        <v>4</v>
      </c>
      <c r="C114707" s="4">
        <v>1E-4</v>
      </c>
      <c r="D114707" s="5">
        <v>90000</v>
      </c>
      <c r="E114707" s="4">
        <f>0.000000003</f>
        <v>3E-9</v>
      </c>
      <c r="F114707" s="6">
        <v>0.06</v>
      </c>
    </row>
    <row r="114708" spans="1:6" x14ac:dyDescent="0.2">
      <c r="A114708" s="1" t="s">
        <v>6</v>
      </c>
      <c r="B114708" s="1" t="s">
        <v>19</v>
      </c>
      <c r="C114708" s="5">
        <f>0.000001</f>
        <v>9.9999999999999995E-7</v>
      </c>
      <c r="D114708" s="5">
        <v>11138.338159946534</v>
      </c>
      <c r="E114708" s="5">
        <f>0.00000000001</f>
        <v>9.9999999999999994E-12</v>
      </c>
      <c r="F114708" s="6">
        <v>3.5000000000000003E-2</v>
      </c>
    </row>
    <row r="114709" spans="1:6" x14ac:dyDescent="0.2">
      <c r="A114709" s="1" t="s">
        <v>7</v>
      </c>
      <c r="B114709" s="1" t="s">
        <v>19</v>
      </c>
      <c r="C114709" s="4">
        <v>1E-4</v>
      </c>
      <c r="D114709" s="5">
        <v>11138.338159946534</v>
      </c>
      <c r="E114709" s="4">
        <f>0.000000003</f>
        <v>3E-9</v>
      </c>
      <c r="F114709" s="6">
        <v>3.5000000000000003E-2</v>
      </c>
    </row>
    <row r="131079" spans="1:6" x14ac:dyDescent="0.2">
      <c r="A131079" s="2"/>
      <c r="B131079" s="2"/>
      <c r="C131079" s="2" t="s">
        <v>20</v>
      </c>
      <c r="D131079" s="2" t="s">
        <v>21</v>
      </c>
      <c r="E131079" s="2" t="s">
        <v>22</v>
      </c>
      <c r="F131079" s="2" t="s">
        <v>23</v>
      </c>
    </row>
    <row r="131080" spans="1:6" x14ac:dyDescent="0.2">
      <c r="A131080" s="1" t="s">
        <v>0</v>
      </c>
      <c r="B131080" s="1" t="s">
        <v>8</v>
      </c>
      <c r="C131080" s="1">
        <v>1E-3</v>
      </c>
      <c r="D131080" s="5">
        <v>74626865.671641782</v>
      </c>
      <c r="E131080" s="5">
        <f>(C131080/(2.2*10^7))/0.52*10</f>
        <v>8.7412587412587408E-10</v>
      </c>
      <c r="F131080" s="1">
        <v>0.52</v>
      </c>
    </row>
    <row r="131081" spans="1:6" x14ac:dyDescent="0.2">
      <c r="A131081" s="1" t="s">
        <v>1</v>
      </c>
      <c r="B131081" s="1" t="s">
        <v>9</v>
      </c>
      <c r="C131081" s="1">
        <v>1</v>
      </c>
      <c r="D131081" s="5">
        <v>367610.01481838169</v>
      </c>
      <c r="E131081" s="8">
        <v>0.25</v>
      </c>
      <c r="F131081" s="1">
        <v>6.5000000000000002E-2</v>
      </c>
    </row>
    <row r="131082" spans="1:6" x14ac:dyDescent="0.2">
      <c r="A131082" s="1" t="s">
        <v>1</v>
      </c>
      <c r="B131082" s="1" t="s">
        <v>10</v>
      </c>
      <c r="C131082" s="1">
        <v>1</v>
      </c>
      <c r="D131082" s="5">
        <v>249860.21259874734</v>
      </c>
      <c r="E131082" s="8">
        <v>0.25</v>
      </c>
      <c r="F131082" s="6">
        <v>8.3203922784269524E-2</v>
      </c>
    </row>
    <row r="131083" spans="1:6" x14ac:dyDescent="0.2">
      <c r="A131083" s="1" t="s">
        <v>1</v>
      </c>
      <c r="B131083" s="1" t="s">
        <v>11</v>
      </c>
      <c r="C131083" s="1">
        <v>1</v>
      </c>
      <c r="D131083" s="5">
        <v>155268.73749526194</v>
      </c>
      <c r="E131083" s="8">
        <v>0.25</v>
      </c>
      <c r="F131083" s="6">
        <v>9.5156491969093357E-2</v>
      </c>
    </row>
    <row r="131084" spans="1:6" x14ac:dyDescent="0.2">
      <c r="A131084" s="1" t="s">
        <v>1</v>
      </c>
      <c r="B131084" s="1" t="s">
        <v>12</v>
      </c>
      <c r="C131084" s="5">
        <f>0.00001</f>
        <v>1.0000000000000001E-5</v>
      </c>
      <c r="D131084" s="5">
        <v>115000</v>
      </c>
      <c r="E131084" s="4">
        <f>0.0000000001</f>
        <v>1E-10</v>
      </c>
      <c r="F131084" s="1">
        <v>7.0999999999999994E-2</v>
      </c>
    </row>
    <row r="131085" spans="1:6" x14ac:dyDescent="0.2">
      <c r="A131085" s="1" t="s">
        <v>2</v>
      </c>
      <c r="B131085" s="1" t="s">
        <v>13</v>
      </c>
      <c r="C131085" s="4">
        <v>1.7600000000000001E-5</v>
      </c>
      <c r="D131085" s="5">
        <v>213243.49928110983</v>
      </c>
      <c r="E131085" s="4">
        <f>0.0000000001</f>
        <v>1E-10</v>
      </c>
      <c r="F131085" s="6">
        <v>0.10580255336579952</v>
      </c>
    </row>
    <row r="131086" spans="1:6" x14ac:dyDescent="0.2">
      <c r="A131086" s="1" t="s">
        <v>2</v>
      </c>
      <c r="B131086" s="1" t="s">
        <v>14</v>
      </c>
      <c r="C131086" s="5">
        <f>0.000026</f>
        <v>2.5999999999999998E-5</v>
      </c>
      <c r="D131086" s="5">
        <v>315621.53939442802</v>
      </c>
      <c r="E131086" s="4">
        <f>0.0000000001</f>
        <v>1E-10</v>
      </c>
      <c r="F131086" s="6">
        <v>0.14433392482663021</v>
      </c>
    </row>
    <row r="131087" spans="1:6" x14ac:dyDescent="0.2">
      <c r="A131087" s="1" t="s">
        <v>2</v>
      </c>
      <c r="B131087" s="1" t="s">
        <v>15</v>
      </c>
      <c r="C131087" s="5">
        <f>0.000046</f>
        <v>4.6E-5</v>
      </c>
      <c r="D131087" s="5">
        <v>560713.09520718141</v>
      </c>
      <c r="E131087" s="4">
        <f>0.0000000001</f>
        <v>1E-10</v>
      </c>
      <c r="F131087" s="6">
        <v>0.23657747401433918</v>
      </c>
    </row>
    <row r="131088" spans="1:6" x14ac:dyDescent="0.2">
      <c r="A131088" s="1" t="s">
        <v>3</v>
      </c>
      <c r="B131088" s="1" t="s">
        <v>16</v>
      </c>
      <c r="C131088" s="4">
        <v>3.8989203361572882E-6</v>
      </c>
      <c r="D131088" s="4">
        <v>4829613.9325571116</v>
      </c>
      <c r="E131088" s="4">
        <v>9.9999999999999994E-12</v>
      </c>
      <c r="F131088" s="6">
        <v>0.20622365164351311</v>
      </c>
    </row>
    <row r="131089" spans="1:6" x14ac:dyDescent="0.2">
      <c r="A131089" s="1" t="s">
        <v>3</v>
      </c>
      <c r="B131089" s="1" t="s">
        <v>17</v>
      </c>
      <c r="C131089" s="4">
        <v>8.8032023674886792E-6</v>
      </c>
      <c r="D131089" s="4">
        <v>10752659.86411676</v>
      </c>
      <c r="E131089" s="4">
        <v>9.9999999999999994E-12</v>
      </c>
      <c r="F131089" s="6">
        <v>0.42914556215857619</v>
      </c>
    </row>
    <row r="131090" spans="1:6" x14ac:dyDescent="0.2">
      <c r="A131090" s="1" t="s">
        <v>4</v>
      </c>
      <c r="B131090" s="1" t="s">
        <v>18</v>
      </c>
      <c r="C131090" s="5">
        <f>0.0000005</f>
        <v>4.9999999999999998E-7</v>
      </c>
      <c r="D131090" s="5">
        <v>90000</v>
      </c>
      <c r="E131090" s="5">
        <f>0.000000000005</f>
        <v>4.9999999999999997E-12</v>
      </c>
      <c r="F131090" s="6">
        <v>0.06</v>
      </c>
    </row>
    <row r="131091" spans="1:6" x14ac:dyDescent="0.2">
      <c r="A131091" s="1" t="s">
        <v>5</v>
      </c>
      <c r="B131091" s="1" t="s">
        <v>4</v>
      </c>
      <c r="C131091" s="4">
        <v>1E-4</v>
      </c>
      <c r="D131091" s="5">
        <v>90000</v>
      </c>
      <c r="E131091" s="4">
        <f>0.000000003</f>
        <v>3E-9</v>
      </c>
      <c r="F131091" s="6">
        <v>0.06</v>
      </c>
    </row>
    <row r="131092" spans="1:6" x14ac:dyDescent="0.2">
      <c r="A131092" s="1" t="s">
        <v>6</v>
      </c>
      <c r="B131092" s="1" t="s">
        <v>19</v>
      </c>
      <c r="C131092" s="5">
        <f>0.000001</f>
        <v>9.9999999999999995E-7</v>
      </c>
      <c r="D131092" s="5">
        <v>11138.338159946534</v>
      </c>
      <c r="E131092" s="5">
        <f>0.00000000001</f>
        <v>9.9999999999999994E-12</v>
      </c>
      <c r="F131092" s="6">
        <v>3.5000000000000003E-2</v>
      </c>
    </row>
    <row r="131093" spans="1:6" x14ac:dyDescent="0.2">
      <c r="A131093" s="1" t="s">
        <v>7</v>
      </c>
      <c r="B131093" s="1" t="s">
        <v>19</v>
      </c>
      <c r="C131093" s="4">
        <v>1E-4</v>
      </c>
      <c r="D131093" s="5">
        <v>11138.338159946534</v>
      </c>
      <c r="E131093" s="4">
        <f>0.000000003</f>
        <v>3E-9</v>
      </c>
      <c r="F131093" s="6">
        <v>3.5000000000000003E-2</v>
      </c>
    </row>
    <row r="147463" spans="1:6" x14ac:dyDescent="0.2">
      <c r="A147463" s="2"/>
      <c r="B147463" s="2"/>
      <c r="C147463" s="2" t="s">
        <v>20</v>
      </c>
      <c r="D147463" s="2" t="s">
        <v>21</v>
      </c>
      <c r="E147463" s="2" t="s">
        <v>22</v>
      </c>
      <c r="F147463" s="2" t="s">
        <v>23</v>
      </c>
    </row>
    <row r="147464" spans="1:6" x14ac:dyDescent="0.2">
      <c r="A147464" s="1" t="s">
        <v>0</v>
      </c>
      <c r="B147464" s="1" t="s">
        <v>8</v>
      </c>
      <c r="C147464" s="1">
        <v>1E-3</v>
      </c>
      <c r="D147464" s="5">
        <v>74626865.671641782</v>
      </c>
      <c r="E147464" s="5">
        <f>(C147464/(2.2*10^7))/0.52*10</f>
        <v>8.7412587412587408E-10</v>
      </c>
      <c r="F147464" s="1">
        <v>0.52</v>
      </c>
    </row>
    <row r="147465" spans="1:6" x14ac:dyDescent="0.2">
      <c r="A147465" s="1" t="s">
        <v>1</v>
      </c>
      <c r="B147465" s="1" t="s">
        <v>9</v>
      </c>
      <c r="C147465" s="1">
        <v>1</v>
      </c>
      <c r="D147465" s="5">
        <v>367610.01481838169</v>
      </c>
      <c r="E147465" s="8">
        <v>0.25</v>
      </c>
      <c r="F147465" s="1">
        <v>6.5000000000000002E-2</v>
      </c>
    </row>
    <row r="147466" spans="1:6" x14ac:dyDescent="0.2">
      <c r="A147466" s="1" t="s">
        <v>1</v>
      </c>
      <c r="B147466" s="1" t="s">
        <v>10</v>
      </c>
      <c r="C147466" s="1">
        <v>1</v>
      </c>
      <c r="D147466" s="5">
        <v>249860.21259874734</v>
      </c>
      <c r="E147466" s="8">
        <v>0.25</v>
      </c>
      <c r="F147466" s="6">
        <v>8.3203922784269524E-2</v>
      </c>
    </row>
    <row r="147467" spans="1:6" x14ac:dyDescent="0.2">
      <c r="A147467" s="1" t="s">
        <v>1</v>
      </c>
      <c r="B147467" s="1" t="s">
        <v>11</v>
      </c>
      <c r="C147467" s="1">
        <v>1</v>
      </c>
      <c r="D147467" s="5">
        <v>155268.73749526194</v>
      </c>
      <c r="E147467" s="8">
        <v>0.25</v>
      </c>
      <c r="F147467" s="6">
        <v>9.5156491969093357E-2</v>
      </c>
    </row>
    <row r="147468" spans="1:6" x14ac:dyDescent="0.2">
      <c r="A147468" s="1" t="s">
        <v>1</v>
      </c>
      <c r="B147468" s="1" t="s">
        <v>12</v>
      </c>
      <c r="C147468" s="5">
        <f>0.00001</f>
        <v>1.0000000000000001E-5</v>
      </c>
      <c r="D147468" s="5">
        <v>115000</v>
      </c>
      <c r="E147468" s="4">
        <f>0.0000000001</f>
        <v>1E-10</v>
      </c>
      <c r="F147468" s="1">
        <v>7.0999999999999994E-2</v>
      </c>
    </row>
    <row r="147469" spans="1:6" x14ac:dyDescent="0.2">
      <c r="A147469" s="1" t="s">
        <v>2</v>
      </c>
      <c r="B147469" s="1" t="s">
        <v>13</v>
      </c>
      <c r="C147469" s="4">
        <v>1.7600000000000001E-5</v>
      </c>
      <c r="D147469" s="5">
        <v>213243.49928110983</v>
      </c>
      <c r="E147469" s="4">
        <f>0.0000000001</f>
        <v>1E-10</v>
      </c>
      <c r="F147469" s="6">
        <v>0.10580255336579952</v>
      </c>
    </row>
    <row r="147470" spans="1:6" x14ac:dyDescent="0.2">
      <c r="A147470" s="1" t="s">
        <v>2</v>
      </c>
      <c r="B147470" s="1" t="s">
        <v>14</v>
      </c>
      <c r="C147470" s="5">
        <f>0.000026</f>
        <v>2.5999999999999998E-5</v>
      </c>
      <c r="D147470" s="5">
        <v>315621.53939442802</v>
      </c>
      <c r="E147470" s="4">
        <f>0.0000000001</f>
        <v>1E-10</v>
      </c>
      <c r="F147470" s="6">
        <v>0.14433392482663021</v>
      </c>
    </row>
    <row r="147471" spans="1:6" x14ac:dyDescent="0.2">
      <c r="A147471" s="1" t="s">
        <v>2</v>
      </c>
      <c r="B147471" s="1" t="s">
        <v>15</v>
      </c>
      <c r="C147471" s="5">
        <f>0.000046</f>
        <v>4.6E-5</v>
      </c>
      <c r="D147471" s="5">
        <v>560713.09520718141</v>
      </c>
      <c r="E147471" s="4">
        <f>0.0000000001</f>
        <v>1E-10</v>
      </c>
      <c r="F147471" s="6">
        <v>0.23657747401433918</v>
      </c>
    </row>
    <row r="147472" spans="1:6" x14ac:dyDescent="0.2">
      <c r="A147472" s="1" t="s">
        <v>3</v>
      </c>
      <c r="B147472" s="1" t="s">
        <v>16</v>
      </c>
      <c r="C147472" s="4">
        <v>3.8989203361572882E-6</v>
      </c>
      <c r="D147472" s="4">
        <v>4829613.9325571116</v>
      </c>
      <c r="E147472" s="4">
        <v>9.9999999999999994E-12</v>
      </c>
      <c r="F147472" s="6">
        <v>0.20622365164351311</v>
      </c>
    </row>
    <row r="147473" spans="1:6" x14ac:dyDescent="0.2">
      <c r="A147473" s="1" t="s">
        <v>3</v>
      </c>
      <c r="B147473" s="1" t="s">
        <v>17</v>
      </c>
      <c r="C147473" s="4">
        <v>8.8032023674886792E-6</v>
      </c>
      <c r="D147473" s="4">
        <v>10752659.86411676</v>
      </c>
      <c r="E147473" s="4">
        <v>9.9999999999999994E-12</v>
      </c>
      <c r="F147473" s="6">
        <v>0.42914556215857619</v>
      </c>
    </row>
    <row r="147474" spans="1:6" x14ac:dyDescent="0.2">
      <c r="A147474" s="1" t="s">
        <v>4</v>
      </c>
      <c r="B147474" s="1" t="s">
        <v>18</v>
      </c>
      <c r="C147474" s="5">
        <f>0.0000005</f>
        <v>4.9999999999999998E-7</v>
      </c>
      <c r="D147474" s="5">
        <v>90000</v>
      </c>
      <c r="E147474" s="5">
        <f>0.000000000005</f>
        <v>4.9999999999999997E-12</v>
      </c>
      <c r="F147474" s="6">
        <v>0.06</v>
      </c>
    </row>
    <row r="147475" spans="1:6" x14ac:dyDescent="0.2">
      <c r="A147475" s="1" t="s">
        <v>5</v>
      </c>
      <c r="B147475" s="1" t="s">
        <v>4</v>
      </c>
      <c r="C147475" s="4">
        <v>1E-4</v>
      </c>
      <c r="D147475" s="5">
        <v>90000</v>
      </c>
      <c r="E147475" s="4">
        <f>0.000000003</f>
        <v>3E-9</v>
      </c>
      <c r="F147475" s="6">
        <v>0.06</v>
      </c>
    </row>
    <row r="147476" spans="1:6" x14ac:dyDescent="0.2">
      <c r="A147476" s="1" t="s">
        <v>6</v>
      </c>
      <c r="B147476" s="1" t="s">
        <v>19</v>
      </c>
      <c r="C147476" s="5">
        <f>0.000001</f>
        <v>9.9999999999999995E-7</v>
      </c>
      <c r="D147476" s="5">
        <v>11138.338159946534</v>
      </c>
      <c r="E147476" s="5">
        <f>0.00000000001</f>
        <v>9.9999999999999994E-12</v>
      </c>
      <c r="F147476" s="6">
        <v>3.5000000000000003E-2</v>
      </c>
    </row>
    <row r="147477" spans="1:6" x14ac:dyDescent="0.2">
      <c r="A147477" s="1" t="s">
        <v>7</v>
      </c>
      <c r="B147477" s="1" t="s">
        <v>19</v>
      </c>
      <c r="C147477" s="4">
        <v>1E-4</v>
      </c>
      <c r="D147477" s="5">
        <v>11138.338159946534</v>
      </c>
      <c r="E147477" s="4">
        <f>0.000000003</f>
        <v>3E-9</v>
      </c>
      <c r="F147477" s="6">
        <v>3.5000000000000003E-2</v>
      </c>
    </row>
    <row r="163847" spans="1:6" x14ac:dyDescent="0.2">
      <c r="A163847" s="2"/>
      <c r="B163847" s="2"/>
      <c r="C163847" s="2" t="s">
        <v>20</v>
      </c>
      <c r="D163847" s="2" t="s">
        <v>21</v>
      </c>
      <c r="E163847" s="2" t="s">
        <v>22</v>
      </c>
      <c r="F163847" s="2" t="s">
        <v>23</v>
      </c>
    </row>
    <row r="163848" spans="1:6" x14ac:dyDescent="0.2">
      <c r="A163848" s="1" t="s">
        <v>0</v>
      </c>
      <c r="B163848" s="1" t="s">
        <v>8</v>
      </c>
      <c r="C163848" s="1">
        <v>1E-3</v>
      </c>
      <c r="D163848" s="5">
        <v>74626865.671641782</v>
      </c>
      <c r="E163848" s="5">
        <f>(C163848/(2.2*10^7))/0.52*10</f>
        <v>8.7412587412587408E-10</v>
      </c>
      <c r="F163848" s="1">
        <v>0.52</v>
      </c>
    </row>
    <row r="163849" spans="1:6" x14ac:dyDescent="0.2">
      <c r="A163849" s="1" t="s">
        <v>1</v>
      </c>
      <c r="B163849" s="1" t="s">
        <v>9</v>
      </c>
      <c r="C163849" s="1">
        <v>1</v>
      </c>
      <c r="D163849" s="5">
        <v>367610.01481838169</v>
      </c>
      <c r="E163849" s="8">
        <v>0.25</v>
      </c>
      <c r="F163849" s="1">
        <v>6.5000000000000002E-2</v>
      </c>
    </row>
    <row r="163850" spans="1:6" x14ac:dyDescent="0.2">
      <c r="A163850" s="1" t="s">
        <v>1</v>
      </c>
      <c r="B163850" s="1" t="s">
        <v>10</v>
      </c>
      <c r="C163850" s="1">
        <v>1</v>
      </c>
      <c r="D163850" s="5">
        <v>249860.21259874734</v>
      </c>
      <c r="E163850" s="8">
        <v>0.25</v>
      </c>
      <c r="F163850" s="6">
        <v>8.3203922784269524E-2</v>
      </c>
    </row>
    <row r="163851" spans="1:6" x14ac:dyDescent="0.2">
      <c r="A163851" s="1" t="s">
        <v>1</v>
      </c>
      <c r="B163851" s="1" t="s">
        <v>11</v>
      </c>
      <c r="C163851" s="1">
        <v>1</v>
      </c>
      <c r="D163851" s="5">
        <v>155268.73749526194</v>
      </c>
      <c r="E163851" s="8">
        <v>0.25</v>
      </c>
      <c r="F163851" s="6">
        <v>9.5156491969093357E-2</v>
      </c>
    </row>
    <row r="163852" spans="1:6" x14ac:dyDescent="0.2">
      <c r="A163852" s="1" t="s">
        <v>1</v>
      </c>
      <c r="B163852" s="1" t="s">
        <v>12</v>
      </c>
      <c r="C163852" s="5">
        <f>0.00001</f>
        <v>1.0000000000000001E-5</v>
      </c>
      <c r="D163852" s="5">
        <v>115000</v>
      </c>
      <c r="E163852" s="4">
        <f>0.0000000001</f>
        <v>1E-10</v>
      </c>
      <c r="F163852" s="1">
        <v>7.0999999999999994E-2</v>
      </c>
    </row>
    <row r="163853" spans="1:6" x14ac:dyDescent="0.2">
      <c r="A163853" s="1" t="s">
        <v>2</v>
      </c>
      <c r="B163853" s="1" t="s">
        <v>13</v>
      </c>
      <c r="C163853" s="4">
        <v>1.7600000000000001E-5</v>
      </c>
      <c r="D163853" s="5">
        <v>213243.49928110983</v>
      </c>
      <c r="E163853" s="4">
        <f>0.0000000001</f>
        <v>1E-10</v>
      </c>
      <c r="F163853" s="6">
        <v>0.10580255336579952</v>
      </c>
    </row>
    <row r="163854" spans="1:6" x14ac:dyDescent="0.2">
      <c r="A163854" s="1" t="s">
        <v>2</v>
      </c>
      <c r="B163854" s="1" t="s">
        <v>14</v>
      </c>
      <c r="C163854" s="5">
        <f>0.000026</f>
        <v>2.5999999999999998E-5</v>
      </c>
      <c r="D163854" s="5">
        <v>315621.53939442802</v>
      </c>
      <c r="E163854" s="4">
        <f>0.0000000001</f>
        <v>1E-10</v>
      </c>
      <c r="F163854" s="6">
        <v>0.14433392482663021</v>
      </c>
    </row>
    <row r="163855" spans="1:6" x14ac:dyDescent="0.2">
      <c r="A163855" s="1" t="s">
        <v>2</v>
      </c>
      <c r="B163855" s="1" t="s">
        <v>15</v>
      </c>
      <c r="C163855" s="5">
        <f>0.000046</f>
        <v>4.6E-5</v>
      </c>
      <c r="D163855" s="5">
        <v>560713.09520718141</v>
      </c>
      <c r="E163855" s="4">
        <f>0.0000000001</f>
        <v>1E-10</v>
      </c>
      <c r="F163855" s="6">
        <v>0.23657747401433918</v>
      </c>
    </row>
    <row r="163856" spans="1:6" x14ac:dyDescent="0.2">
      <c r="A163856" s="1" t="s">
        <v>3</v>
      </c>
      <c r="B163856" s="1" t="s">
        <v>16</v>
      </c>
      <c r="C163856" s="4">
        <v>3.8989203361572882E-6</v>
      </c>
      <c r="D163856" s="4">
        <v>4829613.9325571116</v>
      </c>
      <c r="E163856" s="4">
        <v>9.9999999999999994E-12</v>
      </c>
      <c r="F163856" s="6">
        <v>0.20622365164351311</v>
      </c>
    </row>
    <row r="163857" spans="1:6" x14ac:dyDescent="0.2">
      <c r="A163857" s="1" t="s">
        <v>3</v>
      </c>
      <c r="B163857" s="1" t="s">
        <v>17</v>
      </c>
      <c r="C163857" s="4">
        <v>8.8032023674886792E-6</v>
      </c>
      <c r="D163857" s="4">
        <v>10752659.86411676</v>
      </c>
      <c r="E163857" s="4">
        <v>9.9999999999999994E-12</v>
      </c>
      <c r="F163857" s="6">
        <v>0.42914556215857619</v>
      </c>
    </row>
    <row r="163858" spans="1:6" x14ac:dyDescent="0.2">
      <c r="A163858" s="1" t="s">
        <v>4</v>
      </c>
      <c r="B163858" s="1" t="s">
        <v>18</v>
      </c>
      <c r="C163858" s="5">
        <f>0.0000005</f>
        <v>4.9999999999999998E-7</v>
      </c>
      <c r="D163858" s="5">
        <v>90000</v>
      </c>
      <c r="E163858" s="5">
        <f>0.000000000005</f>
        <v>4.9999999999999997E-12</v>
      </c>
      <c r="F163858" s="6">
        <v>0.06</v>
      </c>
    </row>
    <row r="163859" spans="1:6" x14ac:dyDescent="0.2">
      <c r="A163859" s="1" t="s">
        <v>5</v>
      </c>
      <c r="B163859" s="1" t="s">
        <v>4</v>
      </c>
      <c r="C163859" s="4">
        <v>1E-4</v>
      </c>
      <c r="D163859" s="5">
        <v>90000</v>
      </c>
      <c r="E163859" s="4">
        <f>0.000000003</f>
        <v>3E-9</v>
      </c>
      <c r="F163859" s="6">
        <v>0.06</v>
      </c>
    </row>
    <row r="163860" spans="1:6" x14ac:dyDescent="0.2">
      <c r="A163860" s="1" t="s">
        <v>6</v>
      </c>
      <c r="B163860" s="1" t="s">
        <v>19</v>
      </c>
      <c r="C163860" s="5">
        <f>0.000001</f>
        <v>9.9999999999999995E-7</v>
      </c>
      <c r="D163860" s="5">
        <v>11138.338159946534</v>
      </c>
      <c r="E163860" s="5">
        <f>0.00000000001</f>
        <v>9.9999999999999994E-12</v>
      </c>
      <c r="F163860" s="6">
        <v>3.5000000000000003E-2</v>
      </c>
    </row>
    <row r="163861" spans="1:6" x14ac:dyDescent="0.2">
      <c r="A163861" s="1" t="s">
        <v>7</v>
      </c>
      <c r="B163861" s="1" t="s">
        <v>19</v>
      </c>
      <c r="C163861" s="4">
        <v>1E-4</v>
      </c>
      <c r="D163861" s="5">
        <v>11138.338159946534</v>
      </c>
      <c r="E163861" s="4">
        <f>0.000000003</f>
        <v>3E-9</v>
      </c>
      <c r="F163861" s="6">
        <v>3.5000000000000003E-2</v>
      </c>
    </row>
    <row r="180231" spans="1:6" x14ac:dyDescent="0.2">
      <c r="A180231" s="2"/>
      <c r="B180231" s="2"/>
      <c r="C180231" s="2" t="s">
        <v>20</v>
      </c>
      <c r="D180231" s="2" t="s">
        <v>21</v>
      </c>
      <c r="E180231" s="2" t="s">
        <v>22</v>
      </c>
      <c r="F180231" s="2" t="s">
        <v>23</v>
      </c>
    </row>
    <row r="180232" spans="1:6" x14ac:dyDescent="0.2">
      <c r="A180232" s="1" t="s">
        <v>0</v>
      </c>
      <c r="B180232" s="1" t="s">
        <v>8</v>
      </c>
      <c r="C180232" s="1">
        <v>1E-3</v>
      </c>
      <c r="D180232" s="5">
        <v>74626865.671641782</v>
      </c>
      <c r="E180232" s="5">
        <f>(C180232/(2.2*10^7))/0.52*10</f>
        <v>8.7412587412587408E-10</v>
      </c>
      <c r="F180232" s="1">
        <v>0.52</v>
      </c>
    </row>
    <row r="180233" spans="1:6" x14ac:dyDescent="0.2">
      <c r="A180233" s="1" t="s">
        <v>1</v>
      </c>
      <c r="B180233" s="1" t="s">
        <v>9</v>
      </c>
      <c r="C180233" s="1">
        <v>1</v>
      </c>
      <c r="D180233" s="5">
        <v>367610.01481838169</v>
      </c>
      <c r="E180233" s="8">
        <v>0.25</v>
      </c>
      <c r="F180233" s="1">
        <v>6.5000000000000002E-2</v>
      </c>
    </row>
    <row r="180234" spans="1:6" x14ac:dyDescent="0.2">
      <c r="A180234" s="1" t="s">
        <v>1</v>
      </c>
      <c r="B180234" s="1" t="s">
        <v>10</v>
      </c>
      <c r="C180234" s="1">
        <v>1</v>
      </c>
      <c r="D180234" s="5">
        <v>249860.21259874734</v>
      </c>
      <c r="E180234" s="8">
        <v>0.25</v>
      </c>
      <c r="F180234" s="6">
        <v>8.3203922784269524E-2</v>
      </c>
    </row>
    <row r="180235" spans="1:6" x14ac:dyDescent="0.2">
      <c r="A180235" s="1" t="s">
        <v>1</v>
      </c>
      <c r="B180235" s="1" t="s">
        <v>11</v>
      </c>
      <c r="C180235" s="1">
        <v>1</v>
      </c>
      <c r="D180235" s="5">
        <v>155268.73749526194</v>
      </c>
      <c r="E180235" s="8">
        <v>0.25</v>
      </c>
      <c r="F180235" s="6">
        <v>9.5156491969093357E-2</v>
      </c>
    </row>
    <row r="180236" spans="1:6" x14ac:dyDescent="0.2">
      <c r="A180236" s="1" t="s">
        <v>1</v>
      </c>
      <c r="B180236" s="1" t="s">
        <v>12</v>
      </c>
      <c r="C180236" s="5">
        <f>0.00001</f>
        <v>1.0000000000000001E-5</v>
      </c>
      <c r="D180236" s="5">
        <v>115000</v>
      </c>
      <c r="E180236" s="4">
        <f>0.0000000001</f>
        <v>1E-10</v>
      </c>
      <c r="F180236" s="1">
        <v>7.0999999999999994E-2</v>
      </c>
    </row>
    <row r="180237" spans="1:6" x14ac:dyDescent="0.2">
      <c r="A180237" s="1" t="s">
        <v>2</v>
      </c>
      <c r="B180237" s="1" t="s">
        <v>13</v>
      </c>
      <c r="C180237" s="4">
        <v>1.7600000000000001E-5</v>
      </c>
      <c r="D180237" s="5">
        <v>213243.49928110983</v>
      </c>
      <c r="E180237" s="4">
        <f>0.0000000001</f>
        <v>1E-10</v>
      </c>
      <c r="F180237" s="6">
        <v>0.10580255336579952</v>
      </c>
    </row>
    <row r="180238" spans="1:6" x14ac:dyDescent="0.2">
      <c r="A180238" s="1" t="s">
        <v>2</v>
      </c>
      <c r="B180238" s="1" t="s">
        <v>14</v>
      </c>
      <c r="C180238" s="5">
        <f>0.000026</f>
        <v>2.5999999999999998E-5</v>
      </c>
      <c r="D180238" s="5">
        <v>315621.53939442802</v>
      </c>
      <c r="E180238" s="4">
        <f>0.0000000001</f>
        <v>1E-10</v>
      </c>
      <c r="F180238" s="6">
        <v>0.14433392482663021</v>
      </c>
    </row>
    <row r="180239" spans="1:6" x14ac:dyDescent="0.2">
      <c r="A180239" s="1" t="s">
        <v>2</v>
      </c>
      <c r="B180239" s="1" t="s">
        <v>15</v>
      </c>
      <c r="C180239" s="5">
        <f>0.000046</f>
        <v>4.6E-5</v>
      </c>
      <c r="D180239" s="5">
        <v>560713.09520718141</v>
      </c>
      <c r="E180239" s="4">
        <f>0.0000000001</f>
        <v>1E-10</v>
      </c>
      <c r="F180239" s="6">
        <v>0.23657747401433918</v>
      </c>
    </row>
    <row r="180240" spans="1:6" x14ac:dyDescent="0.2">
      <c r="A180240" s="1" t="s">
        <v>3</v>
      </c>
      <c r="B180240" s="1" t="s">
        <v>16</v>
      </c>
      <c r="C180240" s="4">
        <v>3.8989203361572882E-6</v>
      </c>
      <c r="D180240" s="4">
        <v>4829613.9325571116</v>
      </c>
      <c r="E180240" s="4">
        <v>9.9999999999999994E-12</v>
      </c>
      <c r="F180240" s="6">
        <v>0.20622365164351311</v>
      </c>
    </row>
    <row r="180241" spans="1:6" x14ac:dyDescent="0.2">
      <c r="A180241" s="1" t="s">
        <v>3</v>
      </c>
      <c r="B180241" s="1" t="s">
        <v>17</v>
      </c>
      <c r="C180241" s="4">
        <v>8.8032023674886792E-6</v>
      </c>
      <c r="D180241" s="4">
        <v>10752659.86411676</v>
      </c>
      <c r="E180241" s="4">
        <v>9.9999999999999994E-12</v>
      </c>
      <c r="F180241" s="6">
        <v>0.42914556215857619</v>
      </c>
    </row>
    <row r="180242" spans="1:6" x14ac:dyDescent="0.2">
      <c r="A180242" s="1" t="s">
        <v>4</v>
      </c>
      <c r="B180242" s="1" t="s">
        <v>18</v>
      </c>
      <c r="C180242" s="5">
        <f>0.0000005</f>
        <v>4.9999999999999998E-7</v>
      </c>
      <c r="D180242" s="5">
        <v>90000</v>
      </c>
      <c r="E180242" s="5">
        <f>0.000000000005</f>
        <v>4.9999999999999997E-12</v>
      </c>
      <c r="F180242" s="6">
        <v>0.06</v>
      </c>
    </row>
    <row r="180243" spans="1:6" x14ac:dyDescent="0.2">
      <c r="A180243" s="1" t="s">
        <v>5</v>
      </c>
      <c r="B180243" s="1" t="s">
        <v>4</v>
      </c>
      <c r="C180243" s="4">
        <v>1E-4</v>
      </c>
      <c r="D180243" s="5">
        <v>90000</v>
      </c>
      <c r="E180243" s="4">
        <f>0.000000003</f>
        <v>3E-9</v>
      </c>
      <c r="F180243" s="6">
        <v>0.06</v>
      </c>
    </row>
    <row r="180244" spans="1:6" x14ac:dyDescent="0.2">
      <c r="A180244" s="1" t="s">
        <v>6</v>
      </c>
      <c r="B180244" s="1" t="s">
        <v>19</v>
      </c>
      <c r="C180244" s="5">
        <f>0.000001</f>
        <v>9.9999999999999995E-7</v>
      </c>
      <c r="D180244" s="5">
        <v>11138.338159946534</v>
      </c>
      <c r="E180244" s="5">
        <f>0.00000000001</f>
        <v>9.9999999999999994E-12</v>
      </c>
      <c r="F180244" s="6">
        <v>3.5000000000000003E-2</v>
      </c>
    </row>
    <row r="180245" spans="1:6" x14ac:dyDescent="0.2">
      <c r="A180245" s="1" t="s">
        <v>7</v>
      </c>
      <c r="B180245" s="1" t="s">
        <v>19</v>
      </c>
      <c r="C180245" s="4">
        <v>1E-4</v>
      </c>
      <c r="D180245" s="5">
        <v>11138.338159946534</v>
      </c>
      <c r="E180245" s="4">
        <f>0.000000003</f>
        <v>3E-9</v>
      </c>
      <c r="F180245" s="6">
        <v>3.5000000000000003E-2</v>
      </c>
    </row>
    <row r="196615" spans="1:6" x14ac:dyDescent="0.2">
      <c r="A196615" s="2"/>
      <c r="B196615" s="2"/>
      <c r="C196615" s="2" t="s">
        <v>20</v>
      </c>
      <c r="D196615" s="2" t="s">
        <v>21</v>
      </c>
      <c r="E196615" s="2" t="s">
        <v>22</v>
      </c>
      <c r="F196615" s="2" t="s">
        <v>23</v>
      </c>
    </row>
    <row r="196616" spans="1:6" x14ac:dyDescent="0.2">
      <c r="A196616" s="1" t="s">
        <v>0</v>
      </c>
      <c r="B196616" s="1" t="s">
        <v>8</v>
      </c>
      <c r="C196616" s="1">
        <v>1E-3</v>
      </c>
      <c r="D196616" s="5">
        <v>74626865.671641782</v>
      </c>
      <c r="E196616" s="5">
        <f>(C196616/(2.2*10^7))/0.52*10</f>
        <v>8.7412587412587408E-10</v>
      </c>
      <c r="F196616" s="1">
        <v>0.52</v>
      </c>
    </row>
    <row r="196617" spans="1:6" x14ac:dyDescent="0.2">
      <c r="A196617" s="1" t="s">
        <v>1</v>
      </c>
      <c r="B196617" s="1" t="s">
        <v>9</v>
      </c>
      <c r="C196617" s="1">
        <v>1</v>
      </c>
      <c r="D196617" s="5">
        <v>367610.01481838169</v>
      </c>
      <c r="E196617" s="8">
        <v>0.25</v>
      </c>
      <c r="F196617" s="1">
        <v>6.5000000000000002E-2</v>
      </c>
    </row>
    <row r="196618" spans="1:6" x14ac:dyDescent="0.2">
      <c r="A196618" s="1" t="s">
        <v>1</v>
      </c>
      <c r="B196618" s="1" t="s">
        <v>10</v>
      </c>
      <c r="C196618" s="1">
        <v>1</v>
      </c>
      <c r="D196618" s="5">
        <v>249860.21259874734</v>
      </c>
      <c r="E196618" s="8">
        <v>0.25</v>
      </c>
      <c r="F196618" s="6">
        <v>8.3203922784269524E-2</v>
      </c>
    </row>
    <row r="196619" spans="1:6" x14ac:dyDescent="0.2">
      <c r="A196619" s="1" t="s">
        <v>1</v>
      </c>
      <c r="B196619" s="1" t="s">
        <v>11</v>
      </c>
      <c r="C196619" s="1">
        <v>1</v>
      </c>
      <c r="D196619" s="5">
        <v>155268.73749526194</v>
      </c>
      <c r="E196619" s="8">
        <v>0.25</v>
      </c>
      <c r="F196619" s="6">
        <v>9.5156491969093357E-2</v>
      </c>
    </row>
    <row r="196620" spans="1:6" x14ac:dyDescent="0.2">
      <c r="A196620" s="1" t="s">
        <v>1</v>
      </c>
      <c r="B196620" s="1" t="s">
        <v>12</v>
      </c>
      <c r="C196620" s="5">
        <f>0.00001</f>
        <v>1.0000000000000001E-5</v>
      </c>
      <c r="D196620" s="5">
        <v>115000</v>
      </c>
      <c r="E196620" s="4">
        <f>0.0000000001</f>
        <v>1E-10</v>
      </c>
      <c r="F196620" s="1">
        <v>7.0999999999999994E-2</v>
      </c>
    </row>
    <row r="196621" spans="1:6" x14ac:dyDescent="0.2">
      <c r="A196621" s="1" t="s">
        <v>2</v>
      </c>
      <c r="B196621" s="1" t="s">
        <v>13</v>
      </c>
      <c r="C196621" s="4">
        <v>1.7600000000000001E-5</v>
      </c>
      <c r="D196621" s="5">
        <v>213243.49928110983</v>
      </c>
      <c r="E196621" s="4">
        <f>0.0000000001</f>
        <v>1E-10</v>
      </c>
      <c r="F196621" s="6">
        <v>0.10580255336579952</v>
      </c>
    </row>
    <row r="196622" spans="1:6" x14ac:dyDescent="0.2">
      <c r="A196622" s="1" t="s">
        <v>2</v>
      </c>
      <c r="B196622" s="1" t="s">
        <v>14</v>
      </c>
      <c r="C196622" s="5">
        <f>0.000026</f>
        <v>2.5999999999999998E-5</v>
      </c>
      <c r="D196622" s="5">
        <v>315621.53939442802</v>
      </c>
      <c r="E196622" s="4">
        <f>0.0000000001</f>
        <v>1E-10</v>
      </c>
      <c r="F196622" s="6">
        <v>0.14433392482663021</v>
      </c>
    </row>
    <row r="196623" spans="1:6" x14ac:dyDescent="0.2">
      <c r="A196623" s="1" t="s">
        <v>2</v>
      </c>
      <c r="B196623" s="1" t="s">
        <v>15</v>
      </c>
      <c r="C196623" s="5">
        <f>0.000046</f>
        <v>4.6E-5</v>
      </c>
      <c r="D196623" s="5">
        <v>560713.09520718141</v>
      </c>
      <c r="E196623" s="4">
        <f>0.0000000001</f>
        <v>1E-10</v>
      </c>
      <c r="F196623" s="6">
        <v>0.23657747401433918</v>
      </c>
    </row>
    <row r="196624" spans="1:6" x14ac:dyDescent="0.2">
      <c r="A196624" s="1" t="s">
        <v>3</v>
      </c>
      <c r="B196624" s="1" t="s">
        <v>16</v>
      </c>
      <c r="C196624" s="4">
        <v>3.8989203361572882E-6</v>
      </c>
      <c r="D196624" s="4">
        <v>4829613.9325571116</v>
      </c>
      <c r="E196624" s="4">
        <v>9.9999999999999994E-12</v>
      </c>
      <c r="F196624" s="6">
        <v>0.20622365164351311</v>
      </c>
    </row>
    <row r="196625" spans="1:6" x14ac:dyDescent="0.2">
      <c r="A196625" s="1" t="s">
        <v>3</v>
      </c>
      <c r="B196625" s="1" t="s">
        <v>17</v>
      </c>
      <c r="C196625" s="4">
        <v>8.8032023674886792E-6</v>
      </c>
      <c r="D196625" s="4">
        <v>10752659.86411676</v>
      </c>
      <c r="E196625" s="4">
        <v>9.9999999999999994E-12</v>
      </c>
      <c r="F196625" s="6">
        <v>0.42914556215857619</v>
      </c>
    </row>
    <row r="196626" spans="1:6" x14ac:dyDescent="0.2">
      <c r="A196626" s="1" t="s">
        <v>4</v>
      </c>
      <c r="B196626" s="1" t="s">
        <v>18</v>
      </c>
      <c r="C196626" s="5">
        <f>0.0000005</f>
        <v>4.9999999999999998E-7</v>
      </c>
      <c r="D196626" s="5">
        <v>90000</v>
      </c>
      <c r="E196626" s="5">
        <f>0.000000000005</f>
        <v>4.9999999999999997E-12</v>
      </c>
      <c r="F196626" s="6">
        <v>0.06</v>
      </c>
    </row>
    <row r="196627" spans="1:6" x14ac:dyDescent="0.2">
      <c r="A196627" s="1" t="s">
        <v>5</v>
      </c>
      <c r="B196627" s="1" t="s">
        <v>4</v>
      </c>
      <c r="C196627" s="4">
        <v>1E-4</v>
      </c>
      <c r="D196627" s="5">
        <v>90000</v>
      </c>
      <c r="E196627" s="4">
        <f>0.000000003</f>
        <v>3E-9</v>
      </c>
      <c r="F196627" s="6">
        <v>0.06</v>
      </c>
    </row>
    <row r="196628" spans="1:6" x14ac:dyDescent="0.2">
      <c r="A196628" s="1" t="s">
        <v>6</v>
      </c>
      <c r="B196628" s="1" t="s">
        <v>19</v>
      </c>
      <c r="C196628" s="5">
        <f>0.000001</f>
        <v>9.9999999999999995E-7</v>
      </c>
      <c r="D196628" s="5">
        <v>11138.338159946534</v>
      </c>
      <c r="E196628" s="5">
        <f>0.00000000001</f>
        <v>9.9999999999999994E-12</v>
      </c>
      <c r="F196628" s="6">
        <v>3.5000000000000003E-2</v>
      </c>
    </row>
    <row r="196629" spans="1:6" x14ac:dyDescent="0.2">
      <c r="A196629" s="1" t="s">
        <v>7</v>
      </c>
      <c r="B196629" s="1" t="s">
        <v>19</v>
      </c>
      <c r="C196629" s="4">
        <v>1E-4</v>
      </c>
      <c r="D196629" s="5">
        <v>11138.338159946534</v>
      </c>
      <c r="E196629" s="4">
        <f>0.000000003</f>
        <v>3E-9</v>
      </c>
      <c r="F196629" s="6">
        <v>3.5000000000000003E-2</v>
      </c>
    </row>
    <row r="212999" spans="1:6" x14ac:dyDescent="0.2">
      <c r="A212999" s="2"/>
      <c r="B212999" s="2"/>
      <c r="C212999" s="2" t="s">
        <v>20</v>
      </c>
      <c r="D212999" s="2" t="s">
        <v>21</v>
      </c>
      <c r="E212999" s="2" t="s">
        <v>22</v>
      </c>
      <c r="F212999" s="2" t="s">
        <v>23</v>
      </c>
    </row>
    <row r="213000" spans="1:6" x14ac:dyDescent="0.2">
      <c r="A213000" s="1" t="s">
        <v>0</v>
      </c>
      <c r="B213000" s="1" t="s">
        <v>8</v>
      </c>
      <c r="C213000" s="1">
        <v>1E-3</v>
      </c>
      <c r="D213000" s="5">
        <v>74626865.671641782</v>
      </c>
      <c r="E213000" s="5">
        <f>(C213000/(2.2*10^7))/0.52*10</f>
        <v>8.7412587412587408E-10</v>
      </c>
      <c r="F213000" s="1">
        <v>0.52</v>
      </c>
    </row>
    <row r="213001" spans="1:6" x14ac:dyDescent="0.2">
      <c r="A213001" s="1" t="s">
        <v>1</v>
      </c>
      <c r="B213001" s="1" t="s">
        <v>9</v>
      </c>
      <c r="C213001" s="1">
        <v>1</v>
      </c>
      <c r="D213001" s="5">
        <v>367610.01481838169</v>
      </c>
      <c r="E213001" s="8">
        <v>0.25</v>
      </c>
      <c r="F213001" s="1">
        <v>6.5000000000000002E-2</v>
      </c>
    </row>
    <row r="213002" spans="1:6" x14ac:dyDescent="0.2">
      <c r="A213002" s="1" t="s">
        <v>1</v>
      </c>
      <c r="B213002" s="1" t="s">
        <v>10</v>
      </c>
      <c r="C213002" s="1">
        <v>1</v>
      </c>
      <c r="D213002" s="5">
        <v>249860.21259874734</v>
      </c>
      <c r="E213002" s="8">
        <v>0.25</v>
      </c>
      <c r="F213002" s="6">
        <v>8.3203922784269524E-2</v>
      </c>
    </row>
    <row r="213003" spans="1:6" x14ac:dyDescent="0.2">
      <c r="A213003" s="1" t="s">
        <v>1</v>
      </c>
      <c r="B213003" s="1" t="s">
        <v>11</v>
      </c>
      <c r="C213003" s="1">
        <v>1</v>
      </c>
      <c r="D213003" s="5">
        <v>155268.73749526194</v>
      </c>
      <c r="E213003" s="8">
        <v>0.25</v>
      </c>
      <c r="F213003" s="6">
        <v>9.5156491969093357E-2</v>
      </c>
    </row>
    <row r="213004" spans="1:6" x14ac:dyDescent="0.2">
      <c r="A213004" s="1" t="s">
        <v>1</v>
      </c>
      <c r="B213004" s="1" t="s">
        <v>12</v>
      </c>
      <c r="C213004" s="5">
        <f>0.00001</f>
        <v>1.0000000000000001E-5</v>
      </c>
      <c r="D213004" s="5">
        <v>115000</v>
      </c>
      <c r="E213004" s="4">
        <f>0.0000000001</f>
        <v>1E-10</v>
      </c>
      <c r="F213004" s="1">
        <v>7.0999999999999994E-2</v>
      </c>
    </row>
    <row r="213005" spans="1:6" x14ac:dyDescent="0.2">
      <c r="A213005" s="1" t="s">
        <v>2</v>
      </c>
      <c r="B213005" s="1" t="s">
        <v>13</v>
      </c>
      <c r="C213005" s="4">
        <v>1.7600000000000001E-5</v>
      </c>
      <c r="D213005" s="5">
        <v>213243.49928110983</v>
      </c>
      <c r="E213005" s="4">
        <f>0.0000000001</f>
        <v>1E-10</v>
      </c>
      <c r="F213005" s="6">
        <v>0.10580255336579952</v>
      </c>
    </row>
    <row r="213006" spans="1:6" x14ac:dyDescent="0.2">
      <c r="A213006" s="1" t="s">
        <v>2</v>
      </c>
      <c r="B213006" s="1" t="s">
        <v>14</v>
      </c>
      <c r="C213006" s="5">
        <f>0.000026</f>
        <v>2.5999999999999998E-5</v>
      </c>
      <c r="D213006" s="5">
        <v>315621.53939442802</v>
      </c>
      <c r="E213006" s="4">
        <f>0.0000000001</f>
        <v>1E-10</v>
      </c>
      <c r="F213006" s="6">
        <v>0.14433392482663021</v>
      </c>
    </row>
    <row r="213007" spans="1:6" x14ac:dyDescent="0.2">
      <c r="A213007" s="1" t="s">
        <v>2</v>
      </c>
      <c r="B213007" s="1" t="s">
        <v>15</v>
      </c>
      <c r="C213007" s="5">
        <f>0.000046</f>
        <v>4.6E-5</v>
      </c>
      <c r="D213007" s="5">
        <v>560713.09520718141</v>
      </c>
      <c r="E213007" s="4">
        <f>0.0000000001</f>
        <v>1E-10</v>
      </c>
      <c r="F213007" s="6">
        <v>0.23657747401433918</v>
      </c>
    </row>
    <row r="213008" spans="1:6" x14ac:dyDescent="0.2">
      <c r="A213008" s="1" t="s">
        <v>3</v>
      </c>
      <c r="B213008" s="1" t="s">
        <v>16</v>
      </c>
      <c r="C213008" s="4">
        <v>3.8989203361572882E-6</v>
      </c>
      <c r="D213008" s="4">
        <v>4829613.9325571116</v>
      </c>
      <c r="E213008" s="4">
        <v>9.9999999999999994E-12</v>
      </c>
      <c r="F213008" s="6">
        <v>0.20622365164351311</v>
      </c>
    </row>
    <row r="213009" spans="1:6" x14ac:dyDescent="0.2">
      <c r="A213009" s="1" t="s">
        <v>3</v>
      </c>
      <c r="B213009" s="1" t="s">
        <v>17</v>
      </c>
      <c r="C213009" s="4">
        <v>8.8032023674886792E-6</v>
      </c>
      <c r="D213009" s="4">
        <v>10752659.86411676</v>
      </c>
      <c r="E213009" s="4">
        <v>9.9999999999999994E-12</v>
      </c>
      <c r="F213009" s="6">
        <v>0.42914556215857619</v>
      </c>
    </row>
    <row r="213010" spans="1:6" x14ac:dyDescent="0.2">
      <c r="A213010" s="1" t="s">
        <v>4</v>
      </c>
      <c r="B213010" s="1" t="s">
        <v>18</v>
      </c>
      <c r="C213010" s="5">
        <f>0.0000005</f>
        <v>4.9999999999999998E-7</v>
      </c>
      <c r="D213010" s="5">
        <v>90000</v>
      </c>
      <c r="E213010" s="5">
        <f>0.000000000005</f>
        <v>4.9999999999999997E-12</v>
      </c>
      <c r="F213010" s="6">
        <v>0.06</v>
      </c>
    </row>
    <row r="213011" spans="1:6" x14ac:dyDescent="0.2">
      <c r="A213011" s="1" t="s">
        <v>5</v>
      </c>
      <c r="B213011" s="1" t="s">
        <v>4</v>
      </c>
      <c r="C213011" s="4">
        <v>1E-4</v>
      </c>
      <c r="D213011" s="5">
        <v>90000</v>
      </c>
      <c r="E213011" s="4">
        <f>0.000000003</f>
        <v>3E-9</v>
      </c>
      <c r="F213011" s="6">
        <v>0.06</v>
      </c>
    </row>
    <row r="213012" spans="1:6" x14ac:dyDescent="0.2">
      <c r="A213012" s="1" t="s">
        <v>6</v>
      </c>
      <c r="B213012" s="1" t="s">
        <v>19</v>
      </c>
      <c r="C213012" s="5">
        <f>0.000001</f>
        <v>9.9999999999999995E-7</v>
      </c>
      <c r="D213012" s="5">
        <v>11138.338159946534</v>
      </c>
      <c r="E213012" s="5">
        <f>0.00000000001</f>
        <v>9.9999999999999994E-12</v>
      </c>
      <c r="F213012" s="6">
        <v>3.5000000000000003E-2</v>
      </c>
    </row>
    <row r="213013" spans="1:6" x14ac:dyDescent="0.2">
      <c r="A213013" s="1" t="s">
        <v>7</v>
      </c>
      <c r="B213013" s="1" t="s">
        <v>19</v>
      </c>
      <c r="C213013" s="4">
        <v>1E-4</v>
      </c>
      <c r="D213013" s="5">
        <v>11138.338159946534</v>
      </c>
      <c r="E213013" s="4">
        <f>0.000000003</f>
        <v>3E-9</v>
      </c>
      <c r="F213013" s="6">
        <v>3.5000000000000003E-2</v>
      </c>
    </row>
    <row r="229383" spans="1:6" x14ac:dyDescent="0.2">
      <c r="A229383" s="2"/>
      <c r="B229383" s="2"/>
      <c r="C229383" s="2" t="s">
        <v>20</v>
      </c>
      <c r="D229383" s="2" t="s">
        <v>21</v>
      </c>
      <c r="E229383" s="2" t="s">
        <v>22</v>
      </c>
      <c r="F229383" s="2" t="s">
        <v>23</v>
      </c>
    </row>
    <row r="229384" spans="1:6" x14ac:dyDescent="0.2">
      <c r="A229384" s="1" t="s">
        <v>0</v>
      </c>
      <c r="B229384" s="1" t="s">
        <v>8</v>
      </c>
      <c r="C229384" s="1">
        <v>1E-3</v>
      </c>
      <c r="D229384" s="5">
        <v>74626865.671641782</v>
      </c>
      <c r="E229384" s="5">
        <f>(C229384/(2.2*10^7))/0.52*10</f>
        <v>8.7412587412587408E-10</v>
      </c>
      <c r="F229384" s="1">
        <v>0.52</v>
      </c>
    </row>
    <row r="229385" spans="1:6" x14ac:dyDescent="0.2">
      <c r="A229385" s="1" t="s">
        <v>1</v>
      </c>
      <c r="B229385" s="1" t="s">
        <v>9</v>
      </c>
      <c r="C229385" s="1">
        <v>1</v>
      </c>
      <c r="D229385" s="5">
        <v>367610.01481838169</v>
      </c>
      <c r="E229385" s="8">
        <v>0.25</v>
      </c>
      <c r="F229385" s="1">
        <v>6.5000000000000002E-2</v>
      </c>
    </row>
    <row r="229386" spans="1:6" x14ac:dyDescent="0.2">
      <c r="A229386" s="1" t="s">
        <v>1</v>
      </c>
      <c r="B229386" s="1" t="s">
        <v>10</v>
      </c>
      <c r="C229386" s="1">
        <v>1</v>
      </c>
      <c r="D229386" s="5">
        <v>249860.21259874734</v>
      </c>
      <c r="E229386" s="8">
        <v>0.25</v>
      </c>
      <c r="F229386" s="6">
        <v>8.3203922784269524E-2</v>
      </c>
    </row>
    <row r="229387" spans="1:6" x14ac:dyDescent="0.2">
      <c r="A229387" s="1" t="s">
        <v>1</v>
      </c>
      <c r="B229387" s="1" t="s">
        <v>11</v>
      </c>
      <c r="C229387" s="1">
        <v>1</v>
      </c>
      <c r="D229387" s="5">
        <v>155268.73749526194</v>
      </c>
      <c r="E229387" s="8">
        <v>0.25</v>
      </c>
      <c r="F229387" s="6">
        <v>9.5156491969093357E-2</v>
      </c>
    </row>
    <row r="229388" spans="1:6" x14ac:dyDescent="0.2">
      <c r="A229388" s="1" t="s">
        <v>1</v>
      </c>
      <c r="B229388" s="1" t="s">
        <v>12</v>
      </c>
      <c r="C229388" s="5">
        <f>0.00001</f>
        <v>1.0000000000000001E-5</v>
      </c>
      <c r="D229388" s="5">
        <v>115000</v>
      </c>
      <c r="E229388" s="4">
        <f>0.0000000001</f>
        <v>1E-10</v>
      </c>
      <c r="F229388" s="1">
        <v>7.0999999999999994E-2</v>
      </c>
    </row>
    <row r="229389" spans="1:6" x14ac:dyDescent="0.2">
      <c r="A229389" s="1" t="s">
        <v>2</v>
      </c>
      <c r="B229389" s="1" t="s">
        <v>13</v>
      </c>
      <c r="C229389" s="4">
        <v>1.7600000000000001E-5</v>
      </c>
      <c r="D229389" s="5">
        <v>213243.49928110983</v>
      </c>
      <c r="E229389" s="4">
        <f>0.0000000001</f>
        <v>1E-10</v>
      </c>
      <c r="F229389" s="6">
        <v>0.10580255336579952</v>
      </c>
    </row>
    <row r="229390" spans="1:6" x14ac:dyDescent="0.2">
      <c r="A229390" s="1" t="s">
        <v>2</v>
      </c>
      <c r="B229390" s="1" t="s">
        <v>14</v>
      </c>
      <c r="C229390" s="5">
        <f>0.000026</f>
        <v>2.5999999999999998E-5</v>
      </c>
      <c r="D229390" s="5">
        <v>315621.53939442802</v>
      </c>
      <c r="E229390" s="4">
        <f>0.0000000001</f>
        <v>1E-10</v>
      </c>
      <c r="F229390" s="6">
        <v>0.14433392482663021</v>
      </c>
    </row>
    <row r="229391" spans="1:6" x14ac:dyDescent="0.2">
      <c r="A229391" s="1" t="s">
        <v>2</v>
      </c>
      <c r="B229391" s="1" t="s">
        <v>15</v>
      </c>
      <c r="C229391" s="5">
        <f>0.000046</f>
        <v>4.6E-5</v>
      </c>
      <c r="D229391" s="5">
        <v>560713.09520718141</v>
      </c>
      <c r="E229391" s="4">
        <f>0.0000000001</f>
        <v>1E-10</v>
      </c>
      <c r="F229391" s="6">
        <v>0.23657747401433918</v>
      </c>
    </row>
    <row r="229392" spans="1:6" x14ac:dyDescent="0.2">
      <c r="A229392" s="1" t="s">
        <v>3</v>
      </c>
      <c r="B229392" s="1" t="s">
        <v>16</v>
      </c>
      <c r="C229392" s="4">
        <v>3.8989203361572882E-6</v>
      </c>
      <c r="D229392" s="4">
        <v>4829613.9325571116</v>
      </c>
      <c r="E229392" s="4">
        <v>9.9999999999999994E-12</v>
      </c>
      <c r="F229392" s="6">
        <v>0.20622365164351311</v>
      </c>
    </row>
    <row r="229393" spans="1:6" x14ac:dyDescent="0.2">
      <c r="A229393" s="1" t="s">
        <v>3</v>
      </c>
      <c r="B229393" s="1" t="s">
        <v>17</v>
      </c>
      <c r="C229393" s="4">
        <v>8.8032023674886792E-6</v>
      </c>
      <c r="D229393" s="4">
        <v>10752659.86411676</v>
      </c>
      <c r="E229393" s="4">
        <v>9.9999999999999994E-12</v>
      </c>
      <c r="F229393" s="6">
        <v>0.42914556215857619</v>
      </c>
    </row>
    <row r="229394" spans="1:6" x14ac:dyDescent="0.2">
      <c r="A229394" s="1" t="s">
        <v>4</v>
      </c>
      <c r="B229394" s="1" t="s">
        <v>18</v>
      </c>
      <c r="C229394" s="5">
        <f>0.0000005</f>
        <v>4.9999999999999998E-7</v>
      </c>
      <c r="D229394" s="5">
        <v>90000</v>
      </c>
      <c r="E229394" s="5">
        <f>0.000000000005</f>
        <v>4.9999999999999997E-12</v>
      </c>
      <c r="F229394" s="6">
        <v>0.06</v>
      </c>
    </row>
    <row r="229395" spans="1:6" x14ac:dyDescent="0.2">
      <c r="A229395" s="1" t="s">
        <v>5</v>
      </c>
      <c r="B229395" s="1" t="s">
        <v>4</v>
      </c>
      <c r="C229395" s="4">
        <v>1E-4</v>
      </c>
      <c r="D229395" s="5">
        <v>90000</v>
      </c>
      <c r="E229395" s="4">
        <f>0.000000003</f>
        <v>3E-9</v>
      </c>
      <c r="F229395" s="6">
        <v>0.06</v>
      </c>
    </row>
    <row r="229396" spans="1:6" x14ac:dyDescent="0.2">
      <c r="A229396" s="1" t="s">
        <v>6</v>
      </c>
      <c r="B229396" s="1" t="s">
        <v>19</v>
      </c>
      <c r="C229396" s="5">
        <f>0.000001</f>
        <v>9.9999999999999995E-7</v>
      </c>
      <c r="D229396" s="5">
        <v>11138.338159946534</v>
      </c>
      <c r="E229396" s="5">
        <f>0.00000000001</f>
        <v>9.9999999999999994E-12</v>
      </c>
      <c r="F229396" s="6">
        <v>3.5000000000000003E-2</v>
      </c>
    </row>
    <row r="229397" spans="1:6" x14ac:dyDescent="0.2">
      <c r="A229397" s="1" t="s">
        <v>7</v>
      </c>
      <c r="B229397" s="1" t="s">
        <v>19</v>
      </c>
      <c r="C229397" s="4">
        <v>1E-4</v>
      </c>
      <c r="D229397" s="5">
        <v>11138.338159946534</v>
      </c>
      <c r="E229397" s="4">
        <f>0.000000003</f>
        <v>3E-9</v>
      </c>
      <c r="F229397" s="6">
        <v>3.5000000000000003E-2</v>
      </c>
    </row>
    <row r="245767" spans="1:6" x14ac:dyDescent="0.2">
      <c r="A245767" s="2"/>
      <c r="B245767" s="2"/>
      <c r="C245767" s="2" t="s">
        <v>20</v>
      </c>
      <c r="D245767" s="2" t="s">
        <v>21</v>
      </c>
      <c r="E245767" s="2" t="s">
        <v>22</v>
      </c>
      <c r="F245767" s="2" t="s">
        <v>23</v>
      </c>
    </row>
    <row r="245768" spans="1:6" x14ac:dyDescent="0.2">
      <c r="A245768" s="1" t="s">
        <v>0</v>
      </c>
      <c r="B245768" s="1" t="s">
        <v>8</v>
      </c>
      <c r="C245768" s="1">
        <v>1E-3</v>
      </c>
      <c r="D245768" s="5">
        <v>74626865.671641782</v>
      </c>
      <c r="E245768" s="5">
        <f>(C245768/(2.2*10^7))/0.52*10</f>
        <v>8.7412587412587408E-10</v>
      </c>
      <c r="F245768" s="1">
        <v>0.52</v>
      </c>
    </row>
    <row r="245769" spans="1:6" x14ac:dyDescent="0.2">
      <c r="A245769" s="1" t="s">
        <v>1</v>
      </c>
      <c r="B245769" s="1" t="s">
        <v>9</v>
      </c>
      <c r="C245769" s="1">
        <v>1</v>
      </c>
      <c r="D245769" s="5">
        <v>367610.01481838169</v>
      </c>
      <c r="E245769" s="8">
        <v>0.25</v>
      </c>
      <c r="F245769" s="1">
        <v>6.5000000000000002E-2</v>
      </c>
    </row>
    <row r="245770" spans="1:6" x14ac:dyDescent="0.2">
      <c r="A245770" s="1" t="s">
        <v>1</v>
      </c>
      <c r="B245770" s="1" t="s">
        <v>10</v>
      </c>
      <c r="C245770" s="1">
        <v>1</v>
      </c>
      <c r="D245770" s="5">
        <v>249860.21259874734</v>
      </c>
      <c r="E245770" s="8">
        <v>0.25</v>
      </c>
      <c r="F245770" s="6">
        <v>8.3203922784269524E-2</v>
      </c>
    </row>
    <row r="245771" spans="1:6" x14ac:dyDescent="0.2">
      <c r="A245771" s="1" t="s">
        <v>1</v>
      </c>
      <c r="B245771" s="1" t="s">
        <v>11</v>
      </c>
      <c r="C245771" s="1">
        <v>1</v>
      </c>
      <c r="D245771" s="5">
        <v>155268.73749526194</v>
      </c>
      <c r="E245771" s="8">
        <v>0.25</v>
      </c>
      <c r="F245771" s="6">
        <v>9.5156491969093357E-2</v>
      </c>
    </row>
    <row r="245772" spans="1:6" x14ac:dyDescent="0.2">
      <c r="A245772" s="1" t="s">
        <v>1</v>
      </c>
      <c r="B245772" s="1" t="s">
        <v>12</v>
      </c>
      <c r="C245772" s="5">
        <f>0.00001</f>
        <v>1.0000000000000001E-5</v>
      </c>
      <c r="D245772" s="5">
        <v>115000</v>
      </c>
      <c r="E245772" s="4">
        <f>0.0000000001</f>
        <v>1E-10</v>
      </c>
      <c r="F245772" s="1">
        <v>7.0999999999999994E-2</v>
      </c>
    </row>
    <row r="245773" spans="1:6" x14ac:dyDescent="0.2">
      <c r="A245773" s="1" t="s">
        <v>2</v>
      </c>
      <c r="B245773" s="1" t="s">
        <v>13</v>
      </c>
      <c r="C245773" s="4">
        <v>1.7600000000000001E-5</v>
      </c>
      <c r="D245773" s="5">
        <v>213243.49928110983</v>
      </c>
      <c r="E245773" s="4">
        <f>0.0000000001</f>
        <v>1E-10</v>
      </c>
      <c r="F245773" s="6">
        <v>0.10580255336579952</v>
      </c>
    </row>
    <row r="245774" spans="1:6" x14ac:dyDescent="0.2">
      <c r="A245774" s="1" t="s">
        <v>2</v>
      </c>
      <c r="B245774" s="1" t="s">
        <v>14</v>
      </c>
      <c r="C245774" s="5">
        <f>0.000026</f>
        <v>2.5999999999999998E-5</v>
      </c>
      <c r="D245774" s="5">
        <v>315621.53939442802</v>
      </c>
      <c r="E245774" s="4">
        <f>0.0000000001</f>
        <v>1E-10</v>
      </c>
      <c r="F245774" s="6">
        <v>0.14433392482663021</v>
      </c>
    </row>
    <row r="245775" spans="1:6" x14ac:dyDescent="0.2">
      <c r="A245775" s="1" t="s">
        <v>2</v>
      </c>
      <c r="B245775" s="1" t="s">
        <v>15</v>
      </c>
      <c r="C245775" s="5">
        <f>0.000046</f>
        <v>4.6E-5</v>
      </c>
      <c r="D245775" s="5">
        <v>560713.09520718141</v>
      </c>
      <c r="E245775" s="4">
        <f>0.0000000001</f>
        <v>1E-10</v>
      </c>
      <c r="F245775" s="6">
        <v>0.23657747401433918</v>
      </c>
    </row>
    <row r="245776" spans="1:6" x14ac:dyDescent="0.2">
      <c r="A245776" s="1" t="s">
        <v>3</v>
      </c>
      <c r="B245776" s="1" t="s">
        <v>16</v>
      </c>
      <c r="C245776" s="4">
        <v>3.8989203361572882E-6</v>
      </c>
      <c r="D245776" s="4">
        <v>4829613.9325571116</v>
      </c>
      <c r="E245776" s="4">
        <v>9.9999999999999994E-12</v>
      </c>
      <c r="F245776" s="6">
        <v>0.20622365164351311</v>
      </c>
    </row>
    <row r="245777" spans="1:6" x14ac:dyDescent="0.2">
      <c r="A245777" s="1" t="s">
        <v>3</v>
      </c>
      <c r="B245777" s="1" t="s">
        <v>17</v>
      </c>
      <c r="C245777" s="4">
        <v>8.8032023674886792E-6</v>
      </c>
      <c r="D245777" s="4">
        <v>10752659.86411676</v>
      </c>
      <c r="E245777" s="4">
        <v>9.9999999999999994E-12</v>
      </c>
      <c r="F245777" s="6">
        <v>0.42914556215857619</v>
      </c>
    </row>
    <row r="245778" spans="1:6" x14ac:dyDescent="0.2">
      <c r="A245778" s="1" t="s">
        <v>4</v>
      </c>
      <c r="B245778" s="1" t="s">
        <v>18</v>
      </c>
      <c r="C245778" s="5">
        <f>0.0000005</f>
        <v>4.9999999999999998E-7</v>
      </c>
      <c r="D245778" s="5">
        <v>90000</v>
      </c>
      <c r="E245778" s="5">
        <f>0.000000000005</f>
        <v>4.9999999999999997E-12</v>
      </c>
      <c r="F245778" s="6">
        <v>0.06</v>
      </c>
    </row>
    <row r="245779" spans="1:6" x14ac:dyDescent="0.2">
      <c r="A245779" s="1" t="s">
        <v>5</v>
      </c>
      <c r="B245779" s="1" t="s">
        <v>4</v>
      </c>
      <c r="C245779" s="4">
        <v>1E-4</v>
      </c>
      <c r="D245779" s="5">
        <v>90000</v>
      </c>
      <c r="E245779" s="4">
        <f>0.000000003</f>
        <v>3E-9</v>
      </c>
      <c r="F245779" s="6">
        <v>0.06</v>
      </c>
    </row>
    <row r="245780" spans="1:6" x14ac:dyDescent="0.2">
      <c r="A245780" s="1" t="s">
        <v>6</v>
      </c>
      <c r="B245780" s="1" t="s">
        <v>19</v>
      </c>
      <c r="C245780" s="5">
        <f>0.000001</f>
        <v>9.9999999999999995E-7</v>
      </c>
      <c r="D245780" s="5">
        <v>11138.338159946534</v>
      </c>
      <c r="E245780" s="5">
        <f>0.00000000001</f>
        <v>9.9999999999999994E-12</v>
      </c>
      <c r="F245780" s="6">
        <v>3.5000000000000003E-2</v>
      </c>
    </row>
    <row r="245781" spans="1:6" x14ac:dyDescent="0.2">
      <c r="A245781" s="1" t="s">
        <v>7</v>
      </c>
      <c r="B245781" s="1" t="s">
        <v>19</v>
      </c>
      <c r="C245781" s="4">
        <v>1E-4</v>
      </c>
      <c r="D245781" s="5">
        <v>11138.338159946534</v>
      </c>
      <c r="E245781" s="4">
        <f>0.000000003</f>
        <v>3E-9</v>
      </c>
      <c r="F245781" s="6">
        <v>3.5000000000000003E-2</v>
      </c>
    </row>
    <row r="262151" spans="1:6" x14ac:dyDescent="0.2">
      <c r="A262151" s="2"/>
      <c r="B262151" s="2"/>
      <c r="C262151" s="2" t="s">
        <v>20</v>
      </c>
      <c r="D262151" s="2" t="s">
        <v>21</v>
      </c>
      <c r="E262151" s="2" t="s">
        <v>22</v>
      </c>
      <c r="F262151" s="2" t="s">
        <v>23</v>
      </c>
    </row>
    <row r="262152" spans="1:6" x14ac:dyDescent="0.2">
      <c r="A262152" s="1" t="s">
        <v>0</v>
      </c>
      <c r="B262152" s="1" t="s">
        <v>8</v>
      </c>
      <c r="C262152" s="1">
        <v>1E-3</v>
      </c>
      <c r="D262152" s="5">
        <v>74626865.671641782</v>
      </c>
      <c r="E262152" s="5">
        <f>(C262152/(2.2*10^7))/0.52*10</f>
        <v>8.7412587412587408E-10</v>
      </c>
      <c r="F262152" s="1">
        <v>0.52</v>
      </c>
    </row>
    <row r="262153" spans="1:6" x14ac:dyDescent="0.2">
      <c r="A262153" s="1" t="s">
        <v>1</v>
      </c>
      <c r="B262153" s="1" t="s">
        <v>9</v>
      </c>
      <c r="C262153" s="1">
        <v>1</v>
      </c>
      <c r="D262153" s="5">
        <v>367610.01481838169</v>
      </c>
      <c r="E262153" s="8">
        <v>0.25</v>
      </c>
      <c r="F262153" s="1">
        <v>6.5000000000000002E-2</v>
      </c>
    </row>
    <row r="262154" spans="1:6" x14ac:dyDescent="0.2">
      <c r="A262154" s="1" t="s">
        <v>1</v>
      </c>
      <c r="B262154" s="1" t="s">
        <v>10</v>
      </c>
      <c r="C262154" s="1">
        <v>1</v>
      </c>
      <c r="D262154" s="5">
        <v>249860.21259874734</v>
      </c>
      <c r="E262154" s="8">
        <v>0.25</v>
      </c>
      <c r="F262154" s="6">
        <v>8.3203922784269524E-2</v>
      </c>
    </row>
    <row r="262155" spans="1:6" x14ac:dyDescent="0.2">
      <c r="A262155" s="1" t="s">
        <v>1</v>
      </c>
      <c r="B262155" s="1" t="s">
        <v>11</v>
      </c>
      <c r="C262155" s="1">
        <v>1</v>
      </c>
      <c r="D262155" s="5">
        <v>155268.73749526194</v>
      </c>
      <c r="E262155" s="8">
        <v>0.25</v>
      </c>
      <c r="F262155" s="6">
        <v>9.5156491969093357E-2</v>
      </c>
    </row>
    <row r="262156" spans="1:6" x14ac:dyDescent="0.2">
      <c r="A262156" s="1" t="s">
        <v>1</v>
      </c>
      <c r="B262156" s="1" t="s">
        <v>12</v>
      </c>
      <c r="C262156" s="5">
        <f>0.00001</f>
        <v>1.0000000000000001E-5</v>
      </c>
      <c r="D262156" s="5">
        <v>115000</v>
      </c>
      <c r="E262156" s="4">
        <f>0.0000000001</f>
        <v>1E-10</v>
      </c>
      <c r="F262156" s="1">
        <v>7.0999999999999994E-2</v>
      </c>
    </row>
    <row r="262157" spans="1:6" x14ac:dyDescent="0.2">
      <c r="A262157" s="1" t="s">
        <v>2</v>
      </c>
      <c r="B262157" s="1" t="s">
        <v>13</v>
      </c>
      <c r="C262157" s="4">
        <v>1.7600000000000001E-5</v>
      </c>
      <c r="D262157" s="5">
        <v>213243.49928110983</v>
      </c>
      <c r="E262157" s="4">
        <f>0.0000000001</f>
        <v>1E-10</v>
      </c>
      <c r="F262157" s="6">
        <v>0.10580255336579952</v>
      </c>
    </row>
    <row r="262158" spans="1:6" x14ac:dyDescent="0.2">
      <c r="A262158" s="1" t="s">
        <v>2</v>
      </c>
      <c r="B262158" s="1" t="s">
        <v>14</v>
      </c>
      <c r="C262158" s="5">
        <f>0.000026</f>
        <v>2.5999999999999998E-5</v>
      </c>
      <c r="D262158" s="5">
        <v>315621.53939442802</v>
      </c>
      <c r="E262158" s="4">
        <f>0.0000000001</f>
        <v>1E-10</v>
      </c>
      <c r="F262158" s="6">
        <v>0.14433392482663021</v>
      </c>
    </row>
    <row r="262159" spans="1:6" x14ac:dyDescent="0.2">
      <c r="A262159" s="1" t="s">
        <v>2</v>
      </c>
      <c r="B262159" s="1" t="s">
        <v>15</v>
      </c>
      <c r="C262159" s="5">
        <f>0.000046</f>
        <v>4.6E-5</v>
      </c>
      <c r="D262159" s="5">
        <v>560713.09520718141</v>
      </c>
      <c r="E262159" s="4">
        <f>0.0000000001</f>
        <v>1E-10</v>
      </c>
      <c r="F262159" s="6">
        <v>0.23657747401433918</v>
      </c>
    </row>
    <row r="262160" spans="1:6" x14ac:dyDescent="0.2">
      <c r="A262160" s="1" t="s">
        <v>3</v>
      </c>
      <c r="B262160" s="1" t="s">
        <v>16</v>
      </c>
      <c r="C262160" s="4">
        <v>3.8989203361572882E-6</v>
      </c>
      <c r="D262160" s="4">
        <v>4829613.9325571116</v>
      </c>
      <c r="E262160" s="4">
        <v>9.9999999999999994E-12</v>
      </c>
      <c r="F262160" s="6">
        <v>0.20622365164351311</v>
      </c>
    </row>
    <row r="262161" spans="1:6" x14ac:dyDescent="0.2">
      <c r="A262161" s="1" t="s">
        <v>3</v>
      </c>
      <c r="B262161" s="1" t="s">
        <v>17</v>
      </c>
      <c r="C262161" s="4">
        <v>8.8032023674886792E-6</v>
      </c>
      <c r="D262161" s="4">
        <v>10752659.86411676</v>
      </c>
      <c r="E262161" s="4">
        <v>9.9999999999999994E-12</v>
      </c>
      <c r="F262161" s="6">
        <v>0.42914556215857619</v>
      </c>
    </row>
    <row r="262162" spans="1:6" x14ac:dyDescent="0.2">
      <c r="A262162" s="1" t="s">
        <v>4</v>
      </c>
      <c r="B262162" s="1" t="s">
        <v>18</v>
      </c>
      <c r="C262162" s="5">
        <f>0.0000005</f>
        <v>4.9999999999999998E-7</v>
      </c>
      <c r="D262162" s="5">
        <v>90000</v>
      </c>
      <c r="E262162" s="5">
        <f>0.000000000005</f>
        <v>4.9999999999999997E-12</v>
      </c>
      <c r="F262162" s="6">
        <v>0.06</v>
      </c>
    </row>
    <row r="262163" spans="1:6" x14ac:dyDescent="0.2">
      <c r="A262163" s="1" t="s">
        <v>5</v>
      </c>
      <c r="B262163" s="1" t="s">
        <v>4</v>
      </c>
      <c r="C262163" s="4">
        <v>1E-4</v>
      </c>
      <c r="D262163" s="5">
        <v>90000</v>
      </c>
      <c r="E262163" s="4">
        <f>0.000000003</f>
        <v>3E-9</v>
      </c>
      <c r="F262163" s="6">
        <v>0.06</v>
      </c>
    </row>
    <row r="262164" spans="1:6" x14ac:dyDescent="0.2">
      <c r="A262164" s="1" t="s">
        <v>6</v>
      </c>
      <c r="B262164" s="1" t="s">
        <v>19</v>
      </c>
      <c r="C262164" s="5">
        <f>0.000001</f>
        <v>9.9999999999999995E-7</v>
      </c>
      <c r="D262164" s="5">
        <v>11138.338159946534</v>
      </c>
      <c r="E262164" s="5">
        <f>0.00000000001</f>
        <v>9.9999999999999994E-12</v>
      </c>
      <c r="F262164" s="6">
        <v>3.5000000000000003E-2</v>
      </c>
    </row>
    <row r="262165" spans="1:6" x14ac:dyDescent="0.2">
      <c r="A262165" s="1" t="s">
        <v>7</v>
      </c>
      <c r="B262165" s="1" t="s">
        <v>19</v>
      </c>
      <c r="C262165" s="4">
        <v>1E-4</v>
      </c>
      <c r="D262165" s="5">
        <v>11138.338159946534</v>
      </c>
      <c r="E262165" s="4">
        <f>0.000000003</f>
        <v>3E-9</v>
      </c>
      <c r="F262165" s="6">
        <v>3.5000000000000003E-2</v>
      </c>
    </row>
    <row r="278535" spans="1:6" x14ac:dyDescent="0.2">
      <c r="A278535" s="2"/>
      <c r="B278535" s="2"/>
      <c r="C278535" s="2" t="s">
        <v>20</v>
      </c>
      <c r="D278535" s="2" t="s">
        <v>21</v>
      </c>
      <c r="E278535" s="2" t="s">
        <v>22</v>
      </c>
      <c r="F278535" s="2" t="s">
        <v>23</v>
      </c>
    </row>
    <row r="278536" spans="1:6" x14ac:dyDescent="0.2">
      <c r="A278536" s="1" t="s">
        <v>0</v>
      </c>
      <c r="B278536" s="1" t="s">
        <v>8</v>
      </c>
      <c r="C278536" s="1">
        <v>1E-3</v>
      </c>
      <c r="D278536" s="5">
        <v>74626865.671641782</v>
      </c>
      <c r="E278536" s="5">
        <f>(C278536/(2.2*10^7))/0.52*10</f>
        <v>8.7412587412587408E-10</v>
      </c>
      <c r="F278536" s="1">
        <v>0.52</v>
      </c>
    </row>
    <row r="278537" spans="1:6" x14ac:dyDescent="0.2">
      <c r="A278537" s="1" t="s">
        <v>1</v>
      </c>
      <c r="B278537" s="1" t="s">
        <v>9</v>
      </c>
      <c r="C278537" s="1">
        <v>1</v>
      </c>
      <c r="D278537" s="5">
        <v>367610.01481838169</v>
      </c>
      <c r="E278537" s="8">
        <v>0.25</v>
      </c>
      <c r="F278537" s="1">
        <v>6.5000000000000002E-2</v>
      </c>
    </row>
    <row r="278538" spans="1:6" x14ac:dyDescent="0.2">
      <c r="A278538" s="1" t="s">
        <v>1</v>
      </c>
      <c r="B278538" s="1" t="s">
        <v>10</v>
      </c>
      <c r="C278538" s="1">
        <v>1</v>
      </c>
      <c r="D278538" s="5">
        <v>249860.21259874734</v>
      </c>
      <c r="E278538" s="8">
        <v>0.25</v>
      </c>
      <c r="F278538" s="6">
        <v>8.3203922784269524E-2</v>
      </c>
    </row>
    <row r="278539" spans="1:6" x14ac:dyDescent="0.2">
      <c r="A278539" s="1" t="s">
        <v>1</v>
      </c>
      <c r="B278539" s="1" t="s">
        <v>11</v>
      </c>
      <c r="C278539" s="1">
        <v>1</v>
      </c>
      <c r="D278539" s="5">
        <v>155268.73749526194</v>
      </c>
      <c r="E278539" s="8">
        <v>0.25</v>
      </c>
      <c r="F278539" s="6">
        <v>9.5156491969093357E-2</v>
      </c>
    </row>
    <row r="278540" spans="1:6" x14ac:dyDescent="0.2">
      <c r="A278540" s="1" t="s">
        <v>1</v>
      </c>
      <c r="B278540" s="1" t="s">
        <v>12</v>
      </c>
      <c r="C278540" s="5">
        <f>0.00001</f>
        <v>1.0000000000000001E-5</v>
      </c>
      <c r="D278540" s="5">
        <v>115000</v>
      </c>
      <c r="E278540" s="4">
        <f>0.0000000001</f>
        <v>1E-10</v>
      </c>
      <c r="F278540" s="1">
        <v>7.0999999999999994E-2</v>
      </c>
    </row>
    <row r="278541" spans="1:6" x14ac:dyDescent="0.2">
      <c r="A278541" s="1" t="s">
        <v>2</v>
      </c>
      <c r="B278541" s="1" t="s">
        <v>13</v>
      </c>
      <c r="C278541" s="4">
        <v>1.7600000000000001E-5</v>
      </c>
      <c r="D278541" s="5">
        <v>213243.49928110983</v>
      </c>
      <c r="E278541" s="4">
        <f>0.0000000001</f>
        <v>1E-10</v>
      </c>
      <c r="F278541" s="6">
        <v>0.10580255336579952</v>
      </c>
    </row>
    <row r="278542" spans="1:6" x14ac:dyDescent="0.2">
      <c r="A278542" s="1" t="s">
        <v>2</v>
      </c>
      <c r="B278542" s="1" t="s">
        <v>14</v>
      </c>
      <c r="C278542" s="5">
        <f>0.000026</f>
        <v>2.5999999999999998E-5</v>
      </c>
      <c r="D278542" s="5">
        <v>315621.53939442802</v>
      </c>
      <c r="E278542" s="4">
        <f>0.0000000001</f>
        <v>1E-10</v>
      </c>
      <c r="F278542" s="6">
        <v>0.14433392482663021</v>
      </c>
    </row>
    <row r="278543" spans="1:6" x14ac:dyDescent="0.2">
      <c r="A278543" s="1" t="s">
        <v>2</v>
      </c>
      <c r="B278543" s="1" t="s">
        <v>15</v>
      </c>
      <c r="C278543" s="5">
        <f>0.000046</f>
        <v>4.6E-5</v>
      </c>
      <c r="D278543" s="5">
        <v>560713.09520718141</v>
      </c>
      <c r="E278543" s="4">
        <f>0.0000000001</f>
        <v>1E-10</v>
      </c>
      <c r="F278543" s="6">
        <v>0.23657747401433918</v>
      </c>
    </row>
    <row r="278544" spans="1:6" x14ac:dyDescent="0.2">
      <c r="A278544" s="1" t="s">
        <v>3</v>
      </c>
      <c r="B278544" s="1" t="s">
        <v>16</v>
      </c>
      <c r="C278544" s="4">
        <v>3.8989203361572882E-6</v>
      </c>
      <c r="D278544" s="4">
        <v>4829613.9325571116</v>
      </c>
      <c r="E278544" s="4">
        <v>9.9999999999999994E-12</v>
      </c>
      <c r="F278544" s="6">
        <v>0.20622365164351311</v>
      </c>
    </row>
    <row r="278545" spans="1:6" x14ac:dyDescent="0.2">
      <c r="A278545" s="1" t="s">
        <v>3</v>
      </c>
      <c r="B278545" s="1" t="s">
        <v>17</v>
      </c>
      <c r="C278545" s="4">
        <v>8.8032023674886792E-6</v>
      </c>
      <c r="D278545" s="4">
        <v>10752659.86411676</v>
      </c>
      <c r="E278545" s="4">
        <v>9.9999999999999994E-12</v>
      </c>
      <c r="F278545" s="6">
        <v>0.42914556215857619</v>
      </c>
    </row>
    <row r="278546" spans="1:6" x14ac:dyDescent="0.2">
      <c r="A278546" s="1" t="s">
        <v>4</v>
      </c>
      <c r="B278546" s="1" t="s">
        <v>18</v>
      </c>
      <c r="C278546" s="5">
        <f>0.0000005</f>
        <v>4.9999999999999998E-7</v>
      </c>
      <c r="D278546" s="5">
        <v>90000</v>
      </c>
      <c r="E278546" s="5">
        <f>0.000000000005</f>
        <v>4.9999999999999997E-12</v>
      </c>
      <c r="F278546" s="6">
        <v>0.06</v>
      </c>
    </row>
    <row r="278547" spans="1:6" x14ac:dyDescent="0.2">
      <c r="A278547" s="1" t="s">
        <v>5</v>
      </c>
      <c r="B278547" s="1" t="s">
        <v>4</v>
      </c>
      <c r="C278547" s="4">
        <v>1E-4</v>
      </c>
      <c r="D278547" s="5">
        <v>90000</v>
      </c>
      <c r="E278547" s="4">
        <f>0.000000003</f>
        <v>3E-9</v>
      </c>
      <c r="F278547" s="6">
        <v>0.06</v>
      </c>
    </row>
    <row r="278548" spans="1:6" x14ac:dyDescent="0.2">
      <c r="A278548" s="1" t="s">
        <v>6</v>
      </c>
      <c r="B278548" s="1" t="s">
        <v>19</v>
      </c>
      <c r="C278548" s="5">
        <f>0.000001</f>
        <v>9.9999999999999995E-7</v>
      </c>
      <c r="D278548" s="5">
        <v>11138.338159946534</v>
      </c>
      <c r="E278548" s="5">
        <f>0.00000000001</f>
        <v>9.9999999999999994E-12</v>
      </c>
      <c r="F278548" s="6">
        <v>3.5000000000000003E-2</v>
      </c>
    </row>
    <row r="278549" spans="1:6" x14ac:dyDescent="0.2">
      <c r="A278549" s="1" t="s">
        <v>7</v>
      </c>
      <c r="B278549" s="1" t="s">
        <v>19</v>
      </c>
      <c r="C278549" s="4">
        <v>1E-4</v>
      </c>
      <c r="D278549" s="5">
        <v>11138.338159946534</v>
      </c>
      <c r="E278549" s="4">
        <f>0.000000003</f>
        <v>3E-9</v>
      </c>
      <c r="F278549" s="6">
        <v>3.5000000000000003E-2</v>
      </c>
    </row>
    <row r="294919" spans="1:6" x14ac:dyDescent="0.2">
      <c r="A294919" s="2"/>
      <c r="B294919" s="2"/>
      <c r="C294919" s="2" t="s">
        <v>20</v>
      </c>
      <c r="D294919" s="2" t="s">
        <v>21</v>
      </c>
      <c r="E294919" s="2" t="s">
        <v>22</v>
      </c>
      <c r="F294919" s="2" t="s">
        <v>23</v>
      </c>
    </row>
    <row r="294920" spans="1:6" x14ac:dyDescent="0.2">
      <c r="A294920" s="1" t="s">
        <v>0</v>
      </c>
      <c r="B294920" s="1" t="s">
        <v>8</v>
      </c>
      <c r="C294920" s="1">
        <v>1E-3</v>
      </c>
      <c r="D294920" s="5">
        <v>74626865.671641782</v>
      </c>
      <c r="E294920" s="5">
        <f>(C294920/(2.2*10^7))/0.52*10</f>
        <v>8.7412587412587408E-10</v>
      </c>
      <c r="F294920" s="1">
        <v>0.52</v>
      </c>
    </row>
    <row r="294921" spans="1:6" x14ac:dyDescent="0.2">
      <c r="A294921" s="1" t="s">
        <v>1</v>
      </c>
      <c r="B294921" s="1" t="s">
        <v>9</v>
      </c>
      <c r="C294921" s="1">
        <v>1</v>
      </c>
      <c r="D294921" s="5">
        <v>367610.01481838169</v>
      </c>
      <c r="E294921" s="8">
        <v>0.25</v>
      </c>
      <c r="F294921" s="1">
        <v>6.5000000000000002E-2</v>
      </c>
    </row>
    <row r="294922" spans="1:6" x14ac:dyDescent="0.2">
      <c r="A294922" s="1" t="s">
        <v>1</v>
      </c>
      <c r="B294922" s="1" t="s">
        <v>10</v>
      </c>
      <c r="C294922" s="1">
        <v>1</v>
      </c>
      <c r="D294922" s="5">
        <v>249860.21259874734</v>
      </c>
      <c r="E294922" s="8">
        <v>0.25</v>
      </c>
      <c r="F294922" s="6">
        <v>8.3203922784269524E-2</v>
      </c>
    </row>
    <row r="294923" spans="1:6" x14ac:dyDescent="0.2">
      <c r="A294923" s="1" t="s">
        <v>1</v>
      </c>
      <c r="B294923" s="1" t="s">
        <v>11</v>
      </c>
      <c r="C294923" s="1">
        <v>1</v>
      </c>
      <c r="D294923" s="5">
        <v>155268.73749526194</v>
      </c>
      <c r="E294923" s="8">
        <v>0.25</v>
      </c>
      <c r="F294923" s="6">
        <v>9.5156491969093357E-2</v>
      </c>
    </row>
    <row r="294924" spans="1:6" x14ac:dyDescent="0.2">
      <c r="A294924" s="1" t="s">
        <v>1</v>
      </c>
      <c r="B294924" s="1" t="s">
        <v>12</v>
      </c>
      <c r="C294924" s="5">
        <f>0.00001</f>
        <v>1.0000000000000001E-5</v>
      </c>
      <c r="D294924" s="5">
        <v>115000</v>
      </c>
      <c r="E294924" s="4">
        <f>0.0000000001</f>
        <v>1E-10</v>
      </c>
      <c r="F294924" s="1">
        <v>7.0999999999999994E-2</v>
      </c>
    </row>
    <row r="294925" spans="1:6" x14ac:dyDescent="0.2">
      <c r="A294925" s="1" t="s">
        <v>2</v>
      </c>
      <c r="B294925" s="1" t="s">
        <v>13</v>
      </c>
      <c r="C294925" s="4">
        <v>1.7600000000000001E-5</v>
      </c>
      <c r="D294925" s="5">
        <v>213243.49928110983</v>
      </c>
      <c r="E294925" s="4">
        <f>0.0000000001</f>
        <v>1E-10</v>
      </c>
      <c r="F294925" s="6">
        <v>0.10580255336579952</v>
      </c>
    </row>
    <row r="294926" spans="1:6" x14ac:dyDescent="0.2">
      <c r="A294926" s="1" t="s">
        <v>2</v>
      </c>
      <c r="B294926" s="1" t="s">
        <v>14</v>
      </c>
      <c r="C294926" s="5">
        <f>0.000026</f>
        <v>2.5999999999999998E-5</v>
      </c>
      <c r="D294926" s="5">
        <v>315621.53939442802</v>
      </c>
      <c r="E294926" s="4">
        <f>0.0000000001</f>
        <v>1E-10</v>
      </c>
      <c r="F294926" s="6">
        <v>0.14433392482663021</v>
      </c>
    </row>
    <row r="294927" spans="1:6" x14ac:dyDescent="0.2">
      <c r="A294927" s="1" t="s">
        <v>2</v>
      </c>
      <c r="B294927" s="1" t="s">
        <v>15</v>
      </c>
      <c r="C294927" s="5">
        <f>0.000046</f>
        <v>4.6E-5</v>
      </c>
      <c r="D294927" s="5">
        <v>560713.09520718141</v>
      </c>
      <c r="E294927" s="4">
        <f>0.0000000001</f>
        <v>1E-10</v>
      </c>
      <c r="F294927" s="6">
        <v>0.23657747401433918</v>
      </c>
    </row>
    <row r="294928" spans="1:6" x14ac:dyDescent="0.2">
      <c r="A294928" s="1" t="s">
        <v>3</v>
      </c>
      <c r="B294928" s="1" t="s">
        <v>16</v>
      </c>
      <c r="C294928" s="4">
        <v>3.8989203361572882E-6</v>
      </c>
      <c r="D294928" s="4">
        <v>4829613.9325571116</v>
      </c>
      <c r="E294928" s="4">
        <v>9.9999999999999994E-12</v>
      </c>
      <c r="F294928" s="6">
        <v>0.20622365164351311</v>
      </c>
    </row>
    <row r="294929" spans="1:6" x14ac:dyDescent="0.2">
      <c r="A294929" s="1" t="s">
        <v>3</v>
      </c>
      <c r="B294929" s="1" t="s">
        <v>17</v>
      </c>
      <c r="C294929" s="4">
        <v>8.8032023674886792E-6</v>
      </c>
      <c r="D294929" s="4">
        <v>10752659.86411676</v>
      </c>
      <c r="E294929" s="4">
        <v>9.9999999999999994E-12</v>
      </c>
      <c r="F294929" s="6">
        <v>0.42914556215857619</v>
      </c>
    </row>
    <row r="294930" spans="1:6" x14ac:dyDescent="0.2">
      <c r="A294930" s="1" t="s">
        <v>4</v>
      </c>
      <c r="B294930" s="1" t="s">
        <v>18</v>
      </c>
      <c r="C294930" s="5">
        <f>0.0000005</f>
        <v>4.9999999999999998E-7</v>
      </c>
      <c r="D294930" s="5">
        <v>90000</v>
      </c>
      <c r="E294930" s="5">
        <f>0.000000000005</f>
        <v>4.9999999999999997E-12</v>
      </c>
      <c r="F294930" s="6">
        <v>0.06</v>
      </c>
    </row>
    <row r="294931" spans="1:6" x14ac:dyDescent="0.2">
      <c r="A294931" s="1" t="s">
        <v>5</v>
      </c>
      <c r="B294931" s="1" t="s">
        <v>4</v>
      </c>
      <c r="C294931" s="4">
        <v>1E-4</v>
      </c>
      <c r="D294931" s="5">
        <v>90000</v>
      </c>
      <c r="E294931" s="4">
        <f>0.000000003</f>
        <v>3E-9</v>
      </c>
      <c r="F294931" s="6">
        <v>0.06</v>
      </c>
    </row>
    <row r="294932" spans="1:6" x14ac:dyDescent="0.2">
      <c r="A294932" s="1" t="s">
        <v>6</v>
      </c>
      <c r="B294932" s="1" t="s">
        <v>19</v>
      </c>
      <c r="C294932" s="5">
        <f>0.000001</f>
        <v>9.9999999999999995E-7</v>
      </c>
      <c r="D294932" s="5">
        <v>11138.338159946534</v>
      </c>
      <c r="E294932" s="5">
        <f>0.00000000001</f>
        <v>9.9999999999999994E-12</v>
      </c>
      <c r="F294932" s="6">
        <v>3.5000000000000003E-2</v>
      </c>
    </row>
    <row r="294933" spans="1:6" x14ac:dyDescent="0.2">
      <c r="A294933" s="1" t="s">
        <v>7</v>
      </c>
      <c r="B294933" s="1" t="s">
        <v>19</v>
      </c>
      <c r="C294933" s="4">
        <v>1E-4</v>
      </c>
      <c r="D294933" s="5">
        <v>11138.338159946534</v>
      </c>
      <c r="E294933" s="4">
        <f>0.000000003</f>
        <v>3E-9</v>
      </c>
      <c r="F294933" s="6">
        <v>3.5000000000000003E-2</v>
      </c>
    </row>
    <row r="311303" spans="1:6" x14ac:dyDescent="0.2">
      <c r="A311303" s="2"/>
      <c r="B311303" s="2"/>
      <c r="C311303" s="2" t="s">
        <v>20</v>
      </c>
      <c r="D311303" s="2" t="s">
        <v>21</v>
      </c>
      <c r="E311303" s="2" t="s">
        <v>22</v>
      </c>
      <c r="F311303" s="2" t="s">
        <v>23</v>
      </c>
    </row>
    <row r="311304" spans="1:6" x14ac:dyDescent="0.2">
      <c r="A311304" s="1" t="s">
        <v>0</v>
      </c>
      <c r="B311304" s="1" t="s">
        <v>8</v>
      </c>
      <c r="C311304" s="1">
        <v>1E-3</v>
      </c>
      <c r="D311304" s="5">
        <v>74626865.671641782</v>
      </c>
      <c r="E311304" s="5">
        <f>(C311304/(2.2*10^7))/0.52*10</f>
        <v>8.7412587412587408E-10</v>
      </c>
      <c r="F311304" s="1">
        <v>0.52</v>
      </c>
    </row>
    <row r="311305" spans="1:6" x14ac:dyDescent="0.2">
      <c r="A311305" s="1" t="s">
        <v>1</v>
      </c>
      <c r="B311305" s="1" t="s">
        <v>9</v>
      </c>
      <c r="C311305" s="1">
        <v>1</v>
      </c>
      <c r="D311305" s="5">
        <v>367610.01481838169</v>
      </c>
      <c r="E311305" s="8">
        <v>0.25</v>
      </c>
      <c r="F311305" s="1">
        <v>6.5000000000000002E-2</v>
      </c>
    </row>
    <row r="311306" spans="1:6" x14ac:dyDescent="0.2">
      <c r="A311306" s="1" t="s">
        <v>1</v>
      </c>
      <c r="B311306" s="1" t="s">
        <v>10</v>
      </c>
      <c r="C311306" s="1">
        <v>1</v>
      </c>
      <c r="D311306" s="5">
        <v>249860.21259874734</v>
      </c>
      <c r="E311306" s="8">
        <v>0.25</v>
      </c>
      <c r="F311306" s="6">
        <v>8.3203922784269524E-2</v>
      </c>
    </row>
    <row r="311307" spans="1:6" x14ac:dyDescent="0.2">
      <c r="A311307" s="1" t="s">
        <v>1</v>
      </c>
      <c r="B311307" s="1" t="s">
        <v>11</v>
      </c>
      <c r="C311307" s="1">
        <v>1</v>
      </c>
      <c r="D311307" s="5">
        <v>155268.73749526194</v>
      </c>
      <c r="E311307" s="8">
        <v>0.25</v>
      </c>
      <c r="F311307" s="6">
        <v>9.5156491969093357E-2</v>
      </c>
    </row>
    <row r="311308" spans="1:6" x14ac:dyDescent="0.2">
      <c r="A311308" s="1" t="s">
        <v>1</v>
      </c>
      <c r="B311308" s="1" t="s">
        <v>12</v>
      </c>
      <c r="C311308" s="5">
        <f>0.00001</f>
        <v>1.0000000000000001E-5</v>
      </c>
      <c r="D311308" s="5">
        <v>115000</v>
      </c>
      <c r="E311308" s="4">
        <f>0.0000000001</f>
        <v>1E-10</v>
      </c>
      <c r="F311308" s="1">
        <v>7.0999999999999994E-2</v>
      </c>
    </row>
    <row r="311309" spans="1:6" x14ac:dyDescent="0.2">
      <c r="A311309" s="1" t="s">
        <v>2</v>
      </c>
      <c r="B311309" s="1" t="s">
        <v>13</v>
      </c>
      <c r="C311309" s="4">
        <v>1.7600000000000001E-5</v>
      </c>
      <c r="D311309" s="5">
        <v>213243.49928110983</v>
      </c>
      <c r="E311309" s="4">
        <f>0.0000000001</f>
        <v>1E-10</v>
      </c>
      <c r="F311309" s="6">
        <v>0.10580255336579952</v>
      </c>
    </row>
    <row r="311310" spans="1:6" x14ac:dyDescent="0.2">
      <c r="A311310" s="1" t="s">
        <v>2</v>
      </c>
      <c r="B311310" s="1" t="s">
        <v>14</v>
      </c>
      <c r="C311310" s="5">
        <f>0.000026</f>
        <v>2.5999999999999998E-5</v>
      </c>
      <c r="D311310" s="5">
        <v>315621.53939442802</v>
      </c>
      <c r="E311310" s="4">
        <f>0.0000000001</f>
        <v>1E-10</v>
      </c>
      <c r="F311310" s="6">
        <v>0.14433392482663021</v>
      </c>
    </row>
    <row r="311311" spans="1:6" x14ac:dyDescent="0.2">
      <c r="A311311" s="1" t="s">
        <v>2</v>
      </c>
      <c r="B311311" s="1" t="s">
        <v>15</v>
      </c>
      <c r="C311311" s="5">
        <f>0.000046</f>
        <v>4.6E-5</v>
      </c>
      <c r="D311311" s="5">
        <v>560713.09520718141</v>
      </c>
      <c r="E311311" s="4">
        <f>0.0000000001</f>
        <v>1E-10</v>
      </c>
      <c r="F311311" s="6">
        <v>0.23657747401433918</v>
      </c>
    </row>
    <row r="311312" spans="1:6" x14ac:dyDescent="0.2">
      <c r="A311312" s="1" t="s">
        <v>3</v>
      </c>
      <c r="B311312" s="1" t="s">
        <v>16</v>
      </c>
      <c r="C311312" s="4">
        <v>3.8989203361572882E-6</v>
      </c>
      <c r="D311312" s="4">
        <v>4829613.9325571116</v>
      </c>
      <c r="E311312" s="4">
        <v>9.9999999999999994E-12</v>
      </c>
      <c r="F311312" s="6">
        <v>0.20622365164351311</v>
      </c>
    </row>
    <row r="311313" spans="1:6" x14ac:dyDescent="0.2">
      <c r="A311313" s="1" t="s">
        <v>3</v>
      </c>
      <c r="B311313" s="1" t="s">
        <v>17</v>
      </c>
      <c r="C311313" s="4">
        <v>8.8032023674886792E-6</v>
      </c>
      <c r="D311313" s="4">
        <v>10752659.86411676</v>
      </c>
      <c r="E311313" s="4">
        <v>9.9999999999999994E-12</v>
      </c>
      <c r="F311313" s="6">
        <v>0.42914556215857619</v>
      </c>
    </row>
    <row r="311314" spans="1:6" x14ac:dyDescent="0.2">
      <c r="A311314" s="1" t="s">
        <v>4</v>
      </c>
      <c r="B311314" s="1" t="s">
        <v>18</v>
      </c>
      <c r="C311314" s="5">
        <f>0.0000005</f>
        <v>4.9999999999999998E-7</v>
      </c>
      <c r="D311314" s="5">
        <v>90000</v>
      </c>
      <c r="E311314" s="5">
        <f>0.000000000005</f>
        <v>4.9999999999999997E-12</v>
      </c>
      <c r="F311314" s="6">
        <v>0.06</v>
      </c>
    </row>
    <row r="311315" spans="1:6" x14ac:dyDescent="0.2">
      <c r="A311315" s="1" t="s">
        <v>5</v>
      </c>
      <c r="B311315" s="1" t="s">
        <v>4</v>
      </c>
      <c r="C311315" s="4">
        <v>1E-4</v>
      </c>
      <c r="D311315" s="5">
        <v>90000</v>
      </c>
      <c r="E311315" s="4">
        <f>0.000000003</f>
        <v>3E-9</v>
      </c>
      <c r="F311315" s="6">
        <v>0.06</v>
      </c>
    </row>
    <row r="311316" spans="1:6" x14ac:dyDescent="0.2">
      <c r="A311316" s="1" t="s">
        <v>6</v>
      </c>
      <c r="B311316" s="1" t="s">
        <v>19</v>
      </c>
      <c r="C311316" s="5">
        <f>0.000001</f>
        <v>9.9999999999999995E-7</v>
      </c>
      <c r="D311316" s="5">
        <v>11138.338159946534</v>
      </c>
      <c r="E311316" s="5">
        <f>0.00000000001</f>
        <v>9.9999999999999994E-12</v>
      </c>
      <c r="F311316" s="6">
        <v>3.5000000000000003E-2</v>
      </c>
    </row>
    <row r="311317" spans="1:6" x14ac:dyDescent="0.2">
      <c r="A311317" s="1" t="s">
        <v>7</v>
      </c>
      <c r="B311317" s="1" t="s">
        <v>19</v>
      </c>
      <c r="C311317" s="4">
        <v>1E-4</v>
      </c>
      <c r="D311317" s="5">
        <v>11138.338159946534</v>
      </c>
      <c r="E311317" s="4">
        <f>0.000000003</f>
        <v>3E-9</v>
      </c>
      <c r="F311317" s="6">
        <v>3.5000000000000003E-2</v>
      </c>
    </row>
    <row r="327687" spans="1:6" x14ac:dyDescent="0.2">
      <c r="A327687" s="2"/>
      <c r="B327687" s="2"/>
      <c r="C327687" s="2" t="s">
        <v>20</v>
      </c>
      <c r="D327687" s="2" t="s">
        <v>21</v>
      </c>
      <c r="E327687" s="2" t="s">
        <v>22</v>
      </c>
      <c r="F327687" s="2" t="s">
        <v>23</v>
      </c>
    </row>
    <row r="327688" spans="1:6" x14ac:dyDescent="0.2">
      <c r="A327688" s="1" t="s">
        <v>0</v>
      </c>
      <c r="B327688" s="1" t="s">
        <v>8</v>
      </c>
      <c r="C327688" s="1">
        <v>1E-3</v>
      </c>
      <c r="D327688" s="5">
        <v>74626865.671641782</v>
      </c>
      <c r="E327688" s="5">
        <f>(C327688/(2.2*10^7))/0.52*10</f>
        <v>8.7412587412587408E-10</v>
      </c>
      <c r="F327688" s="1">
        <v>0.52</v>
      </c>
    </row>
    <row r="327689" spans="1:6" x14ac:dyDescent="0.2">
      <c r="A327689" s="1" t="s">
        <v>1</v>
      </c>
      <c r="B327689" s="1" t="s">
        <v>9</v>
      </c>
      <c r="C327689" s="1">
        <v>1</v>
      </c>
      <c r="D327689" s="5">
        <v>367610.01481838169</v>
      </c>
      <c r="E327689" s="8">
        <v>0.25</v>
      </c>
      <c r="F327689" s="1">
        <v>6.5000000000000002E-2</v>
      </c>
    </row>
    <row r="327690" spans="1:6" x14ac:dyDescent="0.2">
      <c r="A327690" s="1" t="s">
        <v>1</v>
      </c>
      <c r="B327690" s="1" t="s">
        <v>10</v>
      </c>
      <c r="C327690" s="1">
        <v>1</v>
      </c>
      <c r="D327690" s="5">
        <v>249860.21259874734</v>
      </c>
      <c r="E327690" s="8">
        <v>0.25</v>
      </c>
      <c r="F327690" s="6">
        <v>8.3203922784269524E-2</v>
      </c>
    </row>
    <row r="327691" spans="1:6" x14ac:dyDescent="0.2">
      <c r="A327691" s="1" t="s">
        <v>1</v>
      </c>
      <c r="B327691" s="1" t="s">
        <v>11</v>
      </c>
      <c r="C327691" s="1">
        <v>1</v>
      </c>
      <c r="D327691" s="5">
        <v>155268.73749526194</v>
      </c>
      <c r="E327691" s="8">
        <v>0.25</v>
      </c>
      <c r="F327691" s="6">
        <v>9.5156491969093357E-2</v>
      </c>
    </row>
    <row r="327692" spans="1:6" x14ac:dyDescent="0.2">
      <c r="A327692" s="1" t="s">
        <v>1</v>
      </c>
      <c r="B327692" s="1" t="s">
        <v>12</v>
      </c>
      <c r="C327692" s="5">
        <f>0.00001</f>
        <v>1.0000000000000001E-5</v>
      </c>
      <c r="D327692" s="5">
        <v>115000</v>
      </c>
      <c r="E327692" s="4">
        <f>0.0000000001</f>
        <v>1E-10</v>
      </c>
      <c r="F327692" s="1">
        <v>7.0999999999999994E-2</v>
      </c>
    </row>
    <row r="327693" spans="1:6" x14ac:dyDescent="0.2">
      <c r="A327693" s="1" t="s">
        <v>2</v>
      </c>
      <c r="B327693" s="1" t="s">
        <v>13</v>
      </c>
      <c r="C327693" s="4">
        <v>1.7600000000000001E-5</v>
      </c>
      <c r="D327693" s="5">
        <v>213243.49928110983</v>
      </c>
      <c r="E327693" s="4">
        <f>0.0000000001</f>
        <v>1E-10</v>
      </c>
      <c r="F327693" s="6">
        <v>0.10580255336579952</v>
      </c>
    </row>
    <row r="327694" spans="1:6" x14ac:dyDescent="0.2">
      <c r="A327694" s="1" t="s">
        <v>2</v>
      </c>
      <c r="B327694" s="1" t="s">
        <v>14</v>
      </c>
      <c r="C327694" s="5">
        <f>0.000026</f>
        <v>2.5999999999999998E-5</v>
      </c>
      <c r="D327694" s="5">
        <v>315621.53939442802</v>
      </c>
      <c r="E327694" s="4">
        <f>0.0000000001</f>
        <v>1E-10</v>
      </c>
      <c r="F327694" s="6">
        <v>0.14433392482663021</v>
      </c>
    </row>
    <row r="327695" spans="1:6" x14ac:dyDescent="0.2">
      <c r="A327695" s="1" t="s">
        <v>2</v>
      </c>
      <c r="B327695" s="1" t="s">
        <v>15</v>
      </c>
      <c r="C327695" s="5">
        <f>0.000046</f>
        <v>4.6E-5</v>
      </c>
      <c r="D327695" s="5">
        <v>560713.09520718141</v>
      </c>
      <c r="E327695" s="4">
        <f>0.0000000001</f>
        <v>1E-10</v>
      </c>
      <c r="F327695" s="6">
        <v>0.23657747401433918</v>
      </c>
    </row>
    <row r="327696" spans="1:6" x14ac:dyDescent="0.2">
      <c r="A327696" s="1" t="s">
        <v>3</v>
      </c>
      <c r="B327696" s="1" t="s">
        <v>16</v>
      </c>
      <c r="C327696" s="4">
        <v>3.8989203361572882E-6</v>
      </c>
      <c r="D327696" s="4">
        <v>4829613.9325571116</v>
      </c>
      <c r="E327696" s="4">
        <v>9.9999999999999994E-12</v>
      </c>
      <c r="F327696" s="6">
        <v>0.20622365164351311</v>
      </c>
    </row>
    <row r="327697" spans="1:6" x14ac:dyDescent="0.2">
      <c r="A327697" s="1" t="s">
        <v>3</v>
      </c>
      <c r="B327697" s="1" t="s">
        <v>17</v>
      </c>
      <c r="C327697" s="4">
        <v>8.8032023674886792E-6</v>
      </c>
      <c r="D327697" s="4">
        <v>10752659.86411676</v>
      </c>
      <c r="E327697" s="4">
        <v>9.9999999999999994E-12</v>
      </c>
      <c r="F327697" s="6">
        <v>0.42914556215857619</v>
      </c>
    </row>
    <row r="327698" spans="1:6" x14ac:dyDescent="0.2">
      <c r="A327698" s="1" t="s">
        <v>4</v>
      </c>
      <c r="B327698" s="1" t="s">
        <v>18</v>
      </c>
      <c r="C327698" s="5">
        <f>0.0000005</f>
        <v>4.9999999999999998E-7</v>
      </c>
      <c r="D327698" s="5">
        <v>90000</v>
      </c>
      <c r="E327698" s="5">
        <f>0.000000000005</f>
        <v>4.9999999999999997E-12</v>
      </c>
      <c r="F327698" s="6">
        <v>0.06</v>
      </c>
    </row>
    <row r="327699" spans="1:6" x14ac:dyDescent="0.2">
      <c r="A327699" s="1" t="s">
        <v>5</v>
      </c>
      <c r="B327699" s="1" t="s">
        <v>4</v>
      </c>
      <c r="C327699" s="4">
        <v>1E-4</v>
      </c>
      <c r="D327699" s="5">
        <v>90000</v>
      </c>
      <c r="E327699" s="4">
        <f>0.000000003</f>
        <v>3E-9</v>
      </c>
      <c r="F327699" s="6">
        <v>0.06</v>
      </c>
    </row>
    <row r="327700" spans="1:6" x14ac:dyDescent="0.2">
      <c r="A327700" s="1" t="s">
        <v>6</v>
      </c>
      <c r="B327700" s="1" t="s">
        <v>19</v>
      </c>
      <c r="C327700" s="5">
        <f>0.000001</f>
        <v>9.9999999999999995E-7</v>
      </c>
      <c r="D327700" s="5">
        <v>11138.338159946534</v>
      </c>
      <c r="E327700" s="5">
        <f>0.00000000001</f>
        <v>9.9999999999999994E-12</v>
      </c>
      <c r="F327700" s="6">
        <v>3.5000000000000003E-2</v>
      </c>
    </row>
    <row r="327701" spans="1:6" x14ac:dyDescent="0.2">
      <c r="A327701" s="1" t="s">
        <v>7</v>
      </c>
      <c r="B327701" s="1" t="s">
        <v>19</v>
      </c>
      <c r="C327701" s="4">
        <v>1E-4</v>
      </c>
      <c r="D327701" s="5">
        <v>11138.338159946534</v>
      </c>
      <c r="E327701" s="4">
        <f>0.000000003</f>
        <v>3E-9</v>
      </c>
      <c r="F327701" s="6">
        <v>3.5000000000000003E-2</v>
      </c>
    </row>
    <row r="344071" spans="1:6" x14ac:dyDescent="0.2">
      <c r="A344071" s="2"/>
      <c r="B344071" s="2"/>
      <c r="C344071" s="2" t="s">
        <v>20</v>
      </c>
      <c r="D344071" s="2" t="s">
        <v>21</v>
      </c>
      <c r="E344071" s="2" t="s">
        <v>22</v>
      </c>
      <c r="F344071" s="2" t="s">
        <v>23</v>
      </c>
    </row>
    <row r="344072" spans="1:6" x14ac:dyDescent="0.2">
      <c r="A344072" s="1" t="s">
        <v>0</v>
      </c>
      <c r="B344072" s="1" t="s">
        <v>8</v>
      </c>
      <c r="C344072" s="1">
        <v>1E-3</v>
      </c>
      <c r="D344072" s="5">
        <v>74626865.671641782</v>
      </c>
      <c r="E344072" s="5">
        <f>(C344072/(2.2*10^7))/0.52*10</f>
        <v>8.7412587412587408E-10</v>
      </c>
      <c r="F344072" s="1">
        <v>0.52</v>
      </c>
    </row>
    <row r="344073" spans="1:6" x14ac:dyDescent="0.2">
      <c r="A344073" s="1" t="s">
        <v>1</v>
      </c>
      <c r="B344073" s="1" t="s">
        <v>9</v>
      </c>
      <c r="C344073" s="1">
        <v>1</v>
      </c>
      <c r="D344073" s="5">
        <v>367610.01481838169</v>
      </c>
      <c r="E344073" s="8">
        <v>0.25</v>
      </c>
      <c r="F344073" s="1">
        <v>6.5000000000000002E-2</v>
      </c>
    </row>
    <row r="344074" spans="1:6" x14ac:dyDescent="0.2">
      <c r="A344074" s="1" t="s">
        <v>1</v>
      </c>
      <c r="B344074" s="1" t="s">
        <v>10</v>
      </c>
      <c r="C344074" s="1">
        <v>1</v>
      </c>
      <c r="D344074" s="5">
        <v>249860.21259874734</v>
      </c>
      <c r="E344074" s="8">
        <v>0.25</v>
      </c>
      <c r="F344074" s="6">
        <v>8.3203922784269524E-2</v>
      </c>
    </row>
    <row r="344075" spans="1:6" x14ac:dyDescent="0.2">
      <c r="A344075" s="1" t="s">
        <v>1</v>
      </c>
      <c r="B344075" s="1" t="s">
        <v>11</v>
      </c>
      <c r="C344075" s="1">
        <v>1</v>
      </c>
      <c r="D344075" s="5">
        <v>155268.73749526194</v>
      </c>
      <c r="E344075" s="8">
        <v>0.25</v>
      </c>
      <c r="F344075" s="6">
        <v>9.5156491969093357E-2</v>
      </c>
    </row>
    <row r="344076" spans="1:6" x14ac:dyDescent="0.2">
      <c r="A344076" s="1" t="s">
        <v>1</v>
      </c>
      <c r="B344076" s="1" t="s">
        <v>12</v>
      </c>
      <c r="C344076" s="5">
        <f>0.00001</f>
        <v>1.0000000000000001E-5</v>
      </c>
      <c r="D344076" s="5">
        <v>115000</v>
      </c>
      <c r="E344076" s="4">
        <f>0.0000000001</f>
        <v>1E-10</v>
      </c>
      <c r="F344076" s="1">
        <v>7.0999999999999994E-2</v>
      </c>
    </row>
    <row r="344077" spans="1:6" x14ac:dyDescent="0.2">
      <c r="A344077" s="1" t="s">
        <v>2</v>
      </c>
      <c r="B344077" s="1" t="s">
        <v>13</v>
      </c>
      <c r="C344077" s="4">
        <v>1.7600000000000001E-5</v>
      </c>
      <c r="D344077" s="5">
        <v>213243.49928110983</v>
      </c>
      <c r="E344077" s="4">
        <f>0.0000000001</f>
        <v>1E-10</v>
      </c>
      <c r="F344077" s="6">
        <v>0.10580255336579952</v>
      </c>
    </row>
    <row r="344078" spans="1:6" x14ac:dyDescent="0.2">
      <c r="A344078" s="1" t="s">
        <v>2</v>
      </c>
      <c r="B344078" s="1" t="s">
        <v>14</v>
      </c>
      <c r="C344078" s="5">
        <f>0.000026</f>
        <v>2.5999999999999998E-5</v>
      </c>
      <c r="D344078" s="5">
        <v>315621.53939442802</v>
      </c>
      <c r="E344078" s="4">
        <f>0.0000000001</f>
        <v>1E-10</v>
      </c>
      <c r="F344078" s="6">
        <v>0.14433392482663021</v>
      </c>
    </row>
    <row r="344079" spans="1:6" x14ac:dyDescent="0.2">
      <c r="A344079" s="1" t="s">
        <v>2</v>
      </c>
      <c r="B344079" s="1" t="s">
        <v>15</v>
      </c>
      <c r="C344079" s="5">
        <f>0.000046</f>
        <v>4.6E-5</v>
      </c>
      <c r="D344079" s="5">
        <v>560713.09520718141</v>
      </c>
      <c r="E344079" s="4">
        <f>0.0000000001</f>
        <v>1E-10</v>
      </c>
      <c r="F344079" s="6">
        <v>0.23657747401433918</v>
      </c>
    </row>
    <row r="344080" spans="1:6" x14ac:dyDescent="0.2">
      <c r="A344080" s="1" t="s">
        <v>3</v>
      </c>
      <c r="B344080" s="1" t="s">
        <v>16</v>
      </c>
      <c r="C344080" s="4">
        <v>3.8989203361572882E-6</v>
      </c>
      <c r="D344080" s="4">
        <v>4829613.9325571116</v>
      </c>
      <c r="E344080" s="4">
        <v>9.9999999999999994E-12</v>
      </c>
      <c r="F344080" s="6">
        <v>0.20622365164351311</v>
      </c>
    </row>
    <row r="344081" spans="1:6" x14ac:dyDescent="0.2">
      <c r="A344081" s="1" t="s">
        <v>3</v>
      </c>
      <c r="B344081" s="1" t="s">
        <v>17</v>
      </c>
      <c r="C344081" s="4">
        <v>8.8032023674886792E-6</v>
      </c>
      <c r="D344081" s="4">
        <v>10752659.86411676</v>
      </c>
      <c r="E344081" s="4">
        <v>9.9999999999999994E-12</v>
      </c>
      <c r="F344081" s="6">
        <v>0.42914556215857619</v>
      </c>
    </row>
    <row r="344082" spans="1:6" x14ac:dyDescent="0.2">
      <c r="A344082" s="1" t="s">
        <v>4</v>
      </c>
      <c r="B344082" s="1" t="s">
        <v>18</v>
      </c>
      <c r="C344082" s="5">
        <f>0.0000005</f>
        <v>4.9999999999999998E-7</v>
      </c>
      <c r="D344082" s="5">
        <v>90000</v>
      </c>
      <c r="E344082" s="5">
        <f>0.000000000005</f>
        <v>4.9999999999999997E-12</v>
      </c>
      <c r="F344082" s="6">
        <v>0.06</v>
      </c>
    </row>
    <row r="344083" spans="1:6" x14ac:dyDescent="0.2">
      <c r="A344083" s="1" t="s">
        <v>5</v>
      </c>
      <c r="B344083" s="1" t="s">
        <v>4</v>
      </c>
      <c r="C344083" s="4">
        <v>1E-4</v>
      </c>
      <c r="D344083" s="5">
        <v>90000</v>
      </c>
      <c r="E344083" s="4">
        <f>0.000000003</f>
        <v>3E-9</v>
      </c>
      <c r="F344083" s="6">
        <v>0.06</v>
      </c>
    </row>
    <row r="344084" spans="1:6" x14ac:dyDescent="0.2">
      <c r="A344084" s="1" t="s">
        <v>6</v>
      </c>
      <c r="B344084" s="1" t="s">
        <v>19</v>
      </c>
      <c r="C344084" s="5">
        <f>0.000001</f>
        <v>9.9999999999999995E-7</v>
      </c>
      <c r="D344084" s="5">
        <v>11138.338159946534</v>
      </c>
      <c r="E344084" s="5">
        <f>0.00000000001</f>
        <v>9.9999999999999994E-12</v>
      </c>
      <c r="F344084" s="6">
        <v>3.5000000000000003E-2</v>
      </c>
    </row>
    <row r="344085" spans="1:6" x14ac:dyDescent="0.2">
      <c r="A344085" s="1" t="s">
        <v>7</v>
      </c>
      <c r="B344085" s="1" t="s">
        <v>19</v>
      </c>
      <c r="C344085" s="4">
        <v>1E-4</v>
      </c>
      <c r="D344085" s="5">
        <v>11138.338159946534</v>
      </c>
      <c r="E344085" s="4">
        <f>0.000000003</f>
        <v>3E-9</v>
      </c>
      <c r="F344085" s="6">
        <v>3.5000000000000003E-2</v>
      </c>
    </row>
    <row r="360455" spans="1:6" x14ac:dyDescent="0.2">
      <c r="A360455" s="2"/>
      <c r="B360455" s="2"/>
      <c r="C360455" s="2" t="s">
        <v>20</v>
      </c>
      <c r="D360455" s="2" t="s">
        <v>21</v>
      </c>
      <c r="E360455" s="2" t="s">
        <v>22</v>
      </c>
      <c r="F360455" s="2" t="s">
        <v>23</v>
      </c>
    </row>
    <row r="360456" spans="1:6" x14ac:dyDescent="0.2">
      <c r="A360456" s="1" t="s">
        <v>0</v>
      </c>
      <c r="B360456" s="1" t="s">
        <v>8</v>
      </c>
      <c r="C360456" s="1">
        <v>1E-3</v>
      </c>
      <c r="D360456" s="5">
        <v>74626865.671641782</v>
      </c>
      <c r="E360456" s="5">
        <f>(C360456/(2.2*10^7))/0.52*10</f>
        <v>8.7412587412587408E-10</v>
      </c>
      <c r="F360456" s="1">
        <v>0.52</v>
      </c>
    </row>
    <row r="360457" spans="1:6" x14ac:dyDescent="0.2">
      <c r="A360457" s="1" t="s">
        <v>1</v>
      </c>
      <c r="B360457" s="1" t="s">
        <v>9</v>
      </c>
      <c r="C360457" s="1">
        <v>1</v>
      </c>
      <c r="D360457" s="5">
        <v>367610.01481838169</v>
      </c>
      <c r="E360457" s="8">
        <v>0.25</v>
      </c>
      <c r="F360457" s="1">
        <v>6.5000000000000002E-2</v>
      </c>
    </row>
    <row r="360458" spans="1:6" x14ac:dyDescent="0.2">
      <c r="A360458" s="1" t="s">
        <v>1</v>
      </c>
      <c r="B360458" s="1" t="s">
        <v>10</v>
      </c>
      <c r="C360458" s="1">
        <v>1</v>
      </c>
      <c r="D360458" s="5">
        <v>249860.21259874734</v>
      </c>
      <c r="E360458" s="8">
        <v>0.25</v>
      </c>
      <c r="F360458" s="6">
        <v>8.3203922784269524E-2</v>
      </c>
    </row>
    <row r="360459" spans="1:6" x14ac:dyDescent="0.2">
      <c r="A360459" s="1" t="s">
        <v>1</v>
      </c>
      <c r="B360459" s="1" t="s">
        <v>11</v>
      </c>
      <c r="C360459" s="1">
        <v>1</v>
      </c>
      <c r="D360459" s="5">
        <v>155268.73749526194</v>
      </c>
      <c r="E360459" s="8">
        <v>0.25</v>
      </c>
      <c r="F360459" s="6">
        <v>9.5156491969093357E-2</v>
      </c>
    </row>
    <row r="360460" spans="1:6" x14ac:dyDescent="0.2">
      <c r="A360460" s="1" t="s">
        <v>1</v>
      </c>
      <c r="B360460" s="1" t="s">
        <v>12</v>
      </c>
      <c r="C360460" s="5">
        <f>0.00001</f>
        <v>1.0000000000000001E-5</v>
      </c>
      <c r="D360460" s="5">
        <v>115000</v>
      </c>
      <c r="E360460" s="4">
        <f>0.0000000001</f>
        <v>1E-10</v>
      </c>
      <c r="F360460" s="1">
        <v>7.0999999999999994E-2</v>
      </c>
    </row>
    <row r="360461" spans="1:6" x14ac:dyDescent="0.2">
      <c r="A360461" s="1" t="s">
        <v>2</v>
      </c>
      <c r="B360461" s="1" t="s">
        <v>13</v>
      </c>
      <c r="C360461" s="4">
        <v>1.7600000000000001E-5</v>
      </c>
      <c r="D360461" s="5">
        <v>213243.49928110983</v>
      </c>
      <c r="E360461" s="4">
        <f>0.0000000001</f>
        <v>1E-10</v>
      </c>
      <c r="F360461" s="6">
        <v>0.10580255336579952</v>
      </c>
    </row>
    <row r="360462" spans="1:6" x14ac:dyDescent="0.2">
      <c r="A360462" s="1" t="s">
        <v>2</v>
      </c>
      <c r="B360462" s="1" t="s">
        <v>14</v>
      </c>
      <c r="C360462" s="5">
        <f>0.000026</f>
        <v>2.5999999999999998E-5</v>
      </c>
      <c r="D360462" s="5">
        <v>315621.53939442802</v>
      </c>
      <c r="E360462" s="4">
        <f>0.0000000001</f>
        <v>1E-10</v>
      </c>
      <c r="F360462" s="6">
        <v>0.14433392482663021</v>
      </c>
    </row>
    <row r="360463" spans="1:6" x14ac:dyDescent="0.2">
      <c r="A360463" s="1" t="s">
        <v>2</v>
      </c>
      <c r="B360463" s="1" t="s">
        <v>15</v>
      </c>
      <c r="C360463" s="5">
        <f>0.000046</f>
        <v>4.6E-5</v>
      </c>
      <c r="D360463" s="5">
        <v>560713.09520718141</v>
      </c>
      <c r="E360463" s="4">
        <f>0.0000000001</f>
        <v>1E-10</v>
      </c>
      <c r="F360463" s="6">
        <v>0.23657747401433918</v>
      </c>
    </row>
    <row r="360464" spans="1:6" x14ac:dyDescent="0.2">
      <c r="A360464" s="1" t="s">
        <v>3</v>
      </c>
      <c r="B360464" s="1" t="s">
        <v>16</v>
      </c>
      <c r="C360464" s="4">
        <v>3.8989203361572882E-6</v>
      </c>
      <c r="D360464" s="4">
        <v>4829613.9325571116</v>
      </c>
      <c r="E360464" s="4">
        <v>9.9999999999999994E-12</v>
      </c>
      <c r="F360464" s="6">
        <v>0.20622365164351311</v>
      </c>
    </row>
    <row r="360465" spans="1:6" x14ac:dyDescent="0.2">
      <c r="A360465" s="1" t="s">
        <v>3</v>
      </c>
      <c r="B360465" s="1" t="s">
        <v>17</v>
      </c>
      <c r="C360465" s="4">
        <v>8.8032023674886792E-6</v>
      </c>
      <c r="D360465" s="4">
        <v>10752659.86411676</v>
      </c>
      <c r="E360465" s="4">
        <v>9.9999999999999994E-12</v>
      </c>
      <c r="F360465" s="6">
        <v>0.42914556215857619</v>
      </c>
    </row>
    <row r="360466" spans="1:6" x14ac:dyDescent="0.2">
      <c r="A360466" s="1" t="s">
        <v>4</v>
      </c>
      <c r="B360466" s="1" t="s">
        <v>18</v>
      </c>
      <c r="C360466" s="5">
        <f>0.0000005</f>
        <v>4.9999999999999998E-7</v>
      </c>
      <c r="D360466" s="5">
        <v>90000</v>
      </c>
      <c r="E360466" s="5">
        <f>0.000000000005</f>
        <v>4.9999999999999997E-12</v>
      </c>
      <c r="F360466" s="6">
        <v>0.06</v>
      </c>
    </row>
    <row r="360467" spans="1:6" x14ac:dyDescent="0.2">
      <c r="A360467" s="1" t="s">
        <v>5</v>
      </c>
      <c r="B360467" s="1" t="s">
        <v>4</v>
      </c>
      <c r="C360467" s="4">
        <v>1E-4</v>
      </c>
      <c r="D360467" s="5">
        <v>90000</v>
      </c>
      <c r="E360467" s="4">
        <f>0.000000003</f>
        <v>3E-9</v>
      </c>
      <c r="F360467" s="6">
        <v>0.06</v>
      </c>
    </row>
    <row r="360468" spans="1:6" x14ac:dyDescent="0.2">
      <c r="A360468" s="1" t="s">
        <v>6</v>
      </c>
      <c r="B360468" s="1" t="s">
        <v>19</v>
      </c>
      <c r="C360468" s="5">
        <f>0.000001</f>
        <v>9.9999999999999995E-7</v>
      </c>
      <c r="D360468" s="5">
        <v>11138.338159946534</v>
      </c>
      <c r="E360468" s="5">
        <f>0.00000000001</f>
        <v>9.9999999999999994E-12</v>
      </c>
      <c r="F360468" s="6">
        <v>3.5000000000000003E-2</v>
      </c>
    </row>
    <row r="360469" spans="1:6" x14ac:dyDescent="0.2">
      <c r="A360469" s="1" t="s">
        <v>7</v>
      </c>
      <c r="B360469" s="1" t="s">
        <v>19</v>
      </c>
      <c r="C360469" s="4">
        <v>1E-4</v>
      </c>
      <c r="D360469" s="5">
        <v>11138.338159946534</v>
      </c>
      <c r="E360469" s="4">
        <f>0.000000003</f>
        <v>3E-9</v>
      </c>
      <c r="F360469" s="6">
        <v>3.5000000000000003E-2</v>
      </c>
    </row>
    <row r="376839" spans="1:6" x14ac:dyDescent="0.2">
      <c r="A376839" s="2"/>
      <c r="B376839" s="2"/>
      <c r="C376839" s="2" t="s">
        <v>20</v>
      </c>
      <c r="D376839" s="2" t="s">
        <v>21</v>
      </c>
      <c r="E376839" s="2" t="s">
        <v>22</v>
      </c>
      <c r="F376839" s="2" t="s">
        <v>23</v>
      </c>
    </row>
    <row r="376840" spans="1:6" x14ac:dyDescent="0.2">
      <c r="A376840" s="1" t="s">
        <v>0</v>
      </c>
      <c r="B376840" s="1" t="s">
        <v>8</v>
      </c>
      <c r="C376840" s="1">
        <v>1E-3</v>
      </c>
      <c r="D376840" s="5">
        <v>74626865.671641782</v>
      </c>
      <c r="E376840" s="5">
        <f>(C376840/(2.2*10^7))/0.52*10</f>
        <v>8.7412587412587408E-10</v>
      </c>
      <c r="F376840" s="1">
        <v>0.52</v>
      </c>
    </row>
    <row r="376841" spans="1:6" x14ac:dyDescent="0.2">
      <c r="A376841" s="1" t="s">
        <v>1</v>
      </c>
      <c r="B376841" s="1" t="s">
        <v>9</v>
      </c>
      <c r="C376841" s="1">
        <v>1</v>
      </c>
      <c r="D376841" s="5">
        <v>367610.01481838169</v>
      </c>
      <c r="E376841" s="8">
        <v>0.25</v>
      </c>
      <c r="F376841" s="1">
        <v>6.5000000000000002E-2</v>
      </c>
    </row>
    <row r="376842" spans="1:6" x14ac:dyDescent="0.2">
      <c r="A376842" s="1" t="s">
        <v>1</v>
      </c>
      <c r="B376842" s="1" t="s">
        <v>10</v>
      </c>
      <c r="C376842" s="1">
        <v>1</v>
      </c>
      <c r="D376842" s="5">
        <v>249860.21259874734</v>
      </c>
      <c r="E376842" s="8">
        <v>0.25</v>
      </c>
      <c r="F376842" s="6">
        <v>8.3203922784269524E-2</v>
      </c>
    </row>
    <row r="376843" spans="1:6" x14ac:dyDescent="0.2">
      <c r="A376843" s="1" t="s">
        <v>1</v>
      </c>
      <c r="B376843" s="1" t="s">
        <v>11</v>
      </c>
      <c r="C376843" s="1">
        <v>1</v>
      </c>
      <c r="D376843" s="5">
        <v>155268.73749526194</v>
      </c>
      <c r="E376843" s="8">
        <v>0.25</v>
      </c>
      <c r="F376843" s="6">
        <v>9.5156491969093357E-2</v>
      </c>
    </row>
    <row r="376844" spans="1:6" x14ac:dyDescent="0.2">
      <c r="A376844" s="1" t="s">
        <v>1</v>
      </c>
      <c r="B376844" s="1" t="s">
        <v>12</v>
      </c>
      <c r="C376844" s="5">
        <f>0.00001</f>
        <v>1.0000000000000001E-5</v>
      </c>
      <c r="D376844" s="5">
        <v>115000</v>
      </c>
      <c r="E376844" s="4">
        <f>0.0000000001</f>
        <v>1E-10</v>
      </c>
      <c r="F376844" s="1">
        <v>7.0999999999999994E-2</v>
      </c>
    </row>
    <row r="376845" spans="1:6" x14ac:dyDescent="0.2">
      <c r="A376845" s="1" t="s">
        <v>2</v>
      </c>
      <c r="B376845" s="1" t="s">
        <v>13</v>
      </c>
      <c r="C376845" s="4">
        <v>1.7600000000000001E-5</v>
      </c>
      <c r="D376845" s="5">
        <v>213243.49928110983</v>
      </c>
      <c r="E376845" s="4">
        <f>0.0000000001</f>
        <v>1E-10</v>
      </c>
      <c r="F376845" s="6">
        <v>0.10580255336579952</v>
      </c>
    </row>
    <row r="376846" spans="1:6" x14ac:dyDescent="0.2">
      <c r="A376846" s="1" t="s">
        <v>2</v>
      </c>
      <c r="B376846" s="1" t="s">
        <v>14</v>
      </c>
      <c r="C376846" s="5">
        <f>0.000026</f>
        <v>2.5999999999999998E-5</v>
      </c>
      <c r="D376846" s="5">
        <v>315621.53939442802</v>
      </c>
      <c r="E376846" s="4">
        <f>0.0000000001</f>
        <v>1E-10</v>
      </c>
      <c r="F376846" s="6">
        <v>0.14433392482663021</v>
      </c>
    </row>
    <row r="376847" spans="1:6" x14ac:dyDescent="0.2">
      <c r="A376847" s="1" t="s">
        <v>2</v>
      </c>
      <c r="B376847" s="1" t="s">
        <v>15</v>
      </c>
      <c r="C376847" s="5">
        <f>0.000046</f>
        <v>4.6E-5</v>
      </c>
      <c r="D376847" s="5">
        <v>560713.09520718141</v>
      </c>
      <c r="E376847" s="4">
        <f>0.0000000001</f>
        <v>1E-10</v>
      </c>
      <c r="F376847" s="6">
        <v>0.23657747401433918</v>
      </c>
    </row>
    <row r="376848" spans="1:6" x14ac:dyDescent="0.2">
      <c r="A376848" s="1" t="s">
        <v>3</v>
      </c>
      <c r="B376848" s="1" t="s">
        <v>16</v>
      </c>
      <c r="C376848" s="4">
        <v>3.8989203361572882E-6</v>
      </c>
      <c r="D376848" s="4">
        <v>4829613.9325571116</v>
      </c>
      <c r="E376848" s="4">
        <v>9.9999999999999994E-12</v>
      </c>
      <c r="F376848" s="6">
        <v>0.20622365164351311</v>
      </c>
    </row>
    <row r="376849" spans="1:6" x14ac:dyDescent="0.2">
      <c r="A376849" s="1" t="s">
        <v>3</v>
      </c>
      <c r="B376849" s="1" t="s">
        <v>17</v>
      </c>
      <c r="C376849" s="4">
        <v>8.8032023674886792E-6</v>
      </c>
      <c r="D376849" s="4">
        <v>10752659.86411676</v>
      </c>
      <c r="E376849" s="4">
        <v>9.9999999999999994E-12</v>
      </c>
      <c r="F376849" s="6">
        <v>0.42914556215857619</v>
      </c>
    </row>
    <row r="376850" spans="1:6" x14ac:dyDescent="0.2">
      <c r="A376850" s="1" t="s">
        <v>4</v>
      </c>
      <c r="B376850" s="1" t="s">
        <v>18</v>
      </c>
      <c r="C376850" s="5">
        <f>0.0000005</f>
        <v>4.9999999999999998E-7</v>
      </c>
      <c r="D376850" s="5">
        <v>90000</v>
      </c>
      <c r="E376850" s="5">
        <f>0.000000000005</f>
        <v>4.9999999999999997E-12</v>
      </c>
      <c r="F376850" s="6">
        <v>0.06</v>
      </c>
    </row>
    <row r="376851" spans="1:6" x14ac:dyDescent="0.2">
      <c r="A376851" s="1" t="s">
        <v>5</v>
      </c>
      <c r="B376851" s="1" t="s">
        <v>4</v>
      </c>
      <c r="C376851" s="4">
        <v>1E-4</v>
      </c>
      <c r="D376851" s="5">
        <v>90000</v>
      </c>
      <c r="E376851" s="4">
        <f>0.000000003</f>
        <v>3E-9</v>
      </c>
      <c r="F376851" s="6">
        <v>0.06</v>
      </c>
    </row>
    <row r="376852" spans="1:6" x14ac:dyDescent="0.2">
      <c r="A376852" s="1" t="s">
        <v>6</v>
      </c>
      <c r="B376852" s="1" t="s">
        <v>19</v>
      </c>
      <c r="C376852" s="5">
        <f>0.000001</f>
        <v>9.9999999999999995E-7</v>
      </c>
      <c r="D376852" s="5">
        <v>11138.338159946534</v>
      </c>
      <c r="E376852" s="5">
        <f>0.00000000001</f>
        <v>9.9999999999999994E-12</v>
      </c>
      <c r="F376852" s="6">
        <v>3.5000000000000003E-2</v>
      </c>
    </row>
    <row r="376853" spans="1:6" x14ac:dyDescent="0.2">
      <c r="A376853" s="1" t="s">
        <v>7</v>
      </c>
      <c r="B376853" s="1" t="s">
        <v>19</v>
      </c>
      <c r="C376853" s="4">
        <v>1E-4</v>
      </c>
      <c r="D376853" s="5">
        <v>11138.338159946534</v>
      </c>
      <c r="E376853" s="4">
        <f>0.000000003</f>
        <v>3E-9</v>
      </c>
      <c r="F376853" s="6">
        <v>3.5000000000000003E-2</v>
      </c>
    </row>
    <row r="393223" spans="1:6" x14ac:dyDescent="0.2">
      <c r="A393223" s="2"/>
      <c r="B393223" s="2"/>
      <c r="C393223" s="2" t="s">
        <v>20</v>
      </c>
      <c r="D393223" s="2" t="s">
        <v>21</v>
      </c>
      <c r="E393223" s="2" t="s">
        <v>22</v>
      </c>
      <c r="F393223" s="2" t="s">
        <v>23</v>
      </c>
    </row>
    <row r="393224" spans="1:6" x14ac:dyDescent="0.2">
      <c r="A393224" s="1" t="s">
        <v>0</v>
      </c>
      <c r="B393224" s="1" t="s">
        <v>8</v>
      </c>
      <c r="C393224" s="1">
        <v>1E-3</v>
      </c>
      <c r="D393224" s="5">
        <v>74626865.671641782</v>
      </c>
      <c r="E393224" s="5">
        <f>(C393224/(2.2*10^7))/0.52*10</f>
        <v>8.7412587412587408E-10</v>
      </c>
      <c r="F393224" s="1">
        <v>0.52</v>
      </c>
    </row>
    <row r="393225" spans="1:6" x14ac:dyDescent="0.2">
      <c r="A393225" s="1" t="s">
        <v>1</v>
      </c>
      <c r="B393225" s="1" t="s">
        <v>9</v>
      </c>
      <c r="C393225" s="1">
        <v>1</v>
      </c>
      <c r="D393225" s="5">
        <v>367610.01481838169</v>
      </c>
      <c r="E393225" s="8">
        <v>0.25</v>
      </c>
      <c r="F393225" s="1">
        <v>6.5000000000000002E-2</v>
      </c>
    </row>
    <row r="393226" spans="1:6" x14ac:dyDescent="0.2">
      <c r="A393226" s="1" t="s">
        <v>1</v>
      </c>
      <c r="B393226" s="1" t="s">
        <v>10</v>
      </c>
      <c r="C393226" s="1">
        <v>1</v>
      </c>
      <c r="D393226" s="5">
        <v>249860.21259874734</v>
      </c>
      <c r="E393226" s="8">
        <v>0.25</v>
      </c>
      <c r="F393226" s="6">
        <v>8.3203922784269524E-2</v>
      </c>
    </row>
    <row r="393227" spans="1:6" x14ac:dyDescent="0.2">
      <c r="A393227" s="1" t="s">
        <v>1</v>
      </c>
      <c r="B393227" s="1" t="s">
        <v>11</v>
      </c>
      <c r="C393227" s="1">
        <v>1</v>
      </c>
      <c r="D393227" s="5">
        <v>155268.73749526194</v>
      </c>
      <c r="E393227" s="8">
        <v>0.25</v>
      </c>
      <c r="F393227" s="6">
        <v>9.5156491969093357E-2</v>
      </c>
    </row>
    <row r="393228" spans="1:6" x14ac:dyDescent="0.2">
      <c r="A393228" s="1" t="s">
        <v>1</v>
      </c>
      <c r="B393228" s="1" t="s">
        <v>12</v>
      </c>
      <c r="C393228" s="5">
        <f>0.00001</f>
        <v>1.0000000000000001E-5</v>
      </c>
      <c r="D393228" s="5">
        <v>115000</v>
      </c>
      <c r="E393228" s="4">
        <f>0.0000000001</f>
        <v>1E-10</v>
      </c>
      <c r="F393228" s="1">
        <v>7.0999999999999994E-2</v>
      </c>
    </row>
    <row r="393229" spans="1:6" x14ac:dyDescent="0.2">
      <c r="A393229" s="1" t="s">
        <v>2</v>
      </c>
      <c r="B393229" s="1" t="s">
        <v>13</v>
      </c>
      <c r="C393229" s="4">
        <v>1.7600000000000001E-5</v>
      </c>
      <c r="D393229" s="5">
        <v>213243.49928110983</v>
      </c>
      <c r="E393229" s="4">
        <f>0.0000000001</f>
        <v>1E-10</v>
      </c>
      <c r="F393229" s="6">
        <v>0.10580255336579952</v>
      </c>
    </row>
    <row r="393230" spans="1:6" x14ac:dyDescent="0.2">
      <c r="A393230" s="1" t="s">
        <v>2</v>
      </c>
      <c r="B393230" s="1" t="s">
        <v>14</v>
      </c>
      <c r="C393230" s="5">
        <f>0.000026</f>
        <v>2.5999999999999998E-5</v>
      </c>
      <c r="D393230" s="5">
        <v>315621.53939442802</v>
      </c>
      <c r="E393230" s="4">
        <f>0.0000000001</f>
        <v>1E-10</v>
      </c>
      <c r="F393230" s="6">
        <v>0.14433392482663021</v>
      </c>
    </row>
    <row r="393231" spans="1:6" x14ac:dyDescent="0.2">
      <c r="A393231" s="1" t="s">
        <v>2</v>
      </c>
      <c r="B393231" s="1" t="s">
        <v>15</v>
      </c>
      <c r="C393231" s="5">
        <f>0.000046</f>
        <v>4.6E-5</v>
      </c>
      <c r="D393231" s="5">
        <v>560713.09520718141</v>
      </c>
      <c r="E393231" s="4">
        <f>0.0000000001</f>
        <v>1E-10</v>
      </c>
      <c r="F393231" s="6">
        <v>0.23657747401433918</v>
      </c>
    </row>
    <row r="393232" spans="1:6" x14ac:dyDescent="0.2">
      <c r="A393232" s="1" t="s">
        <v>3</v>
      </c>
      <c r="B393232" s="1" t="s">
        <v>16</v>
      </c>
      <c r="C393232" s="4">
        <v>3.8989203361572882E-6</v>
      </c>
      <c r="D393232" s="4">
        <v>4829613.9325571116</v>
      </c>
      <c r="E393232" s="4">
        <v>9.9999999999999994E-12</v>
      </c>
      <c r="F393232" s="6">
        <v>0.20622365164351311</v>
      </c>
    </row>
    <row r="393233" spans="1:6" x14ac:dyDescent="0.2">
      <c r="A393233" s="1" t="s">
        <v>3</v>
      </c>
      <c r="B393233" s="1" t="s">
        <v>17</v>
      </c>
      <c r="C393233" s="4">
        <v>8.8032023674886792E-6</v>
      </c>
      <c r="D393233" s="4">
        <v>10752659.86411676</v>
      </c>
      <c r="E393233" s="4">
        <v>9.9999999999999994E-12</v>
      </c>
      <c r="F393233" s="6">
        <v>0.42914556215857619</v>
      </c>
    </row>
    <row r="393234" spans="1:6" x14ac:dyDescent="0.2">
      <c r="A393234" s="1" t="s">
        <v>4</v>
      </c>
      <c r="B393234" s="1" t="s">
        <v>18</v>
      </c>
      <c r="C393234" s="5">
        <f>0.0000005</f>
        <v>4.9999999999999998E-7</v>
      </c>
      <c r="D393234" s="5">
        <v>90000</v>
      </c>
      <c r="E393234" s="5">
        <f>0.000000000005</f>
        <v>4.9999999999999997E-12</v>
      </c>
      <c r="F393234" s="6">
        <v>0.06</v>
      </c>
    </row>
    <row r="393235" spans="1:6" x14ac:dyDescent="0.2">
      <c r="A393235" s="1" t="s">
        <v>5</v>
      </c>
      <c r="B393235" s="1" t="s">
        <v>4</v>
      </c>
      <c r="C393235" s="4">
        <v>1E-4</v>
      </c>
      <c r="D393235" s="5">
        <v>90000</v>
      </c>
      <c r="E393235" s="4">
        <f>0.000000003</f>
        <v>3E-9</v>
      </c>
      <c r="F393235" s="6">
        <v>0.06</v>
      </c>
    </row>
    <row r="393236" spans="1:6" x14ac:dyDescent="0.2">
      <c r="A393236" s="1" t="s">
        <v>6</v>
      </c>
      <c r="B393236" s="1" t="s">
        <v>19</v>
      </c>
      <c r="C393236" s="5">
        <f>0.000001</f>
        <v>9.9999999999999995E-7</v>
      </c>
      <c r="D393236" s="5">
        <v>11138.338159946534</v>
      </c>
      <c r="E393236" s="5">
        <f>0.00000000001</f>
        <v>9.9999999999999994E-12</v>
      </c>
      <c r="F393236" s="6">
        <v>3.5000000000000003E-2</v>
      </c>
    </row>
    <row r="393237" spans="1:6" x14ac:dyDescent="0.2">
      <c r="A393237" s="1" t="s">
        <v>7</v>
      </c>
      <c r="B393237" s="1" t="s">
        <v>19</v>
      </c>
      <c r="C393237" s="4">
        <v>1E-4</v>
      </c>
      <c r="D393237" s="5">
        <v>11138.338159946534</v>
      </c>
      <c r="E393237" s="4">
        <f>0.000000003</f>
        <v>3E-9</v>
      </c>
      <c r="F393237" s="6">
        <v>3.5000000000000003E-2</v>
      </c>
    </row>
    <row r="409607" spans="1:6" x14ac:dyDescent="0.2">
      <c r="A409607" s="2"/>
      <c r="B409607" s="2"/>
      <c r="C409607" s="2" t="s">
        <v>20</v>
      </c>
      <c r="D409607" s="2" t="s">
        <v>21</v>
      </c>
      <c r="E409607" s="2" t="s">
        <v>22</v>
      </c>
      <c r="F409607" s="2" t="s">
        <v>23</v>
      </c>
    </row>
    <row r="409608" spans="1:6" x14ac:dyDescent="0.2">
      <c r="A409608" s="1" t="s">
        <v>0</v>
      </c>
      <c r="B409608" s="1" t="s">
        <v>8</v>
      </c>
      <c r="C409608" s="1">
        <v>1E-3</v>
      </c>
      <c r="D409608" s="5">
        <v>74626865.671641782</v>
      </c>
      <c r="E409608" s="5">
        <f>(C409608/(2.2*10^7))/0.52*10</f>
        <v>8.7412587412587408E-10</v>
      </c>
      <c r="F409608" s="1">
        <v>0.52</v>
      </c>
    </row>
    <row r="409609" spans="1:6" x14ac:dyDescent="0.2">
      <c r="A409609" s="1" t="s">
        <v>1</v>
      </c>
      <c r="B409609" s="1" t="s">
        <v>9</v>
      </c>
      <c r="C409609" s="1">
        <v>1</v>
      </c>
      <c r="D409609" s="5">
        <v>367610.01481838169</v>
      </c>
      <c r="E409609" s="8">
        <v>0.25</v>
      </c>
      <c r="F409609" s="1">
        <v>6.5000000000000002E-2</v>
      </c>
    </row>
    <row r="409610" spans="1:6" x14ac:dyDescent="0.2">
      <c r="A409610" s="1" t="s">
        <v>1</v>
      </c>
      <c r="B409610" s="1" t="s">
        <v>10</v>
      </c>
      <c r="C409610" s="1">
        <v>1</v>
      </c>
      <c r="D409610" s="5">
        <v>249860.21259874734</v>
      </c>
      <c r="E409610" s="8">
        <v>0.25</v>
      </c>
      <c r="F409610" s="6">
        <v>8.3203922784269524E-2</v>
      </c>
    </row>
    <row r="409611" spans="1:6" x14ac:dyDescent="0.2">
      <c r="A409611" s="1" t="s">
        <v>1</v>
      </c>
      <c r="B409611" s="1" t="s">
        <v>11</v>
      </c>
      <c r="C409611" s="1">
        <v>1</v>
      </c>
      <c r="D409611" s="5">
        <v>155268.73749526194</v>
      </c>
      <c r="E409611" s="8">
        <v>0.25</v>
      </c>
      <c r="F409611" s="6">
        <v>9.5156491969093357E-2</v>
      </c>
    </row>
    <row r="409612" spans="1:6" x14ac:dyDescent="0.2">
      <c r="A409612" s="1" t="s">
        <v>1</v>
      </c>
      <c r="B409612" s="1" t="s">
        <v>12</v>
      </c>
      <c r="C409612" s="5">
        <f>0.00001</f>
        <v>1.0000000000000001E-5</v>
      </c>
      <c r="D409612" s="5">
        <v>115000</v>
      </c>
      <c r="E409612" s="4">
        <f>0.0000000001</f>
        <v>1E-10</v>
      </c>
      <c r="F409612" s="1">
        <v>7.0999999999999994E-2</v>
      </c>
    </row>
    <row r="409613" spans="1:6" x14ac:dyDescent="0.2">
      <c r="A409613" s="1" t="s">
        <v>2</v>
      </c>
      <c r="B409613" s="1" t="s">
        <v>13</v>
      </c>
      <c r="C409613" s="4">
        <v>1.7600000000000001E-5</v>
      </c>
      <c r="D409613" s="5">
        <v>213243.49928110983</v>
      </c>
      <c r="E409613" s="4">
        <f>0.0000000001</f>
        <v>1E-10</v>
      </c>
      <c r="F409613" s="6">
        <v>0.10580255336579952</v>
      </c>
    </row>
    <row r="409614" spans="1:6" x14ac:dyDescent="0.2">
      <c r="A409614" s="1" t="s">
        <v>2</v>
      </c>
      <c r="B409614" s="1" t="s">
        <v>14</v>
      </c>
      <c r="C409614" s="5">
        <f>0.000026</f>
        <v>2.5999999999999998E-5</v>
      </c>
      <c r="D409614" s="5">
        <v>315621.53939442802</v>
      </c>
      <c r="E409614" s="4">
        <f>0.0000000001</f>
        <v>1E-10</v>
      </c>
      <c r="F409614" s="6">
        <v>0.14433392482663021</v>
      </c>
    </row>
    <row r="409615" spans="1:6" x14ac:dyDescent="0.2">
      <c r="A409615" s="1" t="s">
        <v>2</v>
      </c>
      <c r="B409615" s="1" t="s">
        <v>15</v>
      </c>
      <c r="C409615" s="5">
        <f>0.000046</f>
        <v>4.6E-5</v>
      </c>
      <c r="D409615" s="5">
        <v>560713.09520718141</v>
      </c>
      <c r="E409615" s="4">
        <f>0.0000000001</f>
        <v>1E-10</v>
      </c>
      <c r="F409615" s="6">
        <v>0.23657747401433918</v>
      </c>
    </row>
    <row r="409616" spans="1:6" x14ac:dyDescent="0.2">
      <c r="A409616" s="1" t="s">
        <v>3</v>
      </c>
      <c r="B409616" s="1" t="s">
        <v>16</v>
      </c>
      <c r="C409616" s="4">
        <v>3.8989203361572882E-6</v>
      </c>
      <c r="D409616" s="4">
        <v>4829613.9325571116</v>
      </c>
      <c r="E409616" s="4">
        <v>9.9999999999999994E-12</v>
      </c>
      <c r="F409616" s="6">
        <v>0.20622365164351311</v>
      </c>
    </row>
    <row r="409617" spans="1:6" x14ac:dyDescent="0.2">
      <c r="A409617" s="1" t="s">
        <v>3</v>
      </c>
      <c r="B409617" s="1" t="s">
        <v>17</v>
      </c>
      <c r="C409617" s="4">
        <v>8.8032023674886792E-6</v>
      </c>
      <c r="D409617" s="4">
        <v>10752659.86411676</v>
      </c>
      <c r="E409617" s="4">
        <v>9.9999999999999994E-12</v>
      </c>
      <c r="F409617" s="6">
        <v>0.42914556215857619</v>
      </c>
    </row>
    <row r="409618" spans="1:6" x14ac:dyDescent="0.2">
      <c r="A409618" s="1" t="s">
        <v>4</v>
      </c>
      <c r="B409618" s="1" t="s">
        <v>18</v>
      </c>
      <c r="C409618" s="5">
        <f>0.0000005</f>
        <v>4.9999999999999998E-7</v>
      </c>
      <c r="D409618" s="5">
        <v>90000</v>
      </c>
      <c r="E409618" s="5">
        <f>0.000000000005</f>
        <v>4.9999999999999997E-12</v>
      </c>
      <c r="F409618" s="6">
        <v>0.06</v>
      </c>
    </row>
    <row r="409619" spans="1:6" x14ac:dyDescent="0.2">
      <c r="A409619" s="1" t="s">
        <v>5</v>
      </c>
      <c r="B409619" s="1" t="s">
        <v>4</v>
      </c>
      <c r="C409619" s="4">
        <v>1E-4</v>
      </c>
      <c r="D409619" s="5">
        <v>90000</v>
      </c>
      <c r="E409619" s="4">
        <f>0.000000003</f>
        <v>3E-9</v>
      </c>
      <c r="F409619" s="6">
        <v>0.06</v>
      </c>
    </row>
    <row r="409620" spans="1:6" x14ac:dyDescent="0.2">
      <c r="A409620" s="1" t="s">
        <v>6</v>
      </c>
      <c r="B409620" s="1" t="s">
        <v>19</v>
      </c>
      <c r="C409620" s="5">
        <f>0.000001</f>
        <v>9.9999999999999995E-7</v>
      </c>
      <c r="D409620" s="5">
        <v>11138.338159946534</v>
      </c>
      <c r="E409620" s="5">
        <f>0.00000000001</f>
        <v>9.9999999999999994E-12</v>
      </c>
      <c r="F409620" s="6">
        <v>3.5000000000000003E-2</v>
      </c>
    </row>
    <row r="409621" spans="1:6" x14ac:dyDescent="0.2">
      <c r="A409621" s="1" t="s">
        <v>7</v>
      </c>
      <c r="B409621" s="1" t="s">
        <v>19</v>
      </c>
      <c r="C409621" s="4">
        <v>1E-4</v>
      </c>
      <c r="D409621" s="5">
        <v>11138.338159946534</v>
      </c>
      <c r="E409621" s="4">
        <f>0.000000003</f>
        <v>3E-9</v>
      </c>
      <c r="F409621" s="6">
        <v>3.5000000000000003E-2</v>
      </c>
    </row>
    <row r="425991" spans="1:6" x14ac:dyDescent="0.2">
      <c r="A425991" s="2"/>
      <c r="B425991" s="2"/>
      <c r="C425991" s="2" t="s">
        <v>20</v>
      </c>
      <c r="D425991" s="2" t="s">
        <v>21</v>
      </c>
      <c r="E425991" s="2" t="s">
        <v>22</v>
      </c>
      <c r="F425991" s="2" t="s">
        <v>23</v>
      </c>
    </row>
    <row r="425992" spans="1:6" x14ac:dyDescent="0.2">
      <c r="A425992" s="1" t="s">
        <v>0</v>
      </c>
      <c r="B425992" s="1" t="s">
        <v>8</v>
      </c>
      <c r="C425992" s="1">
        <v>1E-3</v>
      </c>
      <c r="D425992" s="5">
        <v>74626865.671641782</v>
      </c>
      <c r="E425992" s="5">
        <f>(C425992/(2.2*10^7))/0.52*10</f>
        <v>8.7412587412587408E-10</v>
      </c>
      <c r="F425992" s="1">
        <v>0.52</v>
      </c>
    </row>
    <row r="425993" spans="1:6" x14ac:dyDescent="0.2">
      <c r="A425993" s="1" t="s">
        <v>1</v>
      </c>
      <c r="B425993" s="1" t="s">
        <v>9</v>
      </c>
      <c r="C425993" s="1">
        <v>1</v>
      </c>
      <c r="D425993" s="5">
        <v>367610.01481838169</v>
      </c>
      <c r="E425993" s="8">
        <v>0.25</v>
      </c>
      <c r="F425993" s="1">
        <v>6.5000000000000002E-2</v>
      </c>
    </row>
    <row r="425994" spans="1:6" x14ac:dyDescent="0.2">
      <c r="A425994" s="1" t="s">
        <v>1</v>
      </c>
      <c r="B425994" s="1" t="s">
        <v>10</v>
      </c>
      <c r="C425994" s="1">
        <v>1</v>
      </c>
      <c r="D425994" s="5">
        <v>249860.21259874734</v>
      </c>
      <c r="E425994" s="8">
        <v>0.25</v>
      </c>
      <c r="F425994" s="6">
        <v>8.3203922784269524E-2</v>
      </c>
    </row>
    <row r="425995" spans="1:6" x14ac:dyDescent="0.2">
      <c r="A425995" s="1" t="s">
        <v>1</v>
      </c>
      <c r="B425995" s="1" t="s">
        <v>11</v>
      </c>
      <c r="C425995" s="1">
        <v>1</v>
      </c>
      <c r="D425995" s="5">
        <v>155268.73749526194</v>
      </c>
      <c r="E425995" s="8">
        <v>0.25</v>
      </c>
      <c r="F425995" s="6">
        <v>9.5156491969093357E-2</v>
      </c>
    </row>
    <row r="425996" spans="1:6" x14ac:dyDescent="0.2">
      <c r="A425996" s="1" t="s">
        <v>1</v>
      </c>
      <c r="B425996" s="1" t="s">
        <v>12</v>
      </c>
      <c r="C425996" s="5">
        <f>0.00001</f>
        <v>1.0000000000000001E-5</v>
      </c>
      <c r="D425996" s="5">
        <v>115000</v>
      </c>
      <c r="E425996" s="4">
        <f>0.0000000001</f>
        <v>1E-10</v>
      </c>
      <c r="F425996" s="1">
        <v>7.0999999999999994E-2</v>
      </c>
    </row>
    <row r="425997" spans="1:6" x14ac:dyDescent="0.2">
      <c r="A425997" s="1" t="s">
        <v>2</v>
      </c>
      <c r="B425997" s="1" t="s">
        <v>13</v>
      </c>
      <c r="C425997" s="4">
        <v>1.7600000000000001E-5</v>
      </c>
      <c r="D425997" s="5">
        <v>213243.49928110983</v>
      </c>
      <c r="E425997" s="4">
        <f>0.0000000001</f>
        <v>1E-10</v>
      </c>
      <c r="F425997" s="6">
        <v>0.10580255336579952</v>
      </c>
    </row>
    <row r="425998" spans="1:6" x14ac:dyDescent="0.2">
      <c r="A425998" s="1" t="s">
        <v>2</v>
      </c>
      <c r="B425998" s="1" t="s">
        <v>14</v>
      </c>
      <c r="C425998" s="5">
        <f>0.000026</f>
        <v>2.5999999999999998E-5</v>
      </c>
      <c r="D425998" s="5">
        <v>315621.53939442802</v>
      </c>
      <c r="E425998" s="4">
        <f>0.0000000001</f>
        <v>1E-10</v>
      </c>
      <c r="F425998" s="6">
        <v>0.14433392482663021</v>
      </c>
    </row>
    <row r="425999" spans="1:6" x14ac:dyDescent="0.2">
      <c r="A425999" s="1" t="s">
        <v>2</v>
      </c>
      <c r="B425999" s="1" t="s">
        <v>15</v>
      </c>
      <c r="C425999" s="5">
        <f>0.000046</f>
        <v>4.6E-5</v>
      </c>
      <c r="D425999" s="5">
        <v>560713.09520718141</v>
      </c>
      <c r="E425999" s="4">
        <f>0.0000000001</f>
        <v>1E-10</v>
      </c>
      <c r="F425999" s="6">
        <v>0.23657747401433918</v>
      </c>
    </row>
    <row r="426000" spans="1:6" x14ac:dyDescent="0.2">
      <c r="A426000" s="1" t="s">
        <v>3</v>
      </c>
      <c r="B426000" s="1" t="s">
        <v>16</v>
      </c>
      <c r="C426000" s="4">
        <v>3.8989203361572882E-6</v>
      </c>
      <c r="D426000" s="4">
        <v>4829613.9325571116</v>
      </c>
      <c r="E426000" s="4">
        <v>9.9999999999999994E-12</v>
      </c>
      <c r="F426000" s="6">
        <v>0.20622365164351311</v>
      </c>
    </row>
    <row r="426001" spans="1:6" x14ac:dyDescent="0.2">
      <c r="A426001" s="1" t="s">
        <v>3</v>
      </c>
      <c r="B426001" s="1" t="s">
        <v>17</v>
      </c>
      <c r="C426001" s="4">
        <v>8.8032023674886792E-6</v>
      </c>
      <c r="D426001" s="4">
        <v>10752659.86411676</v>
      </c>
      <c r="E426001" s="4">
        <v>9.9999999999999994E-12</v>
      </c>
      <c r="F426001" s="6">
        <v>0.42914556215857619</v>
      </c>
    </row>
    <row r="426002" spans="1:6" x14ac:dyDescent="0.2">
      <c r="A426002" s="1" t="s">
        <v>4</v>
      </c>
      <c r="B426002" s="1" t="s">
        <v>18</v>
      </c>
      <c r="C426002" s="5">
        <f>0.0000005</f>
        <v>4.9999999999999998E-7</v>
      </c>
      <c r="D426002" s="5">
        <v>90000</v>
      </c>
      <c r="E426002" s="5">
        <f>0.000000000005</f>
        <v>4.9999999999999997E-12</v>
      </c>
      <c r="F426002" s="6">
        <v>0.06</v>
      </c>
    </row>
    <row r="426003" spans="1:6" x14ac:dyDescent="0.2">
      <c r="A426003" s="1" t="s">
        <v>5</v>
      </c>
      <c r="B426003" s="1" t="s">
        <v>4</v>
      </c>
      <c r="C426003" s="4">
        <v>1E-4</v>
      </c>
      <c r="D426003" s="5">
        <v>90000</v>
      </c>
      <c r="E426003" s="4">
        <f>0.000000003</f>
        <v>3E-9</v>
      </c>
      <c r="F426003" s="6">
        <v>0.06</v>
      </c>
    </row>
    <row r="426004" spans="1:6" x14ac:dyDescent="0.2">
      <c r="A426004" s="1" t="s">
        <v>6</v>
      </c>
      <c r="B426004" s="1" t="s">
        <v>19</v>
      </c>
      <c r="C426004" s="5">
        <f>0.000001</f>
        <v>9.9999999999999995E-7</v>
      </c>
      <c r="D426004" s="5">
        <v>11138.338159946534</v>
      </c>
      <c r="E426004" s="5">
        <f>0.00000000001</f>
        <v>9.9999999999999994E-12</v>
      </c>
      <c r="F426004" s="6">
        <v>3.5000000000000003E-2</v>
      </c>
    </row>
    <row r="426005" spans="1:6" x14ac:dyDescent="0.2">
      <c r="A426005" s="1" t="s">
        <v>7</v>
      </c>
      <c r="B426005" s="1" t="s">
        <v>19</v>
      </c>
      <c r="C426005" s="4">
        <v>1E-4</v>
      </c>
      <c r="D426005" s="5">
        <v>11138.338159946534</v>
      </c>
      <c r="E426005" s="4">
        <f>0.000000003</f>
        <v>3E-9</v>
      </c>
      <c r="F426005" s="6">
        <v>3.5000000000000003E-2</v>
      </c>
    </row>
    <row r="442375" spans="1:6" x14ac:dyDescent="0.2">
      <c r="A442375" s="2"/>
      <c r="B442375" s="2"/>
      <c r="C442375" s="2" t="s">
        <v>20</v>
      </c>
      <c r="D442375" s="2" t="s">
        <v>21</v>
      </c>
      <c r="E442375" s="2" t="s">
        <v>22</v>
      </c>
      <c r="F442375" s="2" t="s">
        <v>23</v>
      </c>
    </row>
    <row r="442376" spans="1:6" x14ac:dyDescent="0.2">
      <c r="A442376" s="1" t="s">
        <v>0</v>
      </c>
      <c r="B442376" s="1" t="s">
        <v>8</v>
      </c>
      <c r="C442376" s="1">
        <v>1E-3</v>
      </c>
      <c r="D442376" s="5">
        <v>74626865.671641782</v>
      </c>
      <c r="E442376" s="5">
        <f>(C442376/(2.2*10^7))/0.52*10</f>
        <v>8.7412587412587408E-10</v>
      </c>
      <c r="F442376" s="1">
        <v>0.52</v>
      </c>
    </row>
    <row r="442377" spans="1:6" x14ac:dyDescent="0.2">
      <c r="A442377" s="1" t="s">
        <v>1</v>
      </c>
      <c r="B442377" s="1" t="s">
        <v>9</v>
      </c>
      <c r="C442377" s="1">
        <v>1</v>
      </c>
      <c r="D442377" s="5">
        <v>367610.01481838169</v>
      </c>
      <c r="E442377" s="8">
        <v>0.25</v>
      </c>
      <c r="F442377" s="1">
        <v>6.5000000000000002E-2</v>
      </c>
    </row>
    <row r="442378" spans="1:6" x14ac:dyDescent="0.2">
      <c r="A442378" s="1" t="s">
        <v>1</v>
      </c>
      <c r="B442378" s="1" t="s">
        <v>10</v>
      </c>
      <c r="C442378" s="1">
        <v>1</v>
      </c>
      <c r="D442378" s="5">
        <v>249860.21259874734</v>
      </c>
      <c r="E442378" s="8">
        <v>0.25</v>
      </c>
      <c r="F442378" s="6">
        <v>8.3203922784269524E-2</v>
      </c>
    </row>
    <row r="442379" spans="1:6" x14ac:dyDescent="0.2">
      <c r="A442379" s="1" t="s">
        <v>1</v>
      </c>
      <c r="B442379" s="1" t="s">
        <v>11</v>
      </c>
      <c r="C442379" s="1">
        <v>1</v>
      </c>
      <c r="D442379" s="5">
        <v>155268.73749526194</v>
      </c>
      <c r="E442379" s="8">
        <v>0.25</v>
      </c>
      <c r="F442379" s="6">
        <v>9.5156491969093357E-2</v>
      </c>
    </row>
    <row r="442380" spans="1:6" x14ac:dyDescent="0.2">
      <c r="A442380" s="1" t="s">
        <v>1</v>
      </c>
      <c r="B442380" s="1" t="s">
        <v>12</v>
      </c>
      <c r="C442380" s="5">
        <f>0.00001</f>
        <v>1.0000000000000001E-5</v>
      </c>
      <c r="D442380" s="5">
        <v>115000</v>
      </c>
      <c r="E442380" s="4">
        <f>0.0000000001</f>
        <v>1E-10</v>
      </c>
      <c r="F442380" s="1">
        <v>7.0999999999999994E-2</v>
      </c>
    </row>
    <row r="442381" spans="1:6" x14ac:dyDescent="0.2">
      <c r="A442381" s="1" t="s">
        <v>2</v>
      </c>
      <c r="B442381" s="1" t="s">
        <v>13</v>
      </c>
      <c r="C442381" s="4">
        <v>1.7600000000000001E-5</v>
      </c>
      <c r="D442381" s="5">
        <v>213243.49928110983</v>
      </c>
      <c r="E442381" s="4">
        <f>0.0000000001</f>
        <v>1E-10</v>
      </c>
      <c r="F442381" s="6">
        <v>0.10580255336579952</v>
      </c>
    </row>
    <row r="442382" spans="1:6" x14ac:dyDescent="0.2">
      <c r="A442382" s="1" t="s">
        <v>2</v>
      </c>
      <c r="B442382" s="1" t="s">
        <v>14</v>
      </c>
      <c r="C442382" s="5">
        <f>0.000026</f>
        <v>2.5999999999999998E-5</v>
      </c>
      <c r="D442382" s="5">
        <v>315621.53939442802</v>
      </c>
      <c r="E442382" s="4">
        <f>0.0000000001</f>
        <v>1E-10</v>
      </c>
      <c r="F442382" s="6">
        <v>0.14433392482663021</v>
      </c>
    </row>
    <row r="442383" spans="1:6" x14ac:dyDescent="0.2">
      <c r="A442383" s="1" t="s">
        <v>2</v>
      </c>
      <c r="B442383" s="1" t="s">
        <v>15</v>
      </c>
      <c r="C442383" s="5">
        <f>0.000046</f>
        <v>4.6E-5</v>
      </c>
      <c r="D442383" s="5">
        <v>560713.09520718141</v>
      </c>
      <c r="E442383" s="4">
        <f>0.0000000001</f>
        <v>1E-10</v>
      </c>
      <c r="F442383" s="6">
        <v>0.23657747401433918</v>
      </c>
    </row>
    <row r="442384" spans="1:6" x14ac:dyDescent="0.2">
      <c r="A442384" s="1" t="s">
        <v>3</v>
      </c>
      <c r="B442384" s="1" t="s">
        <v>16</v>
      </c>
      <c r="C442384" s="4">
        <v>3.8989203361572882E-6</v>
      </c>
      <c r="D442384" s="4">
        <v>4829613.9325571116</v>
      </c>
      <c r="E442384" s="4">
        <v>9.9999999999999994E-12</v>
      </c>
      <c r="F442384" s="6">
        <v>0.20622365164351311</v>
      </c>
    </row>
    <row r="442385" spans="1:6" x14ac:dyDescent="0.2">
      <c r="A442385" s="1" t="s">
        <v>3</v>
      </c>
      <c r="B442385" s="1" t="s">
        <v>17</v>
      </c>
      <c r="C442385" s="4">
        <v>8.8032023674886792E-6</v>
      </c>
      <c r="D442385" s="4">
        <v>10752659.86411676</v>
      </c>
      <c r="E442385" s="4">
        <v>9.9999999999999994E-12</v>
      </c>
      <c r="F442385" s="6">
        <v>0.42914556215857619</v>
      </c>
    </row>
    <row r="442386" spans="1:6" x14ac:dyDescent="0.2">
      <c r="A442386" s="1" t="s">
        <v>4</v>
      </c>
      <c r="B442386" s="1" t="s">
        <v>18</v>
      </c>
      <c r="C442386" s="5">
        <f>0.0000005</f>
        <v>4.9999999999999998E-7</v>
      </c>
      <c r="D442386" s="5">
        <v>90000</v>
      </c>
      <c r="E442386" s="5">
        <f>0.000000000005</f>
        <v>4.9999999999999997E-12</v>
      </c>
      <c r="F442386" s="6">
        <v>0.06</v>
      </c>
    </row>
    <row r="442387" spans="1:6" x14ac:dyDescent="0.2">
      <c r="A442387" s="1" t="s">
        <v>5</v>
      </c>
      <c r="B442387" s="1" t="s">
        <v>4</v>
      </c>
      <c r="C442387" s="4">
        <v>1E-4</v>
      </c>
      <c r="D442387" s="5">
        <v>90000</v>
      </c>
      <c r="E442387" s="4">
        <f>0.000000003</f>
        <v>3E-9</v>
      </c>
      <c r="F442387" s="6">
        <v>0.06</v>
      </c>
    </row>
    <row r="442388" spans="1:6" x14ac:dyDescent="0.2">
      <c r="A442388" s="1" t="s">
        <v>6</v>
      </c>
      <c r="B442388" s="1" t="s">
        <v>19</v>
      </c>
      <c r="C442388" s="5">
        <f>0.000001</f>
        <v>9.9999999999999995E-7</v>
      </c>
      <c r="D442388" s="5">
        <v>11138.338159946534</v>
      </c>
      <c r="E442388" s="5">
        <f>0.00000000001</f>
        <v>9.9999999999999994E-12</v>
      </c>
      <c r="F442388" s="6">
        <v>3.5000000000000003E-2</v>
      </c>
    </row>
    <row r="442389" spans="1:6" x14ac:dyDescent="0.2">
      <c r="A442389" s="1" t="s">
        <v>7</v>
      </c>
      <c r="B442389" s="1" t="s">
        <v>19</v>
      </c>
      <c r="C442389" s="4">
        <v>1E-4</v>
      </c>
      <c r="D442389" s="5">
        <v>11138.338159946534</v>
      </c>
      <c r="E442389" s="4">
        <f>0.000000003</f>
        <v>3E-9</v>
      </c>
      <c r="F442389" s="6">
        <v>3.5000000000000003E-2</v>
      </c>
    </row>
    <row r="458759" spans="1:6" x14ac:dyDescent="0.2">
      <c r="A458759" s="2"/>
      <c r="B458759" s="2"/>
      <c r="C458759" s="2" t="s">
        <v>20</v>
      </c>
      <c r="D458759" s="2" t="s">
        <v>21</v>
      </c>
      <c r="E458759" s="2" t="s">
        <v>22</v>
      </c>
      <c r="F458759" s="2" t="s">
        <v>23</v>
      </c>
    </row>
    <row r="458760" spans="1:6" x14ac:dyDescent="0.2">
      <c r="A458760" s="1" t="s">
        <v>0</v>
      </c>
      <c r="B458760" s="1" t="s">
        <v>8</v>
      </c>
      <c r="C458760" s="1">
        <v>1E-3</v>
      </c>
      <c r="D458760" s="5">
        <v>74626865.671641782</v>
      </c>
      <c r="E458760" s="5">
        <f>(C458760/(2.2*10^7))/0.52*10</f>
        <v>8.7412587412587408E-10</v>
      </c>
      <c r="F458760" s="1">
        <v>0.52</v>
      </c>
    </row>
    <row r="458761" spans="1:6" x14ac:dyDescent="0.2">
      <c r="A458761" s="1" t="s">
        <v>1</v>
      </c>
      <c r="B458761" s="1" t="s">
        <v>9</v>
      </c>
      <c r="C458761" s="1">
        <v>1</v>
      </c>
      <c r="D458761" s="5">
        <v>367610.01481838169</v>
      </c>
      <c r="E458761" s="8">
        <v>0.25</v>
      </c>
      <c r="F458761" s="1">
        <v>6.5000000000000002E-2</v>
      </c>
    </row>
    <row r="458762" spans="1:6" x14ac:dyDescent="0.2">
      <c r="A458762" s="1" t="s">
        <v>1</v>
      </c>
      <c r="B458762" s="1" t="s">
        <v>10</v>
      </c>
      <c r="C458762" s="1">
        <v>1</v>
      </c>
      <c r="D458762" s="5">
        <v>249860.21259874734</v>
      </c>
      <c r="E458762" s="8">
        <v>0.25</v>
      </c>
      <c r="F458762" s="6">
        <v>8.3203922784269524E-2</v>
      </c>
    </row>
    <row r="458763" spans="1:6" x14ac:dyDescent="0.2">
      <c r="A458763" s="1" t="s">
        <v>1</v>
      </c>
      <c r="B458763" s="1" t="s">
        <v>11</v>
      </c>
      <c r="C458763" s="1">
        <v>1</v>
      </c>
      <c r="D458763" s="5">
        <v>155268.73749526194</v>
      </c>
      <c r="E458763" s="8">
        <v>0.25</v>
      </c>
      <c r="F458763" s="6">
        <v>9.5156491969093357E-2</v>
      </c>
    </row>
    <row r="458764" spans="1:6" x14ac:dyDescent="0.2">
      <c r="A458764" s="1" t="s">
        <v>1</v>
      </c>
      <c r="B458764" s="1" t="s">
        <v>12</v>
      </c>
      <c r="C458764" s="5">
        <f>0.00001</f>
        <v>1.0000000000000001E-5</v>
      </c>
      <c r="D458764" s="5">
        <v>115000</v>
      </c>
      <c r="E458764" s="4">
        <f>0.0000000001</f>
        <v>1E-10</v>
      </c>
      <c r="F458764" s="1">
        <v>7.0999999999999994E-2</v>
      </c>
    </row>
    <row r="458765" spans="1:6" x14ac:dyDescent="0.2">
      <c r="A458765" s="1" t="s">
        <v>2</v>
      </c>
      <c r="B458765" s="1" t="s">
        <v>13</v>
      </c>
      <c r="C458765" s="4">
        <v>1.7600000000000001E-5</v>
      </c>
      <c r="D458765" s="5">
        <v>213243.49928110983</v>
      </c>
      <c r="E458765" s="4">
        <f>0.0000000001</f>
        <v>1E-10</v>
      </c>
      <c r="F458765" s="6">
        <v>0.10580255336579952</v>
      </c>
    </row>
    <row r="458766" spans="1:6" x14ac:dyDescent="0.2">
      <c r="A458766" s="1" t="s">
        <v>2</v>
      </c>
      <c r="B458766" s="1" t="s">
        <v>14</v>
      </c>
      <c r="C458766" s="5">
        <f>0.000026</f>
        <v>2.5999999999999998E-5</v>
      </c>
      <c r="D458766" s="5">
        <v>315621.53939442802</v>
      </c>
      <c r="E458766" s="4">
        <f>0.0000000001</f>
        <v>1E-10</v>
      </c>
      <c r="F458766" s="6">
        <v>0.14433392482663021</v>
      </c>
    </row>
    <row r="458767" spans="1:6" x14ac:dyDescent="0.2">
      <c r="A458767" s="1" t="s">
        <v>2</v>
      </c>
      <c r="B458767" s="1" t="s">
        <v>15</v>
      </c>
      <c r="C458767" s="5">
        <f>0.000046</f>
        <v>4.6E-5</v>
      </c>
      <c r="D458767" s="5">
        <v>560713.09520718141</v>
      </c>
      <c r="E458767" s="4">
        <f>0.0000000001</f>
        <v>1E-10</v>
      </c>
      <c r="F458767" s="6">
        <v>0.23657747401433918</v>
      </c>
    </row>
    <row r="458768" spans="1:6" x14ac:dyDescent="0.2">
      <c r="A458768" s="1" t="s">
        <v>3</v>
      </c>
      <c r="B458768" s="1" t="s">
        <v>16</v>
      </c>
      <c r="C458768" s="4">
        <v>3.8989203361572882E-6</v>
      </c>
      <c r="D458768" s="4">
        <v>4829613.9325571116</v>
      </c>
      <c r="E458768" s="4">
        <v>9.9999999999999994E-12</v>
      </c>
      <c r="F458768" s="6">
        <v>0.20622365164351311</v>
      </c>
    </row>
    <row r="458769" spans="1:6" x14ac:dyDescent="0.2">
      <c r="A458769" s="1" t="s">
        <v>3</v>
      </c>
      <c r="B458769" s="1" t="s">
        <v>17</v>
      </c>
      <c r="C458769" s="4">
        <v>8.8032023674886792E-6</v>
      </c>
      <c r="D458769" s="4">
        <v>10752659.86411676</v>
      </c>
      <c r="E458769" s="4">
        <v>9.9999999999999994E-12</v>
      </c>
      <c r="F458769" s="6">
        <v>0.42914556215857619</v>
      </c>
    </row>
    <row r="458770" spans="1:6" x14ac:dyDescent="0.2">
      <c r="A458770" s="1" t="s">
        <v>4</v>
      </c>
      <c r="B458770" s="1" t="s">
        <v>18</v>
      </c>
      <c r="C458770" s="5">
        <f>0.0000005</f>
        <v>4.9999999999999998E-7</v>
      </c>
      <c r="D458770" s="5">
        <v>90000</v>
      </c>
      <c r="E458770" s="5">
        <f>0.000000000005</f>
        <v>4.9999999999999997E-12</v>
      </c>
      <c r="F458770" s="6">
        <v>0.06</v>
      </c>
    </row>
    <row r="458771" spans="1:6" x14ac:dyDescent="0.2">
      <c r="A458771" s="1" t="s">
        <v>5</v>
      </c>
      <c r="B458771" s="1" t="s">
        <v>4</v>
      </c>
      <c r="C458771" s="4">
        <v>1E-4</v>
      </c>
      <c r="D458771" s="5">
        <v>90000</v>
      </c>
      <c r="E458771" s="4">
        <f>0.000000003</f>
        <v>3E-9</v>
      </c>
      <c r="F458771" s="6">
        <v>0.06</v>
      </c>
    </row>
    <row r="458772" spans="1:6" x14ac:dyDescent="0.2">
      <c r="A458772" s="1" t="s">
        <v>6</v>
      </c>
      <c r="B458772" s="1" t="s">
        <v>19</v>
      </c>
      <c r="C458772" s="5">
        <f>0.000001</f>
        <v>9.9999999999999995E-7</v>
      </c>
      <c r="D458772" s="5">
        <v>11138.338159946534</v>
      </c>
      <c r="E458772" s="5">
        <f>0.00000000001</f>
        <v>9.9999999999999994E-12</v>
      </c>
      <c r="F458772" s="6">
        <v>3.5000000000000003E-2</v>
      </c>
    </row>
    <row r="458773" spans="1:6" x14ac:dyDescent="0.2">
      <c r="A458773" s="1" t="s">
        <v>7</v>
      </c>
      <c r="B458773" s="1" t="s">
        <v>19</v>
      </c>
      <c r="C458773" s="4">
        <v>1E-4</v>
      </c>
      <c r="D458773" s="5">
        <v>11138.338159946534</v>
      </c>
      <c r="E458773" s="4">
        <f>0.000000003</f>
        <v>3E-9</v>
      </c>
      <c r="F458773" s="6">
        <v>3.5000000000000003E-2</v>
      </c>
    </row>
    <row r="475143" spans="1:6" x14ac:dyDescent="0.2">
      <c r="A475143" s="2"/>
      <c r="B475143" s="2"/>
      <c r="C475143" s="2" t="s">
        <v>20</v>
      </c>
      <c r="D475143" s="2" t="s">
        <v>21</v>
      </c>
      <c r="E475143" s="2" t="s">
        <v>22</v>
      </c>
      <c r="F475143" s="2" t="s">
        <v>23</v>
      </c>
    </row>
    <row r="475144" spans="1:6" x14ac:dyDescent="0.2">
      <c r="A475144" s="1" t="s">
        <v>0</v>
      </c>
      <c r="B475144" s="1" t="s">
        <v>8</v>
      </c>
      <c r="C475144" s="1">
        <v>1E-3</v>
      </c>
      <c r="D475144" s="5">
        <v>74626865.671641782</v>
      </c>
      <c r="E475144" s="5">
        <f>(C475144/(2.2*10^7))/0.52*10</f>
        <v>8.7412587412587408E-10</v>
      </c>
      <c r="F475144" s="1">
        <v>0.52</v>
      </c>
    </row>
    <row r="475145" spans="1:6" x14ac:dyDescent="0.2">
      <c r="A475145" s="1" t="s">
        <v>1</v>
      </c>
      <c r="B475145" s="1" t="s">
        <v>9</v>
      </c>
      <c r="C475145" s="1">
        <v>1</v>
      </c>
      <c r="D475145" s="5">
        <v>367610.01481838169</v>
      </c>
      <c r="E475145" s="8">
        <v>0.25</v>
      </c>
      <c r="F475145" s="1">
        <v>6.5000000000000002E-2</v>
      </c>
    </row>
    <row r="475146" spans="1:6" x14ac:dyDescent="0.2">
      <c r="A475146" s="1" t="s">
        <v>1</v>
      </c>
      <c r="B475146" s="1" t="s">
        <v>10</v>
      </c>
      <c r="C475146" s="1">
        <v>1</v>
      </c>
      <c r="D475146" s="5">
        <v>249860.21259874734</v>
      </c>
      <c r="E475146" s="8">
        <v>0.25</v>
      </c>
      <c r="F475146" s="6">
        <v>8.3203922784269524E-2</v>
      </c>
    </row>
    <row r="475147" spans="1:6" x14ac:dyDescent="0.2">
      <c r="A475147" s="1" t="s">
        <v>1</v>
      </c>
      <c r="B475147" s="1" t="s">
        <v>11</v>
      </c>
      <c r="C475147" s="1">
        <v>1</v>
      </c>
      <c r="D475147" s="5">
        <v>155268.73749526194</v>
      </c>
      <c r="E475147" s="8">
        <v>0.25</v>
      </c>
      <c r="F475147" s="6">
        <v>9.5156491969093357E-2</v>
      </c>
    </row>
    <row r="475148" spans="1:6" x14ac:dyDescent="0.2">
      <c r="A475148" s="1" t="s">
        <v>1</v>
      </c>
      <c r="B475148" s="1" t="s">
        <v>12</v>
      </c>
      <c r="C475148" s="5">
        <f>0.00001</f>
        <v>1.0000000000000001E-5</v>
      </c>
      <c r="D475148" s="5">
        <v>115000</v>
      </c>
      <c r="E475148" s="4">
        <f>0.0000000001</f>
        <v>1E-10</v>
      </c>
      <c r="F475148" s="1">
        <v>7.0999999999999994E-2</v>
      </c>
    </row>
    <row r="475149" spans="1:6" x14ac:dyDescent="0.2">
      <c r="A475149" s="1" t="s">
        <v>2</v>
      </c>
      <c r="B475149" s="1" t="s">
        <v>13</v>
      </c>
      <c r="C475149" s="4">
        <v>1.7600000000000001E-5</v>
      </c>
      <c r="D475149" s="5">
        <v>213243.49928110983</v>
      </c>
      <c r="E475149" s="4">
        <f>0.0000000001</f>
        <v>1E-10</v>
      </c>
      <c r="F475149" s="6">
        <v>0.10580255336579952</v>
      </c>
    </row>
    <row r="475150" spans="1:6" x14ac:dyDescent="0.2">
      <c r="A475150" s="1" t="s">
        <v>2</v>
      </c>
      <c r="B475150" s="1" t="s">
        <v>14</v>
      </c>
      <c r="C475150" s="5">
        <f>0.000026</f>
        <v>2.5999999999999998E-5</v>
      </c>
      <c r="D475150" s="5">
        <v>315621.53939442802</v>
      </c>
      <c r="E475150" s="4">
        <f>0.0000000001</f>
        <v>1E-10</v>
      </c>
      <c r="F475150" s="6">
        <v>0.14433392482663021</v>
      </c>
    </row>
    <row r="475151" spans="1:6" x14ac:dyDescent="0.2">
      <c r="A475151" s="1" t="s">
        <v>2</v>
      </c>
      <c r="B475151" s="1" t="s">
        <v>15</v>
      </c>
      <c r="C475151" s="5">
        <f>0.000046</f>
        <v>4.6E-5</v>
      </c>
      <c r="D475151" s="5">
        <v>560713.09520718141</v>
      </c>
      <c r="E475151" s="4">
        <f>0.0000000001</f>
        <v>1E-10</v>
      </c>
      <c r="F475151" s="6">
        <v>0.23657747401433918</v>
      </c>
    </row>
    <row r="475152" spans="1:6" x14ac:dyDescent="0.2">
      <c r="A475152" s="1" t="s">
        <v>3</v>
      </c>
      <c r="B475152" s="1" t="s">
        <v>16</v>
      </c>
      <c r="C475152" s="4">
        <v>3.8989203361572882E-6</v>
      </c>
      <c r="D475152" s="4">
        <v>4829613.9325571116</v>
      </c>
      <c r="E475152" s="4">
        <v>9.9999999999999994E-12</v>
      </c>
      <c r="F475152" s="6">
        <v>0.20622365164351311</v>
      </c>
    </row>
    <row r="475153" spans="1:6" x14ac:dyDescent="0.2">
      <c r="A475153" s="1" t="s">
        <v>3</v>
      </c>
      <c r="B475153" s="1" t="s">
        <v>17</v>
      </c>
      <c r="C475153" s="4">
        <v>8.8032023674886792E-6</v>
      </c>
      <c r="D475153" s="4">
        <v>10752659.86411676</v>
      </c>
      <c r="E475153" s="4">
        <v>9.9999999999999994E-12</v>
      </c>
      <c r="F475153" s="6">
        <v>0.42914556215857619</v>
      </c>
    </row>
    <row r="475154" spans="1:6" x14ac:dyDescent="0.2">
      <c r="A475154" s="1" t="s">
        <v>4</v>
      </c>
      <c r="B475154" s="1" t="s">
        <v>18</v>
      </c>
      <c r="C475154" s="5">
        <f>0.0000005</f>
        <v>4.9999999999999998E-7</v>
      </c>
      <c r="D475154" s="5">
        <v>90000</v>
      </c>
      <c r="E475154" s="5">
        <f>0.000000000005</f>
        <v>4.9999999999999997E-12</v>
      </c>
      <c r="F475154" s="6">
        <v>0.06</v>
      </c>
    </row>
    <row r="475155" spans="1:6" x14ac:dyDescent="0.2">
      <c r="A475155" s="1" t="s">
        <v>5</v>
      </c>
      <c r="B475155" s="1" t="s">
        <v>4</v>
      </c>
      <c r="C475155" s="4">
        <v>1E-4</v>
      </c>
      <c r="D475155" s="5">
        <v>90000</v>
      </c>
      <c r="E475155" s="4">
        <f>0.000000003</f>
        <v>3E-9</v>
      </c>
      <c r="F475155" s="6">
        <v>0.06</v>
      </c>
    </row>
    <row r="475156" spans="1:6" x14ac:dyDescent="0.2">
      <c r="A475156" s="1" t="s">
        <v>6</v>
      </c>
      <c r="B475156" s="1" t="s">
        <v>19</v>
      </c>
      <c r="C475156" s="5">
        <f>0.000001</f>
        <v>9.9999999999999995E-7</v>
      </c>
      <c r="D475156" s="5">
        <v>11138.338159946534</v>
      </c>
      <c r="E475156" s="5">
        <f>0.00000000001</f>
        <v>9.9999999999999994E-12</v>
      </c>
      <c r="F475156" s="6">
        <v>3.5000000000000003E-2</v>
      </c>
    </row>
    <row r="475157" spans="1:6" x14ac:dyDescent="0.2">
      <c r="A475157" s="1" t="s">
        <v>7</v>
      </c>
      <c r="B475157" s="1" t="s">
        <v>19</v>
      </c>
      <c r="C475157" s="4">
        <v>1E-4</v>
      </c>
      <c r="D475157" s="5">
        <v>11138.338159946534</v>
      </c>
      <c r="E475157" s="4">
        <f>0.000000003</f>
        <v>3E-9</v>
      </c>
      <c r="F475157" s="6">
        <v>3.5000000000000003E-2</v>
      </c>
    </row>
    <row r="491527" spans="1:6" x14ac:dyDescent="0.2">
      <c r="A491527" s="2"/>
      <c r="B491527" s="2"/>
      <c r="C491527" s="2" t="s">
        <v>20</v>
      </c>
      <c r="D491527" s="2" t="s">
        <v>21</v>
      </c>
      <c r="E491527" s="2" t="s">
        <v>22</v>
      </c>
      <c r="F491527" s="2" t="s">
        <v>23</v>
      </c>
    </row>
    <row r="491528" spans="1:6" x14ac:dyDescent="0.2">
      <c r="A491528" s="1" t="s">
        <v>0</v>
      </c>
      <c r="B491528" s="1" t="s">
        <v>8</v>
      </c>
      <c r="C491528" s="1">
        <v>1E-3</v>
      </c>
      <c r="D491528" s="5">
        <v>74626865.671641782</v>
      </c>
      <c r="E491528" s="5">
        <f>(C491528/(2.2*10^7))/0.52*10</f>
        <v>8.7412587412587408E-10</v>
      </c>
      <c r="F491528" s="1">
        <v>0.52</v>
      </c>
    </row>
    <row r="491529" spans="1:6" x14ac:dyDescent="0.2">
      <c r="A491529" s="1" t="s">
        <v>1</v>
      </c>
      <c r="B491529" s="1" t="s">
        <v>9</v>
      </c>
      <c r="C491529" s="1">
        <v>1</v>
      </c>
      <c r="D491529" s="5">
        <v>367610.01481838169</v>
      </c>
      <c r="E491529" s="8">
        <v>0.25</v>
      </c>
      <c r="F491529" s="1">
        <v>6.5000000000000002E-2</v>
      </c>
    </row>
    <row r="491530" spans="1:6" x14ac:dyDescent="0.2">
      <c r="A491530" s="1" t="s">
        <v>1</v>
      </c>
      <c r="B491530" s="1" t="s">
        <v>10</v>
      </c>
      <c r="C491530" s="1">
        <v>1</v>
      </c>
      <c r="D491530" s="5">
        <v>249860.21259874734</v>
      </c>
      <c r="E491530" s="8">
        <v>0.25</v>
      </c>
      <c r="F491530" s="6">
        <v>8.3203922784269524E-2</v>
      </c>
    </row>
    <row r="491531" spans="1:6" x14ac:dyDescent="0.2">
      <c r="A491531" s="1" t="s">
        <v>1</v>
      </c>
      <c r="B491531" s="1" t="s">
        <v>11</v>
      </c>
      <c r="C491531" s="1">
        <v>1</v>
      </c>
      <c r="D491531" s="5">
        <v>155268.73749526194</v>
      </c>
      <c r="E491531" s="8">
        <v>0.25</v>
      </c>
      <c r="F491531" s="6">
        <v>9.5156491969093357E-2</v>
      </c>
    </row>
    <row r="491532" spans="1:6" x14ac:dyDescent="0.2">
      <c r="A491532" s="1" t="s">
        <v>1</v>
      </c>
      <c r="B491532" s="1" t="s">
        <v>12</v>
      </c>
      <c r="C491532" s="5">
        <f>0.00001</f>
        <v>1.0000000000000001E-5</v>
      </c>
      <c r="D491532" s="5">
        <v>115000</v>
      </c>
      <c r="E491532" s="4">
        <f>0.0000000001</f>
        <v>1E-10</v>
      </c>
      <c r="F491532" s="1">
        <v>7.0999999999999994E-2</v>
      </c>
    </row>
    <row r="491533" spans="1:6" x14ac:dyDescent="0.2">
      <c r="A491533" s="1" t="s">
        <v>2</v>
      </c>
      <c r="B491533" s="1" t="s">
        <v>13</v>
      </c>
      <c r="C491533" s="4">
        <v>1.7600000000000001E-5</v>
      </c>
      <c r="D491533" s="5">
        <v>213243.49928110983</v>
      </c>
      <c r="E491533" s="4">
        <f>0.0000000001</f>
        <v>1E-10</v>
      </c>
      <c r="F491533" s="6">
        <v>0.10580255336579952</v>
      </c>
    </row>
    <row r="491534" spans="1:6" x14ac:dyDescent="0.2">
      <c r="A491534" s="1" t="s">
        <v>2</v>
      </c>
      <c r="B491534" s="1" t="s">
        <v>14</v>
      </c>
      <c r="C491534" s="5">
        <f>0.000026</f>
        <v>2.5999999999999998E-5</v>
      </c>
      <c r="D491534" s="5">
        <v>315621.53939442802</v>
      </c>
      <c r="E491534" s="4">
        <f>0.0000000001</f>
        <v>1E-10</v>
      </c>
      <c r="F491534" s="6">
        <v>0.14433392482663021</v>
      </c>
    </row>
    <row r="491535" spans="1:6" x14ac:dyDescent="0.2">
      <c r="A491535" s="1" t="s">
        <v>2</v>
      </c>
      <c r="B491535" s="1" t="s">
        <v>15</v>
      </c>
      <c r="C491535" s="5">
        <f>0.000046</f>
        <v>4.6E-5</v>
      </c>
      <c r="D491535" s="5">
        <v>560713.09520718141</v>
      </c>
      <c r="E491535" s="4">
        <f>0.0000000001</f>
        <v>1E-10</v>
      </c>
      <c r="F491535" s="6">
        <v>0.23657747401433918</v>
      </c>
    </row>
    <row r="491536" spans="1:6" x14ac:dyDescent="0.2">
      <c r="A491536" s="1" t="s">
        <v>3</v>
      </c>
      <c r="B491536" s="1" t="s">
        <v>16</v>
      </c>
      <c r="C491536" s="4">
        <v>3.8989203361572882E-6</v>
      </c>
      <c r="D491536" s="4">
        <v>4829613.9325571116</v>
      </c>
      <c r="E491536" s="4">
        <v>9.9999999999999994E-12</v>
      </c>
      <c r="F491536" s="6">
        <v>0.20622365164351311</v>
      </c>
    </row>
    <row r="491537" spans="1:6" x14ac:dyDescent="0.2">
      <c r="A491537" s="1" t="s">
        <v>3</v>
      </c>
      <c r="B491537" s="1" t="s">
        <v>17</v>
      </c>
      <c r="C491537" s="4">
        <v>8.8032023674886792E-6</v>
      </c>
      <c r="D491537" s="4">
        <v>10752659.86411676</v>
      </c>
      <c r="E491537" s="4">
        <v>9.9999999999999994E-12</v>
      </c>
      <c r="F491537" s="6">
        <v>0.42914556215857619</v>
      </c>
    </row>
    <row r="491538" spans="1:6" x14ac:dyDescent="0.2">
      <c r="A491538" s="1" t="s">
        <v>4</v>
      </c>
      <c r="B491538" s="1" t="s">
        <v>18</v>
      </c>
      <c r="C491538" s="5">
        <f>0.0000005</f>
        <v>4.9999999999999998E-7</v>
      </c>
      <c r="D491538" s="5">
        <v>90000</v>
      </c>
      <c r="E491538" s="5">
        <f>0.000000000005</f>
        <v>4.9999999999999997E-12</v>
      </c>
      <c r="F491538" s="6">
        <v>0.06</v>
      </c>
    </row>
    <row r="491539" spans="1:6" x14ac:dyDescent="0.2">
      <c r="A491539" s="1" t="s">
        <v>5</v>
      </c>
      <c r="B491539" s="1" t="s">
        <v>4</v>
      </c>
      <c r="C491539" s="4">
        <v>1E-4</v>
      </c>
      <c r="D491539" s="5">
        <v>90000</v>
      </c>
      <c r="E491539" s="4">
        <f>0.000000003</f>
        <v>3E-9</v>
      </c>
      <c r="F491539" s="6">
        <v>0.06</v>
      </c>
    </row>
    <row r="491540" spans="1:6" x14ac:dyDescent="0.2">
      <c r="A491540" s="1" t="s">
        <v>6</v>
      </c>
      <c r="B491540" s="1" t="s">
        <v>19</v>
      </c>
      <c r="C491540" s="5">
        <f>0.000001</f>
        <v>9.9999999999999995E-7</v>
      </c>
      <c r="D491540" s="5">
        <v>11138.338159946534</v>
      </c>
      <c r="E491540" s="5">
        <f>0.00000000001</f>
        <v>9.9999999999999994E-12</v>
      </c>
      <c r="F491540" s="6">
        <v>3.5000000000000003E-2</v>
      </c>
    </row>
    <row r="491541" spans="1:6" x14ac:dyDescent="0.2">
      <c r="A491541" s="1" t="s">
        <v>7</v>
      </c>
      <c r="B491541" s="1" t="s">
        <v>19</v>
      </c>
      <c r="C491541" s="4">
        <v>1E-4</v>
      </c>
      <c r="D491541" s="5">
        <v>11138.338159946534</v>
      </c>
      <c r="E491541" s="4">
        <f>0.000000003</f>
        <v>3E-9</v>
      </c>
      <c r="F491541" s="6">
        <v>3.5000000000000003E-2</v>
      </c>
    </row>
    <row r="507911" spans="1:6" x14ac:dyDescent="0.2">
      <c r="A507911" s="2"/>
      <c r="B507911" s="2"/>
      <c r="C507911" s="2" t="s">
        <v>20</v>
      </c>
      <c r="D507911" s="2" t="s">
        <v>21</v>
      </c>
      <c r="E507911" s="2" t="s">
        <v>22</v>
      </c>
      <c r="F507911" s="2" t="s">
        <v>23</v>
      </c>
    </row>
    <row r="507912" spans="1:6" x14ac:dyDescent="0.2">
      <c r="A507912" s="1" t="s">
        <v>0</v>
      </c>
      <c r="B507912" s="1" t="s">
        <v>8</v>
      </c>
      <c r="C507912" s="1">
        <v>1E-3</v>
      </c>
      <c r="D507912" s="5">
        <v>74626865.671641782</v>
      </c>
      <c r="E507912" s="5">
        <f>(C507912/(2.2*10^7))/0.52*10</f>
        <v>8.7412587412587408E-10</v>
      </c>
      <c r="F507912" s="1">
        <v>0.52</v>
      </c>
    </row>
    <row r="507913" spans="1:6" x14ac:dyDescent="0.2">
      <c r="A507913" s="1" t="s">
        <v>1</v>
      </c>
      <c r="B507913" s="1" t="s">
        <v>9</v>
      </c>
      <c r="C507913" s="1">
        <v>1</v>
      </c>
      <c r="D507913" s="5">
        <v>367610.01481838169</v>
      </c>
      <c r="E507913" s="8">
        <v>0.25</v>
      </c>
      <c r="F507913" s="1">
        <v>6.5000000000000002E-2</v>
      </c>
    </row>
    <row r="507914" spans="1:6" x14ac:dyDescent="0.2">
      <c r="A507914" s="1" t="s">
        <v>1</v>
      </c>
      <c r="B507914" s="1" t="s">
        <v>10</v>
      </c>
      <c r="C507914" s="1">
        <v>1</v>
      </c>
      <c r="D507914" s="5">
        <v>249860.21259874734</v>
      </c>
      <c r="E507914" s="8">
        <v>0.25</v>
      </c>
      <c r="F507914" s="6">
        <v>8.3203922784269524E-2</v>
      </c>
    </row>
    <row r="507915" spans="1:6" x14ac:dyDescent="0.2">
      <c r="A507915" s="1" t="s">
        <v>1</v>
      </c>
      <c r="B507915" s="1" t="s">
        <v>11</v>
      </c>
      <c r="C507915" s="1">
        <v>1</v>
      </c>
      <c r="D507915" s="5">
        <v>155268.73749526194</v>
      </c>
      <c r="E507915" s="8">
        <v>0.25</v>
      </c>
      <c r="F507915" s="6">
        <v>9.5156491969093357E-2</v>
      </c>
    </row>
    <row r="507916" spans="1:6" x14ac:dyDescent="0.2">
      <c r="A507916" s="1" t="s">
        <v>1</v>
      </c>
      <c r="B507916" s="1" t="s">
        <v>12</v>
      </c>
      <c r="C507916" s="5">
        <f>0.00001</f>
        <v>1.0000000000000001E-5</v>
      </c>
      <c r="D507916" s="5">
        <v>115000</v>
      </c>
      <c r="E507916" s="4">
        <f>0.0000000001</f>
        <v>1E-10</v>
      </c>
      <c r="F507916" s="1">
        <v>7.0999999999999994E-2</v>
      </c>
    </row>
    <row r="507917" spans="1:6" x14ac:dyDescent="0.2">
      <c r="A507917" s="1" t="s">
        <v>2</v>
      </c>
      <c r="B507917" s="1" t="s">
        <v>13</v>
      </c>
      <c r="C507917" s="4">
        <v>1.7600000000000001E-5</v>
      </c>
      <c r="D507917" s="5">
        <v>213243.49928110983</v>
      </c>
      <c r="E507917" s="4">
        <f>0.0000000001</f>
        <v>1E-10</v>
      </c>
      <c r="F507917" s="6">
        <v>0.10580255336579952</v>
      </c>
    </row>
    <row r="507918" spans="1:6" x14ac:dyDescent="0.2">
      <c r="A507918" s="1" t="s">
        <v>2</v>
      </c>
      <c r="B507918" s="1" t="s">
        <v>14</v>
      </c>
      <c r="C507918" s="5">
        <f>0.000026</f>
        <v>2.5999999999999998E-5</v>
      </c>
      <c r="D507918" s="5">
        <v>315621.53939442802</v>
      </c>
      <c r="E507918" s="4">
        <f>0.0000000001</f>
        <v>1E-10</v>
      </c>
      <c r="F507918" s="6">
        <v>0.14433392482663021</v>
      </c>
    </row>
    <row r="507919" spans="1:6" x14ac:dyDescent="0.2">
      <c r="A507919" s="1" t="s">
        <v>2</v>
      </c>
      <c r="B507919" s="1" t="s">
        <v>15</v>
      </c>
      <c r="C507919" s="5">
        <f>0.000046</f>
        <v>4.6E-5</v>
      </c>
      <c r="D507919" s="5">
        <v>560713.09520718141</v>
      </c>
      <c r="E507919" s="4">
        <f>0.0000000001</f>
        <v>1E-10</v>
      </c>
      <c r="F507919" s="6">
        <v>0.23657747401433918</v>
      </c>
    </row>
    <row r="507920" spans="1:6" x14ac:dyDescent="0.2">
      <c r="A507920" s="1" t="s">
        <v>3</v>
      </c>
      <c r="B507920" s="1" t="s">
        <v>16</v>
      </c>
      <c r="C507920" s="4">
        <v>3.8989203361572882E-6</v>
      </c>
      <c r="D507920" s="4">
        <v>4829613.9325571116</v>
      </c>
      <c r="E507920" s="4">
        <v>9.9999999999999994E-12</v>
      </c>
      <c r="F507920" s="6">
        <v>0.20622365164351311</v>
      </c>
    </row>
    <row r="507921" spans="1:6" x14ac:dyDescent="0.2">
      <c r="A507921" s="1" t="s">
        <v>3</v>
      </c>
      <c r="B507921" s="1" t="s">
        <v>17</v>
      </c>
      <c r="C507921" s="4">
        <v>8.8032023674886792E-6</v>
      </c>
      <c r="D507921" s="4">
        <v>10752659.86411676</v>
      </c>
      <c r="E507921" s="4">
        <v>9.9999999999999994E-12</v>
      </c>
      <c r="F507921" s="6">
        <v>0.42914556215857619</v>
      </c>
    </row>
    <row r="507922" spans="1:6" x14ac:dyDescent="0.2">
      <c r="A507922" s="1" t="s">
        <v>4</v>
      </c>
      <c r="B507922" s="1" t="s">
        <v>18</v>
      </c>
      <c r="C507922" s="5">
        <f>0.0000005</f>
        <v>4.9999999999999998E-7</v>
      </c>
      <c r="D507922" s="5">
        <v>90000</v>
      </c>
      <c r="E507922" s="5">
        <f>0.000000000005</f>
        <v>4.9999999999999997E-12</v>
      </c>
      <c r="F507922" s="6">
        <v>0.06</v>
      </c>
    </row>
    <row r="507923" spans="1:6" x14ac:dyDescent="0.2">
      <c r="A507923" s="1" t="s">
        <v>5</v>
      </c>
      <c r="B507923" s="1" t="s">
        <v>4</v>
      </c>
      <c r="C507923" s="4">
        <v>1E-4</v>
      </c>
      <c r="D507923" s="5">
        <v>90000</v>
      </c>
      <c r="E507923" s="4">
        <f>0.000000003</f>
        <v>3E-9</v>
      </c>
      <c r="F507923" s="6">
        <v>0.06</v>
      </c>
    </row>
    <row r="507924" spans="1:6" x14ac:dyDescent="0.2">
      <c r="A507924" s="1" t="s">
        <v>6</v>
      </c>
      <c r="B507924" s="1" t="s">
        <v>19</v>
      </c>
      <c r="C507924" s="5">
        <f>0.000001</f>
        <v>9.9999999999999995E-7</v>
      </c>
      <c r="D507924" s="5">
        <v>11138.338159946534</v>
      </c>
      <c r="E507924" s="5">
        <f>0.00000000001</f>
        <v>9.9999999999999994E-12</v>
      </c>
      <c r="F507924" s="6">
        <v>3.5000000000000003E-2</v>
      </c>
    </row>
    <row r="507925" spans="1:6" x14ac:dyDescent="0.2">
      <c r="A507925" s="1" t="s">
        <v>7</v>
      </c>
      <c r="B507925" s="1" t="s">
        <v>19</v>
      </c>
      <c r="C507925" s="4">
        <v>1E-4</v>
      </c>
      <c r="D507925" s="5">
        <v>11138.338159946534</v>
      </c>
      <c r="E507925" s="4">
        <f>0.000000003</f>
        <v>3E-9</v>
      </c>
      <c r="F507925" s="6">
        <v>3.5000000000000003E-2</v>
      </c>
    </row>
    <row r="524295" spans="1:6" x14ac:dyDescent="0.2">
      <c r="A524295" s="2"/>
      <c r="B524295" s="2"/>
      <c r="C524295" s="2" t="s">
        <v>20</v>
      </c>
      <c r="D524295" s="2" t="s">
        <v>21</v>
      </c>
      <c r="E524295" s="2" t="s">
        <v>22</v>
      </c>
      <c r="F524295" s="2" t="s">
        <v>23</v>
      </c>
    </row>
    <row r="524296" spans="1:6" x14ac:dyDescent="0.2">
      <c r="A524296" s="1" t="s">
        <v>0</v>
      </c>
      <c r="B524296" s="1" t="s">
        <v>8</v>
      </c>
      <c r="C524296" s="1">
        <v>1E-3</v>
      </c>
      <c r="D524296" s="5">
        <v>74626865.671641782</v>
      </c>
      <c r="E524296" s="5">
        <f>(C524296/(2.2*10^7))/0.52*10</f>
        <v>8.7412587412587408E-10</v>
      </c>
      <c r="F524296" s="1">
        <v>0.52</v>
      </c>
    </row>
    <row r="524297" spans="1:6" x14ac:dyDescent="0.2">
      <c r="A524297" s="1" t="s">
        <v>1</v>
      </c>
      <c r="B524297" s="1" t="s">
        <v>9</v>
      </c>
      <c r="C524297" s="1">
        <v>1</v>
      </c>
      <c r="D524297" s="5">
        <v>367610.01481838169</v>
      </c>
      <c r="E524297" s="8">
        <v>0.25</v>
      </c>
      <c r="F524297" s="1">
        <v>6.5000000000000002E-2</v>
      </c>
    </row>
    <row r="524298" spans="1:6" x14ac:dyDescent="0.2">
      <c r="A524298" s="1" t="s">
        <v>1</v>
      </c>
      <c r="B524298" s="1" t="s">
        <v>10</v>
      </c>
      <c r="C524298" s="1">
        <v>1</v>
      </c>
      <c r="D524298" s="5">
        <v>249860.21259874734</v>
      </c>
      <c r="E524298" s="8">
        <v>0.25</v>
      </c>
      <c r="F524298" s="6">
        <v>8.3203922784269524E-2</v>
      </c>
    </row>
    <row r="524299" spans="1:6" x14ac:dyDescent="0.2">
      <c r="A524299" s="1" t="s">
        <v>1</v>
      </c>
      <c r="B524299" s="1" t="s">
        <v>11</v>
      </c>
      <c r="C524299" s="1">
        <v>1</v>
      </c>
      <c r="D524299" s="5">
        <v>155268.73749526194</v>
      </c>
      <c r="E524299" s="8">
        <v>0.25</v>
      </c>
      <c r="F524299" s="6">
        <v>9.5156491969093357E-2</v>
      </c>
    </row>
    <row r="524300" spans="1:6" x14ac:dyDescent="0.2">
      <c r="A524300" s="1" t="s">
        <v>1</v>
      </c>
      <c r="B524300" s="1" t="s">
        <v>12</v>
      </c>
      <c r="C524300" s="5">
        <f>0.00001</f>
        <v>1.0000000000000001E-5</v>
      </c>
      <c r="D524300" s="5">
        <v>115000</v>
      </c>
      <c r="E524300" s="4">
        <f>0.0000000001</f>
        <v>1E-10</v>
      </c>
      <c r="F524300" s="1">
        <v>7.0999999999999994E-2</v>
      </c>
    </row>
    <row r="524301" spans="1:6" x14ac:dyDescent="0.2">
      <c r="A524301" s="1" t="s">
        <v>2</v>
      </c>
      <c r="B524301" s="1" t="s">
        <v>13</v>
      </c>
      <c r="C524301" s="4">
        <v>1.7600000000000001E-5</v>
      </c>
      <c r="D524301" s="5">
        <v>213243.49928110983</v>
      </c>
      <c r="E524301" s="4">
        <f>0.0000000001</f>
        <v>1E-10</v>
      </c>
      <c r="F524301" s="6">
        <v>0.10580255336579952</v>
      </c>
    </row>
    <row r="524302" spans="1:6" x14ac:dyDescent="0.2">
      <c r="A524302" s="1" t="s">
        <v>2</v>
      </c>
      <c r="B524302" s="1" t="s">
        <v>14</v>
      </c>
      <c r="C524302" s="5">
        <f>0.000026</f>
        <v>2.5999999999999998E-5</v>
      </c>
      <c r="D524302" s="5">
        <v>315621.53939442802</v>
      </c>
      <c r="E524302" s="4">
        <f>0.0000000001</f>
        <v>1E-10</v>
      </c>
      <c r="F524302" s="6">
        <v>0.14433392482663021</v>
      </c>
    </row>
    <row r="524303" spans="1:6" x14ac:dyDescent="0.2">
      <c r="A524303" s="1" t="s">
        <v>2</v>
      </c>
      <c r="B524303" s="1" t="s">
        <v>15</v>
      </c>
      <c r="C524303" s="5">
        <f>0.000046</f>
        <v>4.6E-5</v>
      </c>
      <c r="D524303" s="5">
        <v>560713.09520718141</v>
      </c>
      <c r="E524303" s="4">
        <f>0.0000000001</f>
        <v>1E-10</v>
      </c>
      <c r="F524303" s="6">
        <v>0.23657747401433918</v>
      </c>
    </row>
    <row r="524304" spans="1:6" x14ac:dyDescent="0.2">
      <c r="A524304" s="1" t="s">
        <v>3</v>
      </c>
      <c r="B524304" s="1" t="s">
        <v>16</v>
      </c>
      <c r="C524304" s="4">
        <v>3.8989203361572882E-6</v>
      </c>
      <c r="D524304" s="4">
        <v>4829613.9325571116</v>
      </c>
      <c r="E524304" s="4">
        <v>9.9999999999999994E-12</v>
      </c>
      <c r="F524304" s="6">
        <v>0.20622365164351311</v>
      </c>
    </row>
    <row r="524305" spans="1:6" x14ac:dyDescent="0.2">
      <c r="A524305" s="1" t="s">
        <v>3</v>
      </c>
      <c r="B524305" s="1" t="s">
        <v>17</v>
      </c>
      <c r="C524305" s="4">
        <v>8.8032023674886792E-6</v>
      </c>
      <c r="D524305" s="4">
        <v>10752659.86411676</v>
      </c>
      <c r="E524305" s="4">
        <v>9.9999999999999994E-12</v>
      </c>
      <c r="F524305" s="6">
        <v>0.42914556215857619</v>
      </c>
    </row>
    <row r="524306" spans="1:6" x14ac:dyDescent="0.2">
      <c r="A524306" s="1" t="s">
        <v>4</v>
      </c>
      <c r="B524306" s="1" t="s">
        <v>18</v>
      </c>
      <c r="C524306" s="5">
        <f>0.0000005</f>
        <v>4.9999999999999998E-7</v>
      </c>
      <c r="D524306" s="5">
        <v>90000</v>
      </c>
      <c r="E524306" s="5">
        <f>0.000000000005</f>
        <v>4.9999999999999997E-12</v>
      </c>
      <c r="F524306" s="6">
        <v>0.06</v>
      </c>
    </row>
    <row r="524307" spans="1:6" x14ac:dyDescent="0.2">
      <c r="A524307" s="1" t="s">
        <v>5</v>
      </c>
      <c r="B524307" s="1" t="s">
        <v>4</v>
      </c>
      <c r="C524307" s="4">
        <v>1E-4</v>
      </c>
      <c r="D524307" s="5">
        <v>90000</v>
      </c>
      <c r="E524307" s="4">
        <f>0.000000003</f>
        <v>3E-9</v>
      </c>
      <c r="F524307" s="6">
        <v>0.06</v>
      </c>
    </row>
    <row r="524308" spans="1:6" x14ac:dyDescent="0.2">
      <c r="A524308" s="1" t="s">
        <v>6</v>
      </c>
      <c r="B524308" s="1" t="s">
        <v>19</v>
      </c>
      <c r="C524308" s="5">
        <f>0.000001</f>
        <v>9.9999999999999995E-7</v>
      </c>
      <c r="D524308" s="5">
        <v>11138.338159946534</v>
      </c>
      <c r="E524308" s="5">
        <f>0.00000000001</f>
        <v>9.9999999999999994E-12</v>
      </c>
      <c r="F524308" s="6">
        <v>3.5000000000000003E-2</v>
      </c>
    </row>
    <row r="524309" spans="1:6" x14ac:dyDescent="0.2">
      <c r="A524309" s="1" t="s">
        <v>7</v>
      </c>
      <c r="B524309" s="1" t="s">
        <v>19</v>
      </c>
      <c r="C524309" s="4">
        <v>1E-4</v>
      </c>
      <c r="D524309" s="5">
        <v>11138.338159946534</v>
      </c>
      <c r="E524309" s="4">
        <f>0.000000003</f>
        <v>3E-9</v>
      </c>
      <c r="F524309" s="6">
        <v>3.5000000000000003E-2</v>
      </c>
    </row>
    <row r="540679" spans="1:6" x14ac:dyDescent="0.2">
      <c r="A540679" s="2"/>
      <c r="B540679" s="2"/>
      <c r="C540679" s="2" t="s">
        <v>20</v>
      </c>
      <c r="D540679" s="2" t="s">
        <v>21</v>
      </c>
      <c r="E540679" s="2" t="s">
        <v>22</v>
      </c>
      <c r="F540679" s="2" t="s">
        <v>23</v>
      </c>
    </row>
    <row r="540680" spans="1:6" x14ac:dyDescent="0.2">
      <c r="A540680" s="1" t="s">
        <v>0</v>
      </c>
      <c r="B540680" s="1" t="s">
        <v>8</v>
      </c>
      <c r="C540680" s="1">
        <v>1E-3</v>
      </c>
      <c r="D540680" s="5">
        <v>74626865.671641782</v>
      </c>
      <c r="E540680" s="5">
        <f>(C540680/(2.2*10^7))/0.52*10</f>
        <v>8.7412587412587408E-10</v>
      </c>
      <c r="F540680" s="1">
        <v>0.52</v>
      </c>
    </row>
    <row r="540681" spans="1:6" x14ac:dyDescent="0.2">
      <c r="A540681" s="1" t="s">
        <v>1</v>
      </c>
      <c r="B540681" s="1" t="s">
        <v>9</v>
      </c>
      <c r="C540681" s="1">
        <v>1</v>
      </c>
      <c r="D540681" s="5">
        <v>367610.01481838169</v>
      </c>
      <c r="E540681" s="8">
        <v>0.25</v>
      </c>
      <c r="F540681" s="1">
        <v>6.5000000000000002E-2</v>
      </c>
    </row>
    <row r="540682" spans="1:6" x14ac:dyDescent="0.2">
      <c r="A540682" s="1" t="s">
        <v>1</v>
      </c>
      <c r="B540682" s="1" t="s">
        <v>10</v>
      </c>
      <c r="C540682" s="1">
        <v>1</v>
      </c>
      <c r="D540682" s="5">
        <v>249860.21259874734</v>
      </c>
      <c r="E540682" s="8">
        <v>0.25</v>
      </c>
      <c r="F540682" s="6">
        <v>8.3203922784269524E-2</v>
      </c>
    </row>
    <row r="540683" spans="1:6" x14ac:dyDescent="0.2">
      <c r="A540683" s="1" t="s">
        <v>1</v>
      </c>
      <c r="B540683" s="1" t="s">
        <v>11</v>
      </c>
      <c r="C540683" s="1">
        <v>1</v>
      </c>
      <c r="D540683" s="5">
        <v>155268.73749526194</v>
      </c>
      <c r="E540683" s="8">
        <v>0.25</v>
      </c>
      <c r="F540683" s="6">
        <v>9.5156491969093357E-2</v>
      </c>
    </row>
    <row r="540684" spans="1:6" x14ac:dyDescent="0.2">
      <c r="A540684" s="1" t="s">
        <v>1</v>
      </c>
      <c r="B540684" s="1" t="s">
        <v>12</v>
      </c>
      <c r="C540684" s="5">
        <f>0.00001</f>
        <v>1.0000000000000001E-5</v>
      </c>
      <c r="D540684" s="5">
        <v>115000</v>
      </c>
      <c r="E540684" s="4">
        <f>0.0000000001</f>
        <v>1E-10</v>
      </c>
      <c r="F540684" s="1">
        <v>7.0999999999999994E-2</v>
      </c>
    </row>
    <row r="540685" spans="1:6" x14ac:dyDescent="0.2">
      <c r="A540685" s="1" t="s">
        <v>2</v>
      </c>
      <c r="B540685" s="1" t="s">
        <v>13</v>
      </c>
      <c r="C540685" s="4">
        <v>1.7600000000000001E-5</v>
      </c>
      <c r="D540685" s="5">
        <v>213243.49928110983</v>
      </c>
      <c r="E540685" s="4">
        <f>0.0000000001</f>
        <v>1E-10</v>
      </c>
      <c r="F540685" s="6">
        <v>0.10580255336579952</v>
      </c>
    </row>
    <row r="540686" spans="1:6" x14ac:dyDescent="0.2">
      <c r="A540686" s="1" t="s">
        <v>2</v>
      </c>
      <c r="B540686" s="1" t="s">
        <v>14</v>
      </c>
      <c r="C540686" s="5">
        <f>0.000026</f>
        <v>2.5999999999999998E-5</v>
      </c>
      <c r="D540686" s="5">
        <v>315621.53939442802</v>
      </c>
      <c r="E540686" s="4">
        <f>0.0000000001</f>
        <v>1E-10</v>
      </c>
      <c r="F540686" s="6">
        <v>0.14433392482663021</v>
      </c>
    </row>
    <row r="540687" spans="1:6" x14ac:dyDescent="0.2">
      <c r="A540687" s="1" t="s">
        <v>2</v>
      </c>
      <c r="B540687" s="1" t="s">
        <v>15</v>
      </c>
      <c r="C540687" s="5">
        <f>0.000046</f>
        <v>4.6E-5</v>
      </c>
      <c r="D540687" s="5">
        <v>560713.09520718141</v>
      </c>
      <c r="E540687" s="4">
        <f>0.0000000001</f>
        <v>1E-10</v>
      </c>
      <c r="F540687" s="6">
        <v>0.23657747401433918</v>
      </c>
    </row>
    <row r="540688" spans="1:6" x14ac:dyDescent="0.2">
      <c r="A540688" s="1" t="s">
        <v>3</v>
      </c>
      <c r="B540688" s="1" t="s">
        <v>16</v>
      </c>
      <c r="C540688" s="4">
        <v>3.8989203361572882E-6</v>
      </c>
      <c r="D540688" s="4">
        <v>4829613.9325571116</v>
      </c>
      <c r="E540688" s="4">
        <v>9.9999999999999994E-12</v>
      </c>
      <c r="F540688" s="6">
        <v>0.20622365164351311</v>
      </c>
    </row>
    <row r="540689" spans="1:6" x14ac:dyDescent="0.2">
      <c r="A540689" s="1" t="s">
        <v>3</v>
      </c>
      <c r="B540689" s="1" t="s">
        <v>17</v>
      </c>
      <c r="C540689" s="4">
        <v>8.8032023674886792E-6</v>
      </c>
      <c r="D540689" s="4">
        <v>10752659.86411676</v>
      </c>
      <c r="E540689" s="4">
        <v>9.9999999999999994E-12</v>
      </c>
      <c r="F540689" s="6">
        <v>0.42914556215857619</v>
      </c>
    </row>
    <row r="540690" spans="1:6" x14ac:dyDescent="0.2">
      <c r="A540690" s="1" t="s">
        <v>4</v>
      </c>
      <c r="B540690" s="1" t="s">
        <v>18</v>
      </c>
      <c r="C540690" s="5">
        <f>0.0000005</f>
        <v>4.9999999999999998E-7</v>
      </c>
      <c r="D540690" s="5">
        <v>90000</v>
      </c>
      <c r="E540690" s="5">
        <f>0.000000000005</f>
        <v>4.9999999999999997E-12</v>
      </c>
      <c r="F540690" s="6">
        <v>0.06</v>
      </c>
    </row>
    <row r="540691" spans="1:6" x14ac:dyDescent="0.2">
      <c r="A540691" s="1" t="s">
        <v>5</v>
      </c>
      <c r="B540691" s="1" t="s">
        <v>4</v>
      </c>
      <c r="C540691" s="4">
        <v>1E-4</v>
      </c>
      <c r="D540691" s="5">
        <v>90000</v>
      </c>
      <c r="E540691" s="4">
        <f>0.000000003</f>
        <v>3E-9</v>
      </c>
      <c r="F540691" s="6">
        <v>0.06</v>
      </c>
    </row>
    <row r="540692" spans="1:6" x14ac:dyDescent="0.2">
      <c r="A540692" s="1" t="s">
        <v>6</v>
      </c>
      <c r="B540692" s="1" t="s">
        <v>19</v>
      </c>
      <c r="C540692" s="5">
        <f>0.000001</f>
        <v>9.9999999999999995E-7</v>
      </c>
      <c r="D540692" s="5">
        <v>11138.338159946534</v>
      </c>
      <c r="E540692" s="5">
        <f>0.00000000001</f>
        <v>9.9999999999999994E-12</v>
      </c>
      <c r="F540692" s="6">
        <v>3.5000000000000003E-2</v>
      </c>
    </row>
    <row r="540693" spans="1:6" x14ac:dyDescent="0.2">
      <c r="A540693" s="1" t="s">
        <v>7</v>
      </c>
      <c r="B540693" s="1" t="s">
        <v>19</v>
      </c>
      <c r="C540693" s="4">
        <v>1E-4</v>
      </c>
      <c r="D540693" s="5">
        <v>11138.338159946534</v>
      </c>
      <c r="E540693" s="4">
        <f>0.000000003</f>
        <v>3E-9</v>
      </c>
      <c r="F540693" s="6">
        <v>3.5000000000000003E-2</v>
      </c>
    </row>
    <row r="557063" spans="1:6" x14ac:dyDescent="0.2">
      <c r="A557063" s="2"/>
      <c r="B557063" s="2"/>
      <c r="C557063" s="2" t="s">
        <v>20</v>
      </c>
      <c r="D557063" s="2" t="s">
        <v>21</v>
      </c>
      <c r="E557063" s="2" t="s">
        <v>22</v>
      </c>
      <c r="F557063" s="2" t="s">
        <v>23</v>
      </c>
    </row>
    <row r="557064" spans="1:6" x14ac:dyDescent="0.2">
      <c r="A557064" s="1" t="s">
        <v>0</v>
      </c>
      <c r="B557064" s="1" t="s">
        <v>8</v>
      </c>
      <c r="C557064" s="1">
        <v>1E-3</v>
      </c>
      <c r="D557064" s="5">
        <v>74626865.671641782</v>
      </c>
      <c r="E557064" s="5">
        <f>(C557064/(2.2*10^7))/0.52*10</f>
        <v>8.7412587412587408E-10</v>
      </c>
      <c r="F557064" s="1">
        <v>0.52</v>
      </c>
    </row>
    <row r="557065" spans="1:6" x14ac:dyDescent="0.2">
      <c r="A557065" s="1" t="s">
        <v>1</v>
      </c>
      <c r="B557065" s="1" t="s">
        <v>9</v>
      </c>
      <c r="C557065" s="1">
        <v>1</v>
      </c>
      <c r="D557065" s="5">
        <v>367610.01481838169</v>
      </c>
      <c r="E557065" s="8">
        <v>0.25</v>
      </c>
      <c r="F557065" s="1">
        <v>6.5000000000000002E-2</v>
      </c>
    </row>
    <row r="557066" spans="1:6" x14ac:dyDescent="0.2">
      <c r="A557066" s="1" t="s">
        <v>1</v>
      </c>
      <c r="B557066" s="1" t="s">
        <v>10</v>
      </c>
      <c r="C557066" s="1">
        <v>1</v>
      </c>
      <c r="D557066" s="5">
        <v>249860.21259874734</v>
      </c>
      <c r="E557066" s="8">
        <v>0.25</v>
      </c>
      <c r="F557066" s="6">
        <v>8.3203922784269524E-2</v>
      </c>
    </row>
    <row r="557067" spans="1:6" x14ac:dyDescent="0.2">
      <c r="A557067" s="1" t="s">
        <v>1</v>
      </c>
      <c r="B557067" s="1" t="s">
        <v>11</v>
      </c>
      <c r="C557067" s="1">
        <v>1</v>
      </c>
      <c r="D557067" s="5">
        <v>155268.73749526194</v>
      </c>
      <c r="E557067" s="8">
        <v>0.25</v>
      </c>
      <c r="F557067" s="6">
        <v>9.5156491969093357E-2</v>
      </c>
    </row>
    <row r="557068" spans="1:6" x14ac:dyDescent="0.2">
      <c r="A557068" s="1" t="s">
        <v>1</v>
      </c>
      <c r="B557068" s="1" t="s">
        <v>12</v>
      </c>
      <c r="C557068" s="5">
        <f>0.00001</f>
        <v>1.0000000000000001E-5</v>
      </c>
      <c r="D557068" s="5">
        <v>115000</v>
      </c>
      <c r="E557068" s="4">
        <f>0.0000000001</f>
        <v>1E-10</v>
      </c>
      <c r="F557068" s="1">
        <v>7.0999999999999994E-2</v>
      </c>
    </row>
    <row r="557069" spans="1:6" x14ac:dyDescent="0.2">
      <c r="A557069" s="1" t="s">
        <v>2</v>
      </c>
      <c r="B557069" s="1" t="s">
        <v>13</v>
      </c>
      <c r="C557069" s="4">
        <v>1.7600000000000001E-5</v>
      </c>
      <c r="D557069" s="5">
        <v>213243.49928110983</v>
      </c>
      <c r="E557069" s="4">
        <f>0.0000000001</f>
        <v>1E-10</v>
      </c>
      <c r="F557069" s="6">
        <v>0.10580255336579952</v>
      </c>
    </row>
    <row r="557070" spans="1:6" x14ac:dyDescent="0.2">
      <c r="A557070" s="1" t="s">
        <v>2</v>
      </c>
      <c r="B557070" s="1" t="s">
        <v>14</v>
      </c>
      <c r="C557070" s="5">
        <f>0.000026</f>
        <v>2.5999999999999998E-5</v>
      </c>
      <c r="D557070" s="5">
        <v>315621.53939442802</v>
      </c>
      <c r="E557070" s="4">
        <f>0.0000000001</f>
        <v>1E-10</v>
      </c>
      <c r="F557070" s="6">
        <v>0.14433392482663021</v>
      </c>
    </row>
    <row r="557071" spans="1:6" x14ac:dyDescent="0.2">
      <c r="A557071" s="1" t="s">
        <v>2</v>
      </c>
      <c r="B557071" s="1" t="s">
        <v>15</v>
      </c>
      <c r="C557071" s="5">
        <f>0.000046</f>
        <v>4.6E-5</v>
      </c>
      <c r="D557071" s="5">
        <v>560713.09520718141</v>
      </c>
      <c r="E557071" s="4">
        <f>0.0000000001</f>
        <v>1E-10</v>
      </c>
      <c r="F557071" s="6">
        <v>0.23657747401433918</v>
      </c>
    </row>
    <row r="557072" spans="1:6" x14ac:dyDescent="0.2">
      <c r="A557072" s="1" t="s">
        <v>3</v>
      </c>
      <c r="B557072" s="1" t="s">
        <v>16</v>
      </c>
      <c r="C557072" s="4">
        <v>3.8989203361572882E-6</v>
      </c>
      <c r="D557072" s="4">
        <v>4829613.9325571116</v>
      </c>
      <c r="E557072" s="4">
        <v>9.9999999999999994E-12</v>
      </c>
      <c r="F557072" s="6">
        <v>0.20622365164351311</v>
      </c>
    </row>
    <row r="557073" spans="1:6" x14ac:dyDescent="0.2">
      <c r="A557073" s="1" t="s">
        <v>3</v>
      </c>
      <c r="B557073" s="1" t="s">
        <v>17</v>
      </c>
      <c r="C557073" s="4">
        <v>8.8032023674886792E-6</v>
      </c>
      <c r="D557073" s="4">
        <v>10752659.86411676</v>
      </c>
      <c r="E557073" s="4">
        <v>9.9999999999999994E-12</v>
      </c>
      <c r="F557073" s="6">
        <v>0.42914556215857619</v>
      </c>
    </row>
    <row r="557074" spans="1:6" x14ac:dyDescent="0.2">
      <c r="A557074" s="1" t="s">
        <v>4</v>
      </c>
      <c r="B557074" s="1" t="s">
        <v>18</v>
      </c>
      <c r="C557074" s="5">
        <f>0.0000005</f>
        <v>4.9999999999999998E-7</v>
      </c>
      <c r="D557074" s="5">
        <v>90000</v>
      </c>
      <c r="E557074" s="5">
        <f>0.000000000005</f>
        <v>4.9999999999999997E-12</v>
      </c>
      <c r="F557074" s="6">
        <v>0.06</v>
      </c>
    </row>
    <row r="557075" spans="1:6" x14ac:dyDescent="0.2">
      <c r="A557075" s="1" t="s">
        <v>5</v>
      </c>
      <c r="B557075" s="1" t="s">
        <v>4</v>
      </c>
      <c r="C557075" s="4">
        <v>1E-4</v>
      </c>
      <c r="D557075" s="5">
        <v>90000</v>
      </c>
      <c r="E557075" s="4">
        <f>0.000000003</f>
        <v>3E-9</v>
      </c>
      <c r="F557075" s="6">
        <v>0.06</v>
      </c>
    </row>
    <row r="557076" spans="1:6" x14ac:dyDescent="0.2">
      <c r="A557076" s="1" t="s">
        <v>6</v>
      </c>
      <c r="B557076" s="1" t="s">
        <v>19</v>
      </c>
      <c r="C557076" s="5">
        <f>0.000001</f>
        <v>9.9999999999999995E-7</v>
      </c>
      <c r="D557076" s="5">
        <v>11138.338159946534</v>
      </c>
      <c r="E557076" s="5">
        <f>0.00000000001</f>
        <v>9.9999999999999994E-12</v>
      </c>
      <c r="F557076" s="6">
        <v>3.5000000000000003E-2</v>
      </c>
    </row>
    <row r="557077" spans="1:6" x14ac:dyDescent="0.2">
      <c r="A557077" s="1" t="s">
        <v>7</v>
      </c>
      <c r="B557077" s="1" t="s">
        <v>19</v>
      </c>
      <c r="C557077" s="4">
        <v>1E-4</v>
      </c>
      <c r="D557077" s="5">
        <v>11138.338159946534</v>
      </c>
      <c r="E557077" s="4">
        <f>0.000000003</f>
        <v>3E-9</v>
      </c>
      <c r="F557077" s="6">
        <v>3.5000000000000003E-2</v>
      </c>
    </row>
    <row r="573447" spans="1:6" x14ac:dyDescent="0.2">
      <c r="A573447" s="2"/>
      <c r="B573447" s="2"/>
      <c r="C573447" s="2" t="s">
        <v>20</v>
      </c>
      <c r="D573447" s="2" t="s">
        <v>21</v>
      </c>
      <c r="E573447" s="2" t="s">
        <v>22</v>
      </c>
      <c r="F573447" s="2" t="s">
        <v>23</v>
      </c>
    </row>
    <row r="573448" spans="1:6" x14ac:dyDescent="0.2">
      <c r="A573448" s="1" t="s">
        <v>0</v>
      </c>
      <c r="B573448" s="1" t="s">
        <v>8</v>
      </c>
      <c r="C573448" s="1">
        <v>1E-3</v>
      </c>
      <c r="D573448" s="5">
        <v>74626865.671641782</v>
      </c>
      <c r="E573448" s="5">
        <f>(C573448/(2.2*10^7))/0.52*10</f>
        <v>8.7412587412587408E-10</v>
      </c>
      <c r="F573448" s="1">
        <v>0.52</v>
      </c>
    </row>
    <row r="573449" spans="1:6" x14ac:dyDescent="0.2">
      <c r="A573449" s="1" t="s">
        <v>1</v>
      </c>
      <c r="B573449" s="1" t="s">
        <v>9</v>
      </c>
      <c r="C573449" s="1">
        <v>1</v>
      </c>
      <c r="D573449" s="5">
        <v>367610.01481838169</v>
      </c>
      <c r="E573449" s="8">
        <v>0.25</v>
      </c>
      <c r="F573449" s="1">
        <v>6.5000000000000002E-2</v>
      </c>
    </row>
    <row r="573450" spans="1:6" x14ac:dyDescent="0.2">
      <c r="A573450" s="1" t="s">
        <v>1</v>
      </c>
      <c r="B573450" s="1" t="s">
        <v>10</v>
      </c>
      <c r="C573450" s="1">
        <v>1</v>
      </c>
      <c r="D573450" s="5">
        <v>249860.21259874734</v>
      </c>
      <c r="E573450" s="8">
        <v>0.25</v>
      </c>
      <c r="F573450" s="6">
        <v>8.3203922784269524E-2</v>
      </c>
    </row>
    <row r="573451" spans="1:6" x14ac:dyDescent="0.2">
      <c r="A573451" s="1" t="s">
        <v>1</v>
      </c>
      <c r="B573451" s="1" t="s">
        <v>11</v>
      </c>
      <c r="C573451" s="1">
        <v>1</v>
      </c>
      <c r="D573451" s="5">
        <v>155268.73749526194</v>
      </c>
      <c r="E573451" s="8">
        <v>0.25</v>
      </c>
      <c r="F573451" s="6">
        <v>9.5156491969093357E-2</v>
      </c>
    </row>
    <row r="573452" spans="1:6" x14ac:dyDescent="0.2">
      <c r="A573452" s="1" t="s">
        <v>1</v>
      </c>
      <c r="B573452" s="1" t="s">
        <v>12</v>
      </c>
      <c r="C573452" s="5">
        <f>0.00001</f>
        <v>1.0000000000000001E-5</v>
      </c>
      <c r="D573452" s="5">
        <v>115000</v>
      </c>
      <c r="E573452" s="4">
        <f>0.0000000001</f>
        <v>1E-10</v>
      </c>
      <c r="F573452" s="1">
        <v>7.0999999999999994E-2</v>
      </c>
    </row>
    <row r="573453" spans="1:6" x14ac:dyDescent="0.2">
      <c r="A573453" s="1" t="s">
        <v>2</v>
      </c>
      <c r="B573453" s="1" t="s">
        <v>13</v>
      </c>
      <c r="C573453" s="4">
        <v>1.7600000000000001E-5</v>
      </c>
      <c r="D573453" s="5">
        <v>213243.49928110983</v>
      </c>
      <c r="E573453" s="4">
        <f>0.0000000001</f>
        <v>1E-10</v>
      </c>
      <c r="F573453" s="6">
        <v>0.10580255336579952</v>
      </c>
    </row>
    <row r="573454" spans="1:6" x14ac:dyDescent="0.2">
      <c r="A573454" s="1" t="s">
        <v>2</v>
      </c>
      <c r="B573454" s="1" t="s">
        <v>14</v>
      </c>
      <c r="C573454" s="5">
        <f>0.000026</f>
        <v>2.5999999999999998E-5</v>
      </c>
      <c r="D573454" s="5">
        <v>315621.53939442802</v>
      </c>
      <c r="E573454" s="4">
        <f>0.0000000001</f>
        <v>1E-10</v>
      </c>
      <c r="F573454" s="6">
        <v>0.14433392482663021</v>
      </c>
    </row>
    <row r="573455" spans="1:6" x14ac:dyDescent="0.2">
      <c r="A573455" s="1" t="s">
        <v>2</v>
      </c>
      <c r="B573455" s="1" t="s">
        <v>15</v>
      </c>
      <c r="C573455" s="5">
        <f>0.000046</f>
        <v>4.6E-5</v>
      </c>
      <c r="D573455" s="5">
        <v>560713.09520718141</v>
      </c>
      <c r="E573455" s="4">
        <f>0.0000000001</f>
        <v>1E-10</v>
      </c>
      <c r="F573455" s="6">
        <v>0.23657747401433918</v>
      </c>
    </row>
    <row r="573456" spans="1:6" x14ac:dyDescent="0.2">
      <c r="A573456" s="1" t="s">
        <v>3</v>
      </c>
      <c r="B573456" s="1" t="s">
        <v>16</v>
      </c>
      <c r="C573456" s="4">
        <v>3.8989203361572882E-6</v>
      </c>
      <c r="D573456" s="4">
        <v>4829613.9325571116</v>
      </c>
      <c r="E573456" s="4">
        <v>9.9999999999999994E-12</v>
      </c>
      <c r="F573456" s="6">
        <v>0.20622365164351311</v>
      </c>
    </row>
    <row r="573457" spans="1:6" x14ac:dyDescent="0.2">
      <c r="A573457" s="1" t="s">
        <v>3</v>
      </c>
      <c r="B573457" s="1" t="s">
        <v>17</v>
      </c>
      <c r="C573457" s="4">
        <v>8.8032023674886792E-6</v>
      </c>
      <c r="D573457" s="4">
        <v>10752659.86411676</v>
      </c>
      <c r="E573457" s="4">
        <v>9.9999999999999994E-12</v>
      </c>
      <c r="F573457" s="6">
        <v>0.42914556215857619</v>
      </c>
    </row>
    <row r="573458" spans="1:6" x14ac:dyDescent="0.2">
      <c r="A573458" s="1" t="s">
        <v>4</v>
      </c>
      <c r="B573458" s="1" t="s">
        <v>18</v>
      </c>
      <c r="C573458" s="5">
        <f>0.0000005</f>
        <v>4.9999999999999998E-7</v>
      </c>
      <c r="D573458" s="5">
        <v>90000</v>
      </c>
      <c r="E573458" s="5">
        <f>0.000000000005</f>
        <v>4.9999999999999997E-12</v>
      </c>
      <c r="F573458" s="6">
        <v>0.06</v>
      </c>
    </row>
    <row r="573459" spans="1:6" x14ac:dyDescent="0.2">
      <c r="A573459" s="1" t="s">
        <v>5</v>
      </c>
      <c r="B573459" s="1" t="s">
        <v>4</v>
      </c>
      <c r="C573459" s="4">
        <v>1E-4</v>
      </c>
      <c r="D573459" s="5">
        <v>90000</v>
      </c>
      <c r="E573459" s="4">
        <f>0.000000003</f>
        <v>3E-9</v>
      </c>
      <c r="F573459" s="6">
        <v>0.06</v>
      </c>
    </row>
    <row r="573460" spans="1:6" x14ac:dyDescent="0.2">
      <c r="A573460" s="1" t="s">
        <v>6</v>
      </c>
      <c r="B573460" s="1" t="s">
        <v>19</v>
      </c>
      <c r="C573460" s="5">
        <f>0.000001</f>
        <v>9.9999999999999995E-7</v>
      </c>
      <c r="D573460" s="5">
        <v>11138.338159946534</v>
      </c>
      <c r="E573460" s="5">
        <f>0.00000000001</f>
        <v>9.9999999999999994E-12</v>
      </c>
      <c r="F573460" s="6">
        <v>3.5000000000000003E-2</v>
      </c>
    </row>
    <row r="573461" spans="1:6" x14ac:dyDescent="0.2">
      <c r="A573461" s="1" t="s">
        <v>7</v>
      </c>
      <c r="B573461" s="1" t="s">
        <v>19</v>
      </c>
      <c r="C573461" s="4">
        <v>1E-4</v>
      </c>
      <c r="D573461" s="5">
        <v>11138.338159946534</v>
      </c>
      <c r="E573461" s="4">
        <f>0.000000003</f>
        <v>3E-9</v>
      </c>
      <c r="F573461" s="6">
        <v>3.5000000000000003E-2</v>
      </c>
    </row>
    <row r="589831" spans="1:6" x14ac:dyDescent="0.2">
      <c r="A589831" s="2"/>
      <c r="B589831" s="2"/>
      <c r="C589831" s="2" t="s">
        <v>20</v>
      </c>
      <c r="D589831" s="2" t="s">
        <v>21</v>
      </c>
      <c r="E589831" s="2" t="s">
        <v>22</v>
      </c>
      <c r="F589831" s="2" t="s">
        <v>23</v>
      </c>
    </row>
    <row r="589832" spans="1:6" x14ac:dyDescent="0.2">
      <c r="A589832" s="1" t="s">
        <v>0</v>
      </c>
      <c r="B589832" s="1" t="s">
        <v>8</v>
      </c>
      <c r="C589832" s="1">
        <v>1E-3</v>
      </c>
      <c r="D589832" s="5">
        <v>74626865.671641782</v>
      </c>
      <c r="E589832" s="5">
        <f>(C589832/(2.2*10^7))/0.52*10</f>
        <v>8.7412587412587408E-10</v>
      </c>
      <c r="F589832" s="1">
        <v>0.52</v>
      </c>
    </row>
    <row r="589833" spans="1:6" x14ac:dyDescent="0.2">
      <c r="A589833" s="1" t="s">
        <v>1</v>
      </c>
      <c r="B589833" s="1" t="s">
        <v>9</v>
      </c>
      <c r="C589833" s="1">
        <v>1</v>
      </c>
      <c r="D589833" s="5">
        <v>367610.01481838169</v>
      </c>
      <c r="E589833" s="8">
        <v>0.25</v>
      </c>
      <c r="F589833" s="1">
        <v>6.5000000000000002E-2</v>
      </c>
    </row>
    <row r="589834" spans="1:6" x14ac:dyDescent="0.2">
      <c r="A589834" s="1" t="s">
        <v>1</v>
      </c>
      <c r="B589834" s="1" t="s">
        <v>10</v>
      </c>
      <c r="C589834" s="1">
        <v>1</v>
      </c>
      <c r="D589834" s="5">
        <v>249860.21259874734</v>
      </c>
      <c r="E589834" s="8">
        <v>0.25</v>
      </c>
      <c r="F589834" s="6">
        <v>8.3203922784269524E-2</v>
      </c>
    </row>
    <row r="589835" spans="1:6" x14ac:dyDescent="0.2">
      <c r="A589835" s="1" t="s">
        <v>1</v>
      </c>
      <c r="B589835" s="1" t="s">
        <v>11</v>
      </c>
      <c r="C589835" s="1">
        <v>1</v>
      </c>
      <c r="D589835" s="5">
        <v>155268.73749526194</v>
      </c>
      <c r="E589835" s="8">
        <v>0.25</v>
      </c>
      <c r="F589835" s="6">
        <v>9.5156491969093357E-2</v>
      </c>
    </row>
    <row r="589836" spans="1:6" x14ac:dyDescent="0.2">
      <c r="A589836" s="1" t="s">
        <v>1</v>
      </c>
      <c r="B589836" s="1" t="s">
        <v>12</v>
      </c>
      <c r="C589836" s="5">
        <f>0.00001</f>
        <v>1.0000000000000001E-5</v>
      </c>
      <c r="D589836" s="5">
        <v>115000</v>
      </c>
      <c r="E589836" s="4">
        <f>0.0000000001</f>
        <v>1E-10</v>
      </c>
      <c r="F589836" s="1">
        <v>7.0999999999999994E-2</v>
      </c>
    </row>
    <row r="589837" spans="1:6" x14ac:dyDescent="0.2">
      <c r="A589837" s="1" t="s">
        <v>2</v>
      </c>
      <c r="B589837" s="1" t="s">
        <v>13</v>
      </c>
      <c r="C589837" s="4">
        <v>1.7600000000000001E-5</v>
      </c>
      <c r="D589837" s="5">
        <v>213243.49928110983</v>
      </c>
      <c r="E589837" s="4">
        <f>0.0000000001</f>
        <v>1E-10</v>
      </c>
      <c r="F589837" s="6">
        <v>0.10580255336579952</v>
      </c>
    </row>
    <row r="589838" spans="1:6" x14ac:dyDescent="0.2">
      <c r="A589838" s="1" t="s">
        <v>2</v>
      </c>
      <c r="B589838" s="1" t="s">
        <v>14</v>
      </c>
      <c r="C589838" s="5">
        <f>0.000026</f>
        <v>2.5999999999999998E-5</v>
      </c>
      <c r="D589838" s="5">
        <v>315621.53939442802</v>
      </c>
      <c r="E589838" s="4">
        <f>0.0000000001</f>
        <v>1E-10</v>
      </c>
      <c r="F589838" s="6">
        <v>0.14433392482663021</v>
      </c>
    </row>
    <row r="589839" spans="1:6" x14ac:dyDescent="0.2">
      <c r="A589839" s="1" t="s">
        <v>2</v>
      </c>
      <c r="B589839" s="1" t="s">
        <v>15</v>
      </c>
      <c r="C589839" s="5">
        <f>0.000046</f>
        <v>4.6E-5</v>
      </c>
      <c r="D589839" s="5">
        <v>560713.09520718141</v>
      </c>
      <c r="E589839" s="4">
        <f>0.0000000001</f>
        <v>1E-10</v>
      </c>
      <c r="F589839" s="6">
        <v>0.23657747401433918</v>
      </c>
    </row>
    <row r="589840" spans="1:6" x14ac:dyDescent="0.2">
      <c r="A589840" s="1" t="s">
        <v>3</v>
      </c>
      <c r="B589840" s="1" t="s">
        <v>16</v>
      </c>
      <c r="C589840" s="4">
        <v>3.8989203361572882E-6</v>
      </c>
      <c r="D589840" s="4">
        <v>4829613.9325571116</v>
      </c>
      <c r="E589840" s="4">
        <v>9.9999999999999994E-12</v>
      </c>
      <c r="F589840" s="6">
        <v>0.20622365164351311</v>
      </c>
    </row>
    <row r="589841" spans="1:6" x14ac:dyDescent="0.2">
      <c r="A589841" s="1" t="s">
        <v>3</v>
      </c>
      <c r="B589841" s="1" t="s">
        <v>17</v>
      </c>
      <c r="C589841" s="4">
        <v>8.8032023674886792E-6</v>
      </c>
      <c r="D589841" s="4">
        <v>10752659.86411676</v>
      </c>
      <c r="E589841" s="4">
        <v>9.9999999999999994E-12</v>
      </c>
      <c r="F589841" s="6">
        <v>0.42914556215857619</v>
      </c>
    </row>
    <row r="589842" spans="1:6" x14ac:dyDescent="0.2">
      <c r="A589842" s="1" t="s">
        <v>4</v>
      </c>
      <c r="B589842" s="1" t="s">
        <v>18</v>
      </c>
      <c r="C589842" s="5">
        <f>0.0000005</f>
        <v>4.9999999999999998E-7</v>
      </c>
      <c r="D589842" s="5">
        <v>90000</v>
      </c>
      <c r="E589842" s="5">
        <f>0.000000000005</f>
        <v>4.9999999999999997E-12</v>
      </c>
      <c r="F589842" s="6">
        <v>0.06</v>
      </c>
    </row>
    <row r="589843" spans="1:6" x14ac:dyDescent="0.2">
      <c r="A589843" s="1" t="s">
        <v>5</v>
      </c>
      <c r="B589843" s="1" t="s">
        <v>4</v>
      </c>
      <c r="C589843" s="4">
        <v>1E-4</v>
      </c>
      <c r="D589843" s="5">
        <v>90000</v>
      </c>
      <c r="E589843" s="4">
        <f>0.000000003</f>
        <v>3E-9</v>
      </c>
      <c r="F589843" s="6">
        <v>0.06</v>
      </c>
    </row>
    <row r="589844" spans="1:6" x14ac:dyDescent="0.2">
      <c r="A589844" s="1" t="s">
        <v>6</v>
      </c>
      <c r="B589844" s="1" t="s">
        <v>19</v>
      </c>
      <c r="C589844" s="5">
        <f>0.000001</f>
        <v>9.9999999999999995E-7</v>
      </c>
      <c r="D589844" s="5">
        <v>11138.338159946534</v>
      </c>
      <c r="E589844" s="5">
        <f>0.00000000001</f>
        <v>9.9999999999999994E-12</v>
      </c>
      <c r="F589844" s="6">
        <v>3.5000000000000003E-2</v>
      </c>
    </row>
    <row r="589845" spans="1:6" x14ac:dyDescent="0.2">
      <c r="A589845" s="1" t="s">
        <v>7</v>
      </c>
      <c r="B589845" s="1" t="s">
        <v>19</v>
      </c>
      <c r="C589845" s="4">
        <v>1E-4</v>
      </c>
      <c r="D589845" s="5">
        <v>11138.338159946534</v>
      </c>
      <c r="E589845" s="4">
        <f>0.000000003</f>
        <v>3E-9</v>
      </c>
      <c r="F589845" s="6">
        <v>3.5000000000000003E-2</v>
      </c>
    </row>
    <row r="606215" spans="1:6" x14ac:dyDescent="0.2">
      <c r="A606215" s="2"/>
      <c r="B606215" s="2"/>
      <c r="C606215" s="2" t="s">
        <v>20</v>
      </c>
      <c r="D606215" s="2" t="s">
        <v>21</v>
      </c>
      <c r="E606215" s="2" t="s">
        <v>22</v>
      </c>
      <c r="F606215" s="2" t="s">
        <v>23</v>
      </c>
    </row>
    <row r="606216" spans="1:6" x14ac:dyDescent="0.2">
      <c r="A606216" s="1" t="s">
        <v>0</v>
      </c>
      <c r="B606216" s="1" t="s">
        <v>8</v>
      </c>
      <c r="C606216" s="1">
        <v>1E-3</v>
      </c>
      <c r="D606216" s="5">
        <v>74626865.671641782</v>
      </c>
      <c r="E606216" s="5">
        <f>(C606216/(2.2*10^7))/0.52*10</f>
        <v>8.7412587412587408E-10</v>
      </c>
      <c r="F606216" s="1">
        <v>0.52</v>
      </c>
    </row>
    <row r="606217" spans="1:6" x14ac:dyDescent="0.2">
      <c r="A606217" s="1" t="s">
        <v>1</v>
      </c>
      <c r="B606217" s="1" t="s">
        <v>9</v>
      </c>
      <c r="C606217" s="1">
        <v>1</v>
      </c>
      <c r="D606217" s="5">
        <v>367610.01481838169</v>
      </c>
      <c r="E606217" s="8">
        <v>0.25</v>
      </c>
      <c r="F606217" s="1">
        <v>6.5000000000000002E-2</v>
      </c>
    </row>
    <row r="606218" spans="1:6" x14ac:dyDescent="0.2">
      <c r="A606218" s="1" t="s">
        <v>1</v>
      </c>
      <c r="B606218" s="1" t="s">
        <v>10</v>
      </c>
      <c r="C606218" s="1">
        <v>1</v>
      </c>
      <c r="D606218" s="5">
        <v>249860.21259874734</v>
      </c>
      <c r="E606218" s="8">
        <v>0.25</v>
      </c>
      <c r="F606218" s="6">
        <v>8.3203922784269524E-2</v>
      </c>
    </row>
    <row r="606219" spans="1:6" x14ac:dyDescent="0.2">
      <c r="A606219" s="1" t="s">
        <v>1</v>
      </c>
      <c r="B606219" s="1" t="s">
        <v>11</v>
      </c>
      <c r="C606219" s="1">
        <v>1</v>
      </c>
      <c r="D606219" s="5">
        <v>155268.73749526194</v>
      </c>
      <c r="E606219" s="8">
        <v>0.25</v>
      </c>
      <c r="F606219" s="6">
        <v>9.5156491969093357E-2</v>
      </c>
    </row>
    <row r="606220" spans="1:6" x14ac:dyDescent="0.2">
      <c r="A606220" s="1" t="s">
        <v>1</v>
      </c>
      <c r="B606220" s="1" t="s">
        <v>12</v>
      </c>
      <c r="C606220" s="5">
        <f>0.00001</f>
        <v>1.0000000000000001E-5</v>
      </c>
      <c r="D606220" s="5">
        <v>115000</v>
      </c>
      <c r="E606220" s="4">
        <f>0.0000000001</f>
        <v>1E-10</v>
      </c>
      <c r="F606220" s="1">
        <v>7.0999999999999994E-2</v>
      </c>
    </row>
    <row r="606221" spans="1:6" x14ac:dyDescent="0.2">
      <c r="A606221" s="1" t="s">
        <v>2</v>
      </c>
      <c r="B606221" s="1" t="s">
        <v>13</v>
      </c>
      <c r="C606221" s="4">
        <v>1.7600000000000001E-5</v>
      </c>
      <c r="D606221" s="5">
        <v>213243.49928110983</v>
      </c>
      <c r="E606221" s="4">
        <f>0.0000000001</f>
        <v>1E-10</v>
      </c>
      <c r="F606221" s="6">
        <v>0.10580255336579952</v>
      </c>
    </row>
    <row r="606222" spans="1:6" x14ac:dyDescent="0.2">
      <c r="A606222" s="1" t="s">
        <v>2</v>
      </c>
      <c r="B606222" s="1" t="s">
        <v>14</v>
      </c>
      <c r="C606222" s="5">
        <f>0.000026</f>
        <v>2.5999999999999998E-5</v>
      </c>
      <c r="D606222" s="5">
        <v>315621.53939442802</v>
      </c>
      <c r="E606222" s="4">
        <f>0.0000000001</f>
        <v>1E-10</v>
      </c>
      <c r="F606222" s="6">
        <v>0.14433392482663021</v>
      </c>
    </row>
    <row r="606223" spans="1:6" x14ac:dyDescent="0.2">
      <c r="A606223" s="1" t="s">
        <v>2</v>
      </c>
      <c r="B606223" s="1" t="s">
        <v>15</v>
      </c>
      <c r="C606223" s="5">
        <f>0.000046</f>
        <v>4.6E-5</v>
      </c>
      <c r="D606223" s="5">
        <v>560713.09520718141</v>
      </c>
      <c r="E606223" s="4">
        <f>0.0000000001</f>
        <v>1E-10</v>
      </c>
      <c r="F606223" s="6">
        <v>0.23657747401433918</v>
      </c>
    </row>
    <row r="606224" spans="1:6" x14ac:dyDescent="0.2">
      <c r="A606224" s="1" t="s">
        <v>3</v>
      </c>
      <c r="B606224" s="1" t="s">
        <v>16</v>
      </c>
      <c r="C606224" s="4">
        <v>3.8989203361572882E-6</v>
      </c>
      <c r="D606224" s="4">
        <v>4829613.9325571116</v>
      </c>
      <c r="E606224" s="4">
        <v>9.9999999999999994E-12</v>
      </c>
      <c r="F606224" s="6">
        <v>0.20622365164351311</v>
      </c>
    </row>
    <row r="606225" spans="1:6" x14ac:dyDescent="0.2">
      <c r="A606225" s="1" t="s">
        <v>3</v>
      </c>
      <c r="B606225" s="1" t="s">
        <v>17</v>
      </c>
      <c r="C606225" s="4">
        <v>8.8032023674886792E-6</v>
      </c>
      <c r="D606225" s="4">
        <v>10752659.86411676</v>
      </c>
      <c r="E606225" s="4">
        <v>9.9999999999999994E-12</v>
      </c>
      <c r="F606225" s="6">
        <v>0.42914556215857619</v>
      </c>
    </row>
    <row r="606226" spans="1:6" x14ac:dyDescent="0.2">
      <c r="A606226" s="1" t="s">
        <v>4</v>
      </c>
      <c r="B606226" s="1" t="s">
        <v>18</v>
      </c>
      <c r="C606226" s="5">
        <f>0.0000005</f>
        <v>4.9999999999999998E-7</v>
      </c>
      <c r="D606226" s="5">
        <v>90000</v>
      </c>
      <c r="E606226" s="5">
        <f>0.000000000005</f>
        <v>4.9999999999999997E-12</v>
      </c>
      <c r="F606226" s="6">
        <v>0.06</v>
      </c>
    </row>
    <row r="606227" spans="1:6" x14ac:dyDescent="0.2">
      <c r="A606227" s="1" t="s">
        <v>5</v>
      </c>
      <c r="B606227" s="1" t="s">
        <v>4</v>
      </c>
      <c r="C606227" s="4">
        <v>1E-4</v>
      </c>
      <c r="D606227" s="5">
        <v>90000</v>
      </c>
      <c r="E606227" s="4">
        <f>0.000000003</f>
        <v>3E-9</v>
      </c>
      <c r="F606227" s="6">
        <v>0.06</v>
      </c>
    </row>
    <row r="606228" spans="1:6" x14ac:dyDescent="0.2">
      <c r="A606228" s="1" t="s">
        <v>6</v>
      </c>
      <c r="B606228" s="1" t="s">
        <v>19</v>
      </c>
      <c r="C606228" s="5">
        <f>0.000001</f>
        <v>9.9999999999999995E-7</v>
      </c>
      <c r="D606228" s="5">
        <v>11138.338159946534</v>
      </c>
      <c r="E606228" s="5">
        <f>0.00000000001</f>
        <v>9.9999999999999994E-12</v>
      </c>
      <c r="F606228" s="6">
        <v>3.5000000000000003E-2</v>
      </c>
    </row>
    <row r="606229" spans="1:6" x14ac:dyDescent="0.2">
      <c r="A606229" s="1" t="s">
        <v>7</v>
      </c>
      <c r="B606229" s="1" t="s">
        <v>19</v>
      </c>
      <c r="C606229" s="4">
        <v>1E-4</v>
      </c>
      <c r="D606229" s="5">
        <v>11138.338159946534</v>
      </c>
      <c r="E606229" s="4">
        <f>0.000000003</f>
        <v>3E-9</v>
      </c>
      <c r="F606229" s="6">
        <v>3.5000000000000003E-2</v>
      </c>
    </row>
    <row r="622599" spans="1:6" x14ac:dyDescent="0.2">
      <c r="A622599" s="2"/>
      <c r="B622599" s="2"/>
      <c r="C622599" s="2" t="s">
        <v>20</v>
      </c>
      <c r="D622599" s="2" t="s">
        <v>21</v>
      </c>
      <c r="E622599" s="2" t="s">
        <v>22</v>
      </c>
      <c r="F622599" s="2" t="s">
        <v>23</v>
      </c>
    </row>
    <row r="622600" spans="1:6" x14ac:dyDescent="0.2">
      <c r="A622600" s="1" t="s">
        <v>0</v>
      </c>
      <c r="B622600" s="1" t="s">
        <v>8</v>
      </c>
      <c r="C622600" s="1">
        <v>1E-3</v>
      </c>
      <c r="D622600" s="5">
        <v>74626865.671641782</v>
      </c>
      <c r="E622600" s="5">
        <f>(C622600/(2.2*10^7))/0.52*10</f>
        <v>8.7412587412587408E-10</v>
      </c>
      <c r="F622600" s="1">
        <v>0.52</v>
      </c>
    </row>
    <row r="622601" spans="1:6" x14ac:dyDescent="0.2">
      <c r="A622601" s="1" t="s">
        <v>1</v>
      </c>
      <c r="B622601" s="1" t="s">
        <v>9</v>
      </c>
      <c r="C622601" s="1">
        <v>1</v>
      </c>
      <c r="D622601" s="5">
        <v>367610.01481838169</v>
      </c>
      <c r="E622601" s="8">
        <v>0.25</v>
      </c>
      <c r="F622601" s="1">
        <v>6.5000000000000002E-2</v>
      </c>
    </row>
    <row r="622602" spans="1:6" x14ac:dyDescent="0.2">
      <c r="A622602" s="1" t="s">
        <v>1</v>
      </c>
      <c r="B622602" s="1" t="s">
        <v>10</v>
      </c>
      <c r="C622602" s="1">
        <v>1</v>
      </c>
      <c r="D622602" s="5">
        <v>249860.21259874734</v>
      </c>
      <c r="E622602" s="8">
        <v>0.25</v>
      </c>
      <c r="F622602" s="6">
        <v>8.3203922784269524E-2</v>
      </c>
    </row>
    <row r="622603" spans="1:6" x14ac:dyDescent="0.2">
      <c r="A622603" s="1" t="s">
        <v>1</v>
      </c>
      <c r="B622603" s="1" t="s">
        <v>11</v>
      </c>
      <c r="C622603" s="1">
        <v>1</v>
      </c>
      <c r="D622603" s="5">
        <v>155268.73749526194</v>
      </c>
      <c r="E622603" s="8">
        <v>0.25</v>
      </c>
      <c r="F622603" s="6">
        <v>9.5156491969093357E-2</v>
      </c>
    </row>
    <row r="622604" spans="1:6" x14ac:dyDescent="0.2">
      <c r="A622604" s="1" t="s">
        <v>1</v>
      </c>
      <c r="B622604" s="1" t="s">
        <v>12</v>
      </c>
      <c r="C622604" s="5">
        <f>0.00001</f>
        <v>1.0000000000000001E-5</v>
      </c>
      <c r="D622604" s="5">
        <v>115000</v>
      </c>
      <c r="E622604" s="4">
        <f>0.0000000001</f>
        <v>1E-10</v>
      </c>
      <c r="F622604" s="1">
        <v>7.0999999999999994E-2</v>
      </c>
    </row>
    <row r="622605" spans="1:6" x14ac:dyDescent="0.2">
      <c r="A622605" s="1" t="s">
        <v>2</v>
      </c>
      <c r="B622605" s="1" t="s">
        <v>13</v>
      </c>
      <c r="C622605" s="4">
        <v>1.7600000000000001E-5</v>
      </c>
      <c r="D622605" s="5">
        <v>213243.49928110983</v>
      </c>
      <c r="E622605" s="4">
        <f>0.0000000001</f>
        <v>1E-10</v>
      </c>
      <c r="F622605" s="6">
        <v>0.10580255336579952</v>
      </c>
    </row>
    <row r="622606" spans="1:6" x14ac:dyDescent="0.2">
      <c r="A622606" s="1" t="s">
        <v>2</v>
      </c>
      <c r="B622606" s="1" t="s">
        <v>14</v>
      </c>
      <c r="C622606" s="5">
        <f>0.000026</f>
        <v>2.5999999999999998E-5</v>
      </c>
      <c r="D622606" s="5">
        <v>315621.53939442802</v>
      </c>
      <c r="E622606" s="4">
        <f>0.0000000001</f>
        <v>1E-10</v>
      </c>
      <c r="F622606" s="6">
        <v>0.14433392482663021</v>
      </c>
    </row>
    <row r="622607" spans="1:6" x14ac:dyDescent="0.2">
      <c r="A622607" s="1" t="s">
        <v>2</v>
      </c>
      <c r="B622607" s="1" t="s">
        <v>15</v>
      </c>
      <c r="C622607" s="5">
        <f>0.000046</f>
        <v>4.6E-5</v>
      </c>
      <c r="D622607" s="5">
        <v>560713.09520718141</v>
      </c>
      <c r="E622607" s="4">
        <f>0.0000000001</f>
        <v>1E-10</v>
      </c>
      <c r="F622607" s="6">
        <v>0.23657747401433918</v>
      </c>
    </row>
    <row r="622608" spans="1:6" x14ac:dyDescent="0.2">
      <c r="A622608" s="1" t="s">
        <v>3</v>
      </c>
      <c r="B622608" s="1" t="s">
        <v>16</v>
      </c>
      <c r="C622608" s="4">
        <v>3.8989203361572882E-6</v>
      </c>
      <c r="D622608" s="4">
        <v>4829613.9325571116</v>
      </c>
      <c r="E622608" s="4">
        <v>9.9999999999999994E-12</v>
      </c>
      <c r="F622608" s="6">
        <v>0.20622365164351311</v>
      </c>
    </row>
    <row r="622609" spans="1:6" x14ac:dyDescent="0.2">
      <c r="A622609" s="1" t="s">
        <v>3</v>
      </c>
      <c r="B622609" s="1" t="s">
        <v>17</v>
      </c>
      <c r="C622609" s="4">
        <v>8.8032023674886792E-6</v>
      </c>
      <c r="D622609" s="4">
        <v>10752659.86411676</v>
      </c>
      <c r="E622609" s="4">
        <v>9.9999999999999994E-12</v>
      </c>
      <c r="F622609" s="6">
        <v>0.42914556215857619</v>
      </c>
    </row>
    <row r="622610" spans="1:6" x14ac:dyDescent="0.2">
      <c r="A622610" s="1" t="s">
        <v>4</v>
      </c>
      <c r="B622610" s="1" t="s">
        <v>18</v>
      </c>
      <c r="C622610" s="5">
        <f>0.0000005</f>
        <v>4.9999999999999998E-7</v>
      </c>
      <c r="D622610" s="5">
        <v>90000</v>
      </c>
      <c r="E622610" s="5">
        <f>0.000000000005</f>
        <v>4.9999999999999997E-12</v>
      </c>
      <c r="F622610" s="6">
        <v>0.06</v>
      </c>
    </row>
    <row r="622611" spans="1:6" x14ac:dyDescent="0.2">
      <c r="A622611" s="1" t="s">
        <v>5</v>
      </c>
      <c r="B622611" s="1" t="s">
        <v>4</v>
      </c>
      <c r="C622611" s="4">
        <v>1E-4</v>
      </c>
      <c r="D622611" s="5">
        <v>90000</v>
      </c>
      <c r="E622611" s="4">
        <f>0.000000003</f>
        <v>3E-9</v>
      </c>
      <c r="F622611" s="6">
        <v>0.06</v>
      </c>
    </row>
    <row r="622612" spans="1:6" x14ac:dyDescent="0.2">
      <c r="A622612" s="1" t="s">
        <v>6</v>
      </c>
      <c r="B622612" s="1" t="s">
        <v>19</v>
      </c>
      <c r="C622612" s="5">
        <f>0.000001</f>
        <v>9.9999999999999995E-7</v>
      </c>
      <c r="D622612" s="5">
        <v>11138.338159946534</v>
      </c>
      <c r="E622612" s="5">
        <f>0.00000000001</f>
        <v>9.9999999999999994E-12</v>
      </c>
      <c r="F622612" s="6">
        <v>3.5000000000000003E-2</v>
      </c>
    </row>
    <row r="622613" spans="1:6" x14ac:dyDescent="0.2">
      <c r="A622613" s="1" t="s">
        <v>7</v>
      </c>
      <c r="B622613" s="1" t="s">
        <v>19</v>
      </c>
      <c r="C622613" s="4">
        <v>1E-4</v>
      </c>
      <c r="D622613" s="5">
        <v>11138.338159946534</v>
      </c>
      <c r="E622613" s="4">
        <f>0.000000003</f>
        <v>3E-9</v>
      </c>
      <c r="F622613" s="6">
        <v>3.5000000000000003E-2</v>
      </c>
    </row>
    <row r="638983" spans="1:6" x14ac:dyDescent="0.2">
      <c r="A638983" s="2"/>
      <c r="B638983" s="2"/>
      <c r="C638983" s="2" t="s">
        <v>20</v>
      </c>
      <c r="D638983" s="2" t="s">
        <v>21</v>
      </c>
      <c r="E638983" s="2" t="s">
        <v>22</v>
      </c>
      <c r="F638983" s="2" t="s">
        <v>23</v>
      </c>
    </row>
    <row r="638984" spans="1:6" x14ac:dyDescent="0.2">
      <c r="A638984" s="1" t="s">
        <v>0</v>
      </c>
      <c r="B638984" s="1" t="s">
        <v>8</v>
      </c>
      <c r="C638984" s="1">
        <v>1E-3</v>
      </c>
      <c r="D638984" s="5">
        <v>74626865.671641782</v>
      </c>
      <c r="E638984" s="5">
        <f>(C638984/(2.2*10^7))/0.52*10</f>
        <v>8.7412587412587408E-10</v>
      </c>
      <c r="F638984" s="1">
        <v>0.52</v>
      </c>
    </row>
    <row r="638985" spans="1:6" x14ac:dyDescent="0.2">
      <c r="A638985" s="1" t="s">
        <v>1</v>
      </c>
      <c r="B638985" s="1" t="s">
        <v>9</v>
      </c>
      <c r="C638985" s="1">
        <v>1</v>
      </c>
      <c r="D638985" s="5">
        <v>367610.01481838169</v>
      </c>
      <c r="E638985" s="8">
        <v>0.25</v>
      </c>
      <c r="F638985" s="1">
        <v>6.5000000000000002E-2</v>
      </c>
    </row>
    <row r="638986" spans="1:6" x14ac:dyDescent="0.2">
      <c r="A638986" s="1" t="s">
        <v>1</v>
      </c>
      <c r="B638986" s="1" t="s">
        <v>10</v>
      </c>
      <c r="C638986" s="1">
        <v>1</v>
      </c>
      <c r="D638986" s="5">
        <v>249860.21259874734</v>
      </c>
      <c r="E638986" s="8">
        <v>0.25</v>
      </c>
      <c r="F638986" s="6">
        <v>8.3203922784269524E-2</v>
      </c>
    </row>
    <row r="638987" spans="1:6" x14ac:dyDescent="0.2">
      <c r="A638987" s="1" t="s">
        <v>1</v>
      </c>
      <c r="B638987" s="1" t="s">
        <v>11</v>
      </c>
      <c r="C638987" s="1">
        <v>1</v>
      </c>
      <c r="D638987" s="5">
        <v>155268.73749526194</v>
      </c>
      <c r="E638987" s="8">
        <v>0.25</v>
      </c>
      <c r="F638987" s="6">
        <v>9.5156491969093357E-2</v>
      </c>
    </row>
    <row r="638988" spans="1:6" x14ac:dyDescent="0.2">
      <c r="A638988" s="1" t="s">
        <v>1</v>
      </c>
      <c r="B638988" s="1" t="s">
        <v>12</v>
      </c>
      <c r="C638988" s="5">
        <f>0.00001</f>
        <v>1.0000000000000001E-5</v>
      </c>
      <c r="D638988" s="5">
        <v>115000</v>
      </c>
      <c r="E638988" s="4">
        <f>0.0000000001</f>
        <v>1E-10</v>
      </c>
      <c r="F638988" s="1">
        <v>7.0999999999999994E-2</v>
      </c>
    </row>
    <row r="638989" spans="1:6" x14ac:dyDescent="0.2">
      <c r="A638989" s="1" t="s">
        <v>2</v>
      </c>
      <c r="B638989" s="1" t="s">
        <v>13</v>
      </c>
      <c r="C638989" s="4">
        <v>1.7600000000000001E-5</v>
      </c>
      <c r="D638989" s="5">
        <v>213243.49928110983</v>
      </c>
      <c r="E638989" s="4">
        <f>0.0000000001</f>
        <v>1E-10</v>
      </c>
      <c r="F638989" s="6">
        <v>0.10580255336579952</v>
      </c>
    </row>
    <row r="638990" spans="1:6" x14ac:dyDescent="0.2">
      <c r="A638990" s="1" t="s">
        <v>2</v>
      </c>
      <c r="B638990" s="1" t="s">
        <v>14</v>
      </c>
      <c r="C638990" s="5">
        <f>0.000026</f>
        <v>2.5999999999999998E-5</v>
      </c>
      <c r="D638990" s="5">
        <v>315621.53939442802</v>
      </c>
      <c r="E638990" s="4">
        <f>0.0000000001</f>
        <v>1E-10</v>
      </c>
      <c r="F638990" s="6">
        <v>0.14433392482663021</v>
      </c>
    </row>
    <row r="638991" spans="1:6" x14ac:dyDescent="0.2">
      <c r="A638991" s="1" t="s">
        <v>2</v>
      </c>
      <c r="B638991" s="1" t="s">
        <v>15</v>
      </c>
      <c r="C638991" s="5">
        <f>0.000046</f>
        <v>4.6E-5</v>
      </c>
      <c r="D638991" s="5">
        <v>560713.09520718141</v>
      </c>
      <c r="E638991" s="4">
        <f>0.0000000001</f>
        <v>1E-10</v>
      </c>
      <c r="F638991" s="6">
        <v>0.23657747401433918</v>
      </c>
    </row>
    <row r="638992" spans="1:6" x14ac:dyDescent="0.2">
      <c r="A638992" s="1" t="s">
        <v>3</v>
      </c>
      <c r="B638992" s="1" t="s">
        <v>16</v>
      </c>
      <c r="C638992" s="4">
        <v>3.8989203361572882E-6</v>
      </c>
      <c r="D638992" s="4">
        <v>4829613.9325571116</v>
      </c>
      <c r="E638992" s="4">
        <v>9.9999999999999994E-12</v>
      </c>
      <c r="F638992" s="6">
        <v>0.20622365164351311</v>
      </c>
    </row>
    <row r="638993" spans="1:6" x14ac:dyDescent="0.2">
      <c r="A638993" s="1" t="s">
        <v>3</v>
      </c>
      <c r="B638993" s="1" t="s">
        <v>17</v>
      </c>
      <c r="C638993" s="4">
        <v>8.8032023674886792E-6</v>
      </c>
      <c r="D638993" s="4">
        <v>10752659.86411676</v>
      </c>
      <c r="E638993" s="4">
        <v>9.9999999999999994E-12</v>
      </c>
      <c r="F638993" s="6">
        <v>0.42914556215857619</v>
      </c>
    </row>
    <row r="638994" spans="1:6" x14ac:dyDescent="0.2">
      <c r="A638994" s="1" t="s">
        <v>4</v>
      </c>
      <c r="B638994" s="1" t="s">
        <v>18</v>
      </c>
      <c r="C638994" s="5">
        <f>0.0000005</f>
        <v>4.9999999999999998E-7</v>
      </c>
      <c r="D638994" s="5">
        <v>90000</v>
      </c>
      <c r="E638994" s="5">
        <f>0.000000000005</f>
        <v>4.9999999999999997E-12</v>
      </c>
      <c r="F638994" s="6">
        <v>0.06</v>
      </c>
    </row>
    <row r="638995" spans="1:6" x14ac:dyDescent="0.2">
      <c r="A638995" s="1" t="s">
        <v>5</v>
      </c>
      <c r="B638995" s="1" t="s">
        <v>4</v>
      </c>
      <c r="C638995" s="4">
        <v>1E-4</v>
      </c>
      <c r="D638995" s="5">
        <v>90000</v>
      </c>
      <c r="E638995" s="4">
        <f>0.000000003</f>
        <v>3E-9</v>
      </c>
      <c r="F638995" s="6">
        <v>0.06</v>
      </c>
    </row>
    <row r="638996" spans="1:6" x14ac:dyDescent="0.2">
      <c r="A638996" s="1" t="s">
        <v>6</v>
      </c>
      <c r="B638996" s="1" t="s">
        <v>19</v>
      </c>
      <c r="C638996" s="5">
        <f>0.000001</f>
        <v>9.9999999999999995E-7</v>
      </c>
      <c r="D638996" s="5">
        <v>11138.338159946534</v>
      </c>
      <c r="E638996" s="5">
        <f>0.00000000001</f>
        <v>9.9999999999999994E-12</v>
      </c>
      <c r="F638996" s="6">
        <v>3.5000000000000003E-2</v>
      </c>
    </row>
    <row r="638997" spans="1:6" x14ac:dyDescent="0.2">
      <c r="A638997" s="1" t="s">
        <v>7</v>
      </c>
      <c r="B638997" s="1" t="s">
        <v>19</v>
      </c>
      <c r="C638997" s="4">
        <v>1E-4</v>
      </c>
      <c r="D638997" s="5">
        <v>11138.338159946534</v>
      </c>
      <c r="E638997" s="4">
        <f>0.000000003</f>
        <v>3E-9</v>
      </c>
      <c r="F638997" s="6">
        <v>3.5000000000000003E-2</v>
      </c>
    </row>
    <row r="655367" spans="1:6" x14ac:dyDescent="0.2">
      <c r="A655367" s="2"/>
      <c r="B655367" s="2"/>
      <c r="C655367" s="2" t="s">
        <v>20</v>
      </c>
      <c r="D655367" s="2" t="s">
        <v>21</v>
      </c>
      <c r="E655367" s="2" t="s">
        <v>22</v>
      </c>
      <c r="F655367" s="2" t="s">
        <v>23</v>
      </c>
    </row>
    <row r="655368" spans="1:6" x14ac:dyDescent="0.2">
      <c r="A655368" s="1" t="s">
        <v>0</v>
      </c>
      <c r="B655368" s="1" t="s">
        <v>8</v>
      </c>
      <c r="C655368" s="1">
        <v>1E-3</v>
      </c>
      <c r="D655368" s="5">
        <v>74626865.671641782</v>
      </c>
      <c r="E655368" s="5">
        <f>(C655368/(2.2*10^7))/0.52*10</f>
        <v>8.7412587412587408E-10</v>
      </c>
      <c r="F655368" s="1">
        <v>0.52</v>
      </c>
    </row>
    <row r="655369" spans="1:6" x14ac:dyDescent="0.2">
      <c r="A655369" s="1" t="s">
        <v>1</v>
      </c>
      <c r="B655369" s="1" t="s">
        <v>9</v>
      </c>
      <c r="C655369" s="1">
        <v>1</v>
      </c>
      <c r="D655369" s="5">
        <v>367610.01481838169</v>
      </c>
      <c r="E655369" s="8">
        <v>0.25</v>
      </c>
      <c r="F655369" s="1">
        <v>6.5000000000000002E-2</v>
      </c>
    </row>
    <row r="655370" spans="1:6" x14ac:dyDescent="0.2">
      <c r="A655370" s="1" t="s">
        <v>1</v>
      </c>
      <c r="B655370" s="1" t="s">
        <v>10</v>
      </c>
      <c r="C655370" s="1">
        <v>1</v>
      </c>
      <c r="D655370" s="5">
        <v>249860.21259874734</v>
      </c>
      <c r="E655370" s="8">
        <v>0.25</v>
      </c>
      <c r="F655370" s="6">
        <v>8.3203922784269524E-2</v>
      </c>
    </row>
    <row r="655371" spans="1:6" x14ac:dyDescent="0.2">
      <c r="A655371" s="1" t="s">
        <v>1</v>
      </c>
      <c r="B655371" s="1" t="s">
        <v>11</v>
      </c>
      <c r="C655371" s="1">
        <v>1</v>
      </c>
      <c r="D655371" s="5">
        <v>155268.73749526194</v>
      </c>
      <c r="E655371" s="8">
        <v>0.25</v>
      </c>
      <c r="F655371" s="6">
        <v>9.5156491969093357E-2</v>
      </c>
    </row>
    <row r="655372" spans="1:6" x14ac:dyDescent="0.2">
      <c r="A655372" s="1" t="s">
        <v>1</v>
      </c>
      <c r="B655372" s="1" t="s">
        <v>12</v>
      </c>
      <c r="C655372" s="5">
        <f>0.00001</f>
        <v>1.0000000000000001E-5</v>
      </c>
      <c r="D655372" s="5">
        <v>115000</v>
      </c>
      <c r="E655372" s="4">
        <f>0.0000000001</f>
        <v>1E-10</v>
      </c>
      <c r="F655372" s="1">
        <v>7.0999999999999994E-2</v>
      </c>
    </row>
    <row r="655373" spans="1:6" x14ac:dyDescent="0.2">
      <c r="A655373" s="1" t="s">
        <v>2</v>
      </c>
      <c r="B655373" s="1" t="s">
        <v>13</v>
      </c>
      <c r="C655373" s="4">
        <v>1.7600000000000001E-5</v>
      </c>
      <c r="D655373" s="5">
        <v>213243.49928110983</v>
      </c>
      <c r="E655373" s="4">
        <f>0.0000000001</f>
        <v>1E-10</v>
      </c>
      <c r="F655373" s="6">
        <v>0.10580255336579952</v>
      </c>
    </row>
    <row r="655374" spans="1:6" x14ac:dyDescent="0.2">
      <c r="A655374" s="1" t="s">
        <v>2</v>
      </c>
      <c r="B655374" s="1" t="s">
        <v>14</v>
      </c>
      <c r="C655374" s="5">
        <f>0.000026</f>
        <v>2.5999999999999998E-5</v>
      </c>
      <c r="D655374" s="5">
        <v>315621.53939442802</v>
      </c>
      <c r="E655374" s="4">
        <f>0.0000000001</f>
        <v>1E-10</v>
      </c>
      <c r="F655374" s="6">
        <v>0.14433392482663021</v>
      </c>
    </row>
    <row r="655375" spans="1:6" x14ac:dyDescent="0.2">
      <c r="A655375" s="1" t="s">
        <v>2</v>
      </c>
      <c r="B655375" s="1" t="s">
        <v>15</v>
      </c>
      <c r="C655375" s="5">
        <f>0.000046</f>
        <v>4.6E-5</v>
      </c>
      <c r="D655375" s="5">
        <v>560713.09520718141</v>
      </c>
      <c r="E655375" s="4">
        <f>0.0000000001</f>
        <v>1E-10</v>
      </c>
      <c r="F655375" s="6">
        <v>0.23657747401433918</v>
      </c>
    </row>
    <row r="655376" spans="1:6" x14ac:dyDescent="0.2">
      <c r="A655376" s="1" t="s">
        <v>3</v>
      </c>
      <c r="B655376" s="1" t="s">
        <v>16</v>
      </c>
      <c r="C655376" s="4">
        <v>3.8989203361572882E-6</v>
      </c>
      <c r="D655376" s="4">
        <v>4829613.9325571116</v>
      </c>
      <c r="E655376" s="4">
        <v>9.9999999999999994E-12</v>
      </c>
      <c r="F655376" s="6">
        <v>0.20622365164351311</v>
      </c>
    </row>
    <row r="655377" spans="1:6" x14ac:dyDescent="0.2">
      <c r="A655377" s="1" t="s">
        <v>3</v>
      </c>
      <c r="B655377" s="1" t="s">
        <v>17</v>
      </c>
      <c r="C655377" s="4">
        <v>8.8032023674886792E-6</v>
      </c>
      <c r="D655377" s="4">
        <v>10752659.86411676</v>
      </c>
      <c r="E655377" s="4">
        <v>9.9999999999999994E-12</v>
      </c>
      <c r="F655377" s="6">
        <v>0.42914556215857619</v>
      </c>
    </row>
    <row r="655378" spans="1:6" x14ac:dyDescent="0.2">
      <c r="A655378" s="1" t="s">
        <v>4</v>
      </c>
      <c r="B655378" s="1" t="s">
        <v>18</v>
      </c>
      <c r="C655378" s="5">
        <f>0.0000005</f>
        <v>4.9999999999999998E-7</v>
      </c>
      <c r="D655378" s="5">
        <v>90000</v>
      </c>
      <c r="E655378" s="5">
        <f>0.000000000005</f>
        <v>4.9999999999999997E-12</v>
      </c>
      <c r="F655378" s="6">
        <v>0.06</v>
      </c>
    </row>
    <row r="655379" spans="1:6" x14ac:dyDescent="0.2">
      <c r="A655379" s="1" t="s">
        <v>5</v>
      </c>
      <c r="B655379" s="1" t="s">
        <v>4</v>
      </c>
      <c r="C655379" s="4">
        <v>1E-4</v>
      </c>
      <c r="D655379" s="5">
        <v>90000</v>
      </c>
      <c r="E655379" s="4">
        <f>0.000000003</f>
        <v>3E-9</v>
      </c>
      <c r="F655379" s="6">
        <v>0.06</v>
      </c>
    </row>
    <row r="655380" spans="1:6" x14ac:dyDescent="0.2">
      <c r="A655380" s="1" t="s">
        <v>6</v>
      </c>
      <c r="B655380" s="1" t="s">
        <v>19</v>
      </c>
      <c r="C655380" s="5">
        <f>0.000001</f>
        <v>9.9999999999999995E-7</v>
      </c>
      <c r="D655380" s="5">
        <v>11138.338159946534</v>
      </c>
      <c r="E655380" s="5">
        <f>0.00000000001</f>
        <v>9.9999999999999994E-12</v>
      </c>
      <c r="F655380" s="6">
        <v>3.5000000000000003E-2</v>
      </c>
    </row>
    <row r="655381" spans="1:6" x14ac:dyDescent="0.2">
      <c r="A655381" s="1" t="s">
        <v>7</v>
      </c>
      <c r="B655381" s="1" t="s">
        <v>19</v>
      </c>
      <c r="C655381" s="4">
        <v>1E-4</v>
      </c>
      <c r="D655381" s="5">
        <v>11138.338159946534</v>
      </c>
      <c r="E655381" s="4">
        <f>0.000000003</f>
        <v>3E-9</v>
      </c>
      <c r="F655381" s="6">
        <v>3.5000000000000003E-2</v>
      </c>
    </row>
    <row r="671751" spans="1:6" x14ac:dyDescent="0.2">
      <c r="A671751" s="2"/>
      <c r="B671751" s="2"/>
      <c r="C671751" s="2" t="s">
        <v>20</v>
      </c>
      <c r="D671751" s="2" t="s">
        <v>21</v>
      </c>
      <c r="E671751" s="2" t="s">
        <v>22</v>
      </c>
      <c r="F671751" s="2" t="s">
        <v>23</v>
      </c>
    </row>
    <row r="671752" spans="1:6" x14ac:dyDescent="0.2">
      <c r="A671752" s="1" t="s">
        <v>0</v>
      </c>
      <c r="B671752" s="1" t="s">
        <v>8</v>
      </c>
      <c r="C671752" s="1">
        <v>1E-3</v>
      </c>
      <c r="D671752" s="5">
        <v>74626865.671641782</v>
      </c>
      <c r="E671752" s="5">
        <f>(C671752/(2.2*10^7))/0.52*10</f>
        <v>8.7412587412587408E-10</v>
      </c>
      <c r="F671752" s="1">
        <v>0.52</v>
      </c>
    </row>
    <row r="671753" spans="1:6" x14ac:dyDescent="0.2">
      <c r="A671753" s="1" t="s">
        <v>1</v>
      </c>
      <c r="B671753" s="1" t="s">
        <v>9</v>
      </c>
      <c r="C671753" s="1">
        <v>1</v>
      </c>
      <c r="D671753" s="5">
        <v>367610.01481838169</v>
      </c>
      <c r="E671753" s="8">
        <v>0.25</v>
      </c>
      <c r="F671753" s="1">
        <v>6.5000000000000002E-2</v>
      </c>
    </row>
    <row r="671754" spans="1:6" x14ac:dyDescent="0.2">
      <c r="A671754" s="1" t="s">
        <v>1</v>
      </c>
      <c r="B671754" s="1" t="s">
        <v>10</v>
      </c>
      <c r="C671754" s="1">
        <v>1</v>
      </c>
      <c r="D671754" s="5">
        <v>249860.21259874734</v>
      </c>
      <c r="E671754" s="8">
        <v>0.25</v>
      </c>
      <c r="F671754" s="6">
        <v>8.3203922784269524E-2</v>
      </c>
    </row>
    <row r="671755" spans="1:6" x14ac:dyDescent="0.2">
      <c r="A671755" s="1" t="s">
        <v>1</v>
      </c>
      <c r="B671755" s="1" t="s">
        <v>11</v>
      </c>
      <c r="C671755" s="1">
        <v>1</v>
      </c>
      <c r="D671755" s="5">
        <v>155268.73749526194</v>
      </c>
      <c r="E671755" s="8">
        <v>0.25</v>
      </c>
      <c r="F671755" s="6">
        <v>9.5156491969093357E-2</v>
      </c>
    </row>
    <row r="671756" spans="1:6" x14ac:dyDescent="0.2">
      <c r="A671756" s="1" t="s">
        <v>1</v>
      </c>
      <c r="B671756" s="1" t="s">
        <v>12</v>
      </c>
      <c r="C671756" s="5">
        <f>0.00001</f>
        <v>1.0000000000000001E-5</v>
      </c>
      <c r="D671756" s="5">
        <v>115000</v>
      </c>
      <c r="E671756" s="4">
        <f>0.0000000001</f>
        <v>1E-10</v>
      </c>
      <c r="F671756" s="1">
        <v>7.0999999999999994E-2</v>
      </c>
    </row>
    <row r="671757" spans="1:6" x14ac:dyDescent="0.2">
      <c r="A671757" s="1" t="s">
        <v>2</v>
      </c>
      <c r="B671757" s="1" t="s">
        <v>13</v>
      </c>
      <c r="C671757" s="4">
        <v>1.7600000000000001E-5</v>
      </c>
      <c r="D671757" s="5">
        <v>213243.49928110983</v>
      </c>
      <c r="E671757" s="4">
        <f>0.0000000001</f>
        <v>1E-10</v>
      </c>
      <c r="F671757" s="6">
        <v>0.10580255336579952</v>
      </c>
    </row>
    <row r="671758" spans="1:6" x14ac:dyDescent="0.2">
      <c r="A671758" s="1" t="s">
        <v>2</v>
      </c>
      <c r="B671758" s="1" t="s">
        <v>14</v>
      </c>
      <c r="C671758" s="5">
        <f>0.000026</f>
        <v>2.5999999999999998E-5</v>
      </c>
      <c r="D671758" s="5">
        <v>315621.53939442802</v>
      </c>
      <c r="E671758" s="4">
        <f>0.0000000001</f>
        <v>1E-10</v>
      </c>
      <c r="F671758" s="6">
        <v>0.14433392482663021</v>
      </c>
    </row>
    <row r="671759" spans="1:6" x14ac:dyDescent="0.2">
      <c r="A671759" s="1" t="s">
        <v>2</v>
      </c>
      <c r="B671759" s="1" t="s">
        <v>15</v>
      </c>
      <c r="C671759" s="5">
        <f>0.000046</f>
        <v>4.6E-5</v>
      </c>
      <c r="D671759" s="5">
        <v>560713.09520718141</v>
      </c>
      <c r="E671759" s="4">
        <f>0.0000000001</f>
        <v>1E-10</v>
      </c>
      <c r="F671759" s="6">
        <v>0.23657747401433918</v>
      </c>
    </row>
    <row r="671760" spans="1:6" x14ac:dyDescent="0.2">
      <c r="A671760" s="1" t="s">
        <v>3</v>
      </c>
      <c r="B671760" s="1" t="s">
        <v>16</v>
      </c>
      <c r="C671760" s="4">
        <v>3.8989203361572882E-6</v>
      </c>
      <c r="D671760" s="4">
        <v>4829613.9325571116</v>
      </c>
      <c r="E671760" s="4">
        <v>9.9999999999999994E-12</v>
      </c>
      <c r="F671760" s="6">
        <v>0.20622365164351311</v>
      </c>
    </row>
    <row r="671761" spans="1:6" x14ac:dyDescent="0.2">
      <c r="A671761" s="1" t="s">
        <v>3</v>
      </c>
      <c r="B671761" s="1" t="s">
        <v>17</v>
      </c>
      <c r="C671761" s="4">
        <v>8.8032023674886792E-6</v>
      </c>
      <c r="D671761" s="4">
        <v>10752659.86411676</v>
      </c>
      <c r="E671761" s="4">
        <v>9.9999999999999994E-12</v>
      </c>
      <c r="F671761" s="6">
        <v>0.42914556215857619</v>
      </c>
    </row>
    <row r="671762" spans="1:6" x14ac:dyDescent="0.2">
      <c r="A671762" s="1" t="s">
        <v>4</v>
      </c>
      <c r="B671762" s="1" t="s">
        <v>18</v>
      </c>
      <c r="C671762" s="5">
        <f>0.0000005</f>
        <v>4.9999999999999998E-7</v>
      </c>
      <c r="D671762" s="5">
        <v>90000</v>
      </c>
      <c r="E671762" s="5">
        <f>0.000000000005</f>
        <v>4.9999999999999997E-12</v>
      </c>
      <c r="F671762" s="6">
        <v>0.06</v>
      </c>
    </row>
    <row r="671763" spans="1:6" x14ac:dyDescent="0.2">
      <c r="A671763" s="1" t="s">
        <v>5</v>
      </c>
      <c r="B671763" s="1" t="s">
        <v>4</v>
      </c>
      <c r="C671763" s="4">
        <v>1E-4</v>
      </c>
      <c r="D671763" s="5">
        <v>90000</v>
      </c>
      <c r="E671763" s="4">
        <f>0.000000003</f>
        <v>3E-9</v>
      </c>
      <c r="F671763" s="6">
        <v>0.06</v>
      </c>
    </row>
    <row r="671764" spans="1:6" x14ac:dyDescent="0.2">
      <c r="A671764" s="1" t="s">
        <v>6</v>
      </c>
      <c r="B671764" s="1" t="s">
        <v>19</v>
      </c>
      <c r="C671764" s="5">
        <f>0.000001</f>
        <v>9.9999999999999995E-7</v>
      </c>
      <c r="D671764" s="5">
        <v>11138.338159946534</v>
      </c>
      <c r="E671764" s="5">
        <f>0.00000000001</f>
        <v>9.9999999999999994E-12</v>
      </c>
      <c r="F671764" s="6">
        <v>3.5000000000000003E-2</v>
      </c>
    </row>
    <row r="671765" spans="1:6" x14ac:dyDescent="0.2">
      <c r="A671765" s="1" t="s">
        <v>7</v>
      </c>
      <c r="B671765" s="1" t="s">
        <v>19</v>
      </c>
      <c r="C671765" s="4">
        <v>1E-4</v>
      </c>
      <c r="D671765" s="5">
        <v>11138.338159946534</v>
      </c>
      <c r="E671765" s="4">
        <f>0.000000003</f>
        <v>3E-9</v>
      </c>
      <c r="F671765" s="6">
        <v>3.5000000000000003E-2</v>
      </c>
    </row>
    <row r="688135" spans="1:6" x14ac:dyDescent="0.2">
      <c r="A688135" s="2"/>
      <c r="B688135" s="2"/>
      <c r="C688135" s="2" t="s">
        <v>20</v>
      </c>
      <c r="D688135" s="2" t="s">
        <v>21</v>
      </c>
      <c r="E688135" s="2" t="s">
        <v>22</v>
      </c>
      <c r="F688135" s="2" t="s">
        <v>23</v>
      </c>
    </row>
    <row r="688136" spans="1:6" x14ac:dyDescent="0.2">
      <c r="A688136" s="1" t="s">
        <v>0</v>
      </c>
      <c r="B688136" s="1" t="s">
        <v>8</v>
      </c>
      <c r="C688136" s="1">
        <v>1E-3</v>
      </c>
      <c r="D688136" s="5">
        <v>74626865.671641782</v>
      </c>
      <c r="E688136" s="5">
        <f>(C688136/(2.2*10^7))/0.52*10</f>
        <v>8.7412587412587408E-10</v>
      </c>
      <c r="F688136" s="1">
        <v>0.52</v>
      </c>
    </row>
    <row r="688137" spans="1:6" x14ac:dyDescent="0.2">
      <c r="A688137" s="1" t="s">
        <v>1</v>
      </c>
      <c r="B688137" s="1" t="s">
        <v>9</v>
      </c>
      <c r="C688137" s="1">
        <v>1</v>
      </c>
      <c r="D688137" s="5">
        <v>367610.01481838169</v>
      </c>
      <c r="E688137" s="8">
        <v>0.25</v>
      </c>
      <c r="F688137" s="1">
        <v>6.5000000000000002E-2</v>
      </c>
    </row>
    <row r="688138" spans="1:6" x14ac:dyDescent="0.2">
      <c r="A688138" s="1" t="s">
        <v>1</v>
      </c>
      <c r="B688138" s="1" t="s">
        <v>10</v>
      </c>
      <c r="C688138" s="1">
        <v>1</v>
      </c>
      <c r="D688138" s="5">
        <v>249860.21259874734</v>
      </c>
      <c r="E688138" s="8">
        <v>0.25</v>
      </c>
      <c r="F688138" s="6">
        <v>8.3203922784269524E-2</v>
      </c>
    </row>
    <row r="688139" spans="1:6" x14ac:dyDescent="0.2">
      <c r="A688139" s="1" t="s">
        <v>1</v>
      </c>
      <c r="B688139" s="1" t="s">
        <v>11</v>
      </c>
      <c r="C688139" s="1">
        <v>1</v>
      </c>
      <c r="D688139" s="5">
        <v>155268.73749526194</v>
      </c>
      <c r="E688139" s="8">
        <v>0.25</v>
      </c>
      <c r="F688139" s="6">
        <v>9.5156491969093357E-2</v>
      </c>
    </row>
    <row r="688140" spans="1:6" x14ac:dyDescent="0.2">
      <c r="A688140" s="1" t="s">
        <v>1</v>
      </c>
      <c r="B688140" s="1" t="s">
        <v>12</v>
      </c>
      <c r="C688140" s="5">
        <f>0.00001</f>
        <v>1.0000000000000001E-5</v>
      </c>
      <c r="D688140" s="5">
        <v>115000</v>
      </c>
      <c r="E688140" s="4">
        <f>0.0000000001</f>
        <v>1E-10</v>
      </c>
      <c r="F688140" s="1">
        <v>7.0999999999999994E-2</v>
      </c>
    </row>
    <row r="688141" spans="1:6" x14ac:dyDescent="0.2">
      <c r="A688141" s="1" t="s">
        <v>2</v>
      </c>
      <c r="B688141" s="1" t="s">
        <v>13</v>
      </c>
      <c r="C688141" s="4">
        <v>1.7600000000000001E-5</v>
      </c>
      <c r="D688141" s="5">
        <v>213243.49928110983</v>
      </c>
      <c r="E688141" s="4">
        <f>0.0000000001</f>
        <v>1E-10</v>
      </c>
      <c r="F688141" s="6">
        <v>0.10580255336579952</v>
      </c>
    </row>
    <row r="688142" spans="1:6" x14ac:dyDescent="0.2">
      <c r="A688142" s="1" t="s">
        <v>2</v>
      </c>
      <c r="B688142" s="1" t="s">
        <v>14</v>
      </c>
      <c r="C688142" s="5">
        <f>0.000026</f>
        <v>2.5999999999999998E-5</v>
      </c>
      <c r="D688142" s="5">
        <v>315621.53939442802</v>
      </c>
      <c r="E688142" s="4">
        <f>0.0000000001</f>
        <v>1E-10</v>
      </c>
      <c r="F688142" s="6">
        <v>0.14433392482663021</v>
      </c>
    </row>
    <row r="688143" spans="1:6" x14ac:dyDescent="0.2">
      <c r="A688143" s="1" t="s">
        <v>2</v>
      </c>
      <c r="B688143" s="1" t="s">
        <v>15</v>
      </c>
      <c r="C688143" s="5">
        <f>0.000046</f>
        <v>4.6E-5</v>
      </c>
      <c r="D688143" s="5">
        <v>560713.09520718141</v>
      </c>
      <c r="E688143" s="4">
        <f>0.0000000001</f>
        <v>1E-10</v>
      </c>
      <c r="F688143" s="6">
        <v>0.23657747401433918</v>
      </c>
    </row>
    <row r="688144" spans="1:6" x14ac:dyDescent="0.2">
      <c r="A688144" s="1" t="s">
        <v>3</v>
      </c>
      <c r="B688144" s="1" t="s">
        <v>16</v>
      </c>
      <c r="C688144" s="4">
        <v>3.8989203361572882E-6</v>
      </c>
      <c r="D688144" s="4">
        <v>4829613.9325571116</v>
      </c>
      <c r="E688144" s="4">
        <v>9.9999999999999994E-12</v>
      </c>
      <c r="F688144" s="6">
        <v>0.20622365164351311</v>
      </c>
    </row>
    <row r="688145" spans="1:6" x14ac:dyDescent="0.2">
      <c r="A688145" s="1" t="s">
        <v>3</v>
      </c>
      <c r="B688145" s="1" t="s">
        <v>17</v>
      </c>
      <c r="C688145" s="4">
        <v>8.8032023674886792E-6</v>
      </c>
      <c r="D688145" s="4">
        <v>10752659.86411676</v>
      </c>
      <c r="E688145" s="4">
        <v>9.9999999999999994E-12</v>
      </c>
      <c r="F688145" s="6">
        <v>0.42914556215857619</v>
      </c>
    </row>
    <row r="688146" spans="1:6" x14ac:dyDescent="0.2">
      <c r="A688146" s="1" t="s">
        <v>4</v>
      </c>
      <c r="B688146" s="1" t="s">
        <v>18</v>
      </c>
      <c r="C688146" s="5">
        <f>0.0000005</f>
        <v>4.9999999999999998E-7</v>
      </c>
      <c r="D688146" s="5">
        <v>90000</v>
      </c>
      <c r="E688146" s="5">
        <f>0.000000000005</f>
        <v>4.9999999999999997E-12</v>
      </c>
      <c r="F688146" s="6">
        <v>0.06</v>
      </c>
    </row>
    <row r="688147" spans="1:6" x14ac:dyDescent="0.2">
      <c r="A688147" s="1" t="s">
        <v>5</v>
      </c>
      <c r="B688147" s="1" t="s">
        <v>4</v>
      </c>
      <c r="C688147" s="4">
        <v>1E-4</v>
      </c>
      <c r="D688147" s="5">
        <v>90000</v>
      </c>
      <c r="E688147" s="4">
        <f>0.000000003</f>
        <v>3E-9</v>
      </c>
      <c r="F688147" s="6">
        <v>0.06</v>
      </c>
    </row>
    <row r="688148" spans="1:6" x14ac:dyDescent="0.2">
      <c r="A688148" s="1" t="s">
        <v>6</v>
      </c>
      <c r="B688148" s="1" t="s">
        <v>19</v>
      </c>
      <c r="C688148" s="5">
        <f>0.000001</f>
        <v>9.9999999999999995E-7</v>
      </c>
      <c r="D688148" s="5">
        <v>11138.338159946534</v>
      </c>
      <c r="E688148" s="5">
        <f>0.00000000001</f>
        <v>9.9999999999999994E-12</v>
      </c>
      <c r="F688148" s="6">
        <v>3.5000000000000003E-2</v>
      </c>
    </row>
    <row r="688149" spans="1:6" x14ac:dyDescent="0.2">
      <c r="A688149" s="1" t="s">
        <v>7</v>
      </c>
      <c r="B688149" s="1" t="s">
        <v>19</v>
      </c>
      <c r="C688149" s="4">
        <v>1E-4</v>
      </c>
      <c r="D688149" s="5">
        <v>11138.338159946534</v>
      </c>
      <c r="E688149" s="4">
        <f>0.000000003</f>
        <v>3E-9</v>
      </c>
      <c r="F688149" s="6">
        <v>3.5000000000000003E-2</v>
      </c>
    </row>
    <row r="704519" spans="1:6" x14ac:dyDescent="0.2">
      <c r="A704519" s="2"/>
      <c r="B704519" s="2"/>
      <c r="C704519" s="2" t="s">
        <v>20</v>
      </c>
      <c r="D704519" s="2" t="s">
        <v>21</v>
      </c>
      <c r="E704519" s="2" t="s">
        <v>22</v>
      </c>
      <c r="F704519" s="2" t="s">
        <v>23</v>
      </c>
    </row>
    <row r="704520" spans="1:6" x14ac:dyDescent="0.2">
      <c r="A704520" s="1" t="s">
        <v>0</v>
      </c>
      <c r="B704520" s="1" t="s">
        <v>8</v>
      </c>
      <c r="C704520" s="1">
        <v>1E-3</v>
      </c>
      <c r="D704520" s="5">
        <v>74626865.671641782</v>
      </c>
      <c r="E704520" s="5">
        <f>(C704520/(2.2*10^7))/0.52*10</f>
        <v>8.7412587412587408E-10</v>
      </c>
      <c r="F704520" s="1">
        <v>0.52</v>
      </c>
    </row>
    <row r="704521" spans="1:6" x14ac:dyDescent="0.2">
      <c r="A704521" s="1" t="s">
        <v>1</v>
      </c>
      <c r="B704521" s="1" t="s">
        <v>9</v>
      </c>
      <c r="C704521" s="1">
        <v>1</v>
      </c>
      <c r="D704521" s="5">
        <v>367610.01481838169</v>
      </c>
      <c r="E704521" s="8">
        <v>0.25</v>
      </c>
      <c r="F704521" s="1">
        <v>6.5000000000000002E-2</v>
      </c>
    </row>
    <row r="704522" spans="1:6" x14ac:dyDescent="0.2">
      <c r="A704522" s="1" t="s">
        <v>1</v>
      </c>
      <c r="B704522" s="1" t="s">
        <v>10</v>
      </c>
      <c r="C704522" s="1">
        <v>1</v>
      </c>
      <c r="D704522" s="5">
        <v>249860.21259874734</v>
      </c>
      <c r="E704522" s="8">
        <v>0.25</v>
      </c>
      <c r="F704522" s="6">
        <v>8.3203922784269524E-2</v>
      </c>
    </row>
    <row r="704523" spans="1:6" x14ac:dyDescent="0.2">
      <c r="A704523" s="1" t="s">
        <v>1</v>
      </c>
      <c r="B704523" s="1" t="s">
        <v>11</v>
      </c>
      <c r="C704523" s="1">
        <v>1</v>
      </c>
      <c r="D704523" s="5">
        <v>155268.73749526194</v>
      </c>
      <c r="E704523" s="8">
        <v>0.25</v>
      </c>
      <c r="F704523" s="6">
        <v>9.5156491969093357E-2</v>
      </c>
    </row>
    <row r="704524" spans="1:6" x14ac:dyDescent="0.2">
      <c r="A704524" s="1" t="s">
        <v>1</v>
      </c>
      <c r="B704524" s="1" t="s">
        <v>12</v>
      </c>
      <c r="C704524" s="5">
        <f>0.00001</f>
        <v>1.0000000000000001E-5</v>
      </c>
      <c r="D704524" s="5">
        <v>115000</v>
      </c>
      <c r="E704524" s="4">
        <f>0.0000000001</f>
        <v>1E-10</v>
      </c>
      <c r="F704524" s="1">
        <v>7.0999999999999994E-2</v>
      </c>
    </row>
    <row r="704525" spans="1:6" x14ac:dyDescent="0.2">
      <c r="A704525" s="1" t="s">
        <v>2</v>
      </c>
      <c r="B704525" s="1" t="s">
        <v>13</v>
      </c>
      <c r="C704525" s="4">
        <v>1.7600000000000001E-5</v>
      </c>
      <c r="D704525" s="5">
        <v>213243.49928110983</v>
      </c>
      <c r="E704525" s="4">
        <f>0.0000000001</f>
        <v>1E-10</v>
      </c>
      <c r="F704525" s="6">
        <v>0.10580255336579952</v>
      </c>
    </row>
    <row r="704526" spans="1:6" x14ac:dyDescent="0.2">
      <c r="A704526" s="1" t="s">
        <v>2</v>
      </c>
      <c r="B704526" s="1" t="s">
        <v>14</v>
      </c>
      <c r="C704526" s="5">
        <f>0.000026</f>
        <v>2.5999999999999998E-5</v>
      </c>
      <c r="D704526" s="5">
        <v>315621.53939442802</v>
      </c>
      <c r="E704526" s="4">
        <f>0.0000000001</f>
        <v>1E-10</v>
      </c>
      <c r="F704526" s="6">
        <v>0.14433392482663021</v>
      </c>
    </row>
    <row r="704527" spans="1:6" x14ac:dyDescent="0.2">
      <c r="A704527" s="1" t="s">
        <v>2</v>
      </c>
      <c r="B704527" s="1" t="s">
        <v>15</v>
      </c>
      <c r="C704527" s="5">
        <f>0.000046</f>
        <v>4.6E-5</v>
      </c>
      <c r="D704527" s="5">
        <v>560713.09520718141</v>
      </c>
      <c r="E704527" s="4">
        <f>0.0000000001</f>
        <v>1E-10</v>
      </c>
      <c r="F704527" s="6">
        <v>0.23657747401433918</v>
      </c>
    </row>
    <row r="704528" spans="1:6" x14ac:dyDescent="0.2">
      <c r="A704528" s="1" t="s">
        <v>3</v>
      </c>
      <c r="B704528" s="1" t="s">
        <v>16</v>
      </c>
      <c r="C704528" s="4">
        <v>3.8989203361572882E-6</v>
      </c>
      <c r="D704528" s="4">
        <v>4829613.9325571116</v>
      </c>
      <c r="E704528" s="4">
        <v>9.9999999999999994E-12</v>
      </c>
      <c r="F704528" s="6">
        <v>0.20622365164351311</v>
      </c>
    </row>
    <row r="704529" spans="1:6" x14ac:dyDescent="0.2">
      <c r="A704529" s="1" t="s">
        <v>3</v>
      </c>
      <c r="B704529" s="1" t="s">
        <v>17</v>
      </c>
      <c r="C704529" s="4">
        <v>8.8032023674886792E-6</v>
      </c>
      <c r="D704529" s="4">
        <v>10752659.86411676</v>
      </c>
      <c r="E704529" s="4">
        <v>9.9999999999999994E-12</v>
      </c>
      <c r="F704529" s="6">
        <v>0.42914556215857619</v>
      </c>
    </row>
    <row r="704530" spans="1:6" x14ac:dyDescent="0.2">
      <c r="A704530" s="1" t="s">
        <v>4</v>
      </c>
      <c r="B704530" s="1" t="s">
        <v>18</v>
      </c>
      <c r="C704530" s="5">
        <f>0.0000005</f>
        <v>4.9999999999999998E-7</v>
      </c>
      <c r="D704530" s="5">
        <v>90000</v>
      </c>
      <c r="E704530" s="5">
        <f>0.000000000005</f>
        <v>4.9999999999999997E-12</v>
      </c>
      <c r="F704530" s="6">
        <v>0.06</v>
      </c>
    </row>
    <row r="704531" spans="1:6" x14ac:dyDescent="0.2">
      <c r="A704531" s="1" t="s">
        <v>5</v>
      </c>
      <c r="B704531" s="1" t="s">
        <v>4</v>
      </c>
      <c r="C704531" s="4">
        <v>1E-4</v>
      </c>
      <c r="D704531" s="5">
        <v>90000</v>
      </c>
      <c r="E704531" s="4">
        <f>0.000000003</f>
        <v>3E-9</v>
      </c>
      <c r="F704531" s="6">
        <v>0.06</v>
      </c>
    </row>
    <row r="704532" spans="1:6" x14ac:dyDescent="0.2">
      <c r="A704532" s="1" t="s">
        <v>6</v>
      </c>
      <c r="B704532" s="1" t="s">
        <v>19</v>
      </c>
      <c r="C704532" s="5">
        <f>0.000001</f>
        <v>9.9999999999999995E-7</v>
      </c>
      <c r="D704532" s="5">
        <v>11138.338159946534</v>
      </c>
      <c r="E704532" s="5">
        <f>0.00000000001</f>
        <v>9.9999999999999994E-12</v>
      </c>
      <c r="F704532" s="6">
        <v>3.5000000000000003E-2</v>
      </c>
    </row>
    <row r="704533" spans="1:6" x14ac:dyDescent="0.2">
      <c r="A704533" s="1" t="s">
        <v>7</v>
      </c>
      <c r="B704533" s="1" t="s">
        <v>19</v>
      </c>
      <c r="C704533" s="4">
        <v>1E-4</v>
      </c>
      <c r="D704533" s="5">
        <v>11138.338159946534</v>
      </c>
      <c r="E704533" s="4">
        <f>0.000000003</f>
        <v>3E-9</v>
      </c>
      <c r="F704533" s="6">
        <v>3.5000000000000003E-2</v>
      </c>
    </row>
    <row r="720903" spans="1:6" x14ac:dyDescent="0.2">
      <c r="A720903" s="2"/>
      <c r="B720903" s="2"/>
      <c r="C720903" s="2" t="s">
        <v>20</v>
      </c>
      <c r="D720903" s="2" t="s">
        <v>21</v>
      </c>
      <c r="E720903" s="2" t="s">
        <v>22</v>
      </c>
      <c r="F720903" s="2" t="s">
        <v>23</v>
      </c>
    </row>
    <row r="720904" spans="1:6" x14ac:dyDescent="0.2">
      <c r="A720904" s="1" t="s">
        <v>0</v>
      </c>
      <c r="B720904" s="1" t="s">
        <v>8</v>
      </c>
      <c r="C720904" s="1">
        <v>1E-3</v>
      </c>
      <c r="D720904" s="5">
        <v>74626865.671641782</v>
      </c>
      <c r="E720904" s="5">
        <f>(C720904/(2.2*10^7))/0.52*10</f>
        <v>8.7412587412587408E-10</v>
      </c>
      <c r="F720904" s="1">
        <v>0.52</v>
      </c>
    </row>
    <row r="720905" spans="1:6" x14ac:dyDescent="0.2">
      <c r="A720905" s="1" t="s">
        <v>1</v>
      </c>
      <c r="B720905" s="1" t="s">
        <v>9</v>
      </c>
      <c r="C720905" s="1">
        <v>1</v>
      </c>
      <c r="D720905" s="5">
        <v>367610.01481838169</v>
      </c>
      <c r="E720905" s="8">
        <v>0.25</v>
      </c>
      <c r="F720905" s="1">
        <v>6.5000000000000002E-2</v>
      </c>
    </row>
    <row r="720906" spans="1:6" x14ac:dyDescent="0.2">
      <c r="A720906" s="1" t="s">
        <v>1</v>
      </c>
      <c r="B720906" s="1" t="s">
        <v>10</v>
      </c>
      <c r="C720906" s="1">
        <v>1</v>
      </c>
      <c r="D720906" s="5">
        <v>249860.21259874734</v>
      </c>
      <c r="E720906" s="8">
        <v>0.25</v>
      </c>
      <c r="F720906" s="6">
        <v>8.3203922784269524E-2</v>
      </c>
    </row>
    <row r="720907" spans="1:6" x14ac:dyDescent="0.2">
      <c r="A720907" s="1" t="s">
        <v>1</v>
      </c>
      <c r="B720907" s="1" t="s">
        <v>11</v>
      </c>
      <c r="C720907" s="1">
        <v>1</v>
      </c>
      <c r="D720907" s="5">
        <v>155268.73749526194</v>
      </c>
      <c r="E720907" s="8">
        <v>0.25</v>
      </c>
      <c r="F720907" s="6">
        <v>9.5156491969093357E-2</v>
      </c>
    </row>
    <row r="720908" spans="1:6" x14ac:dyDescent="0.2">
      <c r="A720908" s="1" t="s">
        <v>1</v>
      </c>
      <c r="B720908" s="1" t="s">
        <v>12</v>
      </c>
      <c r="C720908" s="5">
        <f>0.00001</f>
        <v>1.0000000000000001E-5</v>
      </c>
      <c r="D720908" s="5">
        <v>115000</v>
      </c>
      <c r="E720908" s="4">
        <f>0.0000000001</f>
        <v>1E-10</v>
      </c>
      <c r="F720908" s="1">
        <v>7.0999999999999994E-2</v>
      </c>
    </row>
    <row r="720909" spans="1:6" x14ac:dyDescent="0.2">
      <c r="A720909" s="1" t="s">
        <v>2</v>
      </c>
      <c r="B720909" s="1" t="s">
        <v>13</v>
      </c>
      <c r="C720909" s="4">
        <v>1.7600000000000001E-5</v>
      </c>
      <c r="D720909" s="5">
        <v>213243.49928110983</v>
      </c>
      <c r="E720909" s="4">
        <f>0.0000000001</f>
        <v>1E-10</v>
      </c>
      <c r="F720909" s="6">
        <v>0.10580255336579952</v>
      </c>
    </row>
    <row r="720910" spans="1:6" x14ac:dyDescent="0.2">
      <c r="A720910" s="1" t="s">
        <v>2</v>
      </c>
      <c r="B720910" s="1" t="s">
        <v>14</v>
      </c>
      <c r="C720910" s="5">
        <f>0.000026</f>
        <v>2.5999999999999998E-5</v>
      </c>
      <c r="D720910" s="5">
        <v>315621.53939442802</v>
      </c>
      <c r="E720910" s="4">
        <f>0.0000000001</f>
        <v>1E-10</v>
      </c>
      <c r="F720910" s="6">
        <v>0.14433392482663021</v>
      </c>
    </row>
    <row r="720911" spans="1:6" x14ac:dyDescent="0.2">
      <c r="A720911" s="1" t="s">
        <v>2</v>
      </c>
      <c r="B720911" s="1" t="s">
        <v>15</v>
      </c>
      <c r="C720911" s="5">
        <f>0.000046</f>
        <v>4.6E-5</v>
      </c>
      <c r="D720911" s="5">
        <v>560713.09520718141</v>
      </c>
      <c r="E720911" s="4">
        <f>0.0000000001</f>
        <v>1E-10</v>
      </c>
      <c r="F720911" s="6">
        <v>0.23657747401433918</v>
      </c>
    </row>
    <row r="720912" spans="1:6" x14ac:dyDescent="0.2">
      <c r="A720912" s="1" t="s">
        <v>3</v>
      </c>
      <c r="B720912" s="1" t="s">
        <v>16</v>
      </c>
      <c r="C720912" s="4">
        <v>3.8989203361572882E-6</v>
      </c>
      <c r="D720912" s="4">
        <v>4829613.9325571116</v>
      </c>
      <c r="E720912" s="4">
        <v>9.9999999999999994E-12</v>
      </c>
      <c r="F720912" s="6">
        <v>0.20622365164351311</v>
      </c>
    </row>
    <row r="720913" spans="1:6" x14ac:dyDescent="0.2">
      <c r="A720913" s="1" t="s">
        <v>3</v>
      </c>
      <c r="B720913" s="1" t="s">
        <v>17</v>
      </c>
      <c r="C720913" s="4">
        <v>8.8032023674886792E-6</v>
      </c>
      <c r="D720913" s="4">
        <v>10752659.86411676</v>
      </c>
      <c r="E720913" s="4">
        <v>9.9999999999999994E-12</v>
      </c>
      <c r="F720913" s="6">
        <v>0.42914556215857619</v>
      </c>
    </row>
    <row r="720914" spans="1:6" x14ac:dyDescent="0.2">
      <c r="A720914" s="1" t="s">
        <v>4</v>
      </c>
      <c r="B720914" s="1" t="s">
        <v>18</v>
      </c>
      <c r="C720914" s="5">
        <f>0.0000005</f>
        <v>4.9999999999999998E-7</v>
      </c>
      <c r="D720914" s="5">
        <v>90000</v>
      </c>
      <c r="E720914" s="5">
        <f>0.000000000005</f>
        <v>4.9999999999999997E-12</v>
      </c>
      <c r="F720914" s="6">
        <v>0.06</v>
      </c>
    </row>
    <row r="720915" spans="1:6" x14ac:dyDescent="0.2">
      <c r="A720915" s="1" t="s">
        <v>5</v>
      </c>
      <c r="B720915" s="1" t="s">
        <v>4</v>
      </c>
      <c r="C720915" s="4">
        <v>1E-4</v>
      </c>
      <c r="D720915" s="5">
        <v>90000</v>
      </c>
      <c r="E720915" s="4">
        <f>0.000000003</f>
        <v>3E-9</v>
      </c>
      <c r="F720915" s="6">
        <v>0.06</v>
      </c>
    </row>
    <row r="720916" spans="1:6" x14ac:dyDescent="0.2">
      <c r="A720916" s="1" t="s">
        <v>6</v>
      </c>
      <c r="B720916" s="1" t="s">
        <v>19</v>
      </c>
      <c r="C720916" s="5">
        <f>0.000001</f>
        <v>9.9999999999999995E-7</v>
      </c>
      <c r="D720916" s="5">
        <v>11138.338159946534</v>
      </c>
      <c r="E720916" s="5">
        <f>0.00000000001</f>
        <v>9.9999999999999994E-12</v>
      </c>
      <c r="F720916" s="6">
        <v>3.5000000000000003E-2</v>
      </c>
    </row>
    <row r="720917" spans="1:6" x14ac:dyDescent="0.2">
      <c r="A720917" s="1" t="s">
        <v>7</v>
      </c>
      <c r="B720917" s="1" t="s">
        <v>19</v>
      </c>
      <c r="C720917" s="4">
        <v>1E-4</v>
      </c>
      <c r="D720917" s="5">
        <v>11138.338159946534</v>
      </c>
      <c r="E720917" s="4">
        <f>0.000000003</f>
        <v>3E-9</v>
      </c>
      <c r="F720917" s="6">
        <v>3.5000000000000003E-2</v>
      </c>
    </row>
    <row r="737287" spans="1:6" x14ac:dyDescent="0.2">
      <c r="A737287" s="2"/>
      <c r="B737287" s="2"/>
      <c r="C737287" s="2" t="s">
        <v>20</v>
      </c>
      <c r="D737287" s="2" t="s">
        <v>21</v>
      </c>
      <c r="E737287" s="2" t="s">
        <v>22</v>
      </c>
      <c r="F737287" s="2" t="s">
        <v>23</v>
      </c>
    </row>
    <row r="737288" spans="1:6" x14ac:dyDescent="0.2">
      <c r="A737288" s="1" t="s">
        <v>0</v>
      </c>
      <c r="B737288" s="1" t="s">
        <v>8</v>
      </c>
      <c r="C737288" s="1">
        <v>1E-3</v>
      </c>
      <c r="D737288" s="5">
        <v>74626865.671641782</v>
      </c>
      <c r="E737288" s="5">
        <f>(C737288/(2.2*10^7))/0.52*10</f>
        <v>8.7412587412587408E-10</v>
      </c>
      <c r="F737288" s="1">
        <v>0.52</v>
      </c>
    </row>
    <row r="737289" spans="1:6" x14ac:dyDescent="0.2">
      <c r="A737289" s="1" t="s">
        <v>1</v>
      </c>
      <c r="B737289" s="1" t="s">
        <v>9</v>
      </c>
      <c r="C737289" s="1">
        <v>1</v>
      </c>
      <c r="D737289" s="5">
        <v>367610.01481838169</v>
      </c>
      <c r="E737289" s="8">
        <v>0.25</v>
      </c>
      <c r="F737289" s="1">
        <v>6.5000000000000002E-2</v>
      </c>
    </row>
    <row r="737290" spans="1:6" x14ac:dyDescent="0.2">
      <c r="A737290" s="1" t="s">
        <v>1</v>
      </c>
      <c r="B737290" s="1" t="s">
        <v>10</v>
      </c>
      <c r="C737290" s="1">
        <v>1</v>
      </c>
      <c r="D737290" s="5">
        <v>249860.21259874734</v>
      </c>
      <c r="E737290" s="8">
        <v>0.25</v>
      </c>
      <c r="F737290" s="6">
        <v>8.3203922784269524E-2</v>
      </c>
    </row>
    <row r="737291" spans="1:6" x14ac:dyDescent="0.2">
      <c r="A737291" s="1" t="s">
        <v>1</v>
      </c>
      <c r="B737291" s="1" t="s">
        <v>11</v>
      </c>
      <c r="C737291" s="1">
        <v>1</v>
      </c>
      <c r="D737291" s="5">
        <v>155268.73749526194</v>
      </c>
      <c r="E737291" s="8">
        <v>0.25</v>
      </c>
      <c r="F737291" s="6">
        <v>9.5156491969093357E-2</v>
      </c>
    </row>
    <row r="737292" spans="1:6" x14ac:dyDescent="0.2">
      <c r="A737292" s="1" t="s">
        <v>1</v>
      </c>
      <c r="B737292" s="1" t="s">
        <v>12</v>
      </c>
      <c r="C737292" s="5">
        <f>0.00001</f>
        <v>1.0000000000000001E-5</v>
      </c>
      <c r="D737292" s="5">
        <v>115000</v>
      </c>
      <c r="E737292" s="4">
        <f>0.0000000001</f>
        <v>1E-10</v>
      </c>
      <c r="F737292" s="1">
        <v>7.0999999999999994E-2</v>
      </c>
    </row>
    <row r="737293" spans="1:6" x14ac:dyDescent="0.2">
      <c r="A737293" s="1" t="s">
        <v>2</v>
      </c>
      <c r="B737293" s="1" t="s">
        <v>13</v>
      </c>
      <c r="C737293" s="4">
        <v>1.7600000000000001E-5</v>
      </c>
      <c r="D737293" s="5">
        <v>213243.49928110983</v>
      </c>
      <c r="E737293" s="4">
        <f>0.0000000001</f>
        <v>1E-10</v>
      </c>
      <c r="F737293" s="6">
        <v>0.10580255336579952</v>
      </c>
    </row>
    <row r="737294" spans="1:6" x14ac:dyDescent="0.2">
      <c r="A737294" s="1" t="s">
        <v>2</v>
      </c>
      <c r="B737294" s="1" t="s">
        <v>14</v>
      </c>
      <c r="C737294" s="5">
        <f>0.000026</f>
        <v>2.5999999999999998E-5</v>
      </c>
      <c r="D737294" s="5">
        <v>315621.53939442802</v>
      </c>
      <c r="E737294" s="4">
        <f>0.0000000001</f>
        <v>1E-10</v>
      </c>
      <c r="F737294" s="6">
        <v>0.14433392482663021</v>
      </c>
    </row>
    <row r="737295" spans="1:6" x14ac:dyDescent="0.2">
      <c r="A737295" s="1" t="s">
        <v>2</v>
      </c>
      <c r="B737295" s="1" t="s">
        <v>15</v>
      </c>
      <c r="C737295" s="5">
        <f>0.000046</f>
        <v>4.6E-5</v>
      </c>
      <c r="D737295" s="5">
        <v>560713.09520718141</v>
      </c>
      <c r="E737295" s="4">
        <f>0.0000000001</f>
        <v>1E-10</v>
      </c>
      <c r="F737295" s="6">
        <v>0.23657747401433918</v>
      </c>
    </row>
    <row r="737296" spans="1:6" x14ac:dyDescent="0.2">
      <c r="A737296" s="1" t="s">
        <v>3</v>
      </c>
      <c r="B737296" s="1" t="s">
        <v>16</v>
      </c>
      <c r="C737296" s="4">
        <v>3.8989203361572882E-6</v>
      </c>
      <c r="D737296" s="4">
        <v>4829613.9325571116</v>
      </c>
      <c r="E737296" s="4">
        <v>9.9999999999999994E-12</v>
      </c>
      <c r="F737296" s="6">
        <v>0.20622365164351311</v>
      </c>
    </row>
    <row r="737297" spans="1:6" x14ac:dyDescent="0.2">
      <c r="A737297" s="1" t="s">
        <v>3</v>
      </c>
      <c r="B737297" s="1" t="s">
        <v>17</v>
      </c>
      <c r="C737297" s="4">
        <v>8.8032023674886792E-6</v>
      </c>
      <c r="D737297" s="4">
        <v>10752659.86411676</v>
      </c>
      <c r="E737297" s="4">
        <v>9.9999999999999994E-12</v>
      </c>
      <c r="F737297" s="6">
        <v>0.42914556215857619</v>
      </c>
    </row>
    <row r="737298" spans="1:6" x14ac:dyDescent="0.2">
      <c r="A737298" s="1" t="s">
        <v>4</v>
      </c>
      <c r="B737298" s="1" t="s">
        <v>18</v>
      </c>
      <c r="C737298" s="5">
        <f>0.0000005</f>
        <v>4.9999999999999998E-7</v>
      </c>
      <c r="D737298" s="5">
        <v>90000</v>
      </c>
      <c r="E737298" s="5">
        <f>0.000000000005</f>
        <v>4.9999999999999997E-12</v>
      </c>
      <c r="F737298" s="6">
        <v>0.06</v>
      </c>
    </row>
    <row r="737299" spans="1:6" x14ac:dyDescent="0.2">
      <c r="A737299" s="1" t="s">
        <v>5</v>
      </c>
      <c r="B737299" s="1" t="s">
        <v>4</v>
      </c>
      <c r="C737299" s="4">
        <v>1E-4</v>
      </c>
      <c r="D737299" s="5">
        <v>90000</v>
      </c>
      <c r="E737299" s="4">
        <f>0.000000003</f>
        <v>3E-9</v>
      </c>
      <c r="F737299" s="6">
        <v>0.06</v>
      </c>
    </row>
    <row r="737300" spans="1:6" x14ac:dyDescent="0.2">
      <c r="A737300" s="1" t="s">
        <v>6</v>
      </c>
      <c r="B737300" s="1" t="s">
        <v>19</v>
      </c>
      <c r="C737300" s="5">
        <f>0.000001</f>
        <v>9.9999999999999995E-7</v>
      </c>
      <c r="D737300" s="5">
        <v>11138.338159946534</v>
      </c>
      <c r="E737300" s="5">
        <f>0.00000000001</f>
        <v>9.9999999999999994E-12</v>
      </c>
      <c r="F737300" s="6">
        <v>3.5000000000000003E-2</v>
      </c>
    </row>
    <row r="737301" spans="1:6" x14ac:dyDescent="0.2">
      <c r="A737301" s="1" t="s">
        <v>7</v>
      </c>
      <c r="B737301" s="1" t="s">
        <v>19</v>
      </c>
      <c r="C737301" s="4">
        <v>1E-4</v>
      </c>
      <c r="D737301" s="5">
        <v>11138.338159946534</v>
      </c>
      <c r="E737301" s="4">
        <f>0.000000003</f>
        <v>3E-9</v>
      </c>
      <c r="F737301" s="6">
        <v>3.5000000000000003E-2</v>
      </c>
    </row>
    <row r="753671" spans="1:6" x14ac:dyDescent="0.2">
      <c r="A753671" s="2"/>
      <c r="B753671" s="2"/>
      <c r="C753671" s="2" t="s">
        <v>20</v>
      </c>
      <c r="D753671" s="2" t="s">
        <v>21</v>
      </c>
      <c r="E753671" s="2" t="s">
        <v>22</v>
      </c>
      <c r="F753671" s="2" t="s">
        <v>23</v>
      </c>
    </row>
    <row r="753672" spans="1:6" x14ac:dyDescent="0.2">
      <c r="A753672" s="1" t="s">
        <v>0</v>
      </c>
      <c r="B753672" s="1" t="s">
        <v>8</v>
      </c>
      <c r="C753672" s="1">
        <v>1E-3</v>
      </c>
      <c r="D753672" s="5">
        <v>74626865.671641782</v>
      </c>
      <c r="E753672" s="5">
        <f>(C753672/(2.2*10^7))/0.52*10</f>
        <v>8.7412587412587408E-10</v>
      </c>
      <c r="F753672" s="1">
        <v>0.52</v>
      </c>
    </row>
    <row r="753673" spans="1:6" x14ac:dyDescent="0.2">
      <c r="A753673" s="1" t="s">
        <v>1</v>
      </c>
      <c r="B753673" s="1" t="s">
        <v>9</v>
      </c>
      <c r="C753673" s="1">
        <v>1</v>
      </c>
      <c r="D753673" s="5">
        <v>367610.01481838169</v>
      </c>
      <c r="E753673" s="8">
        <v>0.25</v>
      </c>
      <c r="F753673" s="1">
        <v>6.5000000000000002E-2</v>
      </c>
    </row>
    <row r="753674" spans="1:6" x14ac:dyDescent="0.2">
      <c r="A753674" s="1" t="s">
        <v>1</v>
      </c>
      <c r="B753674" s="1" t="s">
        <v>10</v>
      </c>
      <c r="C753674" s="1">
        <v>1</v>
      </c>
      <c r="D753674" s="5">
        <v>249860.21259874734</v>
      </c>
      <c r="E753674" s="8">
        <v>0.25</v>
      </c>
      <c r="F753674" s="6">
        <v>8.3203922784269524E-2</v>
      </c>
    </row>
    <row r="753675" spans="1:6" x14ac:dyDescent="0.2">
      <c r="A753675" s="1" t="s">
        <v>1</v>
      </c>
      <c r="B753675" s="1" t="s">
        <v>11</v>
      </c>
      <c r="C753675" s="1">
        <v>1</v>
      </c>
      <c r="D753675" s="5">
        <v>155268.73749526194</v>
      </c>
      <c r="E753675" s="8">
        <v>0.25</v>
      </c>
      <c r="F753675" s="6">
        <v>9.5156491969093357E-2</v>
      </c>
    </row>
    <row r="753676" spans="1:6" x14ac:dyDescent="0.2">
      <c r="A753676" s="1" t="s">
        <v>1</v>
      </c>
      <c r="B753676" s="1" t="s">
        <v>12</v>
      </c>
      <c r="C753676" s="5">
        <f>0.00001</f>
        <v>1.0000000000000001E-5</v>
      </c>
      <c r="D753676" s="5">
        <v>115000</v>
      </c>
      <c r="E753676" s="4">
        <f>0.0000000001</f>
        <v>1E-10</v>
      </c>
      <c r="F753676" s="1">
        <v>7.0999999999999994E-2</v>
      </c>
    </row>
    <row r="753677" spans="1:6" x14ac:dyDescent="0.2">
      <c r="A753677" s="1" t="s">
        <v>2</v>
      </c>
      <c r="B753677" s="1" t="s">
        <v>13</v>
      </c>
      <c r="C753677" s="4">
        <v>1.7600000000000001E-5</v>
      </c>
      <c r="D753677" s="5">
        <v>213243.49928110983</v>
      </c>
      <c r="E753677" s="4">
        <f>0.0000000001</f>
        <v>1E-10</v>
      </c>
      <c r="F753677" s="6">
        <v>0.10580255336579952</v>
      </c>
    </row>
    <row r="753678" spans="1:6" x14ac:dyDescent="0.2">
      <c r="A753678" s="1" t="s">
        <v>2</v>
      </c>
      <c r="B753678" s="1" t="s">
        <v>14</v>
      </c>
      <c r="C753678" s="5">
        <f>0.000026</f>
        <v>2.5999999999999998E-5</v>
      </c>
      <c r="D753678" s="5">
        <v>315621.53939442802</v>
      </c>
      <c r="E753678" s="4">
        <f>0.0000000001</f>
        <v>1E-10</v>
      </c>
      <c r="F753678" s="6">
        <v>0.14433392482663021</v>
      </c>
    </row>
    <row r="753679" spans="1:6" x14ac:dyDescent="0.2">
      <c r="A753679" s="1" t="s">
        <v>2</v>
      </c>
      <c r="B753679" s="1" t="s">
        <v>15</v>
      </c>
      <c r="C753679" s="5">
        <f>0.000046</f>
        <v>4.6E-5</v>
      </c>
      <c r="D753679" s="5">
        <v>560713.09520718141</v>
      </c>
      <c r="E753679" s="4">
        <f>0.0000000001</f>
        <v>1E-10</v>
      </c>
      <c r="F753679" s="6">
        <v>0.23657747401433918</v>
      </c>
    </row>
    <row r="753680" spans="1:6" x14ac:dyDescent="0.2">
      <c r="A753680" s="1" t="s">
        <v>3</v>
      </c>
      <c r="B753680" s="1" t="s">
        <v>16</v>
      </c>
      <c r="C753680" s="4">
        <v>3.8989203361572882E-6</v>
      </c>
      <c r="D753680" s="4">
        <v>4829613.9325571116</v>
      </c>
      <c r="E753680" s="4">
        <v>9.9999999999999994E-12</v>
      </c>
      <c r="F753680" s="6">
        <v>0.20622365164351311</v>
      </c>
    </row>
    <row r="753681" spans="1:6" x14ac:dyDescent="0.2">
      <c r="A753681" s="1" t="s">
        <v>3</v>
      </c>
      <c r="B753681" s="1" t="s">
        <v>17</v>
      </c>
      <c r="C753681" s="4">
        <v>8.8032023674886792E-6</v>
      </c>
      <c r="D753681" s="4">
        <v>10752659.86411676</v>
      </c>
      <c r="E753681" s="4">
        <v>9.9999999999999994E-12</v>
      </c>
      <c r="F753681" s="6">
        <v>0.42914556215857619</v>
      </c>
    </row>
    <row r="753682" spans="1:6" x14ac:dyDescent="0.2">
      <c r="A753682" s="1" t="s">
        <v>4</v>
      </c>
      <c r="B753682" s="1" t="s">
        <v>18</v>
      </c>
      <c r="C753682" s="5">
        <f>0.0000005</f>
        <v>4.9999999999999998E-7</v>
      </c>
      <c r="D753682" s="5">
        <v>90000</v>
      </c>
      <c r="E753682" s="5">
        <f>0.000000000005</f>
        <v>4.9999999999999997E-12</v>
      </c>
      <c r="F753682" s="6">
        <v>0.06</v>
      </c>
    </row>
    <row r="753683" spans="1:6" x14ac:dyDescent="0.2">
      <c r="A753683" s="1" t="s">
        <v>5</v>
      </c>
      <c r="B753683" s="1" t="s">
        <v>4</v>
      </c>
      <c r="C753683" s="4">
        <v>1E-4</v>
      </c>
      <c r="D753683" s="5">
        <v>90000</v>
      </c>
      <c r="E753683" s="4">
        <f>0.000000003</f>
        <v>3E-9</v>
      </c>
      <c r="F753683" s="6">
        <v>0.06</v>
      </c>
    </row>
    <row r="753684" spans="1:6" x14ac:dyDescent="0.2">
      <c r="A753684" s="1" t="s">
        <v>6</v>
      </c>
      <c r="B753684" s="1" t="s">
        <v>19</v>
      </c>
      <c r="C753684" s="5">
        <f>0.000001</f>
        <v>9.9999999999999995E-7</v>
      </c>
      <c r="D753684" s="5">
        <v>11138.338159946534</v>
      </c>
      <c r="E753684" s="5">
        <f>0.00000000001</f>
        <v>9.9999999999999994E-12</v>
      </c>
      <c r="F753684" s="6">
        <v>3.5000000000000003E-2</v>
      </c>
    </row>
    <row r="753685" spans="1:6" x14ac:dyDescent="0.2">
      <c r="A753685" s="1" t="s">
        <v>7</v>
      </c>
      <c r="B753685" s="1" t="s">
        <v>19</v>
      </c>
      <c r="C753685" s="4">
        <v>1E-4</v>
      </c>
      <c r="D753685" s="5">
        <v>11138.338159946534</v>
      </c>
      <c r="E753685" s="4">
        <f>0.000000003</f>
        <v>3E-9</v>
      </c>
      <c r="F753685" s="6">
        <v>3.5000000000000003E-2</v>
      </c>
    </row>
    <row r="770055" spans="1:6" x14ac:dyDescent="0.2">
      <c r="A770055" s="2"/>
      <c r="B770055" s="2"/>
      <c r="C770055" s="2" t="s">
        <v>20</v>
      </c>
      <c r="D770055" s="2" t="s">
        <v>21</v>
      </c>
      <c r="E770055" s="2" t="s">
        <v>22</v>
      </c>
      <c r="F770055" s="2" t="s">
        <v>23</v>
      </c>
    </row>
    <row r="770056" spans="1:6" x14ac:dyDescent="0.2">
      <c r="A770056" s="1" t="s">
        <v>0</v>
      </c>
      <c r="B770056" s="1" t="s">
        <v>8</v>
      </c>
      <c r="C770056" s="1">
        <v>1E-3</v>
      </c>
      <c r="D770056" s="5">
        <v>74626865.671641782</v>
      </c>
      <c r="E770056" s="5">
        <f>(C770056/(2.2*10^7))/0.52*10</f>
        <v>8.7412587412587408E-10</v>
      </c>
      <c r="F770056" s="1">
        <v>0.52</v>
      </c>
    </row>
    <row r="770057" spans="1:6" x14ac:dyDescent="0.2">
      <c r="A770057" s="1" t="s">
        <v>1</v>
      </c>
      <c r="B770057" s="1" t="s">
        <v>9</v>
      </c>
      <c r="C770057" s="1">
        <v>1</v>
      </c>
      <c r="D770057" s="5">
        <v>367610.01481838169</v>
      </c>
      <c r="E770057" s="8">
        <v>0.25</v>
      </c>
      <c r="F770057" s="1">
        <v>6.5000000000000002E-2</v>
      </c>
    </row>
    <row r="770058" spans="1:6" x14ac:dyDescent="0.2">
      <c r="A770058" s="1" t="s">
        <v>1</v>
      </c>
      <c r="B770058" s="1" t="s">
        <v>10</v>
      </c>
      <c r="C770058" s="1">
        <v>1</v>
      </c>
      <c r="D770058" s="5">
        <v>249860.21259874734</v>
      </c>
      <c r="E770058" s="8">
        <v>0.25</v>
      </c>
      <c r="F770058" s="6">
        <v>8.3203922784269524E-2</v>
      </c>
    </row>
    <row r="770059" spans="1:6" x14ac:dyDescent="0.2">
      <c r="A770059" s="1" t="s">
        <v>1</v>
      </c>
      <c r="B770059" s="1" t="s">
        <v>11</v>
      </c>
      <c r="C770059" s="1">
        <v>1</v>
      </c>
      <c r="D770059" s="5">
        <v>155268.73749526194</v>
      </c>
      <c r="E770059" s="8">
        <v>0.25</v>
      </c>
      <c r="F770059" s="6">
        <v>9.5156491969093357E-2</v>
      </c>
    </row>
    <row r="770060" spans="1:6" x14ac:dyDescent="0.2">
      <c r="A770060" s="1" t="s">
        <v>1</v>
      </c>
      <c r="B770060" s="1" t="s">
        <v>12</v>
      </c>
      <c r="C770060" s="5">
        <f>0.00001</f>
        <v>1.0000000000000001E-5</v>
      </c>
      <c r="D770060" s="5">
        <v>115000</v>
      </c>
      <c r="E770060" s="4">
        <f>0.0000000001</f>
        <v>1E-10</v>
      </c>
      <c r="F770060" s="1">
        <v>7.0999999999999994E-2</v>
      </c>
    </row>
    <row r="770061" spans="1:6" x14ac:dyDescent="0.2">
      <c r="A770061" s="1" t="s">
        <v>2</v>
      </c>
      <c r="B770061" s="1" t="s">
        <v>13</v>
      </c>
      <c r="C770061" s="4">
        <v>1.7600000000000001E-5</v>
      </c>
      <c r="D770061" s="5">
        <v>213243.49928110983</v>
      </c>
      <c r="E770061" s="4">
        <f>0.0000000001</f>
        <v>1E-10</v>
      </c>
      <c r="F770061" s="6">
        <v>0.10580255336579952</v>
      </c>
    </row>
    <row r="770062" spans="1:6" x14ac:dyDescent="0.2">
      <c r="A770062" s="1" t="s">
        <v>2</v>
      </c>
      <c r="B770062" s="1" t="s">
        <v>14</v>
      </c>
      <c r="C770062" s="5">
        <f>0.000026</f>
        <v>2.5999999999999998E-5</v>
      </c>
      <c r="D770062" s="5">
        <v>315621.53939442802</v>
      </c>
      <c r="E770062" s="4">
        <f>0.0000000001</f>
        <v>1E-10</v>
      </c>
      <c r="F770062" s="6">
        <v>0.14433392482663021</v>
      </c>
    </row>
    <row r="770063" spans="1:6" x14ac:dyDescent="0.2">
      <c r="A770063" s="1" t="s">
        <v>2</v>
      </c>
      <c r="B770063" s="1" t="s">
        <v>15</v>
      </c>
      <c r="C770063" s="5">
        <f>0.000046</f>
        <v>4.6E-5</v>
      </c>
      <c r="D770063" s="5">
        <v>560713.09520718141</v>
      </c>
      <c r="E770063" s="4">
        <f>0.0000000001</f>
        <v>1E-10</v>
      </c>
      <c r="F770063" s="6">
        <v>0.23657747401433918</v>
      </c>
    </row>
    <row r="770064" spans="1:6" x14ac:dyDescent="0.2">
      <c r="A770064" s="1" t="s">
        <v>3</v>
      </c>
      <c r="B770064" s="1" t="s">
        <v>16</v>
      </c>
      <c r="C770064" s="4">
        <v>3.8989203361572882E-6</v>
      </c>
      <c r="D770064" s="4">
        <v>4829613.9325571116</v>
      </c>
      <c r="E770064" s="4">
        <v>9.9999999999999994E-12</v>
      </c>
      <c r="F770064" s="6">
        <v>0.20622365164351311</v>
      </c>
    </row>
    <row r="770065" spans="1:6" x14ac:dyDescent="0.2">
      <c r="A770065" s="1" t="s">
        <v>3</v>
      </c>
      <c r="B770065" s="1" t="s">
        <v>17</v>
      </c>
      <c r="C770065" s="4">
        <v>8.8032023674886792E-6</v>
      </c>
      <c r="D770065" s="4">
        <v>10752659.86411676</v>
      </c>
      <c r="E770065" s="4">
        <v>9.9999999999999994E-12</v>
      </c>
      <c r="F770065" s="6">
        <v>0.42914556215857619</v>
      </c>
    </row>
    <row r="770066" spans="1:6" x14ac:dyDescent="0.2">
      <c r="A770066" s="1" t="s">
        <v>4</v>
      </c>
      <c r="B770066" s="1" t="s">
        <v>18</v>
      </c>
      <c r="C770066" s="5">
        <f>0.0000005</f>
        <v>4.9999999999999998E-7</v>
      </c>
      <c r="D770066" s="5">
        <v>90000</v>
      </c>
      <c r="E770066" s="5">
        <f>0.000000000005</f>
        <v>4.9999999999999997E-12</v>
      </c>
      <c r="F770066" s="6">
        <v>0.06</v>
      </c>
    </row>
    <row r="770067" spans="1:6" x14ac:dyDescent="0.2">
      <c r="A770067" s="1" t="s">
        <v>5</v>
      </c>
      <c r="B770067" s="1" t="s">
        <v>4</v>
      </c>
      <c r="C770067" s="4">
        <v>1E-4</v>
      </c>
      <c r="D770067" s="5">
        <v>90000</v>
      </c>
      <c r="E770067" s="4">
        <f>0.000000003</f>
        <v>3E-9</v>
      </c>
      <c r="F770067" s="6">
        <v>0.06</v>
      </c>
    </row>
    <row r="770068" spans="1:6" x14ac:dyDescent="0.2">
      <c r="A770068" s="1" t="s">
        <v>6</v>
      </c>
      <c r="B770068" s="1" t="s">
        <v>19</v>
      </c>
      <c r="C770068" s="5">
        <f>0.000001</f>
        <v>9.9999999999999995E-7</v>
      </c>
      <c r="D770068" s="5">
        <v>11138.338159946534</v>
      </c>
      <c r="E770068" s="5">
        <f>0.00000000001</f>
        <v>9.9999999999999994E-12</v>
      </c>
      <c r="F770068" s="6">
        <v>3.5000000000000003E-2</v>
      </c>
    </row>
    <row r="770069" spans="1:6" x14ac:dyDescent="0.2">
      <c r="A770069" s="1" t="s">
        <v>7</v>
      </c>
      <c r="B770069" s="1" t="s">
        <v>19</v>
      </c>
      <c r="C770069" s="4">
        <v>1E-4</v>
      </c>
      <c r="D770069" s="5">
        <v>11138.338159946534</v>
      </c>
      <c r="E770069" s="4">
        <f>0.000000003</f>
        <v>3E-9</v>
      </c>
      <c r="F770069" s="6">
        <v>3.5000000000000003E-2</v>
      </c>
    </row>
    <row r="786439" spans="1:6" x14ac:dyDescent="0.2">
      <c r="A786439" s="2"/>
      <c r="B786439" s="2"/>
      <c r="C786439" s="2" t="s">
        <v>20</v>
      </c>
      <c r="D786439" s="2" t="s">
        <v>21</v>
      </c>
      <c r="E786439" s="2" t="s">
        <v>22</v>
      </c>
      <c r="F786439" s="2" t="s">
        <v>23</v>
      </c>
    </row>
    <row r="786440" spans="1:6" x14ac:dyDescent="0.2">
      <c r="A786440" s="1" t="s">
        <v>0</v>
      </c>
      <c r="B786440" s="1" t="s">
        <v>8</v>
      </c>
      <c r="C786440" s="1">
        <v>1E-3</v>
      </c>
      <c r="D786440" s="5">
        <v>74626865.671641782</v>
      </c>
      <c r="E786440" s="5">
        <f>(C786440/(2.2*10^7))/0.52*10</f>
        <v>8.7412587412587408E-10</v>
      </c>
      <c r="F786440" s="1">
        <v>0.52</v>
      </c>
    </row>
    <row r="786441" spans="1:6" x14ac:dyDescent="0.2">
      <c r="A786441" s="1" t="s">
        <v>1</v>
      </c>
      <c r="B786441" s="1" t="s">
        <v>9</v>
      </c>
      <c r="C786441" s="1">
        <v>1</v>
      </c>
      <c r="D786441" s="5">
        <v>367610.01481838169</v>
      </c>
      <c r="E786441" s="8">
        <v>0.25</v>
      </c>
      <c r="F786441" s="1">
        <v>6.5000000000000002E-2</v>
      </c>
    </row>
    <row r="786442" spans="1:6" x14ac:dyDescent="0.2">
      <c r="A786442" s="1" t="s">
        <v>1</v>
      </c>
      <c r="B786442" s="1" t="s">
        <v>10</v>
      </c>
      <c r="C786442" s="1">
        <v>1</v>
      </c>
      <c r="D786442" s="5">
        <v>249860.21259874734</v>
      </c>
      <c r="E786442" s="8">
        <v>0.25</v>
      </c>
      <c r="F786442" s="6">
        <v>8.3203922784269524E-2</v>
      </c>
    </row>
    <row r="786443" spans="1:6" x14ac:dyDescent="0.2">
      <c r="A786443" s="1" t="s">
        <v>1</v>
      </c>
      <c r="B786443" s="1" t="s">
        <v>11</v>
      </c>
      <c r="C786443" s="1">
        <v>1</v>
      </c>
      <c r="D786443" s="5">
        <v>155268.73749526194</v>
      </c>
      <c r="E786443" s="8">
        <v>0.25</v>
      </c>
      <c r="F786443" s="6">
        <v>9.5156491969093357E-2</v>
      </c>
    </row>
    <row r="786444" spans="1:6" x14ac:dyDescent="0.2">
      <c r="A786444" s="1" t="s">
        <v>1</v>
      </c>
      <c r="B786444" s="1" t="s">
        <v>12</v>
      </c>
      <c r="C786444" s="5">
        <f>0.00001</f>
        <v>1.0000000000000001E-5</v>
      </c>
      <c r="D786444" s="5">
        <v>115000</v>
      </c>
      <c r="E786444" s="4">
        <f>0.0000000001</f>
        <v>1E-10</v>
      </c>
      <c r="F786444" s="1">
        <v>7.0999999999999994E-2</v>
      </c>
    </row>
    <row r="786445" spans="1:6" x14ac:dyDescent="0.2">
      <c r="A786445" s="1" t="s">
        <v>2</v>
      </c>
      <c r="B786445" s="1" t="s">
        <v>13</v>
      </c>
      <c r="C786445" s="4">
        <v>1.7600000000000001E-5</v>
      </c>
      <c r="D786445" s="5">
        <v>213243.49928110983</v>
      </c>
      <c r="E786445" s="4">
        <f>0.0000000001</f>
        <v>1E-10</v>
      </c>
      <c r="F786445" s="6">
        <v>0.10580255336579952</v>
      </c>
    </row>
    <row r="786446" spans="1:6" x14ac:dyDescent="0.2">
      <c r="A786446" s="1" t="s">
        <v>2</v>
      </c>
      <c r="B786446" s="1" t="s">
        <v>14</v>
      </c>
      <c r="C786446" s="5">
        <f>0.000026</f>
        <v>2.5999999999999998E-5</v>
      </c>
      <c r="D786446" s="5">
        <v>315621.53939442802</v>
      </c>
      <c r="E786446" s="4">
        <f>0.0000000001</f>
        <v>1E-10</v>
      </c>
      <c r="F786446" s="6">
        <v>0.14433392482663021</v>
      </c>
    </row>
    <row r="786447" spans="1:6" x14ac:dyDescent="0.2">
      <c r="A786447" s="1" t="s">
        <v>2</v>
      </c>
      <c r="B786447" s="1" t="s">
        <v>15</v>
      </c>
      <c r="C786447" s="5">
        <f>0.000046</f>
        <v>4.6E-5</v>
      </c>
      <c r="D786447" s="5">
        <v>560713.09520718141</v>
      </c>
      <c r="E786447" s="4">
        <f>0.0000000001</f>
        <v>1E-10</v>
      </c>
      <c r="F786447" s="6">
        <v>0.23657747401433918</v>
      </c>
    </row>
    <row r="786448" spans="1:6" x14ac:dyDescent="0.2">
      <c r="A786448" s="1" t="s">
        <v>3</v>
      </c>
      <c r="B786448" s="1" t="s">
        <v>16</v>
      </c>
      <c r="C786448" s="4">
        <v>3.8989203361572882E-6</v>
      </c>
      <c r="D786448" s="4">
        <v>4829613.9325571116</v>
      </c>
      <c r="E786448" s="4">
        <v>9.9999999999999994E-12</v>
      </c>
      <c r="F786448" s="6">
        <v>0.20622365164351311</v>
      </c>
    </row>
    <row r="786449" spans="1:6" x14ac:dyDescent="0.2">
      <c r="A786449" s="1" t="s">
        <v>3</v>
      </c>
      <c r="B786449" s="1" t="s">
        <v>17</v>
      </c>
      <c r="C786449" s="4">
        <v>8.8032023674886792E-6</v>
      </c>
      <c r="D786449" s="4">
        <v>10752659.86411676</v>
      </c>
      <c r="E786449" s="4">
        <v>9.9999999999999994E-12</v>
      </c>
      <c r="F786449" s="6">
        <v>0.42914556215857619</v>
      </c>
    </row>
    <row r="786450" spans="1:6" x14ac:dyDescent="0.2">
      <c r="A786450" s="1" t="s">
        <v>4</v>
      </c>
      <c r="B786450" s="1" t="s">
        <v>18</v>
      </c>
      <c r="C786450" s="5">
        <f>0.0000005</f>
        <v>4.9999999999999998E-7</v>
      </c>
      <c r="D786450" s="5">
        <v>90000</v>
      </c>
      <c r="E786450" s="5">
        <f>0.000000000005</f>
        <v>4.9999999999999997E-12</v>
      </c>
      <c r="F786450" s="6">
        <v>0.06</v>
      </c>
    </row>
    <row r="786451" spans="1:6" x14ac:dyDescent="0.2">
      <c r="A786451" s="1" t="s">
        <v>5</v>
      </c>
      <c r="B786451" s="1" t="s">
        <v>4</v>
      </c>
      <c r="C786451" s="4">
        <v>1E-4</v>
      </c>
      <c r="D786451" s="5">
        <v>90000</v>
      </c>
      <c r="E786451" s="4">
        <f>0.000000003</f>
        <v>3E-9</v>
      </c>
      <c r="F786451" s="6">
        <v>0.06</v>
      </c>
    </row>
    <row r="786452" spans="1:6" x14ac:dyDescent="0.2">
      <c r="A786452" s="1" t="s">
        <v>6</v>
      </c>
      <c r="B786452" s="1" t="s">
        <v>19</v>
      </c>
      <c r="C786452" s="5">
        <f>0.000001</f>
        <v>9.9999999999999995E-7</v>
      </c>
      <c r="D786452" s="5">
        <v>11138.338159946534</v>
      </c>
      <c r="E786452" s="5">
        <f>0.00000000001</f>
        <v>9.9999999999999994E-12</v>
      </c>
      <c r="F786452" s="6">
        <v>3.5000000000000003E-2</v>
      </c>
    </row>
    <row r="786453" spans="1:6" x14ac:dyDescent="0.2">
      <c r="A786453" s="1" t="s">
        <v>7</v>
      </c>
      <c r="B786453" s="1" t="s">
        <v>19</v>
      </c>
      <c r="C786453" s="4">
        <v>1E-4</v>
      </c>
      <c r="D786453" s="5">
        <v>11138.338159946534</v>
      </c>
      <c r="E786453" s="4">
        <f>0.000000003</f>
        <v>3E-9</v>
      </c>
      <c r="F786453" s="6">
        <v>3.5000000000000003E-2</v>
      </c>
    </row>
    <row r="802823" spans="1:6" x14ac:dyDescent="0.2">
      <c r="A802823" s="2"/>
      <c r="B802823" s="2"/>
      <c r="C802823" s="2" t="s">
        <v>20</v>
      </c>
      <c r="D802823" s="2" t="s">
        <v>21</v>
      </c>
      <c r="E802823" s="2" t="s">
        <v>22</v>
      </c>
      <c r="F802823" s="2" t="s">
        <v>23</v>
      </c>
    </row>
    <row r="802824" spans="1:6" x14ac:dyDescent="0.2">
      <c r="A802824" s="1" t="s">
        <v>0</v>
      </c>
      <c r="B802824" s="1" t="s">
        <v>8</v>
      </c>
      <c r="C802824" s="1">
        <v>1E-3</v>
      </c>
      <c r="D802824" s="5">
        <v>74626865.671641782</v>
      </c>
      <c r="E802824" s="5">
        <f>(C802824/(2.2*10^7))/0.52*10</f>
        <v>8.7412587412587408E-10</v>
      </c>
      <c r="F802824" s="1">
        <v>0.52</v>
      </c>
    </row>
    <row r="802825" spans="1:6" x14ac:dyDescent="0.2">
      <c r="A802825" s="1" t="s">
        <v>1</v>
      </c>
      <c r="B802825" s="1" t="s">
        <v>9</v>
      </c>
      <c r="C802825" s="1">
        <v>1</v>
      </c>
      <c r="D802825" s="5">
        <v>367610.01481838169</v>
      </c>
      <c r="E802825" s="8">
        <v>0.25</v>
      </c>
      <c r="F802825" s="1">
        <v>6.5000000000000002E-2</v>
      </c>
    </row>
    <row r="802826" spans="1:6" x14ac:dyDescent="0.2">
      <c r="A802826" s="1" t="s">
        <v>1</v>
      </c>
      <c r="B802826" s="1" t="s">
        <v>10</v>
      </c>
      <c r="C802826" s="1">
        <v>1</v>
      </c>
      <c r="D802826" s="5">
        <v>249860.21259874734</v>
      </c>
      <c r="E802826" s="8">
        <v>0.25</v>
      </c>
      <c r="F802826" s="6">
        <v>8.3203922784269524E-2</v>
      </c>
    </row>
    <row r="802827" spans="1:6" x14ac:dyDescent="0.2">
      <c r="A802827" s="1" t="s">
        <v>1</v>
      </c>
      <c r="B802827" s="1" t="s">
        <v>11</v>
      </c>
      <c r="C802827" s="1">
        <v>1</v>
      </c>
      <c r="D802827" s="5">
        <v>155268.73749526194</v>
      </c>
      <c r="E802827" s="8">
        <v>0.25</v>
      </c>
      <c r="F802827" s="6">
        <v>9.5156491969093357E-2</v>
      </c>
    </row>
    <row r="802828" spans="1:6" x14ac:dyDescent="0.2">
      <c r="A802828" s="1" t="s">
        <v>1</v>
      </c>
      <c r="B802828" s="1" t="s">
        <v>12</v>
      </c>
      <c r="C802828" s="5">
        <f>0.00001</f>
        <v>1.0000000000000001E-5</v>
      </c>
      <c r="D802828" s="5">
        <v>115000</v>
      </c>
      <c r="E802828" s="4">
        <f>0.0000000001</f>
        <v>1E-10</v>
      </c>
      <c r="F802828" s="1">
        <v>7.0999999999999994E-2</v>
      </c>
    </row>
    <row r="802829" spans="1:6" x14ac:dyDescent="0.2">
      <c r="A802829" s="1" t="s">
        <v>2</v>
      </c>
      <c r="B802829" s="1" t="s">
        <v>13</v>
      </c>
      <c r="C802829" s="4">
        <v>1.7600000000000001E-5</v>
      </c>
      <c r="D802829" s="5">
        <v>213243.49928110983</v>
      </c>
      <c r="E802829" s="4">
        <f>0.0000000001</f>
        <v>1E-10</v>
      </c>
      <c r="F802829" s="6">
        <v>0.10580255336579952</v>
      </c>
    </row>
    <row r="802830" spans="1:6" x14ac:dyDescent="0.2">
      <c r="A802830" s="1" t="s">
        <v>2</v>
      </c>
      <c r="B802830" s="1" t="s">
        <v>14</v>
      </c>
      <c r="C802830" s="5">
        <f>0.000026</f>
        <v>2.5999999999999998E-5</v>
      </c>
      <c r="D802830" s="5">
        <v>315621.53939442802</v>
      </c>
      <c r="E802830" s="4">
        <f>0.0000000001</f>
        <v>1E-10</v>
      </c>
      <c r="F802830" s="6">
        <v>0.14433392482663021</v>
      </c>
    </row>
    <row r="802831" spans="1:6" x14ac:dyDescent="0.2">
      <c r="A802831" s="1" t="s">
        <v>2</v>
      </c>
      <c r="B802831" s="1" t="s">
        <v>15</v>
      </c>
      <c r="C802831" s="5">
        <f>0.000046</f>
        <v>4.6E-5</v>
      </c>
      <c r="D802831" s="5">
        <v>560713.09520718141</v>
      </c>
      <c r="E802831" s="4">
        <f>0.0000000001</f>
        <v>1E-10</v>
      </c>
      <c r="F802831" s="6">
        <v>0.23657747401433918</v>
      </c>
    </row>
    <row r="802832" spans="1:6" x14ac:dyDescent="0.2">
      <c r="A802832" s="1" t="s">
        <v>3</v>
      </c>
      <c r="B802832" s="1" t="s">
        <v>16</v>
      </c>
      <c r="C802832" s="4">
        <v>3.8989203361572882E-6</v>
      </c>
      <c r="D802832" s="4">
        <v>4829613.9325571116</v>
      </c>
      <c r="E802832" s="4">
        <v>9.9999999999999994E-12</v>
      </c>
      <c r="F802832" s="6">
        <v>0.20622365164351311</v>
      </c>
    </row>
    <row r="802833" spans="1:6" x14ac:dyDescent="0.2">
      <c r="A802833" s="1" t="s">
        <v>3</v>
      </c>
      <c r="B802833" s="1" t="s">
        <v>17</v>
      </c>
      <c r="C802833" s="4">
        <v>8.8032023674886792E-6</v>
      </c>
      <c r="D802833" s="4">
        <v>10752659.86411676</v>
      </c>
      <c r="E802833" s="4">
        <v>9.9999999999999994E-12</v>
      </c>
      <c r="F802833" s="6">
        <v>0.42914556215857619</v>
      </c>
    </row>
    <row r="802834" spans="1:6" x14ac:dyDescent="0.2">
      <c r="A802834" s="1" t="s">
        <v>4</v>
      </c>
      <c r="B802834" s="1" t="s">
        <v>18</v>
      </c>
      <c r="C802834" s="5">
        <f>0.0000005</f>
        <v>4.9999999999999998E-7</v>
      </c>
      <c r="D802834" s="5">
        <v>90000</v>
      </c>
      <c r="E802834" s="5">
        <f>0.000000000005</f>
        <v>4.9999999999999997E-12</v>
      </c>
      <c r="F802834" s="6">
        <v>0.06</v>
      </c>
    </row>
    <row r="802835" spans="1:6" x14ac:dyDescent="0.2">
      <c r="A802835" s="1" t="s">
        <v>5</v>
      </c>
      <c r="B802835" s="1" t="s">
        <v>4</v>
      </c>
      <c r="C802835" s="4">
        <v>1E-4</v>
      </c>
      <c r="D802835" s="5">
        <v>90000</v>
      </c>
      <c r="E802835" s="4">
        <f>0.000000003</f>
        <v>3E-9</v>
      </c>
      <c r="F802835" s="6">
        <v>0.06</v>
      </c>
    </row>
    <row r="802836" spans="1:6" x14ac:dyDescent="0.2">
      <c r="A802836" s="1" t="s">
        <v>6</v>
      </c>
      <c r="B802836" s="1" t="s">
        <v>19</v>
      </c>
      <c r="C802836" s="5">
        <f>0.000001</f>
        <v>9.9999999999999995E-7</v>
      </c>
      <c r="D802836" s="5">
        <v>11138.338159946534</v>
      </c>
      <c r="E802836" s="5">
        <f>0.00000000001</f>
        <v>9.9999999999999994E-12</v>
      </c>
      <c r="F802836" s="6">
        <v>3.5000000000000003E-2</v>
      </c>
    </row>
    <row r="802837" spans="1:6" x14ac:dyDescent="0.2">
      <c r="A802837" s="1" t="s">
        <v>7</v>
      </c>
      <c r="B802837" s="1" t="s">
        <v>19</v>
      </c>
      <c r="C802837" s="4">
        <v>1E-4</v>
      </c>
      <c r="D802837" s="5">
        <v>11138.338159946534</v>
      </c>
      <c r="E802837" s="4">
        <f>0.000000003</f>
        <v>3E-9</v>
      </c>
      <c r="F802837" s="6">
        <v>3.5000000000000003E-2</v>
      </c>
    </row>
    <row r="819207" spans="1:6" x14ac:dyDescent="0.2">
      <c r="A819207" s="2"/>
      <c r="B819207" s="2"/>
      <c r="C819207" s="2" t="s">
        <v>20</v>
      </c>
      <c r="D819207" s="2" t="s">
        <v>21</v>
      </c>
      <c r="E819207" s="2" t="s">
        <v>22</v>
      </c>
      <c r="F819207" s="2" t="s">
        <v>23</v>
      </c>
    </row>
    <row r="819208" spans="1:6" x14ac:dyDescent="0.2">
      <c r="A819208" s="1" t="s">
        <v>0</v>
      </c>
      <c r="B819208" s="1" t="s">
        <v>8</v>
      </c>
      <c r="C819208" s="1">
        <v>1E-3</v>
      </c>
      <c r="D819208" s="5">
        <v>74626865.671641782</v>
      </c>
      <c r="E819208" s="5">
        <f>(C819208/(2.2*10^7))/0.52*10</f>
        <v>8.7412587412587408E-10</v>
      </c>
      <c r="F819208" s="1">
        <v>0.52</v>
      </c>
    </row>
    <row r="819209" spans="1:6" x14ac:dyDescent="0.2">
      <c r="A819209" s="1" t="s">
        <v>1</v>
      </c>
      <c r="B819209" s="1" t="s">
        <v>9</v>
      </c>
      <c r="C819209" s="1">
        <v>1</v>
      </c>
      <c r="D819209" s="5">
        <v>367610.01481838169</v>
      </c>
      <c r="E819209" s="8">
        <v>0.25</v>
      </c>
      <c r="F819209" s="1">
        <v>6.5000000000000002E-2</v>
      </c>
    </row>
    <row r="819210" spans="1:6" x14ac:dyDescent="0.2">
      <c r="A819210" s="1" t="s">
        <v>1</v>
      </c>
      <c r="B819210" s="1" t="s">
        <v>10</v>
      </c>
      <c r="C819210" s="1">
        <v>1</v>
      </c>
      <c r="D819210" s="5">
        <v>249860.21259874734</v>
      </c>
      <c r="E819210" s="8">
        <v>0.25</v>
      </c>
      <c r="F819210" s="6">
        <v>8.3203922784269524E-2</v>
      </c>
    </row>
    <row r="819211" spans="1:6" x14ac:dyDescent="0.2">
      <c r="A819211" s="1" t="s">
        <v>1</v>
      </c>
      <c r="B819211" s="1" t="s">
        <v>11</v>
      </c>
      <c r="C819211" s="1">
        <v>1</v>
      </c>
      <c r="D819211" s="5">
        <v>155268.73749526194</v>
      </c>
      <c r="E819211" s="8">
        <v>0.25</v>
      </c>
      <c r="F819211" s="6">
        <v>9.5156491969093357E-2</v>
      </c>
    </row>
    <row r="819212" spans="1:6" x14ac:dyDescent="0.2">
      <c r="A819212" s="1" t="s">
        <v>1</v>
      </c>
      <c r="B819212" s="1" t="s">
        <v>12</v>
      </c>
      <c r="C819212" s="5">
        <f>0.00001</f>
        <v>1.0000000000000001E-5</v>
      </c>
      <c r="D819212" s="5">
        <v>115000</v>
      </c>
      <c r="E819212" s="4">
        <f>0.0000000001</f>
        <v>1E-10</v>
      </c>
      <c r="F819212" s="1">
        <v>7.0999999999999994E-2</v>
      </c>
    </row>
    <row r="819213" spans="1:6" x14ac:dyDescent="0.2">
      <c r="A819213" s="1" t="s">
        <v>2</v>
      </c>
      <c r="B819213" s="1" t="s">
        <v>13</v>
      </c>
      <c r="C819213" s="4">
        <v>1.7600000000000001E-5</v>
      </c>
      <c r="D819213" s="5">
        <v>213243.49928110983</v>
      </c>
      <c r="E819213" s="4">
        <f>0.0000000001</f>
        <v>1E-10</v>
      </c>
      <c r="F819213" s="6">
        <v>0.10580255336579952</v>
      </c>
    </row>
    <row r="819214" spans="1:6" x14ac:dyDescent="0.2">
      <c r="A819214" s="1" t="s">
        <v>2</v>
      </c>
      <c r="B819214" s="1" t="s">
        <v>14</v>
      </c>
      <c r="C819214" s="5">
        <f>0.000026</f>
        <v>2.5999999999999998E-5</v>
      </c>
      <c r="D819214" s="5">
        <v>315621.53939442802</v>
      </c>
      <c r="E819214" s="4">
        <f>0.0000000001</f>
        <v>1E-10</v>
      </c>
      <c r="F819214" s="6">
        <v>0.14433392482663021</v>
      </c>
    </row>
    <row r="819215" spans="1:6" x14ac:dyDescent="0.2">
      <c r="A819215" s="1" t="s">
        <v>2</v>
      </c>
      <c r="B819215" s="1" t="s">
        <v>15</v>
      </c>
      <c r="C819215" s="5">
        <f>0.000046</f>
        <v>4.6E-5</v>
      </c>
      <c r="D819215" s="5">
        <v>560713.09520718141</v>
      </c>
      <c r="E819215" s="4">
        <f>0.0000000001</f>
        <v>1E-10</v>
      </c>
      <c r="F819215" s="6">
        <v>0.23657747401433918</v>
      </c>
    </row>
    <row r="819216" spans="1:6" x14ac:dyDescent="0.2">
      <c r="A819216" s="1" t="s">
        <v>3</v>
      </c>
      <c r="B819216" s="1" t="s">
        <v>16</v>
      </c>
      <c r="C819216" s="4">
        <v>3.8989203361572882E-6</v>
      </c>
      <c r="D819216" s="4">
        <v>4829613.9325571116</v>
      </c>
      <c r="E819216" s="4">
        <v>9.9999999999999994E-12</v>
      </c>
      <c r="F819216" s="6">
        <v>0.20622365164351311</v>
      </c>
    </row>
    <row r="819217" spans="1:6" x14ac:dyDescent="0.2">
      <c r="A819217" s="1" t="s">
        <v>3</v>
      </c>
      <c r="B819217" s="1" t="s">
        <v>17</v>
      </c>
      <c r="C819217" s="4">
        <v>8.8032023674886792E-6</v>
      </c>
      <c r="D819217" s="4">
        <v>10752659.86411676</v>
      </c>
      <c r="E819217" s="4">
        <v>9.9999999999999994E-12</v>
      </c>
      <c r="F819217" s="6">
        <v>0.42914556215857619</v>
      </c>
    </row>
    <row r="819218" spans="1:6" x14ac:dyDescent="0.2">
      <c r="A819218" s="1" t="s">
        <v>4</v>
      </c>
      <c r="B819218" s="1" t="s">
        <v>18</v>
      </c>
      <c r="C819218" s="5">
        <f>0.0000005</f>
        <v>4.9999999999999998E-7</v>
      </c>
      <c r="D819218" s="5">
        <v>90000</v>
      </c>
      <c r="E819218" s="5">
        <f>0.000000000005</f>
        <v>4.9999999999999997E-12</v>
      </c>
      <c r="F819218" s="6">
        <v>0.06</v>
      </c>
    </row>
    <row r="819219" spans="1:6" x14ac:dyDescent="0.2">
      <c r="A819219" s="1" t="s">
        <v>5</v>
      </c>
      <c r="B819219" s="1" t="s">
        <v>4</v>
      </c>
      <c r="C819219" s="4">
        <v>1E-4</v>
      </c>
      <c r="D819219" s="5">
        <v>90000</v>
      </c>
      <c r="E819219" s="4">
        <f>0.000000003</f>
        <v>3E-9</v>
      </c>
      <c r="F819219" s="6">
        <v>0.06</v>
      </c>
    </row>
    <row r="819220" spans="1:6" x14ac:dyDescent="0.2">
      <c r="A819220" s="1" t="s">
        <v>6</v>
      </c>
      <c r="B819220" s="1" t="s">
        <v>19</v>
      </c>
      <c r="C819220" s="5">
        <f>0.000001</f>
        <v>9.9999999999999995E-7</v>
      </c>
      <c r="D819220" s="5">
        <v>11138.338159946534</v>
      </c>
      <c r="E819220" s="5">
        <f>0.00000000001</f>
        <v>9.9999999999999994E-12</v>
      </c>
      <c r="F819220" s="6">
        <v>3.5000000000000003E-2</v>
      </c>
    </row>
    <row r="819221" spans="1:6" x14ac:dyDescent="0.2">
      <c r="A819221" s="1" t="s">
        <v>7</v>
      </c>
      <c r="B819221" s="1" t="s">
        <v>19</v>
      </c>
      <c r="C819221" s="4">
        <v>1E-4</v>
      </c>
      <c r="D819221" s="5">
        <v>11138.338159946534</v>
      </c>
      <c r="E819221" s="4">
        <f>0.000000003</f>
        <v>3E-9</v>
      </c>
      <c r="F819221" s="6">
        <v>3.5000000000000003E-2</v>
      </c>
    </row>
    <row r="835591" spans="1:6" x14ac:dyDescent="0.2">
      <c r="A835591" s="2"/>
      <c r="B835591" s="2"/>
      <c r="C835591" s="2" t="s">
        <v>20</v>
      </c>
      <c r="D835591" s="2" t="s">
        <v>21</v>
      </c>
      <c r="E835591" s="2" t="s">
        <v>22</v>
      </c>
      <c r="F835591" s="2" t="s">
        <v>23</v>
      </c>
    </row>
    <row r="835592" spans="1:6" x14ac:dyDescent="0.2">
      <c r="A835592" s="1" t="s">
        <v>0</v>
      </c>
      <c r="B835592" s="1" t="s">
        <v>8</v>
      </c>
      <c r="C835592" s="1">
        <v>1E-3</v>
      </c>
      <c r="D835592" s="5">
        <v>74626865.671641782</v>
      </c>
      <c r="E835592" s="5">
        <f>(C835592/(2.2*10^7))/0.52*10</f>
        <v>8.7412587412587408E-10</v>
      </c>
      <c r="F835592" s="1">
        <v>0.52</v>
      </c>
    </row>
    <row r="835593" spans="1:6" x14ac:dyDescent="0.2">
      <c r="A835593" s="1" t="s">
        <v>1</v>
      </c>
      <c r="B835593" s="1" t="s">
        <v>9</v>
      </c>
      <c r="C835593" s="1">
        <v>1</v>
      </c>
      <c r="D835593" s="5">
        <v>367610.01481838169</v>
      </c>
      <c r="E835593" s="8">
        <v>0.25</v>
      </c>
      <c r="F835593" s="1">
        <v>6.5000000000000002E-2</v>
      </c>
    </row>
    <row r="835594" spans="1:6" x14ac:dyDescent="0.2">
      <c r="A835594" s="1" t="s">
        <v>1</v>
      </c>
      <c r="B835594" s="1" t="s">
        <v>10</v>
      </c>
      <c r="C835594" s="1">
        <v>1</v>
      </c>
      <c r="D835594" s="5">
        <v>249860.21259874734</v>
      </c>
      <c r="E835594" s="8">
        <v>0.25</v>
      </c>
      <c r="F835594" s="6">
        <v>8.3203922784269524E-2</v>
      </c>
    </row>
    <row r="835595" spans="1:6" x14ac:dyDescent="0.2">
      <c r="A835595" s="1" t="s">
        <v>1</v>
      </c>
      <c r="B835595" s="1" t="s">
        <v>11</v>
      </c>
      <c r="C835595" s="1">
        <v>1</v>
      </c>
      <c r="D835595" s="5">
        <v>155268.73749526194</v>
      </c>
      <c r="E835595" s="8">
        <v>0.25</v>
      </c>
      <c r="F835595" s="6">
        <v>9.5156491969093357E-2</v>
      </c>
    </row>
    <row r="835596" spans="1:6" x14ac:dyDescent="0.2">
      <c r="A835596" s="1" t="s">
        <v>1</v>
      </c>
      <c r="B835596" s="1" t="s">
        <v>12</v>
      </c>
      <c r="C835596" s="5">
        <f>0.00001</f>
        <v>1.0000000000000001E-5</v>
      </c>
      <c r="D835596" s="5">
        <v>115000</v>
      </c>
      <c r="E835596" s="4">
        <f>0.0000000001</f>
        <v>1E-10</v>
      </c>
      <c r="F835596" s="1">
        <v>7.0999999999999994E-2</v>
      </c>
    </row>
    <row r="835597" spans="1:6" x14ac:dyDescent="0.2">
      <c r="A835597" s="1" t="s">
        <v>2</v>
      </c>
      <c r="B835597" s="1" t="s">
        <v>13</v>
      </c>
      <c r="C835597" s="4">
        <v>1.7600000000000001E-5</v>
      </c>
      <c r="D835597" s="5">
        <v>213243.49928110983</v>
      </c>
      <c r="E835597" s="4">
        <f>0.0000000001</f>
        <v>1E-10</v>
      </c>
      <c r="F835597" s="6">
        <v>0.10580255336579952</v>
      </c>
    </row>
    <row r="835598" spans="1:6" x14ac:dyDescent="0.2">
      <c r="A835598" s="1" t="s">
        <v>2</v>
      </c>
      <c r="B835598" s="1" t="s">
        <v>14</v>
      </c>
      <c r="C835598" s="5">
        <f>0.000026</f>
        <v>2.5999999999999998E-5</v>
      </c>
      <c r="D835598" s="5">
        <v>315621.53939442802</v>
      </c>
      <c r="E835598" s="4">
        <f>0.0000000001</f>
        <v>1E-10</v>
      </c>
      <c r="F835598" s="6">
        <v>0.14433392482663021</v>
      </c>
    </row>
    <row r="835599" spans="1:6" x14ac:dyDescent="0.2">
      <c r="A835599" s="1" t="s">
        <v>2</v>
      </c>
      <c r="B835599" s="1" t="s">
        <v>15</v>
      </c>
      <c r="C835599" s="5">
        <f>0.000046</f>
        <v>4.6E-5</v>
      </c>
      <c r="D835599" s="5">
        <v>560713.09520718141</v>
      </c>
      <c r="E835599" s="4">
        <f>0.0000000001</f>
        <v>1E-10</v>
      </c>
      <c r="F835599" s="6">
        <v>0.23657747401433918</v>
      </c>
    </row>
    <row r="835600" spans="1:6" x14ac:dyDescent="0.2">
      <c r="A835600" s="1" t="s">
        <v>3</v>
      </c>
      <c r="B835600" s="1" t="s">
        <v>16</v>
      </c>
      <c r="C835600" s="4">
        <v>3.8989203361572882E-6</v>
      </c>
      <c r="D835600" s="4">
        <v>4829613.9325571116</v>
      </c>
      <c r="E835600" s="4">
        <v>9.9999999999999994E-12</v>
      </c>
      <c r="F835600" s="6">
        <v>0.20622365164351311</v>
      </c>
    </row>
    <row r="835601" spans="1:6" x14ac:dyDescent="0.2">
      <c r="A835601" s="1" t="s">
        <v>3</v>
      </c>
      <c r="B835601" s="1" t="s">
        <v>17</v>
      </c>
      <c r="C835601" s="4">
        <v>8.8032023674886792E-6</v>
      </c>
      <c r="D835601" s="4">
        <v>10752659.86411676</v>
      </c>
      <c r="E835601" s="4">
        <v>9.9999999999999994E-12</v>
      </c>
      <c r="F835601" s="6">
        <v>0.42914556215857619</v>
      </c>
    </row>
    <row r="835602" spans="1:6" x14ac:dyDescent="0.2">
      <c r="A835602" s="1" t="s">
        <v>4</v>
      </c>
      <c r="B835602" s="1" t="s">
        <v>18</v>
      </c>
      <c r="C835602" s="5">
        <f>0.0000005</f>
        <v>4.9999999999999998E-7</v>
      </c>
      <c r="D835602" s="5">
        <v>90000</v>
      </c>
      <c r="E835602" s="5">
        <f>0.000000000005</f>
        <v>4.9999999999999997E-12</v>
      </c>
      <c r="F835602" s="6">
        <v>0.06</v>
      </c>
    </row>
    <row r="835603" spans="1:6" x14ac:dyDescent="0.2">
      <c r="A835603" s="1" t="s">
        <v>5</v>
      </c>
      <c r="B835603" s="1" t="s">
        <v>4</v>
      </c>
      <c r="C835603" s="4">
        <v>1E-4</v>
      </c>
      <c r="D835603" s="5">
        <v>90000</v>
      </c>
      <c r="E835603" s="4">
        <f>0.000000003</f>
        <v>3E-9</v>
      </c>
      <c r="F835603" s="6">
        <v>0.06</v>
      </c>
    </row>
    <row r="835604" spans="1:6" x14ac:dyDescent="0.2">
      <c r="A835604" s="1" t="s">
        <v>6</v>
      </c>
      <c r="B835604" s="1" t="s">
        <v>19</v>
      </c>
      <c r="C835604" s="5">
        <f>0.000001</f>
        <v>9.9999999999999995E-7</v>
      </c>
      <c r="D835604" s="5">
        <v>11138.338159946534</v>
      </c>
      <c r="E835604" s="5">
        <f>0.00000000001</f>
        <v>9.9999999999999994E-12</v>
      </c>
      <c r="F835604" s="6">
        <v>3.5000000000000003E-2</v>
      </c>
    </row>
    <row r="835605" spans="1:6" x14ac:dyDescent="0.2">
      <c r="A835605" s="1" t="s">
        <v>7</v>
      </c>
      <c r="B835605" s="1" t="s">
        <v>19</v>
      </c>
      <c r="C835605" s="4">
        <v>1E-4</v>
      </c>
      <c r="D835605" s="5">
        <v>11138.338159946534</v>
      </c>
      <c r="E835605" s="4">
        <f>0.000000003</f>
        <v>3E-9</v>
      </c>
      <c r="F835605" s="6">
        <v>3.5000000000000003E-2</v>
      </c>
    </row>
    <row r="851975" spans="1:6" x14ac:dyDescent="0.2">
      <c r="A851975" s="2"/>
      <c r="B851975" s="2"/>
      <c r="C851975" s="2" t="s">
        <v>20</v>
      </c>
      <c r="D851975" s="2" t="s">
        <v>21</v>
      </c>
      <c r="E851975" s="2" t="s">
        <v>22</v>
      </c>
      <c r="F851975" s="2" t="s">
        <v>23</v>
      </c>
    </row>
    <row r="851976" spans="1:6" x14ac:dyDescent="0.2">
      <c r="A851976" s="1" t="s">
        <v>0</v>
      </c>
      <c r="B851976" s="1" t="s">
        <v>8</v>
      </c>
      <c r="C851976" s="1">
        <v>1E-3</v>
      </c>
      <c r="D851976" s="5">
        <v>74626865.671641782</v>
      </c>
      <c r="E851976" s="5">
        <f>(C851976/(2.2*10^7))/0.52*10</f>
        <v>8.7412587412587408E-10</v>
      </c>
      <c r="F851976" s="1">
        <v>0.52</v>
      </c>
    </row>
    <row r="851977" spans="1:6" x14ac:dyDescent="0.2">
      <c r="A851977" s="1" t="s">
        <v>1</v>
      </c>
      <c r="B851977" s="1" t="s">
        <v>9</v>
      </c>
      <c r="C851977" s="1">
        <v>1</v>
      </c>
      <c r="D851977" s="5">
        <v>367610.01481838169</v>
      </c>
      <c r="E851977" s="8">
        <v>0.25</v>
      </c>
      <c r="F851977" s="1">
        <v>6.5000000000000002E-2</v>
      </c>
    </row>
    <row r="851978" spans="1:6" x14ac:dyDescent="0.2">
      <c r="A851978" s="1" t="s">
        <v>1</v>
      </c>
      <c r="B851978" s="1" t="s">
        <v>10</v>
      </c>
      <c r="C851978" s="1">
        <v>1</v>
      </c>
      <c r="D851978" s="5">
        <v>249860.21259874734</v>
      </c>
      <c r="E851978" s="8">
        <v>0.25</v>
      </c>
      <c r="F851978" s="6">
        <v>8.3203922784269524E-2</v>
      </c>
    </row>
    <row r="851979" spans="1:6" x14ac:dyDescent="0.2">
      <c r="A851979" s="1" t="s">
        <v>1</v>
      </c>
      <c r="B851979" s="1" t="s">
        <v>11</v>
      </c>
      <c r="C851979" s="1">
        <v>1</v>
      </c>
      <c r="D851979" s="5">
        <v>155268.73749526194</v>
      </c>
      <c r="E851979" s="8">
        <v>0.25</v>
      </c>
      <c r="F851979" s="6">
        <v>9.5156491969093357E-2</v>
      </c>
    </row>
    <row r="851980" spans="1:6" x14ac:dyDescent="0.2">
      <c r="A851980" s="1" t="s">
        <v>1</v>
      </c>
      <c r="B851980" s="1" t="s">
        <v>12</v>
      </c>
      <c r="C851980" s="5">
        <f>0.00001</f>
        <v>1.0000000000000001E-5</v>
      </c>
      <c r="D851980" s="5">
        <v>115000</v>
      </c>
      <c r="E851980" s="4">
        <f>0.0000000001</f>
        <v>1E-10</v>
      </c>
      <c r="F851980" s="1">
        <v>7.0999999999999994E-2</v>
      </c>
    </row>
    <row r="851981" spans="1:6" x14ac:dyDescent="0.2">
      <c r="A851981" s="1" t="s">
        <v>2</v>
      </c>
      <c r="B851981" s="1" t="s">
        <v>13</v>
      </c>
      <c r="C851981" s="4">
        <v>1.7600000000000001E-5</v>
      </c>
      <c r="D851981" s="5">
        <v>213243.49928110983</v>
      </c>
      <c r="E851981" s="4">
        <f>0.0000000001</f>
        <v>1E-10</v>
      </c>
      <c r="F851981" s="6">
        <v>0.10580255336579952</v>
      </c>
    </row>
    <row r="851982" spans="1:6" x14ac:dyDescent="0.2">
      <c r="A851982" s="1" t="s">
        <v>2</v>
      </c>
      <c r="B851982" s="1" t="s">
        <v>14</v>
      </c>
      <c r="C851982" s="5">
        <f>0.000026</f>
        <v>2.5999999999999998E-5</v>
      </c>
      <c r="D851982" s="5">
        <v>315621.53939442802</v>
      </c>
      <c r="E851982" s="4">
        <f>0.0000000001</f>
        <v>1E-10</v>
      </c>
      <c r="F851982" s="6">
        <v>0.14433392482663021</v>
      </c>
    </row>
    <row r="851983" spans="1:6" x14ac:dyDescent="0.2">
      <c r="A851983" s="1" t="s">
        <v>2</v>
      </c>
      <c r="B851983" s="1" t="s">
        <v>15</v>
      </c>
      <c r="C851983" s="5">
        <f>0.000046</f>
        <v>4.6E-5</v>
      </c>
      <c r="D851983" s="5">
        <v>560713.09520718141</v>
      </c>
      <c r="E851983" s="4">
        <f>0.0000000001</f>
        <v>1E-10</v>
      </c>
      <c r="F851983" s="6">
        <v>0.23657747401433918</v>
      </c>
    </row>
    <row r="851984" spans="1:6" x14ac:dyDescent="0.2">
      <c r="A851984" s="1" t="s">
        <v>3</v>
      </c>
      <c r="B851984" s="1" t="s">
        <v>16</v>
      </c>
      <c r="C851984" s="4">
        <v>3.8989203361572882E-6</v>
      </c>
      <c r="D851984" s="4">
        <v>4829613.9325571116</v>
      </c>
      <c r="E851984" s="4">
        <v>9.9999999999999994E-12</v>
      </c>
      <c r="F851984" s="6">
        <v>0.20622365164351311</v>
      </c>
    </row>
    <row r="851985" spans="1:6" x14ac:dyDescent="0.2">
      <c r="A851985" s="1" t="s">
        <v>3</v>
      </c>
      <c r="B851985" s="1" t="s">
        <v>17</v>
      </c>
      <c r="C851985" s="4">
        <v>8.8032023674886792E-6</v>
      </c>
      <c r="D851985" s="4">
        <v>10752659.86411676</v>
      </c>
      <c r="E851985" s="4">
        <v>9.9999999999999994E-12</v>
      </c>
      <c r="F851985" s="6">
        <v>0.42914556215857619</v>
      </c>
    </row>
    <row r="851986" spans="1:6" x14ac:dyDescent="0.2">
      <c r="A851986" s="1" t="s">
        <v>4</v>
      </c>
      <c r="B851986" s="1" t="s">
        <v>18</v>
      </c>
      <c r="C851986" s="5">
        <f>0.0000005</f>
        <v>4.9999999999999998E-7</v>
      </c>
      <c r="D851986" s="5">
        <v>90000</v>
      </c>
      <c r="E851986" s="5">
        <f>0.000000000005</f>
        <v>4.9999999999999997E-12</v>
      </c>
      <c r="F851986" s="6">
        <v>0.06</v>
      </c>
    </row>
    <row r="851987" spans="1:6" x14ac:dyDescent="0.2">
      <c r="A851987" s="1" t="s">
        <v>5</v>
      </c>
      <c r="B851987" s="1" t="s">
        <v>4</v>
      </c>
      <c r="C851987" s="4">
        <v>1E-4</v>
      </c>
      <c r="D851987" s="5">
        <v>90000</v>
      </c>
      <c r="E851987" s="4">
        <f>0.000000003</f>
        <v>3E-9</v>
      </c>
      <c r="F851987" s="6">
        <v>0.06</v>
      </c>
    </row>
    <row r="851988" spans="1:6" x14ac:dyDescent="0.2">
      <c r="A851988" s="1" t="s">
        <v>6</v>
      </c>
      <c r="B851988" s="1" t="s">
        <v>19</v>
      </c>
      <c r="C851988" s="5">
        <f>0.000001</f>
        <v>9.9999999999999995E-7</v>
      </c>
      <c r="D851988" s="5">
        <v>11138.338159946534</v>
      </c>
      <c r="E851988" s="5">
        <f>0.00000000001</f>
        <v>9.9999999999999994E-12</v>
      </c>
      <c r="F851988" s="6">
        <v>3.5000000000000003E-2</v>
      </c>
    </row>
    <row r="851989" spans="1:6" x14ac:dyDescent="0.2">
      <c r="A851989" s="1" t="s">
        <v>7</v>
      </c>
      <c r="B851989" s="1" t="s">
        <v>19</v>
      </c>
      <c r="C851989" s="4">
        <v>1E-4</v>
      </c>
      <c r="D851989" s="5">
        <v>11138.338159946534</v>
      </c>
      <c r="E851989" s="4">
        <f>0.000000003</f>
        <v>3E-9</v>
      </c>
      <c r="F851989" s="6">
        <v>3.5000000000000003E-2</v>
      </c>
    </row>
    <row r="868359" spans="1:6" x14ac:dyDescent="0.2">
      <c r="A868359" s="2"/>
      <c r="B868359" s="2"/>
      <c r="C868359" s="2" t="s">
        <v>20</v>
      </c>
      <c r="D868359" s="2" t="s">
        <v>21</v>
      </c>
      <c r="E868359" s="2" t="s">
        <v>22</v>
      </c>
      <c r="F868359" s="2" t="s">
        <v>23</v>
      </c>
    </row>
    <row r="868360" spans="1:6" x14ac:dyDescent="0.2">
      <c r="A868360" s="1" t="s">
        <v>0</v>
      </c>
      <c r="B868360" s="1" t="s">
        <v>8</v>
      </c>
      <c r="C868360" s="1">
        <v>1E-3</v>
      </c>
      <c r="D868360" s="5">
        <v>74626865.671641782</v>
      </c>
      <c r="E868360" s="5">
        <f>(C868360/(2.2*10^7))/0.52*10</f>
        <v>8.7412587412587408E-10</v>
      </c>
      <c r="F868360" s="1">
        <v>0.52</v>
      </c>
    </row>
    <row r="868361" spans="1:6" x14ac:dyDescent="0.2">
      <c r="A868361" s="1" t="s">
        <v>1</v>
      </c>
      <c r="B868361" s="1" t="s">
        <v>9</v>
      </c>
      <c r="C868361" s="1">
        <v>1</v>
      </c>
      <c r="D868361" s="5">
        <v>367610.01481838169</v>
      </c>
      <c r="E868361" s="8">
        <v>0.25</v>
      </c>
      <c r="F868361" s="1">
        <v>6.5000000000000002E-2</v>
      </c>
    </row>
    <row r="868362" spans="1:6" x14ac:dyDescent="0.2">
      <c r="A868362" s="1" t="s">
        <v>1</v>
      </c>
      <c r="B868362" s="1" t="s">
        <v>10</v>
      </c>
      <c r="C868362" s="1">
        <v>1</v>
      </c>
      <c r="D868362" s="5">
        <v>249860.21259874734</v>
      </c>
      <c r="E868362" s="8">
        <v>0.25</v>
      </c>
      <c r="F868362" s="6">
        <v>8.3203922784269524E-2</v>
      </c>
    </row>
    <row r="868363" spans="1:6" x14ac:dyDescent="0.2">
      <c r="A868363" s="1" t="s">
        <v>1</v>
      </c>
      <c r="B868363" s="1" t="s">
        <v>11</v>
      </c>
      <c r="C868363" s="1">
        <v>1</v>
      </c>
      <c r="D868363" s="5">
        <v>155268.73749526194</v>
      </c>
      <c r="E868363" s="8">
        <v>0.25</v>
      </c>
      <c r="F868363" s="6">
        <v>9.5156491969093357E-2</v>
      </c>
    </row>
    <row r="868364" spans="1:6" x14ac:dyDescent="0.2">
      <c r="A868364" s="1" t="s">
        <v>1</v>
      </c>
      <c r="B868364" s="1" t="s">
        <v>12</v>
      </c>
      <c r="C868364" s="5">
        <f>0.00001</f>
        <v>1.0000000000000001E-5</v>
      </c>
      <c r="D868364" s="5">
        <v>115000</v>
      </c>
      <c r="E868364" s="4">
        <f>0.0000000001</f>
        <v>1E-10</v>
      </c>
      <c r="F868364" s="1">
        <v>7.0999999999999994E-2</v>
      </c>
    </row>
    <row r="868365" spans="1:6" x14ac:dyDescent="0.2">
      <c r="A868365" s="1" t="s">
        <v>2</v>
      </c>
      <c r="B868365" s="1" t="s">
        <v>13</v>
      </c>
      <c r="C868365" s="4">
        <v>1.7600000000000001E-5</v>
      </c>
      <c r="D868365" s="5">
        <v>213243.49928110983</v>
      </c>
      <c r="E868365" s="4">
        <f>0.0000000001</f>
        <v>1E-10</v>
      </c>
      <c r="F868365" s="6">
        <v>0.10580255336579952</v>
      </c>
    </row>
    <row r="868366" spans="1:6" x14ac:dyDescent="0.2">
      <c r="A868366" s="1" t="s">
        <v>2</v>
      </c>
      <c r="B868366" s="1" t="s">
        <v>14</v>
      </c>
      <c r="C868366" s="5">
        <f>0.000026</f>
        <v>2.5999999999999998E-5</v>
      </c>
      <c r="D868366" s="5">
        <v>315621.53939442802</v>
      </c>
      <c r="E868366" s="4">
        <f>0.0000000001</f>
        <v>1E-10</v>
      </c>
      <c r="F868366" s="6">
        <v>0.14433392482663021</v>
      </c>
    </row>
    <row r="868367" spans="1:6" x14ac:dyDescent="0.2">
      <c r="A868367" s="1" t="s">
        <v>2</v>
      </c>
      <c r="B868367" s="1" t="s">
        <v>15</v>
      </c>
      <c r="C868367" s="5">
        <f>0.000046</f>
        <v>4.6E-5</v>
      </c>
      <c r="D868367" s="5">
        <v>560713.09520718141</v>
      </c>
      <c r="E868367" s="4">
        <f>0.0000000001</f>
        <v>1E-10</v>
      </c>
      <c r="F868367" s="6">
        <v>0.23657747401433918</v>
      </c>
    </row>
    <row r="868368" spans="1:6" x14ac:dyDescent="0.2">
      <c r="A868368" s="1" t="s">
        <v>3</v>
      </c>
      <c r="B868368" s="1" t="s">
        <v>16</v>
      </c>
      <c r="C868368" s="4">
        <v>3.8989203361572882E-6</v>
      </c>
      <c r="D868368" s="4">
        <v>4829613.9325571116</v>
      </c>
      <c r="E868368" s="4">
        <v>9.9999999999999994E-12</v>
      </c>
      <c r="F868368" s="6">
        <v>0.20622365164351311</v>
      </c>
    </row>
    <row r="868369" spans="1:6" x14ac:dyDescent="0.2">
      <c r="A868369" s="1" t="s">
        <v>3</v>
      </c>
      <c r="B868369" s="1" t="s">
        <v>17</v>
      </c>
      <c r="C868369" s="4">
        <v>8.8032023674886792E-6</v>
      </c>
      <c r="D868369" s="4">
        <v>10752659.86411676</v>
      </c>
      <c r="E868369" s="4">
        <v>9.9999999999999994E-12</v>
      </c>
      <c r="F868369" s="6">
        <v>0.42914556215857619</v>
      </c>
    </row>
    <row r="868370" spans="1:6" x14ac:dyDescent="0.2">
      <c r="A868370" s="1" t="s">
        <v>4</v>
      </c>
      <c r="B868370" s="1" t="s">
        <v>18</v>
      </c>
      <c r="C868370" s="5">
        <f>0.0000005</f>
        <v>4.9999999999999998E-7</v>
      </c>
      <c r="D868370" s="5">
        <v>90000</v>
      </c>
      <c r="E868370" s="5">
        <f>0.000000000005</f>
        <v>4.9999999999999997E-12</v>
      </c>
      <c r="F868370" s="6">
        <v>0.06</v>
      </c>
    </row>
    <row r="868371" spans="1:6" x14ac:dyDescent="0.2">
      <c r="A868371" s="1" t="s">
        <v>5</v>
      </c>
      <c r="B868371" s="1" t="s">
        <v>4</v>
      </c>
      <c r="C868371" s="4">
        <v>1E-4</v>
      </c>
      <c r="D868371" s="5">
        <v>90000</v>
      </c>
      <c r="E868371" s="4">
        <f>0.000000003</f>
        <v>3E-9</v>
      </c>
      <c r="F868371" s="6">
        <v>0.06</v>
      </c>
    </row>
    <row r="868372" spans="1:6" x14ac:dyDescent="0.2">
      <c r="A868372" s="1" t="s">
        <v>6</v>
      </c>
      <c r="B868372" s="1" t="s">
        <v>19</v>
      </c>
      <c r="C868372" s="5">
        <f>0.000001</f>
        <v>9.9999999999999995E-7</v>
      </c>
      <c r="D868372" s="5">
        <v>11138.338159946534</v>
      </c>
      <c r="E868372" s="5">
        <f>0.00000000001</f>
        <v>9.9999999999999994E-12</v>
      </c>
      <c r="F868372" s="6">
        <v>3.5000000000000003E-2</v>
      </c>
    </row>
    <row r="868373" spans="1:6" x14ac:dyDescent="0.2">
      <c r="A868373" s="1" t="s">
        <v>7</v>
      </c>
      <c r="B868373" s="1" t="s">
        <v>19</v>
      </c>
      <c r="C868373" s="4">
        <v>1E-4</v>
      </c>
      <c r="D868373" s="5">
        <v>11138.338159946534</v>
      </c>
      <c r="E868373" s="4">
        <f>0.000000003</f>
        <v>3E-9</v>
      </c>
      <c r="F868373" s="6">
        <v>3.5000000000000003E-2</v>
      </c>
    </row>
    <row r="884743" spans="1:6" x14ac:dyDescent="0.2">
      <c r="A884743" s="2"/>
      <c r="B884743" s="2"/>
      <c r="C884743" s="2" t="s">
        <v>20</v>
      </c>
      <c r="D884743" s="2" t="s">
        <v>21</v>
      </c>
      <c r="E884743" s="2" t="s">
        <v>22</v>
      </c>
      <c r="F884743" s="2" t="s">
        <v>23</v>
      </c>
    </row>
    <row r="884744" spans="1:6" x14ac:dyDescent="0.2">
      <c r="A884744" s="1" t="s">
        <v>0</v>
      </c>
      <c r="B884744" s="1" t="s">
        <v>8</v>
      </c>
      <c r="C884744" s="1">
        <v>1E-3</v>
      </c>
      <c r="D884744" s="5">
        <v>74626865.671641782</v>
      </c>
      <c r="E884744" s="5">
        <f>(C884744/(2.2*10^7))/0.52*10</f>
        <v>8.7412587412587408E-10</v>
      </c>
      <c r="F884744" s="1">
        <v>0.52</v>
      </c>
    </row>
    <row r="884745" spans="1:6" x14ac:dyDescent="0.2">
      <c r="A884745" s="1" t="s">
        <v>1</v>
      </c>
      <c r="B884745" s="1" t="s">
        <v>9</v>
      </c>
      <c r="C884745" s="1">
        <v>1</v>
      </c>
      <c r="D884745" s="5">
        <v>367610.01481838169</v>
      </c>
      <c r="E884745" s="8">
        <v>0.25</v>
      </c>
      <c r="F884745" s="1">
        <v>6.5000000000000002E-2</v>
      </c>
    </row>
    <row r="884746" spans="1:6" x14ac:dyDescent="0.2">
      <c r="A884746" s="1" t="s">
        <v>1</v>
      </c>
      <c r="B884746" s="1" t="s">
        <v>10</v>
      </c>
      <c r="C884746" s="1">
        <v>1</v>
      </c>
      <c r="D884746" s="5">
        <v>249860.21259874734</v>
      </c>
      <c r="E884746" s="8">
        <v>0.25</v>
      </c>
      <c r="F884746" s="6">
        <v>8.3203922784269524E-2</v>
      </c>
    </row>
    <row r="884747" spans="1:6" x14ac:dyDescent="0.2">
      <c r="A884747" s="1" t="s">
        <v>1</v>
      </c>
      <c r="B884747" s="1" t="s">
        <v>11</v>
      </c>
      <c r="C884747" s="1">
        <v>1</v>
      </c>
      <c r="D884747" s="5">
        <v>155268.73749526194</v>
      </c>
      <c r="E884747" s="8">
        <v>0.25</v>
      </c>
      <c r="F884747" s="6">
        <v>9.5156491969093357E-2</v>
      </c>
    </row>
    <row r="884748" spans="1:6" x14ac:dyDescent="0.2">
      <c r="A884748" s="1" t="s">
        <v>1</v>
      </c>
      <c r="B884748" s="1" t="s">
        <v>12</v>
      </c>
      <c r="C884748" s="5">
        <f>0.00001</f>
        <v>1.0000000000000001E-5</v>
      </c>
      <c r="D884748" s="5">
        <v>115000</v>
      </c>
      <c r="E884748" s="4">
        <f>0.0000000001</f>
        <v>1E-10</v>
      </c>
      <c r="F884748" s="1">
        <v>7.0999999999999994E-2</v>
      </c>
    </row>
    <row r="884749" spans="1:6" x14ac:dyDescent="0.2">
      <c r="A884749" s="1" t="s">
        <v>2</v>
      </c>
      <c r="B884749" s="1" t="s">
        <v>13</v>
      </c>
      <c r="C884749" s="4">
        <v>1.7600000000000001E-5</v>
      </c>
      <c r="D884749" s="5">
        <v>213243.49928110983</v>
      </c>
      <c r="E884749" s="4">
        <f>0.0000000001</f>
        <v>1E-10</v>
      </c>
      <c r="F884749" s="6">
        <v>0.10580255336579952</v>
      </c>
    </row>
    <row r="884750" spans="1:6" x14ac:dyDescent="0.2">
      <c r="A884750" s="1" t="s">
        <v>2</v>
      </c>
      <c r="B884750" s="1" t="s">
        <v>14</v>
      </c>
      <c r="C884750" s="5">
        <f>0.000026</f>
        <v>2.5999999999999998E-5</v>
      </c>
      <c r="D884750" s="5">
        <v>315621.53939442802</v>
      </c>
      <c r="E884750" s="4">
        <f>0.0000000001</f>
        <v>1E-10</v>
      </c>
      <c r="F884750" s="6">
        <v>0.14433392482663021</v>
      </c>
    </row>
    <row r="884751" spans="1:6" x14ac:dyDescent="0.2">
      <c r="A884751" s="1" t="s">
        <v>2</v>
      </c>
      <c r="B884751" s="1" t="s">
        <v>15</v>
      </c>
      <c r="C884751" s="5">
        <f>0.000046</f>
        <v>4.6E-5</v>
      </c>
      <c r="D884751" s="5">
        <v>560713.09520718141</v>
      </c>
      <c r="E884751" s="4">
        <f>0.0000000001</f>
        <v>1E-10</v>
      </c>
      <c r="F884751" s="6">
        <v>0.23657747401433918</v>
      </c>
    </row>
    <row r="884752" spans="1:6" x14ac:dyDescent="0.2">
      <c r="A884752" s="1" t="s">
        <v>3</v>
      </c>
      <c r="B884752" s="1" t="s">
        <v>16</v>
      </c>
      <c r="C884752" s="4">
        <v>3.8989203361572882E-6</v>
      </c>
      <c r="D884752" s="4">
        <v>4829613.9325571116</v>
      </c>
      <c r="E884752" s="4">
        <v>9.9999999999999994E-12</v>
      </c>
      <c r="F884752" s="6">
        <v>0.20622365164351311</v>
      </c>
    </row>
    <row r="884753" spans="1:6" x14ac:dyDescent="0.2">
      <c r="A884753" s="1" t="s">
        <v>3</v>
      </c>
      <c r="B884753" s="1" t="s">
        <v>17</v>
      </c>
      <c r="C884753" s="4">
        <v>8.8032023674886792E-6</v>
      </c>
      <c r="D884753" s="4">
        <v>10752659.86411676</v>
      </c>
      <c r="E884753" s="4">
        <v>9.9999999999999994E-12</v>
      </c>
      <c r="F884753" s="6">
        <v>0.42914556215857619</v>
      </c>
    </row>
    <row r="884754" spans="1:6" x14ac:dyDescent="0.2">
      <c r="A884754" s="1" t="s">
        <v>4</v>
      </c>
      <c r="B884754" s="1" t="s">
        <v>18</v>
      </c>
      <c r="C884754" s="5">
        <f>0.0000005</f>
        <v>4.9999999999999998E-7</v>
      </c>
      <c r="D884754" s="5">
        <v>90000</v>
      </c>
      <c r="E884754" s="5">
        <f>0.000000000005</f>
        <v>4.9999999999999997E-12</v>
      </c>
      <c r="F884754" s="6">
        <v>0.06</v>
      </c>
    </row>
    <row r="884755" spans="1:6" x14ac:dyDescent="0.2">
      <c r="A884755" s="1" t="s">
        <v>5</v>
      </c>
      <c r="B884755" s="1" t="s">
        <v>4</v>
      </c>
      <c r="C884755" s="4">
        <v>1E-4</v>
      </c>
      <c r="D884755" s="5">
        <v>90000</v>
      </c>
      <c r="E884755" s="4">
        <f>0.000000003</f>
        <v>3E-9</v>
      </c>
      <c r="F884755" s="6">
        <v>0.06</v>
      </c>
    </row>
    <row r="884756" spans="1:6" x14ac:dyDescent="0.2">
      <c r="A884756" s="1" t="s">
        <v>6</v>
      </c>
      <c r="B884756" s="1" t="s">
        <v>19</v>
      </c>
      <c r="C884756" s="5">
        <f>0.000001</f>
        <v>9.9999999999999995E-7</v>
      </c>
      <c r="D884756" s="5">
        <v>11138.338159946534</v>
      </c>
      <c r="E884756" s="5">
        <f>0.00000000001</f>
        <v>9.9999999999999994E-12</v>
      </c>
      <c r="F884756" s="6">
        <v>3.5000000000000003E-2</v>
      </c>
    </row>
    <row r="884757" spans="1:6" x14ac:dyDescent="0.2">
      <c r="A884757" s="1" t="s">
        <v>7</v>
      </c>
      <c r="B884757" s="1" t="s">
        <v>19</v>
      </c>
      <c r="C884757" s="4">
        <v>1E-4</v>
      </c>
      <c r="D884757" s="5">
        <v>11138.338159946534</v>
      </c>
      <c r="E884757" s="4">
        <f>0.000000003</f>
        <v>3E-9</v>
      </c>
      <c r="F884757" s="6">
        <v>3.5000000000000003E-2</v>
      </c>
    </row>
    <row r="901127" spans="1:6" x14ac:dyDescent="0.2">
      <c r="A901127" s="2"/>
      <c r="B901127" s="2"/>
      <c r="C901127" s="2" t="s">
        <v>20</v>
      </c>
      <c r="D901127" s="2" t="s">
        <v>21</v>
      </c>
      <c r="E901127" s="2" t="s">
        <v>22</v>
      </c>
      <c r="F901127" s="2" t="s">
        <v>23</v>
      </c>
    </row>
    <row r="901128" spans="1:6" x14ac:dyDescent="0.2">
      <c r="A901128" s="1" t="s">
        <v>0</v>
      </c>
      <c r="B901128" s="1" t="s">
        <v>8</v>
      </c>
      <c r="C901128" s="1">
        <v>1E-3</v>
      </c>
      <c r="D901128" s="5">
        <v>74626865.671641782</v>
      </c>
      <c r="E901128" s="5">
        <f>(C901128/(2.2*10^7))/0.52*10</f>
        <v>8.7412587412587408E-10</v>
      </c>
      <c r="F901128" s="1">
        <v>0.52</v>
      </c>
    </row>
    <row r="901129" spans="1:6" x14ac:dyDescent="0.2">
      <c r="A901129" s="1" t="s">
        <v>1</v>
      </c>
      <c r="B901129" s="1" t="s">
        <v>9</v>
      </c>
      <c r="C901129" s="1">
        <v>1</v>
      </c>
      <c r="D901129" s="5">
        <v>367610.01481838169</v>
      </c>
      <c r="E901129" s="8">
        <v>0.25</v>
      </c>
      <c r="F901129" s="1">
        <v>6.5000000000000002E-2</v>
      </c>
    </row>
    <row r="901130" spans="1:6" x14ac:dyDescent="0.2">
      <c r="A901130" s="1" t="s">
        <v>1</v>
      </c>
      <c r="B901130" s="1" t="s">
        <v>10</v>
      </c>
      <c r="C901130" s="1">
        <v>1</v>
      </c>
      <c r="D901130" s="5">
        <v>249860.21259874734</v>
      </c>
      <c r="E901130" s="8">
        <v>0.25</v>
      </c>
      <c r="F901130" s="6">
        <v>8.3203922784269524E-2</v>
      </c>
    </row>
    <row r="901131" spans="1:6" x14ac:dyDescent="0.2">
      <c r="A901131" s="1" t="s">
        <v>1</v>
      </c>
      <c r="B901131" s="1" t="s">
        <v>11</v>
      </c>
      <c r="C901131" s="1">
        <v>1</v>
      </c>
      <c r="D901131" s="5">
        <v>155268.73749526194</v>
      </c>
      <c r="E901131" s="8">
        <v>0.25</v>
      </c>
      <c r="F901131" s="6">
        <v>9.5156491969093357E-2</v>
      </c>
    </row>
    <row r="901132" spans="1:6" x14ac:dyDescent="0.2">
      <c r="A901132" s="1" t="s">
        <v>1</v>
      </c>
      <c r="B901132" s="1" t="s">
        <v>12</v>
      </c>
      <c r="C901132" s="5">
        <f>0.00001</f>
        <v>1.0000000000000001E-5</v>
      </c>
      <c r="D901132" s="5">
        <v>115000</v>
      </c>
      <c r="E901132" s="4">
        <f>0.0000000001</f>
        <v>1E-10</v>
      </c>
      <c r="F901132" s="1">
        <v>7.0999999999999994E-2</v>
      </c>
    </row>
    <row r="901133" spans="1:6" x14ac:dyDescent="0.2">
      <c r="A901133" s="1" t="s">
        <v>2</v>
      </c>
      <c r="B901133" s="1" t="s">
        <v>13</v>
      </c>
      <c r="C901133" s="4">
        <v>1.7600000000000001E-5</v>
      </c>
      <c r="D901133" s="5">
        <v>213243.49928110983</v>
      </c>
      <c r="E901133" s="4">
        <f>0.0000000001</f>
        <v>1E-10</v>
      </c>
      <c r="F901133" s="6">
        <v>0.10580255336579952</v>
      </c>
    </row>
    <row r="901134" spans="1:6" x14ac:dyDescent="0.2">
      <c r="A901134" s="1" t="s">
        <v>2</v>
      </c>
      <c r="B901134" s="1" t="s">
        <v>14</v>
      </c>
      <c r="C901134" s="5">
        <f>0.000026</f>
        <v>2.5999999999999998E-5</v>
      </c>
      <c r="D901134" s="5">
        <v>315621.53939442802</v>
      </c>
      <c r="E901134" s="4">
        <f>0.0000000001</f>
        <v>1E-10</v>
      </c>
      <c r="F901134" s="6">
        <v>0.14433392482663021</v>
      </c>
    </row>
    <row r="901135" spans="1:6" x14ac:dyDescent="0.2">
      <c r="A901135" s="1" t="s">
        <v>2</v>
      </c>
      <c r="B901135" s="1" t="s">
        <v>15</v>
      </c>
      <c r="C901135" s="5">
        <f>0.000046</f>
        <v>4.6E-5</v>
      </c>
      <c r="D901135" s="5">
        <v>560713.09520718141</v>
      </c>
      <c r="E901135" s="4">
        <f>0.0000000001</f>
        <v>1E-10</v>
      </c>
      <c r="F901135" s="6">
        <v>0.23657747401433918</v>
      </c>
    </row>
    <row r="901136" spans="1:6" x14ac:dyDescent="0.2">
      <c r="A901136" s="1" t="s">
        <v>3</v>
      </c>
      <c r="B901136" s="1" t="s">
        <v>16</v>
      </c>
      <c r="C901136" s="4">
        <v>3.8989203361572882E-6</v>
      </c>
      <c r="D901136" s="4">
        <v>4829613.9325571116</v>
      </c>
      <c r="E901136" s="4">
        <v>9.9999999999999994E-12</v>
      </c>
      <c r="F901136" s="6">
        <v>0.20622365164351311</v>
      </c>
    </row>
    <row r="901137" spans="1:6" x14ac:dyDescent="0.2">
      <c r="A901137" s="1" t="s">
        <v>3</v>
      </c>
      <c r="B901137" s="1" t="s">
        <v>17</v>
      </c>
      <c r="C901137" s="4">
        <v>8.8032023674886792E-6</v>
      </c>
      <c r="D901137" s="4">
        <v>10752659.86411676</v>
      </c>
      <c r="E901137" s="4">
        <v>9.9999999999999994E-12</v>
      </c>
      <c r="F901137" s="6">
        <v>0.42914556215857619</v>
      </c>
    </row>
    <row r="901138" spans="1:6" x14ac:dyDescent="0.2">
      <c r="A901138" s="1" t="s">
        <v>4</v>
      </c>
      <c r="B901138" s="1" t="s">
        <v>18</v>
      </c>
      <c r="C901138" s="5">
        <f>0.0000005</f>
        <v>4.9999999999999998E-7</v>
      </c>
      <c r="D901138" s="5">
        <v>90000</v>
      </c>
      <c r="E901138" s="5">
        <f>0.000000000005</f>
        <v>4.9999999999999997E-12</v>
      </c>
      <c r="F901138" s="6">
        <v>0.06</v>
      </c>
    </row>
    <row r="901139" spans="1:6" x14ac:dyDescent="0.2">
      <c r="A901139" s="1" t="s">
        <v>5</v>
      </c>
      <c r="B901139" s="1" t="s">
        <v>4</v>
      </c>
      <c r="C901139" s="4">
        <v>1E-4</v>
      </c>
      <c r="D901139" s="5">
        <v>90000</v>
      </c>
      <c r="E901139" s="4">
        <f>0.000000003</f>
        <v>3E-9</v>
      </c>
      <c r="F901139" s="6">
        <v>0.06</v>
      </c>
    </row>
    <row r="901140" spans="1:6" x14ac:dyDescent="0.2">
      <c r="A901140" s="1" t="s">
        <v>6</v>
      </c>
      <c r="B901140" s="1" t="s">
        <v>19</v>
      </c>
      <c r="C901140" s="5">
        <f>0.000001</f>
        <v>9.9999999999999995E-7</v>
      </c>
      <c r="D901140" s="5">
        <v>11138.338159946534</v>
      </c>
      <c r="E901140" s="5">
        <f>0.00000000001</f>
        <v>9.9999999999999994E-12</v>
      </c>
      <c r="F901140" s="6">
        <v>3.5000000000000003E-2</v>
      </c>
    </row>
    <row r="901141" spans="1:6" x14ac:dyDescent="0.2">
      <c r="A901141" s="1" t="s">
        <v>7</v>
      </c>
      <c r="B901141" s="1" t="s">
        <v>19</v>
      </c>
      <c r="C901141" s="4">
        <v>1E-4</v>
      </c>
      <c r="D901141" s="5">
        <v>11138.338159946534</v>
      </c>
      <c r="E901141" s="4">
        <f>0.000000003</f>
        <v>3E-9</v>
      </c>
      <c r="F901141" s="6">
        <v>3.5000000000000003E-2</v>
      </c>
    </row>
    <row r="917511" spans="1:6" x14ac:dyDescent="0.2">
      <c r="A917511" s="2"/>
      <c r="B917511" s="2"/>
      <c r="C917511" s="2" t="s">
        <v>20</v>
      </c>
      <c r="D917511" s="2" t="s">
        <v>21</v>
      </c>
      <c r="E917511" s="2" t="s">
        <v>22</v>
      </c>
      <c r="F917511" s="2" t="s">
        <v>23</v>
      </c>
    </row>
    <row r="917512" spans="1:6" x14ac:dyDescent="0.2">
      <c r="A917512" s="1" t="s">
        <v>0</v>
      </c>
      <c r="B917512" s="1" t="s">
        <v>8</v>
      </c>
      <c r="C917512" s="1">
        <v>1E-3</v>
      </c>
      <c r="D917512" s="5">
        <v>74626865.671641782</v>
      </c>
      <c r="E917512" s="5">
        <f>(C917512/(2.2*10^7))/0.52*10</f>
        <v>8.7412587412587408E-10</v>
      </c>
      <c r="F917512" s="1">
        <v>0.52</v>
      </c>
    </row>
    <row r="917513" spans="1:6" x14ac:dyDescent="0.2">
      <c r="A917513" s="1" t="s">
        <v>1</v>
      </c>
      <c r="B917513" s="1" t="s">
        <v>9</v>
      </c>
      <c r="C917513" s="1">
        <v>1</v>
      </c>
      <c r="D917513" s="5">
        <v>367610.01481838169</v>
      </c>
      <c r="E917513" s="8">
        <v>0.25</v>
      </c>
      <c r="F917513" s="1">
        <v>6.5000000000000002E-2</v>
      </c>
    </row>
    <row r="917514" spans="1:6" x14ac:dyDescent="0.2">
      <c r="A917514" s="1" t="s">
        <v>1</v>
      </c>
      <c r="B917514" s="1" t="s">
        <v>10</v>
      </c>
      <c r="C917514" s="1">
        <v>1</v>
      </c>
      <c r="D917514" s="5">
        <v>249860.21259874734</v>
      </c>
      <c r="E917514" s="8">
        <v>0.25</v>
      </c>
      <c r="F917514" s="6">
        <v>8.3203922784269524E-2</v>
      </c>
    </row>
    <row r="917515" spans="1:6" x14ac:dyDescent="0.2">
      <c r="A917515" s="1" t="s">
        <v>1</v>
      </c>
      <c r="B917515" s="1" t="s">
        <v>11</v>
      </c>
      <c r="C917515" s="1">
        <v>1</v>
      </c>
      <c r="D917515" s="5">
        <v>155268.73749526194</v>
      </c>
      <c r="E917515" s="8">
        <v>0.25</v>
      </c>
      <c r="F917515" s="6">
        <v>9.5156491969093357E-2</v>
      </c>
    </row>
    <row r="917516" spans="1:6" x14ac:dyDescent="0.2">
      <c r="A917516" s="1" t="s">
        <v>1</v>
      </c>
      <c r="B917516" s="1" t="s">
        <v>12</v>
      </c>
      <c r="C917516" s="5">
        <f>0.00001</f>
        <v>1.0000000000000001E-5</v>
      </c>
      <c r="D917516" s="5">
        <v>115000</v>
      </c>
      <c r="E917516" s="4">
        <f>0.0000000001</f>
        <v>1E-10</v>
      </c>
      <c r="F917516" s="1">
        <v>7.0999999999999994E-2</v>
      </c>
    </row>
    <row r="917517" spans="1:6" x14ac:dyDescent="0.2">
      <c r="A917517" s="1" t="s">
        <v>2</v>
      </c>
      <c r="B917517" s="1" t="s">
        <v>13</v>
      </c>
      <c r="C917517" s="4">
        <v>1.7600000000000001E-5</v>
      </c>
      <c r="D917517" s="5">
        <v>213243.49928110983</v>
      </c>
      <c r="E917517" s="4">
        <f>0.0000000001</f>
        <v>1E-10</v>
      </c>
      <c r="F917517" s="6">
        <v>0.10580255336579952</v>
      </c>
    </row>
    <row r="917518" spans="1:6" x14ac:dyDescent="0.2">
      <c r="A917518" s="1" t="s">
        <v>2</v>
      </c>
      <c r="B917518" s="1" t="s">
        <v>14</v>
      </c>
      <c r="C917518" s="5">
        <f>0.000026</f>
        <v>2.5999999999999998E-5</v>
      </c>
      <c r="D917518" s="5">
        <v>315621.53939442802</v>
      </c>
      <c r="E917518" s="4">
        <f>0.0000000001</f>
        <v>1E-10</v>
      </c>
      <c r="F917518" s="6">
        <v>0.14433392482663021</v>
      </c>
    </row>
    <row r="917519" spans="1:6" x14ac:dyDescent="0.2">
      <c r="A917519" s="1" t="s">
        <v>2</v>
      </c>
      <c r="B917519" s="1" t="s">
        <v>15</v>
      </c>
      <c r="C917519" s="5">
        <f>0.000046</f>
        <v>4.6E-5</v>
      </c>
      <c r="D917519" s="5">
        <v>560713.09520718141</v>
      </c>
      <c r="E917519" s="4">
        <f>0.0000000001</f>
        <v>1E-10</v>
      </c>
      <c r="F917519" s="6">
        <v>0.23657747401433918</v>
      </c>
    </row>
    <row r="917520" spans="1:6" x14ac:dyDescent="0.2">
      <c r="A917520" s="1" t="s">
        <v>3</v>
      </c>
      <c r="B917520" s="1" t="s">
        <v>16</v>
      </c>
      <c r="C917520" s="4">
        <v>3.8989203361572882E-6</v>
      </c>
      <c r="D917520" s="4">
        <v>4829613.9325571116</v>
      </c>
      <c r="E917520" s="4">
        <v>9.9999999999999994E-12</v>
      </c>
      <c r="F917520" s="6">
        <v>0.20622365164351311</v>
      </c>
    </row>
    <row r="917521" spans="1:6" x14ac:dyDescent="0.2">
      <c r="A917521" s="1" t="s">
        <v>3</v>
      </c>
      <c r="B917521" s="1" t="s">
        <v>17</v>
      </c>
      <c r="C917521" s="4">
        <v>8.8032023674886792E-6</v>
      </c>
      <c r="D917521" s="4">
        <v>10752659.86411676</v>
      </c>
      <c r="E917521" s="4">
        <v>9.9999999999999994E-12</v>
      </c>
      <c r="F917521" s="6">
        <v>0.42914556215857619</v>
      </c>
    </row>
    <row r="917522" spans="1:6" x14ac:dyDescent="0.2">
      <c r="A917522" s="1" t="s">
        <v>4</v>
      </c>
      <c r="B917522" s="1" t="s">
        <v>18</v>
      </c>
      <c r="C917522" s="5">
        <f>0.0000005</f>
        <v>4.9999999999999998E-7</v>
      </c>
      <c r="D917522" s="5">
        <v>90000</v>
      </c>
      <c r="E917522" s="5">
        <f>0.000000000005</f>
        <v>4.9999999999999997E-12</v>
      </c>
      <c r="F917522" s="6">
        <v>0.06</v>
      </c>
    </row>
    <row r="917523" spans="1:6" x14ac:dyDescent="0.2">
      <c r="A917523" s="1" t="s">
        <v>5</v>
      </c>
      <c r="B917523" s="1" t="s">
        <v>4</v>
      </c>
      <c r="C917523" s="4">
        <v>1E-4</v>
      </c>
      <c r="D917523" s="5">
        <v>90000</v>
      </c>
      <c r="E917523" s="4">
        <f>0.000000003</f>
        <v>3E-9</v>
      </c>
      <c r="F917523" s="6">
        <v>0.06</v>
      </c>
    </row>
    <row r="917524" spans="1:6" x14ac:dyDescent="0.2">
      <c r="A917524" s="1" t="s">
        <v>6</v>
      </c>
      <c r="B917524" s="1" t="s">
        <v>19</v>
      </c>
      <c r="C917524" s="5">
        <f>0.000001</f>
        <v>9.9999999999999995E-7</v>
      </c>
      <c r="D917524" s="5">
        <v>11138.338159946534</v>
      </c>
      <c r="E917524" s="5">
        <f>0.00000000001</f>
        <v>9.9999999999999994E-12</v>
      </c>
      <c r="F917524" s="6">
        <v>3.5000000000000003E-2</v>
      </c>
    </row>
    <row r="917525" spans="1:6" x14ac:dyDescent="0.2">
      <c r="A917525" s="1" t="s">
        <v>7</v>
      </c>
      <c r="B917525" s="1" t="s">
        <v>19</v>
      </c>
      <c r="C917525" s="4">
        <v>1E-4</v>
      </c>
      <c r="D917525" s="5">
        <v>11138.338159946534</v>
      </c>
      <c r="E917525" s="4">
        <f>0.000000003</f>
        <v>3E-9</v>
      </c>
      <c r="F917525" s="6">
        <v>3.5000000000000003E-2</v>
      </c>
    </row>
    <row r="933895" spans="1:6" x14ac:dyDescent="0.2">
      <c r="A933895" s="2"/>
      <c r="B933895" s="2"/>
      <c r="C933895" s="2" t="s">
        <v>20</v>
      </c>
      <c r="D933895" s="2" t="s">
        <v>21</v>
      </c>
      <c r="E933895" s="2" t="s">
        <v>22</v>
      </c>
      <c r="F933895" s="2" t="s">
        <v>23</v>
      </c>
    </row>
    <row r="933896" spans="1:6" x14ac:dyDescent="0.2">
      <c r="A933896" s="1" t="s">
        <v>0</v>
      </c>
      <c r="B933896" s="1" t="s">
        <v>8</v>
      </c>
      <c r="C933896" s="1">
        <v>1E-3</v>
      </c>
      <c r="D933896" s="5">
        <v>74626865.671641782</v>
      </c>
      <c r="E933896" s="5">
        <f>(C933896/(2.2*10^7))/0.52*10</f>
        <v>8.7412587412587408E-10</v>
      </c>
      <c r="F933896" s="1">
        <v>0.52</v>
      </c>
    </row>
    <row r="933897" spans="1:6" x14ac:dyDescent="0.2">
      <c r="A933897" s="1" t="s">
        <v>1</v>
      </c>
      <c r="B933897" s="1" t="s">
        <v>9</v>
      </c>
      <c r="C933897" s="1">
        <v>1</v>
      </c>
      <c r="D933897" s="5">
        <v>367610.01481838169</v>
      </c>
      <c r="E933897" s="8">
        <v>0.25</v>
      </c>
      <c r="F933897" s="1">
        <v>6.5000000000000002E-2</v>
      </c>
    </row>
    <row r="933898" spans="1:6" x14ac:dyDescent="0.2">
      <c r="A933898" s="1" t="s">
        <v>1</v>
      </c>
      <c r="B933898" s="1" t="s">
        <v>10</v>
      </c>
      <c r="C933898" s="1">
        <v>1</v>
      </c>
      <c r="D933898" s="5">
        <v>249860.21259874734</v>
      </c>
      <c r="E933898" s="8">
        <v>0.25</v>
      </c>
      <c r="F933898" s="6">
        <v>8.3203922784269524E-2</v>
      </c>
    </row>
    <row r="933899" spans="1:6" x14ac:dyDescent="0.2">
      <c r="A933899" s="1" t="s">
        <v>1</v>
      </c>
      <c r="B933899" s="1" t="s">
        <v>11</v>
      </c>
      <c r="C933899" s="1">
        <v>1</v>
      </c>
      <c r="D933899" s="5">
        <v>155268.73749526194</v>
      </c>
      <c r="E933899" s="8">
        <v>0.25</v>
      </c>
      <c r="F933899" s="6">
        <v>9.5156491969093357E-2</v>
      </c>
    </row>
    <row r="933900" spans="1:6" x14ac:dyDescent="0.2">
      <c r="A933900" s="1" t="s">
        <v>1</v>
      </c>
      <c r="B933900" s="1" t="s">
        <v>12</v>
      </c>
      <c r="C933900" s="5">
        <f>0.00001</f>
        <v>1.0000000000000001E-5</v>
      </c>
      <c r="D933900" s="5">
        <v>115000</v>
      </c>
      <c r="E933900" s="4">
        <f>0.0000000001</f>
        <v>1E-10</v>
      </c>
      <c r="F933900" s="1">
        <v>7.0999999999999994E-2</v>
      </c>
    </row>
    <row r="933901" spans="1:6" x14ac:dyDescent="0.2">
      <c r="A933901" s="1" t="s">
        <v>2</v>
      </c>
      <c r="B933901" s="1" t="s">
        <v>13</v>
      </c>
      <c r="C933901" s="4">
        <v>1.7600000000000001E-5</v>
      </c>
      <c r="D933901" s="5">
        <v>213243.49928110983</v>
      </c>
      <c r="E933901" s="4">
        <f>0.0000000001</f>
        <v>1E-10</v>
      </c>
      <c r="F933901" s="6">
        <v>0.10580255336579952</v>
      </c>
    </row>
    <row r="933902" spans="1:6" x14ac:dyDescent="0.2">
      <c r="A933902" s="1" t="s">
        <v>2</v>
      </c>
      <c r="B933902" s="1" t="s">
        <v>14</v>
      </c>
      <c r="C933902" s="5">
        <f>0.000026</f>
        <v>2.5999999999999998E-5</v>
      </c>
      <c r="D933902" s="5">
        <v>315621.53939442802</v>
      </c>
      <c r="E933902" s="4">
        <f>0.0000000001</f>
        <v>1E-10</v>
      </c>
      <c r="F933902" s="6">
        <v>0.14433392482663021</v>
      </c>
    </row>
    <row r="933903" spans="1:6" x14ac:dyDescent="0.2">
      <c r="A933903" s="1" t="s">
        <v>2</v>
      </c>
      <c r="B933903" s="1" t="s">
        <v>15</v>
      </c>
      <c r="C933903" s="5">
        <f>0.000046</f>
        <v>4.6E-5</v>
      </c>
      <c r="D933903" s="5">
        <v>560713.09520718141</v>
      </c>
      <c r="E933903" s="4">
        <f>0.0000000001</f>
        <v>1E-10</v>
      </c>
      <c r="F933903" s="6">
        <v>0.23657747401433918</v>
      </c>
    </row>
    <row r="933904" spans="1:6" x14ac:dyDescent="0.2">
      <c r="A933904" s="1" t="s">
        <v>3</v>
      </c>
      <c r="B933904" s="1" t="s">
        <v>16</v>
      </c>
      <c r="C933904" s="4">
        <v>3.8989203361572882E-6</v>
      </c>
      <c r="D933904" s="4">
        <v>4829613.9325571116</v>
      </c>
      <c r="E933904" s="4">
        <v>9.9999999999999994E-12</v>
      </c>
      <c r="F933904" s="6">
        <v>0.20622365164351311</v>
      </c>
    </row>
    <row r="933905" spans="1:6" x14ac:dyDescent="0.2">
      <c r="A933905" s="1" t="s">
        <v>3</v>
      </c>
      <c r="B933905" s="1" t="s">
        <v>17</v>
      </c>
      <c r="C933905" s="4">
        <v>8.8032023674886792E-6</v>
      </c>
      <c r="D933905" s="4">
        <v>10752659.86411676</v>
      </c>
      <c r="E933905" s="4">
        <v>9.9999999999999994E-12</v>
      </c>
      <c r="F933905" s="6">
        <v>0.42914556215857619</v>
      </c>
    </row>
    <row r="933906" spans="1:6" x14ac:dyDescent="0.2">
      <c r="A933906" s="1" t="s">
        <v>4</v>
      </c>
      <c r="B933906" s="1" t="s">
        <v>18</v>
      </c>
      <c r="C933906" s="5">
        <f>0.0000005</f>
        <v>4.9999999999999998E-7</v>
      </c>
      <c r="D933906" s="5">
        <v>90000</v>
      </c>
      <c r="E933906" s="5">
        <f>0.000000000005</f>
        <v>4.9999999999999997E-12</v>
      </c>
      <c r="F933906" s="6">
        <v>0.06</v>
      </c>
    </row>
    <row r="933907" spans="1:6" x14ac:dyDescent="0.2">
      <c r="A933907" s="1" t="s">
        <v>5</v>
      </c>
      <c r="B933907" s="1" t="s">
        <v>4</v>
      </c>
      <c r="C933907" s="4">
        <v>1E-4</v>
      </c>
      <c r="D933907" s="5">
        <v>90000</v>
      </c>
      <c r="E933907" s="4">
        <f>0.000000003</f>
        <v>3E-9</v>
      </c>
      <c r="F933907" s="6">
        <v>0.06</v>
      </c>
    </row>
    <row r="933908" spans="1:6" x14ac:dyDescent="0.2">
      <c r="A933908" s="1" t="s">
        <v>6</v>
      </c>
      <c r="B933908" s="1" t="s">
        <v>19</v>
      </c>
      <c r="C933908" s="5">
        <f>0.000001</f>
        <v>9.9999999999999995E-7</v>
      </c>
      <c r="D933908" s="5">
        <v>11138.338159946534</v>
      </c>
      <c r="E933908" s="5">
        <f>0.00000000001</f>
        <v>9.9999999999999994E-12</v>
      </c>
      <c r="F933908" s="6">
        <v>3.5000000000000003E-2</v>
      </c>
    </row>
    <row r="933909" spans="1:6" x14ac:dyDescent="0.2">
      <c r="A933909" s="1" t="s">
        <v>7</v>
      </c>
      <c r="B933909" s="1" t="s">
        <v>19</v>
      </c>
      <c r="C933909" s="4">
        <v>1E-4</v>
      </c>
      <c r="D933909" s="5">
        <v>11138.338159946534</v>
      </c>
      <c r="E933909" s="4">
        <f>0.000000003</f>
        <v>3E-9</v>
      </c>
      <c r="F933909" s="6">
        <v>3.5000000000000003E-2</v>
      </c>
    </row>
    <row r="950279" spans="1:6" x14ac:dyDescent="0.2">
      <c r="A950279" s="2"/>
      <c r="B950279" s="2"/>
      <c r="C950279" s="2" t="s">
        <v>20</v>
      </c>
      <c r="D950279" s="2" t="s">
        <v>21</v>
      </c>
      <c r="E950279" s="2" t="s">
        <v>22</v>
      </c>
      <c r="F950279" s="2" t="s">
        <v>23</v>
      </c>
    </row>
    <row r="950280" spans="1:6" x14ac:dyDescent="0.2">
      <c r="A950280" s="1" t="s">
        <v>0</v>
      </c>
      <c r="B950280" s="1" t="s">
        <v>8</v>
      </c>
      <c r="C950280" s="1">
        <v>1E-3</v>
      </c>
      <c r="D950280" s="5">
        <v>74626865.671641782</v>
      </c>
      <c r="E950280" s="5">
        <f>(C950280/(2.2*10^7))/0.52*10</f>
        <v>8.7412587412587408E-10</v>
      </c>
      <c r="F950280" s="1">
        <v>0.52</v>
      </c>
    </row>
    <row r="950281" spans="1:6" x14ac:dyDescent="0.2">
      <c r="A950281" s="1" t="s">
        <v>1</v>
      </c>
      <c r="B950281" s="1" t="s">
        <v>9</v>
      </c>
      <c r="C950281" s="1">
        <v>1</v>
      </c>
      <c r="D950281" s="5">
        <v>367610.01481838169</v>
      </c>
      <c r="E950281" s="8">
        <v>0.25</v>
      </c>
      <c r="F950281" s="1">
        <v>6.5000000000000002E-2</v>
      </c>
    </row>
    <row r="950282" spans="1:6" x14ac:dyDescent="0.2">
      <c r="A950282" s="1" t="s">
        <v>1</v>
      </c>
      <c r="B950282" s="1" t="s">
        <v>10</v>
      </c>
      <c r="C950282" s="1">
        <v>1</v>
      </c>
      <c r="D950282" s="5">
        <v>249860.21259874734</v>
      </c>
      <c r="E950282" s="8">
        <v>0.25</v>
      </c>
      <c r="F950282" s="6">
        <v>8.3203922784269524E-2</v>
      </c>
    </row>
    <row r="950283" spans="1:6" x14ac:dyDescent="0.2">
      <c r="A950283" s="1" t="s">
        <v>1</v>
      </c>
      <c r="B950283" s="1" t="s">
        <v>11</v>
      </c>
      <c r="C950283" s="1">
        <v>1</v>
      </c>
      <c r="D950283" s="5">
        <v>155268.73749526194</v>
      </c>
      <c r="E950283" s="8">
        <v>0.25</v>
      </c>
      <c r="F950283" s="6">
        <v>9.5156491969093357E-2</v>
      </c>
    </row>
    <row r="950284" spans="1:6" x14ac:dyDescent="0.2">
      <c r="A950284" s="1" t="s">
        <v>1</v>
      </c>
      <c r="B950284" s="1" t="s">
        <v>12</v>
      </c>
      <c r="C950284" s="5">
        <f>0.00001</f>
        <v>1.0000000000000001E-5</v>
      </c>
      <c r="D950284" s="5">
        <v>115000</v>
      </c>
      <c r="E950284" s="4">
        <f>0.0000000001</f>
        <v>1E-10</v>
      </c>
      <c r="F950284" s="1">
        <v>7.0999999999999994E-2</v>
      </c>
    </row>
    <row r="950285" spans="1:6" x14ac:dyDescent="0.2">
      <c r="A950285" s="1" t="s">
        <v>2</v>
      </c>
      <c r="B950285" s="1" t="s">
        <v>13</v>
      </c>
      <c r="C950285" s="4">
        <v>1.7600000000000001E-5</v>
      </c>
      <c r="D950285" s="5">
        <v>213243.49928110983</v>
      </c>
      <c r="E950285" s="4">
        <f>0.0000000001</f>
        <v>1E-10</v>
      </c>
      <c r="F950285" s="6">
        <v>0.10580255336579952</v>
      </c>
    </row>
    <row r="950286" spans="1:6" x14ac:dyDescent="0.2">
      <c r="A950286" s="1" t="s">
        <v>2</v>
      </c>
      <c r="B950286" s="1" t="s">
        <v>14</v>
      </c>
      <c r="C950286" s="5">
        <f>0.000026</f>
        <v>2.5999999999999998E-5</v>
      </c>
      <c r="D950286" s="5">
        <v>315621.53939442802</v>
      </c>
      <c r="E950286" s="4">
        <f>0.0000000001</f>
        <v>1E-10</v>
      </c>
      <c r="F950286" s="6">
        <v>0.14433392482663021</v>
      </c>
    </row>
    <row r="950287" spans="1:6" x14ac:dyDescent="0.2">
      <c r="A950287" s="1" t="s">
        <v>2</v>
      </c>
      <c r="B950287" s="1" t="s">
        <v>15</v>
      </c>
      <c r="C950287" s="5">
        <f>0.000046</f>
        <v>4.6E-5</v>
      </c>
      <c r="D950287" s="5">
        <v>560713.09520718141</v>
      </c>
      <c r="E950287" s="4">
        <f>0.0000000001</f>
        <v>1E-10</v>
      </c>
      <c r="F950287" s="6">
        <v>0.23657747401433918</v>
      </c>
    </row>
    <row r="950288" spans="1:6" x14ac:dyDescent="0.2">
      <c r="A950288" s="1" t="s">
        <v>3</v>
      </c>
      <c r="B950288" s="1" t="s">
        <v>16</v>
      </c>
      <c r="C950288" s="4">
        <v>3.8989203361572882E-6</v>
      </c>
      <c r="D950288" s="4">
        <v>4829613.9325571116</v>
      </c>
      <c r="E950288" s="4">
        <v>9.9999999999999994E-12</v>
      </c>
      <c r="F950288" s="6">
        <v>0.20622365164351311</v>
      </c>
    </row>
    <row r="950289" spans="1:6" x14ac:dyDescent="0.2">
      <c r="A950289" s="1" t="s">
        <v>3</v>
      </c>
      <c r="B950289" s="1" t="s">
        <v>17</v>
      </c>
      <c r="C950289" s="4">
        <v>8.8032023674886792E-6</v>
      </c>
      <c r="D950289" s="4">
        <v>10752659.86411676</v>
      </c>
      <c r="E950289" s="4">
        <v>9.9999999999999994E-12</v>
      </c>
      <c r="F950289" s="6">
        <v>0.42914556215857619</v>
      </c>
    </row>
    <row r="950290" spans="1:6" x14ac:dyDescent="0.2">
      <c r="A950290" s="1" t="s">
        <v>4</v>
      </c>
      <c r="B950290" s="1" t="s">
        <v>18</v>
      </c>
      <c r="C950290" s="5">
        <f>0.0000005</f>
        <v>4.9999999999999998E-7</v>
      </c>
      <c r="D950290" s="5">
        <v>90000</v>
      </c>
      <c r="E950290" s="5">
        <f>0.000000000005</f>
        <v>4.9999999999999997E-12</v>
      </c>
      <c r="F950290" s="6">
        <v>0.06</v>
      </c>
    </row>
    <row r="950291" spans="1:6" x14ac:dyDescent="0.2">
      <c r="A950291" s="1" t="s">
        <v>5</v>
      </c>
      <c r="B950291" s="1" t="s">
        <v>4</v>
      </c>
      <c r="C950291" s="4">
        <v>1E-4</v>
      </c>
      <c r="D950291" s="5">
        <v>90000</v>
      </c>
      <c r="E950291" s="4">
        <f>0.000000003</f>
        <v>3E-9</v>
      </c>
      <c r="F950291" s="6">
        <v>0.06</v>
      </c>
    </row>
    <row r="950292" spans="1:6" x14ac:dyDescent="0.2">
      <c r="A950292" s="1" t="s">
        <v>6</v>
      </c>
      <c r="B950292" s="1" t="s">
        <v>19</v>
      </c>
      <c r="C950292" s="5">
        <f>0.000001</f>
        <v>9.9999999999999995E-7</v>
      </c>
      <c r="D950292" s="5">
        <v>11138.338159946534</v>
      </c>
      <c r="E950292" s="5">
        <f>0.00000000001</f>
        <v>9.9999999999999994E-12</v>
      </c>
      <c r="F950292" s="6">
        <v>3.5000000000000003E-2</v>
      </c>
    </row>
    <row r="950293" spans="1:6" x14ac:dyDescent="0.2">
      <c r="A950293" s="1" t="s">
        <v>7</v>
      </c>
      <c r="B950293" s="1" t="s">
        <v>19</v>
      </c>
      <c r="C950293" s="4">
        <v>1E-4</v>
      </c>
      <c r="D950293" s="5">
        <v>11138.338159946534</v>
      </c>
      <c r="E950293" s="4">
        <f>0.000000003</f>
        <v>3E-9</v>
      </c>
      <c r="F950293" s="6">
        <v>3.5000000000000003E-2</v>
      </c>
    </row>
    <row r="966663" spans="1:6" x14ac:dyDescent="0.2">
      <c r="A966663" s="2"/>
      <c r="B966663" s="2"/>
      <c r="C966663" s="2" t="s">
        <v>20</v>
      </c>
      <c r="D966663" s="2" t="s">
        <v>21</v>
      </c>
      <c r="E966663" s="2" t="s">
        <v>22</v>
      </c>
      <c r="F966663" s="2" t="s">
        <v>23</v>
      </c>
    </row>
    <row r="966664" spans="1:6" x14ac:dyDescent="0.2">
      <c r="A966664" s="1" t="s">
        <v>0</v>
      </c>
      <c r="B966664" s="1" t="s">
        <v>8</v>
      </c>
      <c r="C966664" s="1">
        <v>1E-3</v>
      </c>
      <c r="D966664" s="5">
        <v>74626865.671641782</v>
      </c>
      <c r="E966664" s="5">
        <f>(C966664/(2.2*10^7))/0.52*10</f>
        <v>8.7412587412587408E-10</v>
      </c>
      <c r="F966664" s="1">
        <v>0.52</v>
      </c>
    </row>
    <row r="966665" spans="1:6" x14ac:dyDescent="0.2">
      <c r="A966665" s="1" t="s">
        <v>1</v>
      </c>
      <c r="B966665" s="1" t="s">
        <v>9</v>
      </c>
      <c r="C966665" s="1">
        <v>1</v>
      </c>
      <c r="D966665" s="5">
        <v>367610.01481838169</v>
      </c>
      <c r="E966665" s="8">
        <v>0.25</v>
      </c>
      <c r="F966665" s="1">
        <v>6.5000000000000002E-2</v>
      </c>
    </row>
    <row r="966666" spans="1:6" x14ac:dyDescent="0.2">
      <c r="A966666" s="1" t="s">
        <v>1</v>
      </c>
      <c r="B966666" s="1" t="s">
        <v>10</v>
      </c>
      <c r="C966666" s="1">
        <v>1</v>
      </c>
      <c r="D966666" s="5">
        <v>249860.21259874734</v>
      </c>
      <c r="E966666" s="8">
        <v>0.25</v>
      </c>
      <c r="F966666" s="6">
        <v>8.3203922784269524E-2</v>
      </c>
    </row>
    <row r="966667" spans="1:6" x14ac:dyDescent="0.2">
      <c r="A966667" s="1" t="s">
        <v>1</v>
      </c>
      <c r="B966667" s="1" t="s">
        <v>11</v>
      </c>
      <c r="C966667" s="1">
        <v>1</v>
      </c>
      <c r="D966667" s="5">
        <v>155268.73749526194</v>
      </c>
      <c r="E966667" s="8">
        <v>0.25</v>
      </c>
      <c r="F966667" s="6">
        <v>9.5156491969093357E-2</v>
      </c>
    </row>
    <row r="966668" spans="1:6" x14ac:dyDescent="0.2">
      <c r="A966668" s="1" t="s">
        <v>1</v>
      </c>
      <c r="B966668" s="1" t="s">
        <v>12</v>
      </c>
      <c r="C966668" s="5">
        <f>0.00001</f>
        <v>1.0000000000000001E-5</v>
      </c>
      <c r="D966668" s="5">
        <v>115000</v>
      </c>
      <c r="E966668" s="4">
        <f>0.0000000001</f>
        <v>1E-10</v>
      </c>
      <c r="F966668" s="1">
        <v>7.0999999999999994E-2</v>
      </c>
    </row>
    <row r="966669" spans="1:6" x14ac:dyDescent="0.2">
      <c r="A966669" s="1" t="s">
        <v>2</v>
      </c>
      <c r="B966669" s="1" t="s">
        <v>13</v>
      </c>
      <c r="C966669" s="4">
        <v>1.7600000000000001E-5</v>
      </c>
      <c r="D966669" s="5">
        <v>213243.49928110983</v>
      </c>
      <c r="E966669" s="4">
        <f>0.0000000001</f>
        <v>1E-10</v>
      </c>
      <c r="F966669" s="6">
        <v>0.10580255336579952</v>
      </c>
    </row>
    <row r="966670" spans="1:6" x14ac:dyDescent="0.2">
      <c r="A966670" s="1" t="s">
        <v>2</v>
      </c>
      <c r="B966670" s="1" t="s">
        <v>14</v>
      </c>
      <c r="C966670" s="5">
        <f>0.000026</f>
        <v>2.5999999999999998E-5</v>
      </c>
      <c r="D966670" s="5">
        <v>315621.53939442802</v>
      </c>
      <c r="E966670" s="4">
        <f>0.0000000001</f>
        <v>1E-10</v>
      </c>
      <c r="F966670" s="6">
        <v>0.14433392482663021</v>
      </c>
    </row>
    <row r="966671" spans="1:6" x14ac:dyDescent="0.2">
      <c r="A966671" s="1" t="s">
        <v>2</v>
      </c>
      <c r="B966671" s="1" t="s">
        <v>15</v>
      </c>
      <c r="C966671" s="5">
        <f>0.000046</f>
        <v>4.6E-5</v>
      </c>
      <c r="D966671" s="5">
        <v>560713.09520718141</v>
      </c>
      <c r="E966671" s="4">
        <f>0.0000000001</f>
        <v>1E-10</v>
      </c>
      <c r="F966671" s="6">
        <v>0.23657747401433918</v>
      </c>
    </row>
    <row r="966672" spans="1:6" x14ac:dyDescent="0.2">
      <c r="A966672" s="1" t="s">
        <v>3</v>
      </c>
      <c r="B966672" s="1" t="s">
        <v>16</v>
      </c>
      <c r="C966672" s="4">
        <v>3.8989203361572882E-6</v>
      </c>
      <c r="D966672" s="4">
        <v>4829613.9325571116</v>
      </c>
      <c r="E966672" s="4">
        <v>9.9999999999999994E-12</v>
      </c>
      <c r="F966672" s="6">
        <v>0.20622365164351311</v>
      </c>
    </row>
    <row r="966673" spans="1:6" x14ac:dyDescent="0.2">
      <c r="A966673" s="1" t="s">
        <v>3</v>
      </c>
      <c r="B966673" s="1" t="s">
        <v>17</v>
      </c>
      <c r="C966673" s="4">
        <v>8.8032023674886792E-6</v>
      </c>
      <c r="D966673" s="4">
        <v>10752659.86411676</v>
      </c>
      <c r="E966673" s="4">
        <v>9.9999999999999994E-12</v>
      </c>
      <c r="F966673" s="6">
        <v>0.42914556215857619</v>
      </c>
    </row>
    <row r="966674" spans="1:6" x14ac:dyDescent="0.2">
      <c r="A966674" s="1" t="s">
        <v>4</v>
      </c>
      <c r="B966674" s="1" t="s">
        <v>18</v>
      </c>
      <c r="C966674" s="5">
        <f>0.0000005</f>
        <v>4.9999999999999998E-7</v>
      </c>
      <c r="D966674" s="5">
        <v>90000</v>
      </c>
      <c r="E966674" s="5">
        <f>0.000000000005</f>
        <v>4.9999999999999997E-12</v>
      </c>
      <c r="F966674" s="6">
        <v>0.06</v>
      </c>
    </row>
    <row r="966675" spans="1:6" x14ac:dyDescent="0.2">
      <c r="A966675" s="1" t="s">
        <v>5</v>
      </c>
      <c r="B966675" s="1" t="s">
        <v>4</v>
      </c>
      <c r="C966675" s="4">
        <v>1E-4</v>
      </c>
      <c r="D966675" s="5">
        <v>90000</v>
      </c>
      <c r="E966675" s="4">
        <f>0.000000003</f>
        <v>3E-9</v>
      </c>
      <c r="F966675" s="6">
        <v>0.06</v>
      </c>
    </row>
    <row r="966676" spans="1:6" x14ac:dyDescent="0.2">
      <c r="A966676" s="1" t="s">
        <v>6</v>
      </c>
      <c r="B966676" s="1" t="s">
        <v>19</v>
      </c>
      <c r="C966676" s="5">
        <f>0.000001</f>
        <v>9.9999999999999995E-7</v>
      </c>
      <c r="D966676" s="5">
        <v>11138.338159946534</v>
      </c>
      <c r="E966676" s="5">
        <f>0.00000000001</f>
        <v>9.9999999999999994E-12</v>
      </c>
      <c r="F966676" s="6">
        <v>3.5000000000000003E-2</v>
      </c>
    </row>
    <row r="966677" spans="1:6" x14ac:dyDescent="0.2">
      <c r="A966677" s="1" t="s">
        <v>7</v>
      </c>
      <c r="B966677" s="1" t="s">
        <v>19</v>
      </c>
      <c r="C966677" s="4">
        <v>1E-4</v>
      </c>
      <c r="D966677" s="5">
        <v>11138.338159946534</v>
      </c>
      <c r="E966677" s="4">
        <f>0.000000003</f>
        <v>3E-9</v>
      </c>
      <c r="F966677" s="6">
        <v>3.5000000000000003E-2</v>
      </c>
    </row>
    <row r="983047" spans="1:6" x14ac:dyDescent="0.2">
      <c r="A983047" s="2"/>
      <c r="B983047" s="2"/>
      <c r="C983047" s="2" t="s">
        <v>20</v>
      </c>
      <c r="D983047" s="2" t="s">
        <v>21</v>
      </c>
      <c r="E983047" s="2" t="s">
        <v>22</v>
      </c>
      <c r="F983047" s="2" t="s">
        <v>23</v>
      </c>
    </row>
    <row r="983048" spans="1:6" x14ac:dyDescent="0.2">
      <c r="A983048" s="1" t="s">
        <v>0</v>
      </c>
      <c r="B983048" s="1" t="s">
        <v>8</v>
      </c>
      <c r="C983048" s="1">
        <v>1E-3</v>
      </c>
      <c r="D983048" s="5">
        <v>74626865.671641782</v>
      </c>
      <c r="E983048" s="5">
        <f>(C983048/(2.2*10^7))/0.52*10</f>
        <v>8.7412587412587408E-10</v>
      </c>
      <c r="F983048" s="1">
        <v>0.52</v>
      </c>
    </row>
    <row r="983049" spans="1:6" x14ac:dyDescent="0.2">
      <c r="A983049" s="1" t="s">
        <v>1</v>
      </c>
      <c r="B983049" s="1" t="s">
        <v>9</v>
      </c>
      <c r="C983049" s="1">
        <v>1</v>
      </c>
      <c r="D983049" s="5">
        <v>367610.01481838169</v>
      </c>
      <c r="E983049" s="8">
        <v>0.25</v>
      </c>
      <c r="F983049" s="1">
        <v>6.5000000000000002E-2</v>
      </c>
    </row>
    <row r="983050" spans="1:6" x14ac:dyDescent="0.2">
      <c r="A983050" s="1" t="s">
        <v>1</v>
      </c>
      <c r="B983050" s="1" t="s">
        <v>10</v>
      </c>
      <c r="C983050" s="1">
        <v>1</v>
      </c>
      <c r="D983050" s="5">
        <v>249860.21259874734</v>
      </c>
      <c r="E983050" s="8">
        <v>0.25</v>
      </c>
      <c r="F983050" s="6">
        <v>8.3203922784269524E-2</v>
      </c>
    </row>
    <row r="983051" spans="1:6" x14ac:dyDescent="0.2">
      <c r="A983051" s="1" t="s">
        <v>1</v>
      </c>
      <c r="B983051" s="1" t="s">
        <v>11</v>
      </c>
      <c r="C983051" s="1">
        <v>1</v>
      </c>
      <c r="D983051" s="5">
        <v>155268.73749526194</v>
      </c>
      <c r="E983051" s="8">
        <v>0.25</v>
      </c>
      <c r="F983051" s="6">
        <v>9.5156491969093357E-2</v>
      </c>
    </row>
    <row r="983052" spans="1:6" x14ac:dyDescent="0.2">
      <c r="A983052" s="1" t="s">
        <v>1</v>
      </c>
      <c r="B983052" s="1" t="s">
        <v>12</v>
      </c>
      <c r="C983052" s="5">
        <f>0.00001</f>
        <v>1.0000000000000001E-5</v>
      </c>
      <c r="D983052" s="5">
        <v>115000</v>
      </c>
      <c r="E983052" s="4">
        <f>0.0000000001</f>
        <v>1E-10</v>
      </c>
      <c r="F983052" s="1">
        <v>7.0999999999999994E-2</v>
      </c>
    </row>
    <row r="983053" spans="1:6" x14ac:dyDescent="0.2">
      <c r="A983053" s="1" t="s">
        <v>2</v>
      </c>
      <c r="B983053" s="1" t="s">
        <v>13</v>
      </c>
      <c r="C983053" s="4">
        <v>1.7600000000000001E-5</v>
      </c>
      <c r="D983053" s="5">
        <v>213243.49928110983</v>
      </c>
      <c r="E983053" s="4">
        <f>0.0000000001</f>
        <v>1E-10</v>
      </c>
      <c r="F983053" s="6">
        <v>0.10580255336579952</v>
      </c>
    </row>
    <row r="983054" spans="1:6" x14ac:dyDescent="0.2">
      <c r="A983054" s="1" t="s">
        <v>2</v>
      </c>
      <c r="B983054" s="1" t="s">
        <v>14</v>
      </c>
      <c r="C983054" s="5">
        <f>0.000026</f>
        <v>2.5999999999999998E-5</v>
      </c>
      <c r="D983054" s="5">
        <v>315621.53939442802</v>
      </c>
      <c r="E983054" s="4">
        <f>0.0000000001</f>
        <v>1E-10</v>
      </c>
      <c r="F983054" s="6">
        <v>0.14433392482663021</v>
      </c>
    </row>
    <row r="983055" spans="1:6" x14ac:dyDescent="0.2">
      <c r="A983055" s="1" t="s">
        <v>2</v>
      </c>
      <c r="B983055" s="1" t="s">
        <v>15</v>
      </c>
      <c r="C983055" s="5">
        <f>0.000046</f>
        <v>4.6E-5</v>
      </c>
      <c r="D983055" s="5">
        <v>560713.09520718141</v>
      </c>
      <c r="E983055" s="4">
        <f>0.0000000001</f>
        <v>1E-10</v>
      </c>
      <c r="F983055" s="6">
        <v>0.23657747401433918</v>
      </c>
    </row>
    <row r="983056" spans="1:6" x14ac:dyDescent="0.2">
      <c r="A983056" s="1" t="s">
        <v>3</v>
      </c>
      <c r="B983056" s="1" t="s">
        <v>16</v>
      </c>
      <c r="C983056" s="4">
        <v>3.8989203361572882E-6</v>
      </c>
      <c r="D983056" s="4">
        <v>4829613.9325571116</v>
      </c>
      <c r="E983056" s="4">
        <v>9.9999999999999994E-12</v>
      </c>
      <c r="F983056" s="6">
        <v>0.20622365164351311</v>
      </c>
    </row>
    <row r="983057" spans="1:6" x14ac:dyDescent="0.2">
      <c r="A983057" s="1" t="s">
        <v>3</v>
      </c>
      <c r="B983057" s="1" t="s">
        <v>17</v>
      </c>
      <c r="C983057" s="4">
        <v>8.8032023674886792E-6</v>
      </c>
      <c r="D983057" s="4">
        <v>10752659.86411676</v>
      </c>
      <c r="E983057" s="4">
        <v>9.9999999999999994E-12</v>
      </c>
      <c r="F983057" s="6">
        <v>0.42914556215857619</v>
      </c>
    </row>
    <row r="983058" spans="1:6" x14ac:dyDescent="0.2">
      <c r="A983058" s="1" t="s">
        <v>4</v>
      </c>
      <c r="B983058" s="1" t="s">
        <v>18</v>
      </c>
      <c r="C983058" s="5">
        <f>0.0000005</f>
        <v>4.9999999999999998E-7</v>
      </c>
      <c r="D983058" s="5">
        <v>90000</v>
      </c>
      <c r="E983058" s="5">
        <f>0.000000000005</f>
        <v>4.9999999999999997E-12</v>
      </c>
      <c r="F983058" s="6">
        <v>0.06</v>
      </c>
    </row>
    <row r="983059" spans="1:6" x14ac:dyDescent="0.2">
      <c r="A983059" s="1" t="s">
        <v>5</v>
      </c>
      <c r="B983059" s="1" t="s">
        <v>4</v>
      </c>
      <c r="C983059" s="4">
        <v>1E-4</v>
      </c>
      <c r="D983059" s="5">
        <v>90000</v>
      </c>
      <c r="E983059" s="4">
        <f>0.000000003</f>
        <v>3E-9</v>
      </c>
      <c r="F983059" s="6">
        <v>0.06</v>
      </c>
    </row>
    <row r="983060" spans="1:6" x14ac:dyDescent="0.2">
      <c r="A983060" s="1" t="s">
        <v>6</v>
      </c>
      <c r="B983060" s="1" t="s">
        <v>19</v>
      </c>
      <c r="C983060" s="5">
        <f>0.000001</f>
        <v>9.9999999999999995E-7</v>
      </c>
      <c r="D983060" s="5">
        <v>11138.338159946534</v>
      </c>
      <c r="E983060" s="5">
        <f>0.00000000001</f>
        <v>9.9999999999999994E-12</v>
      </c>
      <c r="F983060" s="6">
        <v>3.5000000000000003E-2</v>
      </c>
    </row>
    <row r="983061" spans="1:6" x14ac:dyDescent="0.2">
      <c r="A983061" s="1" t="s">
        <v>7</v>
      </c>
      <c r="B983061" s="1" t="s">
        <v>19</v>
      </c>
      <c r="C983061" s="4">
        <v>1E-4</v>
      </c>
      <c r="D983061" s="5">
        <v>11138.338159946534</v>
      </c>
      <c r="E983061" s="4">
        <f>0.000000003</f>
        <v>3E-9</v>
      </c>
      <c r="F983061" s="6">
        <v>3.5000000000000003E-2</v>
      </c>
    </row>
    <row r="999431" spans="1:6" x14ac:dyDescent="0.2">
      <c r="A999431" s="2"/>
      <c r="B999431" s="2"/>
      <c r="C999431" s="2" t="s">
        <v>20</v>
      </c>
      <c r="D999431" s="2" t="s">
        <v>21</v>
      </c>
      <c r="E999431" s="2" t="s">
        <v>22</v>
      </c>
      <c r="F999431" s="2" t="s">
        <v>23</v>
      </c>
    </row>
    <row r="999432" spans="1:6" x14ac:dyDescent="0.2">
      <c r="A999432" s="1" t="s">
        <v>0</v>
      </c>
      <c r="B999432" s="1" t="s">
        <v>8</v>
      </c>
      <c r="C999432" s="1">
        <v>1E-3</v>
      </c>
      <c r="D999432" s="5">
        <v>74626865.671641782</v>
      </c>
      <c r="E999432" s="5">
        <f>(C999432/(2.2*10^7))/0.52*10</f>
        <v>8.7412587412587408E-10</v>
      </c>
      <c r="F999432" s="1">
        <v>0.52</v>
      </c>
    </row>
    <row r="999433" spans="1:6" x14ac:dyDescent="0.2">
      <c r="A999433" s="1" t="s">
        <v>1</v>
      </c>
      <c r="B999433" s="1" t="s">
        <v>9</v>
      </c>
      <c r="C999433" s="1">
        <v>1</v>
      </c>
      <c r="D999433" s="5">
        <v>367610.01481838169</v>
      </c>
      <c r="E999433" s="8">
        <v>0.25</v>
      </c>
      <c r="F999433" s="1">
        <v>6.5000000000000002E-2</v>
      </c>
    </row>
    <row r="999434" spans="1:6" x14ac:dyDescent="0.2">
      <c r="A999434" s="1" t="s">
        <v>1</v>
      </c>
      <c r="B999434" s="1" t="s">
        <v>10</v>
      </c>
      <c r="C999434" s="1">
        <v>1</v>
      </c>
      <c r="D999434" s="5">
        <v>249860.21259874734</v>
      </c>
      <c r="E999434" s="8">
        <v>0.25</v>
      </c>
      <c r="F999434" s="6">
        <v>8.3203922784269524E-2</v>
      </c>
    </row>
    <row r="999435" spans="1:6" x14ac:dyDescent="0.2">
      <c r="A999435" s="1" t="s">
        <v>1</v>
      </c>
      <c r="B999435" s="1" t="s">
        <v>11</v>
      </c>
      <c r="C999435" s="1">
        <v>1</v>
      </c>
      <c r="D999435" s="5">
        <v>155268.73749526194</v>
      </c>
      <c r="E999435" s="8">
        <v>0.25</v>
      </c>
      <c r="F999435" s="6">
        <v>9.5156491969093357E-2</v>
      </c>
    </row>
    <row r="999436" spans="1:6" x14ac:dyDescent="0.2">
      <c r="A999436" s="1" t="s">
        <v>1</v>
      </c>
      <c r="B999436" s="1" t="s">
        <v>12</v>
      </c>
      <c r="C999436" s="5">
        <f>0.00001</f>
        <v>1.0000000000000001E-5</v>
      </c>
      <c r="D999436" s="5">
        <v>115000</v>
      </c>
      <c r="E999436" s="4">
        <f>0.0000000001</f>
        <v>1E-10</v>
      </c>
      <c r="F999436" s="1">
        <v>7.0999999999999994E-2</v>
      </c>
    </row>
    <row r="999437" spans="1:6" x14ac:dyDescent="0.2">
      <c r="A999437" s="1" t="s">
        <v>2</v>
      </c>
      <c r="B999437" s="1" t="s">
        <v>13</v>
      </c>
      <c r="C999437" s="4">
        <v>1.7600000000000001E-5</v>
      </c>
      <c r="D999437" s="5">
        <v>213243.49928110983</v>
      </c>
      <c r="E999437" s="4">
        <f>0.0000000001</f>
        <v>1E-10</v>
      </c>
      <c r="F999437" s="6">
        <v>0.10580255336579952</v>
      </c>
    </row>
    <row r="999438" spans="1:6" x14ac:dyDescent="0.2">
      <c r="A999438" s="1" t="s">
        <v>2</v>
      </c>
      <c r="B999438" s="1" t="s">
        <v>14</v>
      </c>
      <c r="C999438" s="5">
        <f>0.000026</f>
        <v>2.5999999999999998E-5</v>
      </c>
      <c r="D999438" s="5">
        <v>315621.53939442802</v>
      </c>
      <c r="E999438" s="4">
        <f>0.0000000001</f>
        <v>1E-10</v>
      </c>
      <c r="F999438" s="6">
        <v>0.14433392482663021</v>
      </c>
    </row>
    <row r="999439" spans="1:6" x14ac:dyDescent="0.2">
      <c r="A999439" s="1" t="s">
        <v>2</v>
      </c>
      <c r="B999439" s="1" t="s">
        <v>15</v>
      </c>
      <c r="C999439" s="5">
        <f>0.000046</f>
        <v>4.6E-5</v>
      </c>
      <c r="D999439" s="5">
        <v>560713.09520718141</v>
      </c>
      <c r="E999439" s="4">
        <f>0.0000000001</f>
        <v>1E-10</v>
      </c>
      <c r="F999439" s="6">
        <v>0.23657747401433918</v>
      </c>
    </row>
    <row r="999440" spans="1:6" x14ac:dyDescent="0.2">
      <c r="A999440" s="1" t="s">
        <v>3</v>
      </c>
      <c r="B999440" s="1" t="s">
        <v>16</v>
      </c>
      <c r="C999440" s="4">
        <v>3.8989203361572882E-6</v>
      </c>
      <c r="D999440" s="4">
        <v>4829613.9325571116</v>
      </c>
      <c r="E999440" s="4">
        <v>9.9999999999999994E-12</v>
      </c>
      <c r="F999440" s="6">
        <v>0.20622365164351311</v>
      </c>
    </row>
    <row r="999441" spans="1:6" x14ac:dyDescent="0.2">
      <c r="A999441" s="1" t="s">
        <v>3</v>
      </c>
      <c r="B999441" s="1" t="s">
        <v>17</v>
      </c>
      <c r="C999441" s="4">
        <v>8.8032023674886792E-6</v>
      </c>
      <c r="D999441" s="4">
        <v>10752659.86411676</v>
      </c>
      <c r="E999441" s="4">
        <v>9.9999999999999994E-12</v>
      </c>
      <c r="F999441" s="6">
        <v>0.42914556215857619</v>
      </c>
    </row>
    <row r="999442" spans="1:6" x14ac:dyDescent="0.2">
      <c r="A999442" s="1" t="s">
        <v>4</v>
      </c>
      <c r="B999442" s="1" t="s">
        <v>18</v>
      </c>
      <c r="C999442" s="5">
        <f>0.0000005</f>
        <v>4.9999999999999998E-7</v>
      </c>
      <c r="D999442" s="5">
        <v>90000</v>
      </c>
      <c r="E999442" s="5">
        <f>0.000000000005</f>
        <v>4.9999999999999997E-12</v>
      </c>
      <c r="F999442" s="6">
        <v>0.06</v>
      </c>
    </row>
    <row r="999443" spans="1:6" x14ac:dyDescent="0.2">
      <c r="A999443" s="1" t="s">
        <v>5</v>
      </c>
      <c r="B999443" s="1" t="s">
        <v>4</v>
      </c>
      <c r="C999443" s="4">
        <v>1E-4</v>
      </c>
      <c r="D999443" s="5">
        <v>90000</v>
      </c>
      <c r="E999443" s="4">
        <f>0.000000003</f>
        <v>3E-9</v>
      </c>
      <c r="F999443" s="6">
        <v>0.06</v>
      </c>
    </row>
    <row r="999444" spans="1:6" x14ac:dyDescent="0.2">
      <c r="A999444" s="1" t="s">
        <v>6</v>
      </c>
      <c r="B999444" s="1" t="s">
        <v>19</v>
      </c>
      <c r="C999444" s="5">
        <f>0.000001</f>
        <v>9.9999999999999995E-7</v>
      </c>
      <c r="D999444" s="5">
        <v>11138.338159946534</v>
      </c>
      <c r="E999444" s="5">
        <f>0.00000000001</f>
        <v>9.9999999999999994E-12</v>
      </c>
      <c r="F999444" s="6">
        <v>3.5000000000000003E-2</v>
      </c>
    </row>
    <row r="999445" spans="1:6" x14ac:dyDescent="0.2">
      <c r="A999445" s="1" t="s">
        <v>7</v>
      </c>
      <c r="B999445" s="1" t="s">
        <v>19</v>
      </c>
      <c r="C999445" s="4">
        <v>1E-4</v>
      </c>
      <c r="D999445" s="5">
        <v>11138.338159946534</v>
      </c>
      <c r="E999445" s="4">
        <f>0.000000003</f>
        <v>3E-9</v>
      </c>
      <c r="F999445" s="6">
        <v>3.5000000000000003E-2</v>
      </c>
    </row>
    <row r="1015815" spans="1:6" x14ac:dyDescent="0.2">
      <c r="A1015815" s="2"/>
      <c r="B1015815" s="2"/>
      <c r="C1015815" s="2" t="s">
        <v>20</v>
      </c>
      <c r="D1015815" s="2" t="s">
        <v>21</v>
      </c>
      <c r="E1015815" s="2" t="s">
        <v>22</v>
      </c>
      <c r="F1015815" s="2" t="s">
        <v>23</v>
      </c>
    </row>
    <row r="1015816" spans="1:6" x14ac:dyDescent="0.2">
      <c r="A1015816" s="1" t="s">
        <v>0</v>
      </c>
      <c r="B1015816" s="1" t="s">
        <v>8</v>
      </c>
      <c r="C1015816" s="1">
        <v>1E-3</v>
      </c>
      <c r="D1015816" s="5">
        <v>74626865.671641782</v>
      </c>
      <c r="E1015816" s="5">
        <f>(C1015816/(2.2*10^7))/0.52*10</f>
        <v>8.7412587412587408E-10</v>
      </c>
      <c r="F1015816" s="1">
        <v>0.52</v>
      </c>
    </row>
    <row r="1015817" spans="1:6" x14ac:dyDescent="0.2">
      <c r="A1015817" s="1" t="s">
        <v>1</v>
      </c>
      <c r="B1015817" s="1" t="s">
        <v>9</v>
      </c>
      <c r="C1015817" s="1">
        <v>1</v>
      </c>
      <c r="D1015817" s="5">
        <v>367610.01481838169</v>
      </c>
      <c r="E1015817" s="8">
        <v>0.25</v>
      </c>
      <c r="F1015817" s="1">
        <v>6.5000000000000002E-2</v>
      </c>
    </row>
    <row r="1015818" spans="1:6" x14ac:dyDescent="0.2">
      <c r="A1015818" s="1" t="s">
        <v>1</v>
      </c>
      <c r="B1015818" s="1" t="s">
        <v>10</v>
      </c>
      <c r="C1015818" s="1">
        <v>1</v>
      </c>
      <c r="D1015818" s="5">
        <v>249860.21259874734</v>
      </c>
      <c r="E1015818" s="8">
        <v>0.25</v>
      </c>
      <c r="F1015818" s="6">
        <v>8.3203922784269524E-2</v>
      </c>
    </row>
    <row r="1015819" spans="1:6" x14ac:dyDescent="0.2">
      <c r="A1015819" s="1" t="s">
        <v>1</v>
      </c>
      <c r="B1015819" s="1" t="s">
        <v>11</v>
      </c>
      <c r="C1015819" s="1">
        <v>1</v>
      </c>
      <c r="D1015819" s="5">
        <v>155268.73749526194</v>
      </c>
      <c r="E1015819" s="8">
        <v>0.25</v>
      </c>
      <c r="F1015819" s="6">
        <v>9.5156491969093357E-2</v>
      </c>
    </row>
    <row r="1015820" spans="1:6" x14ac:dyDescent="0.2">
      <c r="A1015820" s="1" t="s">
        <v>1</v>
      </c>
      <c r="B1015820" s="1" t="s">
        <v>12</v>
      </c>
      <c r="C1015820" s="5">
        <f>0.00001</f>
        <v>1.0000000000000001E-5</v>
      </c>
      <c r="D1015820" s="5">
        <v>115000</v>
      </c>
      <c r="E1015820" s="4">
        <f>0.0000000001</f>
        <v>1E-10</v>
      </c>
      <c r="F1015820" s="1">
        <v>7.0999999999999994E-2</v>
      </c>
    </row>
    <row r="1015821" spans="1:6" x14ac:dyDescent="0.2">
      <c r="A1015821" s="1" t="s">
        <v>2</v>
      </c>
      <c r="B1015821" s="1" t="s">
        <v>13</v>
      </c>
      <c r="C1015821" s="4">
        <v>1.7600000000000001E-5</v>
      </c>
      <c r="D1015821" s="5">
        <v>213243.49928110983</v>
      </c>
      <c r="E1015821" s="4">
        <f>0.0000000001</f>
        <v>1E-10</v>
      </c>
      <c r="F1015821" s="6">
        <v>0.10580255336579952</v>
      </c>
    </row>
    <row r="1015822" spans="1:6" x14ac:dyDescent="0.2">
      <c r="A1015822" s="1" t="s">
        <v>2</v>
      </c>
      <c r="B1015822" s="1" t="s">
        <v>14</v>
      </c>
      <c r="C1015822" s="5">
        <f>0.000026</f>
        <v>2.5999999999999998E-5</v>
      </c>
      <c r="D1015822" s="5">
        <v>315621.53939442802</v>
      </c>
      <c r="E1015822" s="4">
        <f>0.0000000001</f>
        <v>1E-10</v>
      </c>
      <c r="F1015822" s="6">
        <v>0.14433392482663021</v>
      </c>
    </row>
    <row r="1015823" spans="1:6" x14ac:dyDescent="0.2">
      <c r="A1015823" s="1" t="s">
        <v>2</v>
      </c>
      <c r="B1015823" s="1" t="s">
        <v>15</v>
      </c>
      <c r="C1015823" s="5">
        <f>0.000046</f>
        <v>4.6E-5</v>
      </c>
      <c r="D1015823" s="5">
        <v>560713.09520718141</v>
      </c>
      <c r="E1015823" s="4">
        <f>0.0000000001</f>
        <v>1E-10</v>
      </c>
      <c r="F1015823" s="6">
        <v>0.23657747401433918</v>
      </c>
    </row>
    <row r="1015824" spans="1:6" x14ac:dyDescent="0.2">
      <c r="A1015824" s="1" t="s">
        <v>3</v>
      </c>
      <c r="B1015824" s="1" t="s">
        <v>16</v>
      </c>
      <c r="C1015824" s="4">
        <v>3.8989203361572882E-6</v>
      </c>
      <c r="D1015824" s="4">
        <v>4829613.9325571116</v>
      </c>
      <c r="E1015824" s="4">
        <v>9.9999999999999994E-12</v>
      </c>
      <c r="F1015824" s="6">
        <v>0.20622365164351311</v>
      </c>
    </row>
    <row r="1015825" spans="1:6" x14ac:dyDescent="0.2">
      <c r="A1015825" s="1" t="s">
        <v>3</v>
      </c>
      <c r="B1015825" s="1" t="s">
        <v>17</v>
      </c>
      <c r="C1015825" s="4">
        <v>8.8032023674886792E-6</v>
      </c>
      <c r="D1015825" s="4">
        <v>10752659.86411676</v>
      </c>
      <c r="E1015825" s="4">
        <v>9.9999999999999994E-12</v>
      </c>
      <c r="F1015825" s="6">
        <v>0.42914556215857619</v>
      </c>
    </row>
    <row r="1015826" spans="1:6" x14ac:dyDescent="0.2">
      <c r="A1015826" s="1" t="s">
        <v>4</v>
      </c>
      <c r="B1015826" s="1" t="s">
        <v>18</v>
      </c>
      <c r="C1015826" s="5">
        <f>0.0000005</f>
        <v>4.9999999999999998E-7</v>
      </c>
      <c r="D1015826" s="5">
        <v>90000</v>
      </c>
      <c r="E1015826" s="5">
        <f>0.000000000005</f>
        <v>4.9999999999999997E-12</v>
      </c>
      <c r="F1015826" s="6">
        <v>0.06</v>
      </c>
    </row>
    <row r="1015827" spans="1:6" x14ac:dyDescent="0.2">
      <c r="A1015827" s="1" t="s">
        <v>5</v>
      </c>
      <c r="B1015827" s="1" t="s">
        <v>4</v>
      </c>
      <c r="C1015827" s="4">
        <v>1E-4</v>
      </c>
      <c r="D1015827" s="5">
        <v>90000</v>
      </c>
      <c r="E1015827" s="4">
        <f>0.000000003</f>
        <v>3E-9</v>
      </c>
      <c r="F1015827" s="6">
        <v>0.06</v>
      </c>
    </row>
    <row r="1015828" spans="1:6" x14ac:dyDescent="0.2">
      <c r="A1015828" s="1" t="s">
        <v>6</v>
      </c>
      <c r="B1015828" s="1" t="s">
        <v>19</v>
      </c>
      <c r="C1015828" s="5">
        <f>0.000001</f>
        <v>9.9999999999999995E-7</v>
      </c>
      <c r="D1015828" s="5">
        <v>11138.338159946534</v>
      </c>
      <c r="E1015828" s="5">
        <f>0.00000000001</f>
        <v>9.9999999999999994E-12</v>
      </c>
      <c r="F1015828" s="6">
        <v>3.5000000000000003E-2</v>
      </c>
    </row>
    <row r="1015829" spans="1:6" x14ac:dyDescent="0.2">
      <c r="A1015829" s="1" t="s">
        <v>7</v>
      </c>
      <c r="B1015829" s="1" t="s">
        <v>19</v>
      </c>
      <c r="C1015829" s="4">
        <v>1E-4</v>
      </c>
      <c r="D1015829" s="5">
        <v>11138.338159946534</v>
      </c>
      <c r="E1015829" s="4">
        <f>0.000000003</f>
        <v>3E-9</v>
      </c>
      <c r="F1015829" s="6">
        <v>3.5000000000000003E-2</v>
      </c>
    </row>
    <row r="1032199" spans="1:6" x14ac:dyDescent="0.2">
      <c r="A1032199" s="2"/>
      <c r="B1032199" s="2"/>
      <c r="C1032199" s="2" t="s">
        <v>20</v>
      </c>
      <c r="D1032199" s="2" t="s">
        <v>21</v>
      </c>
      <c r="E1032199" s="2" t="s">
        <v>22</v>
      </c>
      <c r="F1032199" s="2" t="s">
        <v>23</v>
      </c>
    </row>
    <row r="1032200" spans="1:6" x14ac:dyDescent="0.2">
      <c r="A1032200" s="1" t="s">
        <v>0</v>
      </c>
      <c r="B1032200" s="1" t="s">
        <v>8</v>
      </c>
      <c r="C1032200" s="1">
        <v>1E-3</v>
      </c>
      <c r="D1032200" s="5">
        <v>74626865.671641782</v>
      </c>
      <c r="E1032200" s="5">
        <f>(C1032200/(2.2*10^7))/0.52*10</f>
        <v>8.7412587412587408E-10</v>
      </c>
      <c r="F1032200" s="1">
        <v>0.52</v>
      </c>
    </row>
    <row r="1032201" spans="1:6" x14ac:dyDescent="0.2">
      <c r="A1032201" s="1" t="s">
        <v>1</v>
      </c>
      <c r="B1032201" s="1" t="s">
        <v>9</v>
      </c>
      <c r="C1032201" s="1">
        <v>1</v>
      </c>
      <c r="D1032201" s="5">
        <v>367610.01481838169</v>
      </c>
      <c r="E1032201" s="8">
        <v>0.25</v>
      </c>
      <c r="F1032201" s="1">
        <v>6.5000000000000002E-2</v>
      </c>
    </row>
    <row r="1032202" spans="1:6" x14ac:dyDescent="0.2">
      <c r="A1032202" s="1" t="s">
        <v>1</v>
      </c>
      <c r="B1032202" s="1" t="s">
        <v>10</v>
      </c>
      <c r="C1032202" s="1">
        <v>1</v>
      </c>
      <c r="D1032202" s="5">
        <v>249860.21259874734</v>
      </c>
      <c r="E1032202" s="8">
        <v>0.25</v>
      </c>
      <c r="F1032202" s="6">
        <v>8.3203922784269524E-2</v>
      </c>
    </row>
    <row r="1032203" spans="1:6" x14ac:dyDescent="0.2">
      <c r="A1032203" s="1" t="s">
        <v>1</v>
      </c>
      <c r="B1032203" s="1" t="s">
        <v>11</v>
      </c>
      <c r="C1032203" s="1">
        <v>1</v>
      </c>
      <c r="D1032203" s="5">
        <v>155268.73749526194</v>
      </c>
      <c r="E1032203" s="8">
        <v>0.25</v>
      </c>
      <c r="F1032203" s="6">
        <v>9.5156491969093357E-2</v>
      </c>
    </row>
    <row r="1032204" spans="1:6" x14ac:dyDescent="0.2">
      <c r="A1032204" s="1" t="s">
        <v>1</v>
      </c>
      <c r="B1032204" s="1" t="s">
        <v>12</v>
      </c>
      <c r="C1032204" s="5">
        <f>0.00001</f>
        <v>1.0000000000000001E-5</v>
      </c>
      <c r="D1032204" s="5">
        <v>115000</v>
      </c>
      <c r="E1032204" s="4">
        <f>0.0000000001</f>
        <v>1E-10</v>
      </c>
      <c r="F1032204" s="1">
        <v>7.0999999999999994E-2</v>
      </c>
    </row>
    <row r="1032205" spans="1:6" x14ac:dyDescent="0.2">
      <c r="A1032205" s="1" t="s">
        <v>2</v>
      </c>
      <c r="B1032205" s="1" t="s">
        <v>13</v>
      </c>
      <c r="C1032205" s="4">
        <v>1.7600000000000001E-5</v>
      </c>
      <c r="D1032205" s="5">
        <v>213243.49928110983</v>
      </c>
      <c r="E1032205" s="4">
        <f>0.0000000001</f>
        <v>1E-10</v>
      </c>
      <c r="F1032205" s="6">
        <v>0.10580255336579952</v>
      </c>
    </row>
    <row r="1032206" spans="1:6" x14ac:dyDescent="0.2">
      <c r="A1032206" s="1" t="s">
        <v>2</v>
      </c>
      <c r="B1032206" s="1" t="s">
        <v>14</v>
      </c>
      <c r="C1032206" s="5">
        <f>0.000026</f>
        <v>2.5999999999999998E-5</v>
      </c>
      <c r="D1032206" s="5">
        <v>315621.53939442802</v>
      </c>
      <c r="E1032206" s="4">
        <f>0.0000000001</f>
        <v>1E-10</v>
      </c>
      <c r="F1032206" s="6">
        <v>0.14433392482663021</v>
      </c>
    </row>
    <row r="1032207" spans="1:6" x14ac:dyDescent="0.2">
      <c r="A1032207" s="1" t="s">
        <v>2</v>
      </c>
      <c r="B1032207" s="1" t="s">
        <v>15</v>
      </c>
      <c r="C1032207" s="5">
        <f>0.000046</f>
        <v>4.6E-5</v>
      </c>
      <c r="D1032207" s="5">
        <v>560713.09520718141</v>
      </c>
      <c r="E1032207" s="4">
        <f>0.0000000001</f>
        <v>1E-10</v>
      </c>
      <c r="F1032207" s="6">
        <v>0.23657747401433918</v>
      </c>
    </row>
    <row r="1032208" spans="1:6" x14ac:dyDescent="0.2">
      <c r="A1032208" s="1" t="s">
        <v>3</v>
      </c>
      <c r="B1032208" s="1" t="s">
        <v>16</v>
      </c>
      <c r="C1032208" s="4">
        <v>3.8989203361572882E-6</v>
      </c>
      <c r="D1032208" s="4">
        <v>4829613.9325571116</v>
      </c>
      <c r="E1032208" s="4">
        <v>9.9999999999999994E-12</v>
      </c>
      <c r="F1032208" s="6">
        <v>0.20622365164351311</v>
      </c>
    </row>
    <row r="1032209" spans="1:6" x14ac:dyDescent="0.2">
      <c r="A1032209" s="1" t="s">
        <v>3</v>
      </c>
      <c r="B1032209" s="1" t="s">
        <v>17</v>
      </c>
      <c r="C1032209" s="4">
        <v>8.8032023674886792E-6</v>
      </c>
      <c r="D1032209" s="4">
        <v>10752659.86411676</v>
      </c>
      <c r="E1032209" s="4">
        <v>9.9999999999999994E-12</v>
      </c>
      <c r="F1032209" s="6">
        <v>0.42914556215857619</v>
      </c>
    </row>
    <row r="1032210" spans="1:6" x14ac:dyDescent="0.2">
      <c r="A1032210" s="1" t="s">
        <v>4</v>
      </c>
      <c r="B1032210" s="1" t="s">
        <v>18</v>
      </c>
      <c r="C1032210" s="5">
        <f>0.0000005</f>
        <v>4.9999999999999998E-7</v>
      </c>
      <c r="D1032210" s="5">
        <v>90000</v>
      </c>
      <c r="E1032210" s="5">
        <f>0.000000000005</f>
        <v>4.9999999999999997E-12</v>
      </c>
      <c r="F1032210" s="6">
        <v>0.06</v>
      </c>
    </row>
    <row r="1032211" spans="1:6" x14ac:dyDescent="0.2">
      <c r="A1032211" s="1" t="s">
        <v>5</v>
      </c>
      <c r="B1032211" s="1" t="s">
        <v>4</v>
      </c>
      <c r="C1032211" s="4">
        <v>1E-4</v>
      </c>
      <c r="D1032211" s="5">
        <v>90000</v>
      </c>
      <c r="E1032211" s="4">
        <f>0.000000003</f>
        <v>3E-9</v>
      </c>
      <c r="F1032211" s="6">
        <v>0.06</v>
      </c>
    </row>
    <row r="1032212" spans="1:6" x14ac:dyDescent="0.2">
      <c r="A1032212" s="1" t="s">
        <v>6</v>
      </c>
      <c r="B1032212" s="1" t="s">
        <v>19</v>
      </c>
      <c r="C1032212" s="5">
        <f>0.000001</f>
        <v>9.9999999999999995E-7</v>
      </c>
      <c r="D1032212" s="5">
        <v>11138.338159946534</v>
      </c>
      <c r="E1032212" s="5">
        <f>0.00000000001</f>
        <v>9.9999999999999994E-12</v>
      </c>
      <c r="F1032212" s="6">
        <v>3.5000000000000003E-2</v>
      </c>
    </row>
    <row r="1032213" spans="1:6" x14ac:dyDescent="0.2">
      <c r="A1032213" s="1" t="s">
        <v>7</v>
      </c>
      <c r="B1032213" s="1" t="s">
        <v>19</v>
      </c>
      <c r="C1032213" s="4">
        <v>1E-4</v>
      </c>
      <c r="D1032213" s="5">
        <v>11138.338159946534</v>
      </c>
      <c r="E1032213" s="4">
        <f>0.000000003</f>
        <v>3E-9</v>
      </c>
      <c r="F1032213" s="6">
        <v>3.5000000000000003E-2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</dc:creator>
  <cp:lastModifiedBy>Andrea</cp:lastModifiedBy>
  <dcterms:created xsi:type="dcterms:W3CDTF">2024-04-01T15:31:15Z</dcterms:created>
  <dcterms:modified xsi:type="dcterms:W3CDTF">2024-06-03T10:51:13Z</dcterms:modified>
</cp:coreProperties>
</file>