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amya\manuscript_SARS_CoV_2_Spike_Lectin_Array_analysis\Neetu_Shimona_etal_submitted_PTM_12 August_2024\"/>
    </mc:Choice>
  </mc:AlternateContent>
  <xr:revisionPtr revIDLastSave="0" documentId="13_ncr:1_{0CD5A42E-63AE-48AE-B559-D07225D7E252}" xr6:coauthVersionLast="47" xr6:coauthVersionMax="47" xr10:uidLastSave="{00000000-0000-0000-0000-000000000000}"/>
  <bookViews>
    <workbookView xWindow="1860" yWindow="3180" windowWidth="14085" windowHeight="14100" tabRatio="796" activeTab="5" xr2:uid="{00000000-000D-0000-FFFF-FFFF00000000}"/>
  </bookViews>
  <sheets>
    <sheet name="Figure2" sheetId="2" r:id="rId1"/>
    <sheet name="Figure3" sheetId="3" r:id="rId2"/>
    <sheet name="Figure4" sheetId="4" r:id="rId3"/>
    <sheet name="Figure6b" sheetId="11" r:id="rId4"/>
    <sheet name="Figure7" sheetId="7" r:id="rId5"/>
    <sheet name="FigureS1" sheetId="15" r:id="rId6"/>
    <sheet name="FigureS2b" sheetId="8" r:id="rId7"/>
    <sheet name="FigureS2c" sheetId="9" r:id="rId8"/>
    <sheet name="FigureS3c" sheetId="10" r:id="rId9"/>
    <sheet name="FigureS4c" sheetId="13" r:id="rId10"/>
    <sheet name="FigureS4d" sheetId="14" r:id="rId11"/>
  </sheets>
  <definedNames>
    <definedName name="_xlnm._FilterDatabase" localSheetId="0" hidden="1">Figure2!$A$1:$BR$1</definedName>
    <definedName name="_xlnm._FilterDatabase" localSheetId="10" hidden="1">FigureS4d!$AE$1:$AL$96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96" i="13" l="1"/>
  <c r="AL95" i="13"/>
  <c r="AL94" i="13"/>
  <c r="AL93" i="13"/>
  <c r="AL92" i="13"/>
  <c r="AL91" i="13"/>
  <c r="AL90" i="13"/>
  <c r="AL89" i="13"/>
  <c r="AL88" i="13"/>
  <c r="AL87" i="13"/>
  <c r="AL86" i="13"/>
  <c r="AL85" i="13"/>
  <c r="AL84" i="13"/>
  <c r="AL83" i="13"/>
  <c r="AL82" i="13"/>
  <c r="AL81" i="13"/>
  <c r="AL80" i="13"/>
  <c r="AL79" i="13"/>
  <c r="AL78" i="13"/>
  <c r="AL77" i="13"/>
  <c r="AL76" i="13"/>
  <c r="AL75" i="13"/>
  <c r="AL74" i="13"/>
  <c r="AL73" i="13"/>
  <c r="AL72" i="13"/>
  <c r="AL71" i="13"/>
  <c r="AL70" i="13"/>
  <c r="AL69" i="13"/>
  <c r="AL68" i="13"/>
  <c r="AL67" i="13"/>
  <c r="AL66" i="13"/>
  <c r="AL65" i="13"/>
  <c r="AL64" i="13"/>
  <c r="AL63" i="13"/>
  <c r="AL62" i="13"/>
  <c r="AL61" i="13"/>
  <c r="AL60" i="13"/>
  <c r="AL59" i="13"/>
  <c r="AL58" i="13"/>
  <c r="AL57" i="13"/>
  <c r="AL56" i="13"/>
  <c r="AL55" i="13"/>
  <c r="AL54" i="13"/>
  <c r="AL53" i="13"/>
  <c r="AL52" i="13"/>
  <c r="AL51" i="13"/>
  <c r="AL50" i="13"/>
  <c r="AL49" i="13"/>
  <c r="AL48" i="13"/>
  <c r="AL47" i="13"/>
  <c r="AL46" i="13"/>
  <c r="AL45" i="13"/>
  <c r="AL44" i="13"/>
  <c r="AL43" i="13"/>
  <c r="AL42" i="13"/>
  <c r="AL41" i="13"/>
  <c r="AL40" i="13"/>
  <c r="AL39" i="13"/>
  <c r="AL38" i="13"/>
  <c r="AL37" i="13"/>
  <c r="AL36" i="13"/>
  <c r="AL35" i="13"/>
  <c r="AL34" i="13"/>
  <c r="AL33" i="13"/>
  <c r="AL32" i="13"/>
  <c r="AL31" i="13"/>
  <c r="AL30" i="13"/>
  <c r="AL29" i="13"/>
  <c r="AL28" i="13"/>
  <c r="AL27" i="13"/>
  <c r="AL26" i="13"/>
  <c r="AL25" i="13"/>
  <c r="AL24" i="13"/>
  <c r="AL23" i="13"/>
  <c r="AL22" i="13"/>
  <c r="AL21" i="13"/>
  <c r="AL20" i="13"/>
  <c r="AL19" i="13"/>
  <c r="AL18" i="13"/>
  <c r="AL17" i="13"/>
  <c r="AL16" i="13"/>
  <c r="AL15" i="13"/>
  <c r="AL14" i="13"/>
  <c r="AL13" i="13"/>
  <c r="AL12" i="13"/>
  <c r="AL11" i="13"/>
  <c r="AL10" i="13"/>
  <c r="AL9" i="13"/>
  <c r="AL8" i="13"/>
  <c r="AL7" i="13"/>
  <c r="AL6" i="13"/>
  <c r="AL5" i="13"/>
  <c r="AL4" i="13"/>
  <c r="AL3" i="13"/>
  <c r="AL2" i="13"/>
  <c r="AL91" i="14"/>
  <c r="AC96" i="14"/>
  <c r="AA96" i="14"/>
  <c r="AB96" i="14" s="1"/>
  <c r="Z96" i="14"/>
  <c r="S96" i="14"/>
  <c r="Q96" i="14"/>
  <c r="P96" i="14"/>
  <c r="I96" i="14"/>
  <c r="G96" i="14"/>
  <c r="F96" i="14"/>
  <c r="AL52" i="14"/>
  <c r="AC95" i="14"/>
  <c r="AA95" i="14"/>
  <c r="Z95" i="14"/>
  <c r="AB95" i="14" s="1"/>
  <c r="S95" i="14"/>
  <c r="Q95" i="14"/>
  <c r="P95" i="14"/>
  <c r="R95" i="14" s="1"/>
  <c r="I95" i="14"/>
  <c r="G95" i="14"/>
  <c r="F95" i="14"/>
  <c r="H95" i="14" s="1"/>
  <c r="AL84" i="14"/>
  <c r="AC94" i="14"/>
  <c r="AA94" i="14"/>
  <c r="Z94" i="14"/>
  <c r="S94" i="14"/>
  <c r="Q94" i="14"/>
  <c r="P94" i="14"/>
  <c r="I94" i="14"/>
  <c r="G94" i="14"/>
  <c r="F94" i="14"/>
  <c r="AL82" i="14"/>
  <c r="AC93" i="14"/>
  <c r="AA93" i="14"/>
  <c r="Z93" i="14"/>
  <c r="S93" i="14"/>
  <c r="Q93" i="14"/>
  <c r="P93" i="14"/>
  <c r="R93" i="14" s="1"/>
  <c r="I93" i="14"/>
  <c r="G93" i="14"/>
  <c r="F93" i="14"/>
  <c r="H93" i="14" s="1"/>
  <c r="AL92" i="14"/>
  <c r="AC92" i="14"/>
  <c r="AA92" i="14"/>
  <c r="Z92" i="14"/>
  <c r="S92" i="14"/>
  <c r="Q92" i="14"/>
  <c r="P92" i="14"/>
  <c r="I92" i="14"/>
  <c r="G92" i="14"/>
  <c r="F92" i="14"/>
  <c r="AL81" i="14"/>
  <c r="AC91" i="14"/>
  <c r="AB91" i="14"/>
  <c r="AA91" i="14"/>
  <c r="Z91" i="14"/>
  <c r="S91" i="14"/>
  <c r="Q91" i="14"/>
  <c r="P91" i="14"/>
  <c r="R91" i="14" s="1"/>
  <c r="I91" i="14"/>
  <c r="G91" i="14"/>
  <c r="H91" i="14" s="1"/>
  <c r="F91" i="14"/>
  <c r="AL7" i="14"/>
  <c r="AC90" i="14"/>
  <c r="AA90" i="14"/>
  <c r="Z90" i="14"/>
  <c r="S90" i="14"/>
  <c r="Q90" i="14"/>
  <c r="P90" i="14"/>
  <c r="R90" i="14" s="1"/>
  <c r="I90" i="14"/>
  <c r="G90" i="14"/>
  <c r="F90" i="14"/>
  <c r="H90" i="14" s="1"/>
  <c r="AL37" i="14"/>
  <c r="AC89" i="14"/>
  <c r="AA89" i="14"/>
  <c r="Z89" i="14"/>
  <c r="S89" i="14"/>
  <c r="Q89" i="14"/>
  <c r="P89" i="14"/>
  <c r="I89" i="14"/>
  <c r="G89" i="14"/>
  <c r="F89" i="14"/>
  <c r="H89" i="14" s="1"/>
  <c r="AL41" i="14"/>
  <c r="AC88" i="14"/>
  <c r="AA88" i="14"/>
  <c r="AB88" i="14" s="1"/>
  <c r="Z88" i="14"/>
  <c r="S88" i="14"/>
  <c r="Q88" i="14"/>
  <c r="P88" i="14"/>
  <c r="I88" i="14"/>
  <c r="G88" i="14"/>
  <c r="H88" i="14" s="1"/>
  <c r="F88" i="14"/>
  <c r="AL6" i="14"/>
  <c r="AC87" i="14"/>
  <c r="AA87" i="14"/>
  <c r="Z87" i="14"/>
  <c r="AB87" i="14" s="1"/>
  <c r="S87" i="14"/>
  <c r="Q87" i="14"/>
  <c r="R87" i="14" s="1"/>
  <c r="P87" i="14"/>
  <c r="I87" i="14"/>
  <c r="G87" i="14"/>
  <c r="H87" i="14" s="1"/>
  <c r="F87" i="14"/>
  <c r="AL68" i="14"/>
  <c r="AC86" i="14"/>
  <c r="AA86" i="14"/>
  <c r="Z86" i="14"/>
  <c r="AB86" i="14" s="1"/>
  <c r="S86" i="14"/>
  <c r="Q86" i="14"/>
  <c r="P86" i="14"/>
  <c r="R86" i="14" s="1"/>
  <c r="I86" i="14"/>
  <c r="G86" i="14"/>
  <c r="F86" i="14"/>
  <c r="H86" i="14" s="1"/>
  <c r="AL85" i="14"/>
  <c r="AC85" i="14"/>
  <c r="AA85" i="14"/>
  <c r="Z85" i="14"/>
  <c r="AB85" i="14" s="1"/>
  <c r="S85" i="14"/>
  <c r="Q85" i="14"/>
  <c r="P85" i="14"/>
  <c r="I85" i="14"/>
  <c r="G85" i="14"/>
  <c r="F85" i="14"/>
  <c r="AL69" i="14"/>
  <c r="AC84" i="14"/>
  <c r="AA84" i="14"/>
  <c r="Z84" i="14"/>
  <c r="AB84" i="14" s="1"/>
  <c r="S84" i="14"/>
  <c r="Q84" i="14"/>
  <c r="P84" i="14"/>
  <c r="R84" i="14" s="1"/>
  <c r="I84" i="14"/>
  <c r="G84" i="14"/>
  <c r="H84" i="14" s="1"/>
  <c r="F84" i="14"/>
  <c r="AL2" i="14"/>
  <c r="AC83" i="14"/>
  <c r="AA83" i="14"/>
  <c r="Z83" i="14"/>
  <c r="AB83" i="14" s="1"/>
  <c r="S83" i="14"/>
  <c r="R83" i="14"/>
  <c r="Q83" i="14"/>
  <c r="P83" i="14"/>
  <c r="I83" i="14"/>
  <c r="G83" i="14"/>
  <c r="F83" i="14"/>
  <c r="H83" i="14" s="1"/>
  <c r="AL10" i="14"/>
  <c r="AC82" i="14"/>
  <c r="AA82" i="14"/>
  <c r="Z82" i="14"/>
  <c r="AB82" i="14" s="1"/>
  <c r="S82" i="14"/>
  <c r="Q82" i="14"/>
  <c r="P82" i="14"/>
  <c r="R82" i="14" s="1"/>
  <c r="I82" i="14"/>
  <c r="G82" i="14"/>
  <c r="F82" i="14"/>
  <c r="H82" i="14" s="1"/>
  <c r="AL11" i="14"/>
  <c r="AC81" i="14"/>
  <c r="AA81" i="14"/>
  <c r="Z81" i="14"/>
  <c r="S81" i="14"/>
  <c r="Q81" i="14"/>
  <c r="P81" i="14"/>
  <c r="I81" i="14"/>
  <c r="G81" i="14"/>
  <c r="F81" i="14"/>
  <c r="H81" i="14" s="1"/>
  <c r="AL32" i="14"/>
  <c r="AC80" i="14"/>
  <c r="AA80" i="14"/>
  <c r="Z80" i="14"/>
  <c r="S80" i="14"/>
  <c r="Q80" i="14"/>
  <c r="P80" i="14"/>
  <c r="I80" i="14"/>
  <c r="G80" i="14"/>
  <c r="F80" i="14"/>
  <c r="AL38" i="14"/>
  <c r="AC79" i="14"/>
  <c r="AA79" i="14"/>
  <c r="AB79" i="14" s="1"/>
  <c r="Z79" i="14"/>
  <c r="S79" i="14"/>
  <c r="R79" i="14"/>
  <c r="Q79" i="14"/>
  <c r="P79" i="14"/>
  <c r="I79" i="14"/>
  <c r="G79" i="14"/>
  <c r="H79" i="14" s="1"/>
  <c r="F79" i="14"/>
  <c r="AL4" i="14"/>
  <c r="AC78" i="14"/>
  <c r="AA78" i="14"/>
  <c r="Z78" i="14"/>
  <c r="AB78" i="14" s="1"/>
  <c r="S78" i="14"/>
  <c r="Q78" i="14"/>
  <c r="P78" i="14"/>
  <c r="R78" i="14" s="1"/>
  <c r="I78" i="14"/>
  <c r="G78" i="14"/>
  <c r="F78" i="14"/>
  <c r="H78" i="14" s="1"/>
  <c r="AL83" i="14"/>
  <c r="AC77" i="14"/>
  <c r="AA77" i="14"/>
  <c r="Z77" i="14"/>
  <c r="AB77" i="14" s="1"/>
  <c r="S77" i="14"/>
  <c r="Q77" i="14"/>
  <c r="P77" i="14"/>
  <c r="R77" i="14" s="1"/>
  <c r="I77" i="14"/>
  <c r="G77" i="14"/>
  <c r="F77" i="14"/>
  <c r="AL9" i="14"/>
  <c r="AC76" i="14"/>
  <c r="AB76" i="14"/>
  <c r="AA76" i="14"/>
  <c r="Z76" i="14"/>
  <c r="S76" i="14"/>
  <c r="Q76" i="14"/>
  <c r="P76" i="14"/>
  <c r="R76" i="14" s="1"/>
  <c r="I76" i="14"/>
  <c r="G76" i="14"/>
  <c r="F76" i="14"/>
  <c r="H76" i="14" s="1"/>
  <c r="AL60" i="14"/>
  <c r="AC75" i="14"/>
  <c r="AA75" i="14"/>
  <c r="Z75" i="14"/>
  <c r="AB75" i="14" s="1"/>
  <c r="S75" i="14"/>
  <c r="Q75" i="14"/>
  <c r="P75" i="14"/>
  <c r="R75" i="14" s="1"/>
  <c r="I75" i="14"/>
  <c r="G75" i="14"/>
  <c r="F75" i="14"/>
  <c r="H75" i="14" s="1"/>
  <c r="AL13" i="14"/>
  <c r="AC74" i="14"/>
  <c r="AA74" i="14"/>
  <c r="Z74" i="14"/>
  <c r="AB74" i="14" s="1"/>
  <c r="S74" i="14"/>
  <c r="Q74" i="14"/>
  <c r="P74" i="14"/>
  <c r="R74" i="14" s="1"/>
  <c r="I74" i="14"/>
  <c r="G74" i="14"/>
  <c r="F74" i="14"/>
  <c r="H74" i="14" s="1"/>
  <c r="AL78" i="14"/>
  <c r="AC73" i="14"/>
  <c r="AA73" i="14"/>
  <c r="Z73" i="14"/>
  <c r="S73" i="14"/>
  <c r="Q73" i="14"/>
  <c r="P73" i="14"/>
  <c r="I73" i="14"/>
  <c r="G73" i="14"/>
  <c r="F73" i="14"/>
  <c r="H73" i="14" s="1"/>
  <c r="AL79" i="14"/>
  <c r="AC72" i="14"/>
  <c r="AA72" i="14"/>
  <c r="Z72" i="14"/>
  <c r="S72" i="14"/>
  <c r="Q72" i="14"/>
  <c r="P72" i="14"/>
  <c r="I72" i="14"/>
  <c r="G72" i="14"/>
  <c r="H72" i="14" s="1"/>
  <c r="F72" i="14"/>
  <c r="AL50" i="14"/>
  <c r="AC71" i="14"/>
  <c r="AA71" i="14"/>
  <c r="Z71" i="14"/>
  <c r="AB71" i="14" s="1"/>
  <c r="S71" i="14"/>
  <c r="Q71" i="14"/>
  <c r="P71" i="14"/>
  <c r="R71" i="14" s="1"/>
  <c r="I71" i="14"/>
  <c r="H71" i="14"/>
  <c r="G71" i="14"/>
  <c r="F71" i="14"/>
  <c r="AL95" i="14"/>
  <c r="AC70" i="14"/>
  <c r="AA70" i="14"/>
  <c r="Z70" i="14"/>
  <c r="AB70" i="14" s="1"/>
  <c r="S70" i="14"/>
  <c r="Q70" i="14"/>
  <c r="P70" i="14"/>
  <c r="I70" i="14"/>
  <c r="G70" i="14"/>
  <c r="F70" i="14"/>
  <c r="AL75" i="14"/>
  <c r="AC69" i="14"/>
  <c r="AA69" i="14"/>
  <c r="Z69" i="14"/>
  <c r="AB69" i="14" s="1"/>
  <c r="S69" i="14"/>
  <c r="Q69" i="14"/>
  <c r="P69" i="14"/>
  <c r="R69" i="14" s="1"/>
  <c r="I69" i="14"/>
  <c r="G69" i="14"/>
  <c r="F69" i="14"/>
  <c r="AL64" i="14"/>
  <c r="AC68" i="14"/>
  <c r="AA68" i="14"/>
  <c r="Z68" i="14"/>
  <c r="AB68" i="14" s="1"/>
  <c r="S68" i="14"/>
  <c r="Q68" i="14"/>
  <c r="P68" i="14"/>
  <c r="R68" i="14" s="1"/>
  <c r="I68" i="14"/>
  <c r="G68" i="14"/>
  <c r="F68" i="14"/>
  <c r="H68" i="14" s="1"/>
  <c r="AL14" i="14"/>
  <c r="AC67" i="14"/>
  <c r="AA67" i="14"/>
  <c r="Z67" i="14"/>
  <c r="AB67" i="14" s="1"/>
  <c r="S67" i="14"/>
  <c r="Q67" i="14"/>
  <c r="P67" i="14"/>
  <c r="R67" i="14" s="1"/>
  <c r="I67" i="14"/>
  <c r="G67" i="14"/>
  <c r="F67" i="14"/>
  <c r="H67" i="14" s="1"/>
  <c r="AL57" i="14"/>
  <c r="AC66" i="14"/>
  <c r="AA66" i="14"/>
  <c r="Z66" i="14"/>
  <c r="S66" i="14"/>
  <c r="Q66" i="14"/>
  <c r="P66" i="14"/>
  <c r="R66" i="14" s="1"/>
  <c r="I66" i="14"/>
  <c r="G66" i="14"/>
  <c r="F66" i="14"/>
  <c r="H66" i="14" s="1"/>
  <c r="AL5" i="14"/>
  <c r="AC65" i="14"/>
  <c r="AA65" i="14"/>
  <c r="Z65" i="14"/>
  <c r="S65" i="14"/>
  <c r="Q65" i="14"/>
  <c r="P65" i="14"/>
  <c r="I65" i="14"/>
  <c r="G65" i="14"/>
  <c r="F65" i="14"/>
  <c r="H65" i="14" s="1"/>
  <c r="AL65" i="14"/>
  <c r="AC64" i="14"/>
  <c r="AA64" i="14"/>
  <c r="Z64" i="14"/>
  <c r="S64" i="14"/>
  <c r="Q64" i="14"/>
  <c r="P64" i="14"/>
  <c r="I64" i="14"/>
  <c r="G64" i="14"/>
  <c r="F64" i="14"/>
  <c r="AL30" i="14"/>
  <c r="AC63" i="14"/>
  <c r="AA63" i="14"/>
  <c r="Z63" i="14"/>
  <c r="AB63" i="14" s="1"/>
  <c r="S63" i="14"/>
  <c r="Q63" i="14"/>
  <c r="P63" i="14"/>
  <c r="R63" i="14" s="1"/>
  <c r="I63" i="14"/>
  <c r="G63" i="14"/>
  <c r="F63" i="14"/>
  <c r="H63" i="14" s="1"/>
  <c r="AL15" i="14"/>
  <c r="AC62" i="14"/>
  <c r="AA62" i="14"/>
  <c r="Z62" i="14"/>
  <c r="AB62" i="14" s="1"/>
  <c r="S62" i="14"/>
  <c r="Q62" i="14"/>
  <c r="P62" i="14"/>
  <c r="R62" i="14" s="1"/>
  <c r="I62" i="14"/>
  <c r="G62" i="14"/>
  <c r="F62" i="14"/>
  <c r="H62" i="14" s="1"/>
  <c r="AL19" i="14"/>
  <c r="AC61" i="14"/>
  <c r="AA61" i="14"/>
  <c r="Z61" i="14"/>
  <c r="S61" i="14"/>
  <c r="Q61" i="14"/>
  <c r="P61" i="14"/>
  <c r="I61" i="14"/>
  <c r="G61" i="14"/>
  <c r="F61" i="14"/>
  <c r="AL23" i="14"/>
  <c r="AC60" i="14"/>
  <c r="AA60" i="14"/>
  <c r="Z60" i="14"/>
  <c r="AB60" i="14" s="1"/>
  <c r="S60" i="14"/>
  <c r="Q60" i="14"/>
  <c r="P60" i="14"/>
  <c r="R60" i="14" s="1"/>
  <c r="I60" i="14"/>
  <c r="G60" i="14"/>
  <c r="H60" i="14" s="1"/>
  <c r="F60" i="14"/>
  <c r="AL40" i="14"/>
  <c r="AC59" i="14"/>
  <c r="AA59" i="14"/>
  <c r="AB59" i="14" s="1"/>
  <c r="Z59" i="14"/>
  <c r="S59" i="14"/>
  <c r="R59" i="14"/>
  <c r="Q59" i="14"/>
  <c r="P59" i="14"/>
  <c r="I59" i="14"/>
  <c r="G59" i="14"/>
  <c r="F59" i="14"/>
  <c r="H59" i="14" s="1"/>
  <c r="AL49" i="14"/>
  <c r="AC58" i="14"/>
  <c r="AA58" i="14"/>
  <c r="Z58" i="14"/>
  <c r="AB58" i="14" s="1"/>
  <c r="S58" i="14"/>
  <c r="Q58" i="14"/>
  <c r="P58" i="14"/>
  <c r="R58" i="14" s="1"/>
  <c r="I58" i="14"/>
  <c r="G58" i="14"/>
  <c r="F58" i="14"/>
  <c r="H58" i="14" s="1"/>
  <c r="AL73" i="14"/>
  <c r="AC57" i="14"/>
  <c r="AA57" i="14"/>
  <c r="Z57" i="14"/>
  <c r="S57" i="14"/>
  <c r="Q57" i="14"/>
  <c r="P57" i="14"/>
  <c r="I57" i="14"/>
  <c r="G57" i="14"/>
  <c r="F57" i="14"/>
  <c r="AL63" i="14"/>
  <c r="AC56" i="14"/>
  <c r="AA56" i="14"/>
  <c r="Z56" i="14"/>
  <c r="S56" i="14"/>
  <c r="Q56" i="14"/>
  <c r="P56" i="14"/>
  <c r="I56" i="14"/>
  <c r="G56" i="14"/>
  <c r="F56" i="14"/>
  <c r="AL16" i="14"/>
  <c r="AC55" i="14"/>
  <c r="AA55" i="14"/>
  <c r="AB55" i="14" s="1"/>
  <c r="Z55" i="14"/>
  <c r="S55" i="14"/>
  <c r="Q55" i="14"/>
  <c r="P55" i="14"/>
  <c r="R55" i="14" s="1"/>
  <c r="I55" i="14"/>
  <c r="G55" i="14"/>
  <c r="H55" i="14" s="1"/>
  <c r="F55" i="14"/>
  <c r="AL55" i="14"/>
  <c r="AC54" i="14"/>
  <c r="AA54" i="14"/>
  <c r="Z54" i="14"/>
  <c r="AB54" i="14" s="1"/>
  <c r="S54" i="14"/>
  <c r="Q54" i="14"/>
  <c r="P54" i="14"/>
  <c r="R54" i="14" s="1"/>
  <c r="I54" i="14"/>
  <c r="G54" i="14"/>
  <c r="F54" i="14"/>
  <c r="H54" i="14" s="1"/>
  <c r="AL25" i="14"/>
  <c r="AC53" i="14"/>
  <c r="AA53" i="14"/>
  <c r="Z53" i="14"/>
  <c r="S53" i="14"/>
  <c r="Q53" i="14"/>
  <c r="P53" i="14"/>
  <c r="R53" i="14" s="1"/>
  <c r="I53" i="14"/>
  <c r="G53" i="14"/>
  <c r="F53" i="14"/>
  <c r="AL8" i="14"/>
  <c r="AC52" i="14"/>
  <c r="AB52" i="14"/>
  <c r="AA52" i="14"/>
  <c r="Z52" i="14"/>
  <c r="S52" i="14"/>
  <c r="Q52" i="14"/>
  <c r="P52" i="14"/>
  <c r="R52" i="14" s="1"/>
  <c r="I52" i="14"/>
  <c r="G52" i="14"/>
  <c r="F52" i="14"/>
  <c r="H52" i="14" s="1"/>
  <c r="AL53" i="14"/>
  <c r="AC51" i="14"/>
  <c r="AB51" i="14"/>
  <c r="AA51" i="14"/>
  <c r="Z51" i="14"/>
  <c r="S51" i="14"/>
  <c r="Q51" i="14"/>
  <c r="P51" i="14"/>
  <c r="R51" i="14" s="1"/>
  <c r="I51" i="14"/>
  <c r="H51" i="14"/>
  <c r="G51" i="14"/>
  <c r="F51" i="14"/>
  <c r="AL80" i="14"/>
  <c r="AC50" i="14"/>
  <c r="AA50" i="14"/>
  <c r="Z50" i="14"/>
  <c r="AB50" i="14" s="1"/>
  <c r="S50" i="14"/>
  <c r="Q50" i="14"/>
  <c r="P50" i="14"/>
  <c r="R50" i="14" s="1"/>
  <c r="I50" i="14"/>
  <c r="G50" i="14"/>
  <c r="F50" i="14"/>
  <c r="H50" i="14" s="1"/>
  <c r="AL76" i="14"/>
  <c r="AC49" i="14"/>
  <c r="AA49" i="14"/>
  <c r="Z49" i="14"/>
  <c r="S49" i="14"/>
  <c r="Q49" i="14"/>
  <c r="P49" i="14"/>
  <c r="I49" i="14"/>
  <c r="G49" i="14"/>
  <c r="F49" i="14"/>
  <c r="H49" i="14" s="1"/>
  <c r="AL87" i="14"/>
  <c r="AC48" i="14"/>
  <c r="AA48" i="14"/>
  <c r="Z48" i="14"/>
  <c r="S48" i="14"/>
  <c r="Q48" i="14"/>
  <c r="R48" i="14" s="1"/>
  <c r="P48" i="14"/>
  <c r="I48" i="14"/>
  <c r="G48" i="14"/>
  <c r="F48" i="14"/>
  <c r="AL94" i="14"/>
  <c r="AC47" i="14"/>
  <c r="AA47" i="14"/>
  <c r="Z47" i="14"/>
  <c r="AB47" i="14" s="1"/>
  <c r="S47" i="14"/>
  <c r="Q47" i="14"/>
  <c r="R47" i="14" s="1"/>
  <c r="P47" i="14"/>
  <c r="I47" i="14"/>
  <c r="H47" i="14"/>
  <c r="G47" i="14"/>
  <c r="F47" i="14"/>
  <c r="AL88" i="14"/>
  <c r="AC46" i="14"/>
  <c r="AA46" i="14"/>
  <c r="Z46" i="14"/>
  <c r="S46" i="14"/>
  <c r="Q46" i="14"/>
  <c r="P46" i="14"/>
  <c r="I46" i="14"/>
  <c r="G46" i="14"/>
  <c r="F46" i="14"/>
  <c r="H46" i="14" s="1"/>
  <c r="AL24" i="14"/>
  <c r="AC45" i="14"/>
  <c r="AA45" i="14"/>
  <c r="Z45" i="14"/>
  <c r="AB45" i="14" s="1"/>
  <c r="S45" i="14"/>
  <c r="Q45" i="14"/>
  <c r="P45" i="14"/>
  <c r="R45" i="14" s="1"/>
  <c r="I45" i="14"/>
  <c r="G45" i="14"/>
  <c r="F45" i="14"/>
  <c r="AL70" i="14"/>
  <c r="AC44" i="14"/>
  <c r="AA44" i="14"/>
  <c r="Z44" i="14"/>
  <c r="AB44" i="14" s="1"/>
  <c r="S44" i="14"/>
  <c r="R44" i="14"/>
  <c r="Q44" i="14"/>
  <c r="P44" i="14"/>
  <c r="I44" i="14"/>
  <c r="H44" i="14"/>
  <c r="G44" i="14"/>
  <c r="F44" i="14"/>
  <c r="AL67" i="14"/>
  <c r="AC43" i="14"/>
  <c r="AA43" i="14"/>
  <c r="Z43" i="14"/>
  <c r="AB43" i="14" s="1"/>
  <c r="S43" i="14"/>
  <c r="Q43" i="14"/>
  <c r="P43" i="14"/>
  <c r="R43" i="14" s="1"/>
  <c r="I43" i="14"/>
  <c r="G43" i="14"/>
  <c r="F43" i="14"/>
  <c r="H43" i="14" s="1"/>
  <c r="AL66" i="14"/>
  <c r="AC42" i="14"/>
  <c r="AA42" i="14"/>
  <c r="Z42" i="14"/>
  <c r="AB42" i="14" s="1"/>
  <c r="S42" i="14"/>
  <c r="Q42" i="14"/>
  <c r="P42" i="14"/>
  <c r="R42" i="14" s="1"/>
  <c r="I42" i="14"/>
  <c r="G42" i="14"/>
  <c r="F42" i="14"/>
  <c r="AL72" i="14"/>
  <c r="AC41" i="14"/>
  <c r="AA41" i="14"/>
  <c r="Z41" i="14"/>
  <c r="S41" i="14"/>
  <c r="Q41" i="14"/>
  <c r="P41" i="14"/>
  <c r="I41" i="14"/>
  <c r="G41" i="14"/>
  <c r="F41" i="14"/>
  <c r="H41" i="14" s="1"/>
  <c r="AL96" i="14"/>
  <c r="AC40" i="14"/>
  <c r="AA40" i="14"/>
  <c r="Z40" i="14"/>
  <c r="S40" i="14"/>
  <c r="Q40" i="14"/>
  <c r="P40" i="14"/>
  <c r="I40" i="14"/>
  <c r="G40" i="14"/>
  <c r="H40" i="14" s="1"/>
  <c r="F40" i="14"/>
  <c r="AL45" i="14"/>
  <c r="AC39" i="14"/>
  <c r="AB39" i="14"/>
  <c r="AA39" i="14"/>
  <c r="Z39" i="14"/>
  <c r="S39" i="14"/>
  <c r="Q39" i="14"/>
  <c r="P39" i="14"/>
  <c r="R39" i="14" s="1"/>
  <c r="I39" i="14"/>
  <c r="G39" i="14"/>
  <c r="F39" i="14"/>
  <c r="H39" i="14" s="1"/>
  <c r="AL42" i="14"/>
  <c r="AC38" i="14"/>
  <c r="AA38" i="14"/>
  <c r="Z38" i="14"/>
  <c r="S38" i="14"/>
  <c r="Q38" i="14"/>
  <c r="P38" i="14"/>
  <c r="R38" i="14" s="1"/>
  <c r="I38" i="14"/>
  <c r="G38" i="14"/>
  <c r="F38" i="14"/>
  <c r="H38" i="14" s="1"/>
  <c r="AL17" i="14"/>
  <c r="AC37" i="14"/>
  <c r="AA37" i="14"/>
  <c r="Z37" i="14"/>
  <c r="S37" i="14"/>
  <c r="Q37" i="14"/>
  <c r="P37" i="14"/>
  <c r="R37" i="14" s="1"/>
  <c r="I37" i="14"/>
  <c r="G37" i="14"/>
  <c r="F37" i="14"/>
  <c r="AL93" i="14"/>
  <c r="AC36" i="14"/>
  <c r="AA36" i="14"/>
  <c r="Z36" i="14"/>
  <c r="AB36" i="14" s="1"/>
  <c r="S36" i="14"/>
  <c r="Q36" i="14"/>
  <c r="P36" i="14"/>
  <c r="R36" i="14" s="1"/>
  <c r="I36" i="14"/>
  <c r="G36" i="14"/>
  <c r="F36" i="14"/>
  <c r="H36" i="14" s="1"/>
  <c r="AL54" i="14"/>
  <c r="AC35" i="14"/>
  <c r="AA35" i="14"/>
  <c r="AB35" i="14" s="1"/>
  <c r="Z35" i="14"/>
  <c r="S35" i="14"/>
  <c r="Q35" i="14"/>
  <c r="P35" i="14"/>
  <c r="R35" i="14" s="1"/>
  <c r="I35" i="14"/>
  <c r="G35" i="14"/>
  <c r="F35" i="14"/>
  <c r="H35" i="14" s="1"/>
  <c r="AL61" i="14"/>
  <c r="AC34" i="14"/>
  <c r="AA34" i="14"/>
  <c r="Z34" i="14"/>
  <c r="AB34" i="14" s="1"/>
  <c r="S34" i="14"/>
  <c r="Q34" i="14"/>
  <c r="P34" i="14"/>
  <c r="R34" i="14" s="1"/>
  <c r="I34" i="14"/>
  <c r="G34" i="14"/>
  <c r="F34" i="14"/>
  <c r="H34" i="14" s="1"/>
  <c r="AL56" i="14"/>
  <c r="AC33" i="14"/>
  <c r="AA33" i="14"/>
  <c r="Z33" i="14"/>
  <c r="S33" i="14"/>
  <c r="Q33" i="14"/>
  <c r="P33" i="14"/>
  <c r="I33" i="14"/>
  <c r="G33" i="14"/>
  <c r="F33" i="14"/>
  <c r="H33" i="14" s="1"/>
  <c r="AL74" i="14"/>
  <c r="AC32" i="14"/>
  <c r="AA32" i="14"/>
  <c r="Z32" i="14"/>
  <c r="S32" i="14"/>
  <c r="Q32" i="14"/>
  <c r="P32" i="14"/>
  <c r="I32" i="14"/>
  <c r="G32" i="14"/>
  <c r="H32" i="14" s="1"/>
  <c r="F32" i="14"/>
  <c r="AL3" i="14"/>
  <c r="AC31" i="14"/>
  <c r="AA31" i="14"/>
  <c r="Z31" i="14"/>
  <c r="AB31" i="14" s="1"/>
  <c r="S31" i="14"/>
  <c r="Q31" i="14"/>
  <c r="P31" i="14"/>
  <c r="R31" i="14" s="1"/>
  <c r="I31" i="14"/>
  <c r="G31" i="14"/>
  <c r="F31" i="14"/>
  <c r="H31" i="14" s="1"/>
  <c r="AL44" i="14"/>
  <c r="AC30" i="14"/>
  <c r="AA30" i="14"/>
  <c r="Z30" i="14"/>
  <c r="AB30" i="14" s="1"/>
  <c r="S30" i="14"/>
  <c r="Q30" i="14"/>
  <c r="P30" i="14"/>
  <c r="R30" i="14" s="1"/>
  <c r="I30" i="14"/>
  <c r="G30" i="14"/>
  <c r="F30" i="14"/>
  <c r="AL48" i="14"/>
  <c r="AC29" i="14"/>
  <c r="AA29" i="14"/>
  <c r="Z29" i="14"/>
  <c r="AB29" i="14" s="1"/>
  <c r="S29" i="14"/>
  <c r="Q29" i="14"/>
  <c r="P29" i="14"/>
  <c r="R29" i="14" s="1"/>
  <c r="I29" i="14"/>
  <c r="G29" i="14"/>
  <c r="F29" i="14"/>
  <c r="H29" i="14" s="1"/>
  <c r="AL18" i="14"/>
  <c r="AC28" i="14"/>
  <c r="AA28" i="14"/>
  <c r="Z28" i="14"/>
  <c r="S28" i="14"/>
  <c r="Q28" i="14"/>
  <c r="P28" i="14"/>
  <c r="I28" i="14"/>
  <c r="G28" i="14"/>
  <c r="F28" i="14"/>
  <c r="AL34" i="14"/>
  <c r="AC27" i="14"/>
  <c r="AB27" i="14"/>
  <c r="AA27" i="14"/>
  <c r="Z27" i="14"/>
  <c r="S27" i="14"/>
  <c r="Q27" i="14"/>
  <c r="P27" i="14"/>
  <c r="R27" i="14" s="1"/>
  <c r="I27" i="14"/>
  <c r="H27" i="14"/>
  <c r="G27" i="14"/>
  <c r="F27" i="14"/>
  <c r="AL33" i="14"/>
  <c r="AC26" i="14"/>
  <c r="AA26" i="14"/>
  <c r="Z26" i="14"/>
  <c r="S26" i="14"/>
  <c r="Q26" i="14"/>
  <c r="P26" i="14"/>
  <c r="I26" i="14"/>
  <c r="G26" i="14"/>
  <c r="F26" i="14"/>
  <c r="H26" i="14" s="1"/>
  <c r="AL89" i="14"/>
  <c r="AC25" i="14"/>
  <c r="AA25" i="14"/>
  <c r="Z25" i="14"/>
  <c r="S25" i="14"/>
  <c r="Q25" i="14"/>
  <c r="P25" i="14"/>
  <c r="I25" i="14"/>
  <c r="G25" i="14"/>
  <c r="F25" i="14"/>
  <c r="AL39" i="14"/>
  <c r="AC24" i="14"/>
  <c r="AA24" i="14"/>
  <c r="Z24" i="14"/>
  <c r="AB24" i="14" s="1"/>
  <c r="S24" i="14"/>
  <c r="Q24" i="14"/>
  <c r="P24" i="14"/>
  <c r="R24" i="14" s="1"/>
  <c r="I24" i="14"/>
  <c r="G24" i="14"/>
  <c r="F24" i="14"/>
  <c r="H24" i="14" s="1"/>
  <c r="AL12" i="14"/>
  <c r="AC23" i="14"/>
  <c r="AA23" i="14"/>
  <c r="Z23" i="14"/>
  <c r="AB23" i="14" s="1"/>
  <c r="S23" i="14"/>
  <c r="Q23" i="14"/>
  <c r="P23" i="14"/>
  <c r="I23" i="14"/>
  <c r="G23" i="14"/>
  <c r="F23" i="14"/>
  <c r="H23" i="14" s="1"/>
  <c r="AL46" i="14"/>
  <c r="AC22" i="14"/>
  <c r="AA22" i="14"/>
  <c r="Z22" i="14"/>
  <c r="S22" i="14"/>
  <c r="Q22" i="14"/>
  <c r="P22" i="14"/>
  <c r="I22" i="14"/>
  <c r="G22" i="14"/>
  <c r="F22" i="14"/>
  <c r="AL47" i="14"/>
  <c r="AC21" i="14"/>
  <c r="AA21" i="14"/>
  <c r="Z21" i="14"/>
  <c r="AB21" i="14" s="1"/>
  <c r="S21" i="14"/>
  <c r="Q21" i="14"/>
  <c r="P21" i="14"/>
  <c r="R21" i="14" s="1"/>
  <c r="I21" i="14"/>
  <c r="G21" i="14"/>
  <c r="H21" i="14" s="1"/>
  <c r="F21" i="14"/>
  <c r="AL58" i="14"/>
  <c r="AC20" i="14"/>
  <c r="AA20" i="14"/>
  <c r="AB20" i="14" s="1"/>
  <c r="Z20" i="14"/>
  <c r="S20" i="14"/>
  <c r="R20" i="14"/>
  <c r="Q20" i="14"/>
  <c r="P20" i="14"/>
  <c r="I20" i="14"/>
  <c r="G20" i="14"/>
  <c r="F20" i="14"/>
  <c r="H20" i="14" s="1"/>
  <c r="AL62" i="14"/>
  <c r="AC19" i="14"/>
  <c r="AA19" i="14"/>
  <c r="Z19" i="14"/>
  <c r="AB19" i="14" s="1"/>
  <c r="S19" i="14"/>
  <c r="Q19" i="14"/>
  <c r="P19" i="14"/>
  <c r="R19" i="14" s="1"/>
  <c r="I19" i="14"/>
  <c r="G19" i="14"/>
  <c r="F19" i="14"/>
  <c r="H19" i="14" s="1"/>
  <c r="AL71" i="14"/>
  <c r="AC18" i="14"/>
  <c r="AA18" i="14"/>
  <c r="Z18" i="14"/>
  <c r="AB18" i="14" s="1"/>
  <c r="S18" i="14"/>
  <c r="Q18" i="14"/>
  <c r="P18" i="14"/>
  <c r="R18" i="14" s="1"/>
  <c r="I18" i="14"/>
  <c r="G18" i="14"/>
  <c r="F18" i="14"/>
  <c r="AL28" i="14"/>
  <c r="AC17" i="14"/>
  <c r="AA17" i="14"/>
  <c r="Z17" i="14"/>
  <c r="AB17" i="14" s="1"/>
  <c r="S17" i="14"/>
  <c r="Q17" i="14"/>
  <c r="P17" i="14"/>
  <c r="R17" i="14" s="1"/>
  <c r="I17" i="14"/>
  <c r="G17" i="14"/>
  <c r="F17" i="14"/>
  <c r="H17" i="14" s="1"/>
  <c r="AL31" i="14"/>
  <c r="AC16" i="14"/>
  <c r="AA16" i="14"/>
  <c r="Z16" i="14"/>
  <c r="S16" i="14"/>
  <c r="Q16" i="14"/>
  <c r="P16" i="14"/>
  <c r="I16" i="14"/>
  <c r="G16" i="14"/>
  <c r="H16" i="14" s="1"/>
  <c r="F16" i="14"/>
  <c r="AL29" i="14"/>
  <c r="AC15" i="14"/>
  <c r="AA15" i="14"/>
  <c r="Z15" i="14"/>
  <c r="S15" i="14"/>
  <c r="Q15" i="14"/>
  <c r="P15" i="14"/>
  <c r="R15" i="14" s="1"/>
  <c r="I15" i="14"/>
  <c r="G15" i="14"/>
  <c r="F15" i="14"/>
  <c r="H15" i="14" s="1"/>
  <c r="AL21" i="14"/>
  <c r="AC14" i="14"/>
  <c r="AA14" i="14"/>
  <c r="Z14" i="14"/>
  <c r="S14" i="14"/>
  <c r="Q14" i="14"/>
  <c r="P14" i="14"/>
  <c r="I14" i="14"/>
  <c r="G14" i="14"/>
  <c r="F14" i="14"/>
  <c r="H14" i="14" s="1"/>
  <c r="AL86" i="14"/>
  <c r="AC13" i="14"/>
  <c r="AA13" i="14"/>
  <c r="Z13" i="14"/>
  <c r="S13" i="14"/>
  <c r="Q13" i="14"/>
  <c r="P13" i="14"/>
  <c r="I13" i="14"/>
  <c r="G13" i="14"/>
  <c r="F13" i="14"/>
  <c r="H13" i="14" s="1"/>
  <c r="AL20" i="14"/>
  <c r="AC12" i="14"/>
  <c r="AA12" i="14"/>
  <c r="Z12" i="14"/>
  <c r="S12" i="14"/>
  <c r="Q12" i="14"/>
  <c r="P12" i="14"/>
  <c r="I12" i="14"/>
  <c r="G12" i="14"/>
  <c r="H12" i="14" s="1"/>
  <c r="F12" i="14"/>
  <c r="AL36" i="14"/>
  <c r="AC11" i="14"/>
  <c r="AA11" i="14"/>
  <c r="Z11" i="14"/>
  <c r="AB11" i="14" s="1"/>
  <c r="S11" i="14"/>
  <c r="R11" i="14"/>
  <c r="Q11" i="14"/>
  <c r="P11" i="14"/>
  <c r="I11" i="14"/>
  <c r="H11" i="14"/>
  <c r="G11" i="14"/>
  <c r="F11" i="14"/>
  <c r="AL22" i="14"/>
  <c r="AC10" i="14"/>
  <c r="AA10" i="14"/>
  <c r="Z10" i="14"/>
  <c r="S10" i="14"/>
  <c r="Q10" i="14"/>
  <c r="P10" i="14"/>
  <c r="I10" i="14"/>
  <c r="G10" i="14"/>
  <c r="F10" i="14"/>
  <c r="H10" i="14" s="1"/>
  <c r="AL59" i="14"/>
  <c r="AC9" i="14"/>
  <c r="AA9" i="14"/>
  <c r="AB9" i="14" s="1"/>
  <c r="Z9" i="14"/>
  <c r="S9" i="14"/>
  <c r="Q9" i="14"/>
  <c r="P9" i="14"/>
  <c r="I9" i="14"/>
  <c r="G9" i="14"/>
  <c r="F9" i="14"/>
  <c r="AL90" i="14"/>
  <c r="AC8" i="14"/>
  <c r="AA8" i="14"/>
  <c r="Z8" i="14"/>
  <c r="AB8" i="14" s="1"/>
  <c r="S8" i="14"/>
  <c r="Q8" i="14"/>
  <c r="P8" i="14"/>
  <c r="R8" i="14" s="1"/>
  <c r="I8" i="14"/>
  <c r="G8" i="14"/>
  <c r="F8" i="14"/>
  <c r="H8" i="14" s="1"/>
  <c r="AL35" i="14"/>
  <c r="AC7" i="14"/>
  <c r="AA7" i="14"/>
  <c r="Z7" i="14"/>
  <c r="AB7" i="14" s="1"/>
  <c r="S7" i="14"/>
  <c r="Q7" i="14"/>
  <c r="P7" i="14"/>
  <c r="R7" i="14" s="1"/>
  <c r="I7" i="14"/>
  <c r="G7" i="14"/>
  <c r="F7" i="14"/>
  <c r="AL27" i="14"/>
  <c r="AC6" i="14"/>
  <c r="AA6" i="14"/>
  <c r="Z6" i="14"/>
  <c r="S6" i="14"/>
  <c r="Q6" i="14"/>
  <c r="P6" i="14"/>
  <c r="I6" i="14"/>
  <c r="G6" i="14"/>
  <c r="F6" i="14"/>
  <c r="AL43" i="14"/>
  <c r="AC5" i="14"/>
  <c r="AA5" i="14"/>
  <c r="Z5" i="14"/>
  <c r="AB5" i="14" s="1"/>
  <c r="S5" i="14"/>
  <c r="Q5" i="14"/>
  <c r="R5" i="14" s="1"/>
  <c r="P5" i="14"/>
  <c r="I5" i="14"/>
  <c r="G5" i="14"/>
  <c r="F5" i="14"/>
  <c r="H5" i="14" s="1"/>
  <c r="AL77" i="14"/>
  <c r="AC4" i="14"/>
  <c r="AB4" i="14"/>
  <c r="AA4" i="14"/>
  <c r="Z4" i="14"/>
  <c r="S4" i="14"/>
  <c r="Q4" i="14"/>
  <c r="P4" i="14"/>
  <c r="R4" i="14" s="1"/>
  <c r="I4" i="14"/>
  <c r="G4" i="14"/>
  <c r="F4" i="14"/>
  <c r="H4" i="14" s="1"/>
  <c r="AL51" i="14"/>
  <c r="AC3" i="14"/>
  <c r="AA3" i="14"/>
  <c r="Z3" i="14"/>
  <c r="S3" i="14"/>
  <c r="Q3" i="14"/>
  <c r="P3" i="14"/>
  <c r="I3" i="14"/>
  <c r="G3" i="14"/>
  <c r="F3" i="14"/>
  <c r="H3" i="14" s="1"/>
  <c r="AL26" i="14"/>
  <c r="AC2" i="14"/>
  <c r="AA2" i="14"/>
  <c r="Z2" i="14"/>
  <c r="AB2" i="14" s="1"/>
  <c r="S2" i="14"/>
  <c r="Q2" i="14"/>
  <c r="P2" i="14"/>
  <c r="R2" i="14" s="1"/>
  <c r="I2" i="14"/>
  <c r="G2" i="14"/>
  <c r="F2" i="14"/>
  <c r="H92" i="14" l="1"/>
  <c r="R14" i="14"/>
  <c r="AB16" i="14"/>
  <c r="R23" i="14"/>
  <c r="R25" i="14"/>
  <c r="AB38" i="14"/>
  <c r="AB40" i="14"/>
  <c r="AB53" i="14"/>
  <c r="R64" i="14"/>
  <c r="AB25" i="14"/>
  <c r="R88" i="14"/>
  <c r="AB3" i="14"/>
  <c r="H30" i="14"/>
  <c r="AB90" i="14"/>
  <c r="AB92" i="14"/>
  <c r="AB93" i="14"/>
  <c r="H28" i="14"/>
  <c r="R28" i="14"/>
  <c r="AB56" i="14"/>
  <c r="R56" i="14"/>
  <c r="H80" i="14"/>
  <c r="H48" i="14"/>
  <c r="AB28" i="14"/>
  <c r="AB12" i="14"/>
  <c r="R80" i="14"/>
  <c r="AB6" i="14"/>
  <c r="AB15" i="14"/>
  <c r="H42" i="14"/>
  <c r="H57" i="14"/>
  <c r="AB80" i="14"/>
  <c r="H56" i="14"/>
  <c r="R12" i="14"/>
  <c r="AB32" i="14"/>
  <c r="R13" i="14"/>
  <c r="AB37" i="14"/>
  <c r="R46" i="14"/>
  <c r="R61" i="14"/>
  <c r="H70" i="14"/>
  <c r="H94" i="14"/>
  <c r="H96" i="14"/>
  <c r="AB64" i="14"/>
  <c r="H7" i="14"/>
  <c r="H9" i="14"/>
  <c r="AB13" i="14"/>
  <c r="AB22" i="14"/>
  <c r="AB46" i="14"/>
  <c r="AB48" i="14"/>
  <c r="AB61" i="14"/>
  <c r="R70" i="14"/>
  <c r="R72" i="14"/>
  <c r="R85" i="14"/>
  <c r="R94" i="14"/>
  <c r="R96" i="14"/>
  <c r="AB94" i="14"/>
  <c r="R32" i="14"/>
  <c r="H64" i="14"/>
  <c r="R9" i="14"/>
  <c r="AB72" i="14"/>
  <c r="R16" i="14"/>
  <c r="H25" i="14"/>
  <c r="R40" i="14"/>
  <c r="R3" i="14"/>
  <c r="AB66" i="14"/>
  <c r="R92" i="14"/>
  <c r="H2" i="14"/>
  <c r="R6" i="14"/>
  <c r="AB10" i="14"/>
  <c r="H18" i="14"/>
  <c r="R22" i="14"/>
  <c r="AB26" i="14"/>
  <c r="AB33" i="14"/>
  <c r="H37" i="14"/>
  <c r="AB41" i="14"/>
  <c r="H45" i="14"/>
  <c r="AB49" i="14"/>
  <c r="H53" i="14"/>
  <c r="AB57" i="14"/>
  <c r="H61" i="14"/>
  <c r="AB65" i="14"/>
  <c r="H69" i="14"/>
  <c r="AB73" i="14"/>
  <c r="H77" i="14"/>
  <c r="AB81" i="14"/>
  <c r="H85" i="14"/>
  <c r="AB89" i="14"/>
  <c r="H6" i="14"/>
  <c r="R10" i="14"/>
  <c r="AB14" i="14"/>
  <c r="H22" i="14"/>
  <c r="R26" i="14"/>
  <c r="R33" i="14"/>
  <c r="R41" i="14"/>
  <c r="R49" i="14"/>
  <c r="R57" i="14"/>
  <c r="R65" i="14"/>
  <c r="R73" i="14"/>
  <c r="R81" i="14"/>
  <c r="R89" i="14"/>
  <c r="AM96" i="11" l="1"/>
  <c r="AD96" i="11"/>
  <c r="AB96" i="11"/>
  <c r="AA96" i="11"/>
  <c r="AC96" i="11" s="1"/>
  <c r="T96" i="11"/>
  <c r="R96" i="11"/>
  <c r="Q96" i="11"/>
  <c r="S96" i="11" s="1"/>
  <c r="I96" i="11"/>
  <c r="G96" i="11"/>
  <c r="F96" i="11"/>
  <c r="H96" i="11" s="1"/>
  <c r="AM95" i="11"/>
  <c r="AD95" i="11"/>
  <c r="AB95" i="11"/>
  <c r="AA95" i="11"/>
  <c r="T95" i="11"/>
  <c r="R95" i="11"/>
  <c r="Q95" i="11"/>
  <c r="I95" i="11"/>
  <c r="G95" i="11"/>
  <c r="F95" i="11"/>
  <c r="H95" i="11" s="1"/>
  <c r="AM94" i="11"/>
  <c r="AD94" i="11"/>
  <c r="AB94" i="11"/>
  <c r="AA94" i="11"/>
  <c r="AC94" i="11" s="1"/>
  <c r="T94" i="11"/>
  <c r="R94" i="11"/>
  <c r="Q94" i="11"/>
  <c r="I94" i="11"/>
  <c r="G94" i="11"/>
  <c r="F94" i="11"/>
  <c r="H94" i="11" s="1"/>
  <c r="AM93" i="11"/>
  <c r="AD93" i="11"/>
  <c r="AB93" i="11"/>
  <c r="AA93" i="11"/>
  <c r="AC93" i="11" s="1"/>
  <c r="T93" i="11"/>
  <c r="R93" i="11"/>
  <c r="Q93" i="11"/>
  <c r="I93" i="11"/>
  <c r="G93" i="11"/>
  <c r="F93" i="11"/>
  <c r="AM92" i="11"/>
  <c r="AD92" i="11"/>
  <c r="AB92" i="11"/>
  <c r="AA92" i="11"/>
  <c r="T92" i="11"/>
  <c r="R92" i="11"/>
  <c r="Q92" i="11"/>
  <c r="I92" i="11"/>
  <c r="G92" i="11"/>
  <c r="F92" i="11"/>
  <c r="AM91" i="11"/>
  <c r="AD91" i="11"/>
  <c r="AB91" i="11"/>
  <c r="AA91" i="11"/>
  <c r="AC91" i="11" s="1"/>
  <c r="T91" i="11"/>
  <c r="R91" i="11"/>
  <c r="Q91" i="11"/>
  <c r="S91" i="11" s="1"/>
  <c r="I91" i="11"/>
  <c r="G91" i="11"/>
  <c r="F91" i="11"/>
  <c r="AM90" i="11"/>
  <c r="AD90" i="11"/>
  <c r="AC90" i="11"/>
  <c r="AB90" i="11"/>
  <c r="AA90" i="11"/>
  <c r="T90" i="11"/>
  <c r="R90" i="11"/>
  <c r="Q90" i="11"/>
  <c r="S90" i="11" s="1"/>
  <c r="I90" i="11"/>
  <c r="G90" i="11"/>
  <c r="F90" i="11"/>
  <c r="H90" i="11" s="1"/>
  <c r="AM89" i="11"/>
  <c r="AD89" i="11"/>
  <c r="AB89" i="11"/>
  <c r="AA89" i="11"/>
  <c r="AC89" i="11" s="1"/>
  <c r="T89" i="11"/>
  <c r="R89" i="11"/>
  <c r="Q89" i="11"/>
  <c r="S89" i="11" s="1"/>
  <c r="I89" i="11"/>
  <c r="G89" i="11"/>
  <c r="F89" i="11"/>
  <c r="H89" i="11" s="1"/>
  <c r="AM88" i="11"/>
  <c r="AD88" i="11"/>
  <c r="AB88" i="11"/>
  <c r="AA88" i="11"/>
  <c r="T88" i="11"/>
  <c r="R88" i="11"/>
  <c r="Q88" i="11"/>
  <c r="I88" i="11"/>
  <c r="G88" i="11"/>
  <c r="F88" i="11"/>
  <c r="H88" i="11" s="1"/>
  <c r="AM87" i="11"/>
  <c r="AD87" i="11"/>
  <c r="AB87" i="11"/>
  <c r="AA87" i="11"/>
  <c r="AC87" i="11" s="1"/>
  <c r="T87" i="11"/>
  <c r="R87" i="11"/>
  <c r="Q87" i="11"/>
  <c r="I87" i="11"/>
  <c r="G87" i="11"/>
  <c r="F87" i="11"/>
  <c r="H87" i="11" s="1"/>
  <c r="AM86" i="11"/>
  <c r="AD86" i="11"/>
  <c r="AB86" i="11"/>
  <c r="AA86" i="11"/>
  <c r="AC86" i="11" s="1"/>
  <c r="T86" i="11"/>
  <c r="S86" i="11"/>
  <c r="R86" i="11"/>
  <c r="Q86" i="11"/>
  <c r="I86" i="11"/>
  <c r="G86" i="11"/>
  <c r="F86" i="11"/>
  <c r="H86" i="11" s="1"/>
  <c r="AM85" i="11"/>
  <c r="AD85" i="11"/>
  <c r="AB85" i="11"/>
  <c r="AA85" i="11"/>
  <c r="T85" i="11"/>
  <c r="R85" i="11"/>
  <c r="Q85" i="11"/>
  <c r="I85" i="11"/>
  <c r="G85" i="11"/>
  <c r="F85" i="11"/>
  <c r="AM84" i="11"/>
  <c r="AD84" i="11"/>
  <c r="AB84" i="11"/>
  <c r="AA84" i="11"/>
  <c r="T84" i="11"/>
  <c r="R84" i="11"/>
  <c r="Q84" i="11"/>
  <c r="S84" i="11" s="1"/>
  <c r="I84" i="11"/>
  <c r="G84" i="11"/>
  <c r="F84" i="11"/>
  <c r="AM83" i="11"/>
  <c r="AD83" i="11"/>
  <c r="AB83" i="11"/>
  <c r="AA83" i="11"/>
  <c r="AC83" i="11" s="1"/>
  <c r="T83" i="11"/>
  <c r="R83" i="11"/>
  <c r="Q83" i="11"/>
  <c r="S83" i="11" s="1"/>
  <c r="I83" i="11"/>
  <c r="G83" i="11"/>
  <c r="F83" i="11"/>
  <c r="AM82" i="11"/>
  <c r="AD82" i="11"/>
  <c r="AB82" i="11"/>
  <c r="AA82" i="11"/>
  <c r="AC82" i="11" s="1"/>
  <c r="T82" i="11"/>
  <c r="R82" i="11"/>
  <c r="Q82" i="11"/>
  <c r="I82" i="11"/>
  <c r="G82" i="11"/>
  <c r="F82" i="11"/>
  <c r="H82" i="11" s="1"/>
  <c r="AM81" i="11"/>
  <c r="AD81" i="11"/>
  <c r="AB81" i="11"/>
  <c r="AA81" i="11"/>
  <c r="T81" i="11"/>
  <c r="R81" i="11"/>
  <c r="Q81" i="11"/>
  <c r="I81" i="11"/>
  <c r="G81" i="11"/>
  <c r="F81" i="11"/>
  <c r="AM80" i="11"/>
  <c r="AD80" i="11"/>
  <c r="AB80" i="11"/>
  <c r="AA80" i="11"/>
  <c r="T80" i="11"/>
  <c r="R80" i="11"/>
  <c r="Q80" i="11"/>
  <c r="S80" i="11" s="1"/>
  <c r="I80" i="11"/>
  <c r="G80" i="11"/>
  <c r="F80" i="11"/>
  <c r="AM79" i="11"/>
  <c r="AD79" i="11"/>
  <c r="AB79" i="11"/>
  <c r="AA79" i="11"/>
  <c r="AC79" i="11" s="1"/>
  <c r="T79" i="11"/>
  <c r="R79" i="11"/>
  <c r="Q79" i="11"/>
  <c r="S79" i="11" s="1"/>
  <c r="I79" i="11"/>
  <c r="G79" i="11"/>
  <c r="F79" i="11"/>
  <c r="H79" i="11" s="1"/>
  <c r="AM78" i="11"/>
  <c r="AD78" i="11"/>
  <c r="AC78" i="11"/>
  <c r="AB78" i="11"/>
  <c r="AA78" i="11"/>
  <c r="T78" i="11"/>
  <c r="R78" i="11"/>
  <c r="Q78" i="11"/>
  <c r="I78" i="11"/>
  <c r="G78" i="11"/>
  <c r="F78" i="11"/>
  <c r="H78" i="11" s="1"/>
  <c r="AM77" i="11"/>
  <c r="AD77" i="11"/>
  <c r="AB77" i="11"/>
  <c r="AA77" i="11"/>
  <c r="AC77" i="11" s="1"/>
  <c r="T77" i="11"/>
  <c r="R77" i="11"/>
  <c r="Q77" i="11"/>
  <c r="I77" i="11"/>
  <c r="G77" i="11"/>
  <c r="F77" i="11"/>
  <c r="AM76" i="11"/>
  <c r="AD76" i="11"/>
  <c r="AB76" i="11"/>
  <c r="AA76" i="11"/>
  <c r="AC76" i="11" s="1"/>
  <c r="T76" i="11"/>
  <c r="R76" i="11"/>
  <c r="Q76" i="11"/>
  <c r="S76" i="11" s="1"/>
  <c r="I76" i="11"/>
  <c r="G76" i="11"/>
  <c r="F76" i="11"/>
  <c r="AM75" i="11"/>
  <c r="AD75" i="11"/>
  <c r="AB75" i="11"/>
  <c r="AA75" i="11"/>
  <c r="AC75" i="11" s="1"/>
  <c r="T75" i="11"/>
  <c r="R75" i="11"/>
  <c r="Q75" i="11"/>
  <c r="S75" i="11" s="1"/>
  <c r="I75" i="11"/>
  <c r="G75" i="11"/>
  <c r="F75" i="11"/>
  <c r="H75" i="11" s="1"/>
  <c r="AM74" i="11"/>
  <c r="AD74" i="11"/>
  <c r="AC74" i="11"/>
  <c r="AB74" i="11"/>
  <c r="AA74" i="11"/>
  <c r="T74" i="11"/>
  <c r="R74" i="11"/>
  <c r="Q74" i="11"/>
  <c r="I74" i="11"/>
  <c r="G74" i="11"/>
  <c r="H74" i="11" s="1"/>
  <c r="F74" i="11"/>
  <c r="AM73" i="11"/>
  <c r="AD73" i="11"/>
  <c r="AB73" i="11"/>
  <c r="AA73" i="11"/>
  <c r="AC73" i="11" s="1"/>
  <c r="T73" i="11"/>
  <c r="R73" i="11"/>
  <c r="Q73" i="11"/>
  <c r="S73" i="11" s="1"/>
  <c r="I73" i="11"/>
  <c r="G73" i="11"/>
  <c r="F73" i="11"/>
  <c r="H73" i="11" s="1"/>
  <c r="AM72" i="11"/>
  <c r="AD72" i="11"/>
  <c r="AB72" i="11"/>
  <c r="AA72" i="11"/>
  <c r="AC72" i="11" s="1"/>
  <c r="T72" i="11"/>
  <c r="R72" i="11"/>
  <c r="Q72" i="11"/>
  <c r="S72" i="11" s="1"/>
  <c r="I72" i="11"/>
  <c r="G72" i="11"/>
  <c r="F72" i="11"/>
  <c r="H72" i="11" s="1"/>
  <c r="AM71" i="11"/>
  <c r="AD71" i="11"/>
  <c r="AB71" i="11"/>
  <c r="AA71" i="11"/>
  <c r="T71" i="11"/>
  <c r="R71" i="11"/>
  <c r="Q71" i="11"/>
  <c r="S71" i="11" s="1"/>
  <c r="I71" i="11"/>
  <c r="G71" i="11"/>
  <c r="F71" i="11"/>
  <c r="H71" i="11" s="1"/>
  <c r="AM70" i="11"/>
  <c r="AD70" i="11"/>
  <c r="AB70" i="11"/>
  <c r="AA70" i="11"/>
  <c r="AC70" i="11" s="1"/>
  <c r="T70" i="11"/>
  <c r="R70" i="11"/>
  <c r="Q70" i="11"/>
  <c r="S70" i="11" s="1"/>
  <c r="I70" i="11"/>
  <c r="G70" i="11"/>
  <c r="F70" i="11"/>
  <c r="H70" i="11" s="1"/>
  <c r="AM69" i="11"/>
  <c r="AD69" i="11"/>
  <c r="AB69" i="11"/>
  <c r="AA69" i="11"/>
  <c r="AC69" i="11" s="1"/>
  <c r="T69" i="11"/>
  <c r="R69" i="11"/>
  <c r="Q69" i="11"/>
  <c r="I69" i="11"/>
  <c r="G69" i="11"/>
  <c r="F69" i="11"/>
  <c r="H69" i="11" s="1"/>
  <c r="AM68" i="11"/>
  <c r="AD68" i="11"/>
  <c r="AB68" i="11"/>
  <c r="AA68" i="11"/>
  <c r="AC68" i="11" s="1"/>
  <c r="T68" i="11"/>
  <c r="R68" i="11"/>
  <c r="Q68" i="11"/>
  <c r="S68" i="11" s="1"/>
  <c r="I68" i="11"/>
  <c r="G68" i="11"/>
  <c r="F68" i="11"/>
  <c r="H68" i="11" s="1"/>
  <c r="AM67" i="11"/>
  <c r="AD67" i="11"/>
  <c r="AB67" i="11"/>
  <c r="AA67" i="11"/>
  <c r="AC67" i="11" s="1"/>
  <c r="T67" i="11"/>
  <c r="R67" i="11"/>
  <c r="Q67" i="11"/>
  <c r="I67" i="11"/>
  <c r="G67" i="11"/>
  <c r="F67" i="11"/>
  <c r="H67" i="11" s="1"/>
  <c r="AM66" i="11"/>
  <c r="AD66" i="11"/>
  <c r="AB66" i="11"/>
  <c r="AA66" i="11"/>
  <c r="AC66" i="11" s="1"/>
  <c r="T66" i="11"/>
  <c r="R66" i="11"/>
  <c r="Q66" i="11"/>
  <c r="S66" i="11" s="1"/>
  <c r="I66" i="11"/>
  <c r="H66" i="11"/>
  <c r="G66" i="11"/>
  <c r="F66" i="11"/>
  <c r="AM65" i="11"/>
  <c r="AD65" i="11"/>
  <c r="AB65" i="11"/>
  <c r="AA65" i="11"/>
  <c r="AC65" i="11" s="1"/>
  <c r="T65" i="11"/>
  <c r="R65" i="11"/>
  <c r="Q65" i="11"/>
  <c r="S65" i="11" s="1"/>
  <c r="I65" i="11"/>
  <c r="G65" i="11"/>
  <c r="F65" i="11"/>
  <c r="AM64" i="11"/>
  <c r="AD64" i="11"/>
  <c r="AB64" i="11"/>
  <c r="AA64" i="11"/>
  <c r="AC64" i="11" s="1"/>
  <c r="T64" i="11"/>
  <c r="R64" i="11"/>
  <c r="Q64" i="11"/>
  <c r="S64" i="11" s="1"/>
  <c r="I64" i="11"/>
  <c r="G64" i="11"/>
  <c r="F64" i="11"/>
  <c r="H64" i="11" s="1"/>
  <c r="AM63" i="11"/>
  <c r="AD63" i="11"/>
  <c r="AB63" i="11"/>
  <c r="AA63" i="11"/>
  <c r="AC63" i="11" s="1"/>
  <c r="T63" i="11"/>
  <c r="R63" i="11"/>
  <c r="Q63" i="11"/>
  <c r="S63" i="11" s="1"/>
  <c r="I63" i="11"/>
  <c r="G63" i="11"/>
  <c r="F63" i="11"/>
  <c r="AM62" i="11"/>
  <c r="AD62" i="11"/>
  <c r="AC62" i="11"/>
  <c r="AB62" i="11"/>
  <c r="AA62" i="11"/>
  <c r="T62" i="11"/>
  <c r="R62" i="11"/>
  <c r="Q62" i="11"/>
  <c r="S62" i="11" s="1"/>
  <c r="I62" i="11"/>
  <c r="G62" i="11"/>
  <c r="F62" i="11"/>
  <c r="AM61" i="11"/>
  <c r="AD61" i="11"/>
  <c r="AB61" i="11"/>
  <c r="AA61" i="11"/>
  <c r="AC61" i="11" s="1"/>
  <c r="T61" i="11"/>
  <c r="R61" i="11"/>
  <c r="Q61" i="11"/>
  <c r="S61" i="11" s="1"/>
  <c r="I61" i="11"/>
  <c r="G61" i="11"/>
  <c r="F61" i="11"/>
  <c r="H61" i="11" s="1"/>
  <c r="AM60" i="11"/>
  <c r="AD60" i="11"/>
  <c r="AB60" i="11"/>
  <c r="AA60" i="11"/>
  <c r="AC60" i="11" s="1"/>
  <c r="T60" i="11"/>
  <c r="R60" i="11"/>
  <c r="Q60" i="11"/>
  <c r="I60" i="11"/>
  <c r="G60" i="11"/>
  <c r="F60" i="11"/>
  <c r="H60" i="11" s="1"/>
  <c r="AM59" i="11"/>
  <c r="AD59" i="11"/>
  <c r="AB59" i="11"/>
  <c r="AA59" i="11"/>
  <c r="AC59" i="11" s="1"/>
  <c r="T59" i="11"/>
  <c r="R59" i="11"/>
  <c r="Q59" i="11"/>
  <c r="S59" i="11" s="1"/>
  <c r="I59" i="11"/>
  <c r="G59" i="11"/>
  <c r="F59" i="11"/>
  <c r="AM58" i="11"/>
  <c r="AD58" i="11"/>
  <c r="AB58" i="11"/>
  <c r="AA58" i="11"/>
  <c r="AC58" i="11" s="1"/>
  <c r="T58" i="11"/>
  <c r="R58" i="11"/>
  <c r="S58" i="11" s="1"/>
  <c r="Q58" i="11"/>
  <c r="I58" i="11"/>
  <c r="G58" i="11"/>
  <c r="F58" i="11"/>
  <c r="H58" i="11" s="1"/>
  <c r="AM57" i="11"/>
  <c r="AD57" i="11"/>
  <c r="AB57" i="11"/>
  <c r="AA57" i="11"/>
  <c r="AC57" i="11" s="1"/>
  <c r="T57" i="11"/>
  <c r="R57" i="11"/>
  <c r="Q57" i="11"/>
  <c r="S57" i="11" s="1"/>
  <c r="I57" i="11"/>
  <c r="G57" i="11"/>
  <c r="F57" i="11"/>
  <c r="H57" i="11" s="1"/>
  <c r="AM56" i="11"/>
  <c r="AD56" i="11"/>
  <c r="AB56" i="11"/>
  <c r="AA56" i="11"/>
  <c r="T56" i="11"/>
  <c r="R56" i="11"/>
  <c r="Q56" i="11"/>
  <c r="S56" i="11" s="1"/>
  <c r="I56" i="11"/>
  <c r="G56" i="11"/>
  <c r="F56" i="11"/>
  <c r="AM55" i="11"/>
  <c r="AD55" i="11"/>
  <c r="AB55" i="11"/>
  <c r="AA55" i="11"/>
  <c r="T55" i="11"/>
  <c r="R55" i="11"/>
  <c r="Q55" i="11"/>
  <c r="S55" i="11" s="1"/>
  <c r="I55" i="11"/>
  <c r="G55" i="11"/>
  <c r="F55" i="11"/>
  <c r="AM54" i="11"/>
  <c r="AD54" i="11"/>
  <c r="AB54" i="11"/>
  <c r="AC54" i="11" s="1"/>
  <c r="AA54" i="11"/>
  <c r="T54" i="11"/>
  <c r="S54" i="11"/>
  <c r="R54" i="11"/>
  <c r="Q54" i="11"/>
  <c r="I54" i="11"/>
  <c r="G54" i="11"/>
  <c r="F54" i="11"/>
  <c r="H54" i="11" s="1"/>
  <c r="AM53" i="11"/>
  <c r="AD53" i="11"/>
  <c r="AB53" i="11"/>
  <c r="AA53" i="11"/>
  <c r="AC53" i="11" s="1"/>
  <c r="T53" i="11"/>
  <c r="R53" i="11"/>
  <c r="Q53" i="11"/>
  <c r="S53" i="11" s="1"/>
  <c r="I53" i="11"/>
  <c r="G53" i="11"/>
  <c r="F53" i="11"/>
  <c r="H53" i="11" s="1"/>
  <c r="AM52" i="11"/>
  <c r="AD52" i="11"/>
  <c r="AB52" i="11"/>
  <c r="AA52" i="11"/>
  <c r="AC52" i="11" s="1"/>
  <c r="T52" i="11"/>
  <c r="R52" i="11"/>
  <c r="Q52" i="11"/>
  <c r="S52" i="11" s="1"/>
  <c r="I52" i="11"/>
  <c r="G52" i="11"/>
  <c r="F52" i="11"/>
  <c r="H52" i="11" s="1"/>
  <c r="AM51" i="11"/>
  <c r="AD51" i="11"/>
  <c r="AB51" i="11"/>
  <c r="AA51" i="11"/>
  <c r="AC51" i="11" s="1"/>
  <c r="T51" i="11"/>
  <c r="R51" i="11"/>
  <c r="Q51" i="11"/>
  <c r="I51" i="11"/>
  <c r="G51" i="11"/>
  <c r="F51" i="11"/>
  <c r="AM50" i="11"/>
  <c r="AD50" i="11"/>
  <c r="AB50" i="11"/>
  <c r="AC50" i="11" s="1"/>
  <c r="AA50" i="11"/>
  <c r="T50" i="11"/>
  <c r="R50" i="11"/>
  <c r="Q50" i="11"/>
  <c r="S50" i="11" s="1"/>
  <c r="I50" i="11"/>
  <c r="G50" i="11"/>
  <c r="H50" i="11" s="1"/>
  <c r="F50" i="11"/>
  <c r="AM49" i="11"/>
  <c r="AD49" i="11"/>
  <c r="AB49" i="11"/>
  <c r="AA49" i="11"/>
  <c r="AC49" i="11" s="1"/>
  <c r="T49" i="11"/>
  <c r="R49" i="11"/>
  <c r="Q49" i="11"/>
  <c r="S49" i="11" s="1"/>
  <c r="I49" i="11"/>
  <c r="G49" i="11"/>
  <c r="F49" i="11"/>
  <c r="AM48" i="11"/>
  <c r="AD48" i="11"/>
  <c r="AB48" i="11"/>
  <c r="AA48" i="11"/>
  <c r="AC48" i="11" s="1"/>
  <c r="T48" i="11"/>
  <c r="R48" i="11"/>
  <c r="Q48" i="11"/>
  <c r="S48" i="11" s="1"/>
  <c r="I48" i="11"/>
  <c r="G48" i="11"/>
  <c r="F48" i="11"/>
  <c r="H48" i="11" s="1"/>
  <c r="AM47" i="11"/>
  <c r="AD47" i="11"/>
  <c r="AB47" i="11"/>
  <c r="AA47" i="11"/>
  <c r="T47" i="11"/>
  <c r="R47" i="11"/>
  <c r="Q47" i="11"/>
  <c r="S47" i="11" s="1"/>
  <c r="I47" i="11"/>
  <c r="G47" i="11"/>
  <c r="F47" i="11"/>
  <c r="AM46" i="11"/>
  <c r="AD46" i="11"/>
  <c r="AB46" i="11"/>
  <c r="AA46" i="11"/>
  <c r="AC46" i="11" s="1"/>
  <c r="T46" i="11"/>
  <c r="R46" i="11"/>
  <c r="Q46" i="11"/>
  <c r="S46" i="11" s="1"/>
  <c r="I46" i="11"/>
  <c r="G46" i="11"/>
  <c r="F46" i="11"/>
  <c r="H46" i="11" s="1"/>
  <c r="AM45" i="11"/>
  <c r="AD45" i="11"/>
  <c r="AB45" i="11"/>
  <c r="AA45" i="11"/>
  <c r="AC45" i="11" s="1"/>
  <c r="T45" i="11"/>
  <c r="R45" i="11"/>
  <c r="Q45" i="11"/>
  <c r="I45" i="11"/>
  <c r="G45" i="11"/>
  <c r="F45" i="11"/>
  <c r="AM44" i="11"/>
  <c r="AD44" i="11"/>
  <c r="AB44" i="11"/>
  <c r="AA44" i="11"/>
  <c r="T44" i="11"/>
  <c r="R44" i="11"/>
  <c r="Q44" i="11"/>
  <c r="I44" i="11"/>
  <c r="G44" i="11"/>
  <c r="F44" i="11"/>
  <c r="H44" i="11" s="1"/>
  <c r="AM43" i="11"/>
  <c r="AD43" i="11"/>
  <c r="AB43" i="11"/>
  <c r="AA43" i="11"/>
  <c r="AC43" i="11" s="1"/>
  <c r="T43" i="11"/>
  <c r="R43" i="11"/>
  <c r="Q43" i="11"/>
  <c r="I43" i="11"/>
  <c r="G43" i="11"/>
  <c r="F43" i="11"/>
  <c r="AM42" i="11"/>
  <c r="AD42" i="11"/>
  <c r="AB42" i="11"/>
  <c r="AA42" i="11"/>
  <c r="AC42" i="11" s="1"/>
  <c r="T42" i="11"/>
  <c r="S42" i="11"/>
  <c r="R42" i="11"/>
  <c r="Q42" i="11"/>
  <c r="I42" i="11"/>
  <c r="G42" i="11"/>
  <c r="F42" i="11"/>
  <c r="H42" i="11" s="1"/>
  <c r="AM41" i="11"/>
  <c r="AD41" i="11"/>
  <c r="AB41" i="11"/>
  <c r="AA41" i="11"/>
  <c r="AC41" i="11" s="1"/>
  <c r="T41" i="11"/>
  <c r="R41" i="11"/>
  <c r="Q41" i="11"/>
  <c r="S41" i="11" s="1"/>
  <c r="I41" i="11"/>
  <c r="G41" i="11"/>
  <c r="F41" i="11"/>
  <c r="H41" i="11" s="1"/>
  <c r="AM40" i="11"/>
  <c r="AD40" i="11"/>
  <c r="AB40" i="11"/>
  <c r="AA40" i="11"/>
  <c r="AC40" i="11" s="1"/>
  <c r="T40" i="11"/>
  <c r="R40" i="11"/>
  <c r="Q40" i="11"/>
  <c r="I40" i="11"/>
  <c r="G40" i="11"/>
  <c r="F40" i="11"/>
  <c r="H40" i="11" s="1"/>
  <c r="AM39" i="11"/>
  <c r="AD39" i="11"/>
  <c r="AB39" i="11"/>
  <c r="AA39" i="11"/>
  <c r="AC39" i="11" s="1"/>
  <c r="T39" i="11"/>
  <c r="R39" i="11"/>
  <c r="Q39" i="11"/>
  <c r="I39" i="11"/>
  <c r="G39" i="11"/>
  <c r="F39" i="11"/>
  <c r="H39" i="11" s="1"/>
  <c r="AM38" i="11"/>
  <c r="AD38" i="11"/>
  <c r="AB38" i="11"/>
  <c r="AC38" i="11" s="1"/>
  <c r="AA38" i="11"/>
  <c r="T38" i="11"/>
  <c r="R38" i="11"/>
  <c r="Q38" i="11"/>
  <c r="S38" i="11" s="1"/>
  <c r="I38" i="11"/>
  <c r="H38" i="11"/>
  <c r="G38" i="11"/>
  <c r="F38" i="11"/>
  <c r="AM37" i="11"/>
  <c r="AD37" i="11"/>
  <c r="AB37" i="11"/>
  <c r="AA37" i="11"/>
  <c r="AC37" i="11" s="1"/>
  <c r="T37" i="11"/>
  <c r="R37" i="11"/>
  <c r="Q37" i="11"/>
  <c r="S37" i="11" s="1"/>
  <c r="I37" i="11"/>
  <c r="G37" i="11"/>
  <c r="F37" i="11"/>
  <c r="H37" i="11" s="1"/>
  <c r="AM36" i="11"/>
  <c r="AD36" i="11"/>
  <c r="AB36" i="11"/>
  <c r="AA36" i="11"/>
  <c r="AC36" i="11" s="1"/>
  <c r="T36" i="11"/>
  <c r="R36" i="11"/>
  <c r="Q36" i="11"/>
  <c r="S36" i="11" s="1"/>
  <c r="I36" i="11"/>
  <c r="G36" i="11"/>
  <c r="F36" i="11"/>
  <c r="H36" i="11" s="1"/>
  <c r="AM35" i="11"/>
  <c r="AD35" i="11"/>
  <c r="AB35" i="11"/>
  <c r="AA35" i="11"/>
  <c r="T35" i="11"/>
  <c r="R35" i="11"/>
  <c r="Q35" i="11"/>
  <c r="S35" i="11" s="1"/>
  <c r="I35" i="11"/>
  <c r="G35" i="11"/>
  <c r="F35" i="11"/>
  <c r="H35" i="11" s="1"/>
  <c r="AM34" i="11"/>
  <c r="AD34" i="11"/>
  <c r="AB34" i="11"/>
  <c r="AA34" i="11"/>
  <c r="T34" i="11"/>
  <c r="S34" i="11"/>
  <c r="R34" i="11"/>
  <c r="Q34" i="11"/>
  <c r="I34" i="11"/>
  <c r="G34" i="11"/>
  <c r="F34" i="11"/>
  <c r="H34" i="11" s="1"/>
  <c r="AM33" i="11"/>
  <c r="AD33" i="11"/>
  <c r="AB33" i="11"/>
  <c r="AA33" i="11"/>
  <c r="T33" i="11"/>
  <c r="R33" i="11"/>
  <c r="Q33" i="11"/>
  <c r="S33" i="11" s="1"/>
  <c r="I33" i="11"/>
  <c r="G33" i="11"/>
  <c r="F33" i="11"/>
  <c r="H33" i="11" s="1"/>
  <c r="AM32" i="11"/>
  <c r="AD32" i="11"/>
  <c r="AB32" i="11"/>
  <c r="AA32" i="11"/>
  <c r="T32" i="11"/>
  <c r="R32" i="11"/>
  <c r="Q32" i="11"/>
  <c r="S32" i="11" s="1"/>
  <c r="I32" i="11"/>
  <c r="G32" i="11"/>
  <c r="F32" i="11"/>
  <c r="H32" i="11" s="1"/>
  <c r="AM31" i="11"/>
  <c r="AD31" i="11"/>
  <c r="AB31" i="11"/>
  <c r="AA31" i="11"/>
  <c r="AC31" i="11" s="1"/>
  <c r="T31" i="11"/>
  <c r="R31" i="11"/>
  <c r="Q31" i="11"/>
  <c r="S31" i="11" s="1"/>
  <c r="I31" i="11"/>
  <c r="G31" i="11"/>
  <c r="F31" i="11"/>
  <c r="AM30" i="11"/>
  <c r="AD30" i="11"/>
  <c r="AB30" i="11"/>
  <c r="AA30" i="11"/>
  <c r="AC30" i="11" s="1"/>
  <c r="T30" i="11"/>
  <c r="S30" i="11"/>
  <c r="R30" i="11"/>
  <c r="Q30" i="11"/>
  <c r="I30" i="11"/>
  <c r="G30" i="11"/>
  <c r="H30" i="11" s="1"/>
  <c r="F30" i="11"/>
  <c r="AM29" i="11"/>
  <c r="AD29" i="11"/>
  <c r="AB29" i="11"/>
  <c r="AA29" i="11"/>
  <c r="AC29" i="11" s="1"/>
  <c r="T29" i="11"/>
  <c r="R29" i="11"/>
  <c r="Q29" i="11"/>
  <c r="S29" i="11" s="1"/>
  <c r="I29" i="11"/>
  <c r="G29" i="11"/>
  <c r="F29" i="11"/>
  <c r="AM28" i="11"/>
  <c r="AD28" i="11"/>
  <c r="AB28" i="11"/>
  <c r="AA28" i="11"/>
  <c r="AC28" i="11" s="1"/>
  <c r="T28" i="11"/>
  <c r="R28" i="11"/>
  <c r="Q28" i="11"/>
  <c r="I28" i="11"/>
  <c r="G28" i="11"/>
  <c r="F28" i="11"/>
  <c r="H28" i="11" s="1"/>
  <c r="AM27" i="11"/>
  <c r="AD27" i="11"/>
  <c r="AB27" i="11"/>
  <c r="AC27" i="11" s="1"/>
  <c r="AA27" i="11"/>
  <c r="T27" i="11"/>
  <c r="R27" i="11"/>
  <c r="Q27" i="11"/>
  <c r="I27" i="11"/>
  <c r="G27" i="11"/>
  <c r="F27" i="11"/>
  <c r="AM26" i="11"/>
  <c r="AD26" i="11"/>
  <c r="AC26" i="11"/>
  <c r="AB26" i="11"/>
  <c r="AA26" i="11"/>
  <c r="T26" i="11"/>
  <c r="R26" i="11"/>
  <c r="Q26" i="11"/>
  <c r="I26" i="11"/>
  <c r="G26" i="11"/>
  <c r="F26" i="11"/>
  <c r="H26" i="11" s="1"/>
  <c r="AM25" i="11"/>
  <c r="AD25" i="11"/>
  <c r="AB25" i="11"/>
  <c r="AA25" i="11"/>
  <c r="AC25" i="11" s="1"/>
  <c r="T25" i="11"/>
  <c r="R25" i="11"/>
  <c r="Q25" i="11"/>
  <c r="S25" i="11" s="1"/>
  <c r="I25" i="11"/>
  <c r="G25" i="11"/>
  <c r="F25" i="11"/>
  <c r="H25" i="11" s="1"/>
  <c r="AM24" i="11"/>
  <c r="AD24" i="11"/>
  <c r="AB24" i="11"/>
  <c r="AA24" i="11"/>
  <c r="AC24" i="11" s="1"/>
  <c r="T24" i="11"/>
  <c r="R24" i="11"/>
  <c r="Q24" i="11"/>
  <c r="I24" i="11"/>
  <c r="G24" i="11"/>
  <c r="F24" i="11"/>
  <c r="H24" i="11" s="1"/>
  <c r="AM23" i="11"/>
  <c r="AD23" i="11"/>
  <c r="AB23" i="11"/>
  <c r="AA23" i="11"/>
  <c r="T23" i="11"/>
  <c r="R23" i="11"/>
  <c r="Q23" i="11"/>
  <c r="I23" i="11"/>
  <c r="G23" i="11"/>
  <c r="H23" i="11" s="1"/>
  <c r="F23" i="11"/>
  <c r="AM22" i="11"/>
  <c r="AD22" i="11"/>
  <c r="AB22" i="11"/>
  <c r="AA22" i="11"/>
  <c r="AC22" i="11" s="1"/>
  <c r="T22" i="11"/>
  <c r="R22" i="11"/>
  <c r="S22" i="11" s="1"/>
  <c r="Q22" i="11"/>
  <c r="I22" i="11"/>
  <c r="G22" i="11"/>
  <c r="F22" i="11"/>
  <c r="H22" i="11" s="1"/>
  <c r="AM21" i="11"/>
  <c r="AD21" i="11"/>
  <c r="AB21" i="11"/>
  <c r="AA21" i="11"/>
  <c r="AC21" i="11" s="1"/>
  <c r="T21" i="11"/>
  <c r="R21" i="11"/>
  <c r="Q21" i="11"/>
  <c r="I21" i="11"/>
  <c r="G21" i="11"/>
  <c r="F21" i="11"/>
  <c r="H21" i="11" s="1"/>
  <c r="AM20" i="11"/>
  <c r="AD20" i="11"/>
  <c r="AB20" i="11"/>
  <c r="AA20" i="11"/>
  <c r="T20" i="11"/>
  <c r="R20" i="11"/>
  <c r="Q20" i="11"/>
  <c r="S20" i="11" s="1"/>
  <c r="I20" i="11"/>
  <c r="G20" i="11"/>
  <c r="F20" i="11"/>
  <c r="AM19" i="11"/>
  <c r="AD19" i="11"/>
  <c r="AB19" i="11"/>
  <c r="AA19" i="11"/>
  <c r="T19" i="11"/>
  <c r="R19" i="11"/>
  <c r="Q19" i="11"/>
  <c r="I19" i="11"/>
  <c r="G19" i="11"/>
  <c r="H19" i="11" s="1"/>
  <c r="F19" i="11"/>
  <c r="AM18" i="11"/>
  <c r="AD18" i="11"/>
  <c r="AB18" i="11"/>
  <c r="AC18" i="11" s="1"/>
  <c r="AA18" i="11"/>
  <c r="T18" i="11"/>
  <c r="S18" i="11"/>
  <c r="R18" i="11"/>
  <c r="Q18" i="11"/>
  <c r="I18" i="11"/>
  <c r="G18" i="11"/>
  <c r="F18" i="11"/>
  <c r="H18" i="11" s="1"/>
  <c r="AM17" i="11"/>
  <c r="AD17" i="11"/>
  <c r="AB17" i="11"/>
  <c r="AA17" i="11"/>
  <c r="AC17" i="11" s="1"/>
  <c r="T17" i="11"/>
  <c r="R17" i="11"/>
  <c r="Q17" i="11"/>
  <c r="S17" i="11" s="1"/>
  <c r="I17" i="11"/>
  <c r="G17" i="11"/>
  <c r="F17" i="11"/>
  <c r="H17" i="11" s="1"/>
  <c r="AM16" i="11"/>
  <c r="AD16" i="11"/>
  <c r="AB16" i="11"/>
  <c r="AA16" i="11"/>
  <c r="AC16" i="11" s="1"/>
  <c r="T16" i="11"/>
  <c r="R16" i="11"/>
  <c r="Q16" i="11"/>
  <c r="S16" i="11" s="1"/>
  <c r="I16" i="11"/>
  <c r="G16" i="11"/>
  <c r="F16" i="11"/>
  <c r="H16" i="11" s="1"/>
  <c r="AM15" i="11"/>
  <c r="AD15" i="11"/>
  <c r="AB15" i="11"/>
  <c r="AA15" i="11"/>
  <c r="T15" i="11"/>
  <c r="R15" i="11"/>
  <c r="S15" i="11" s="1"/>
  <c r="Q15" i="11"/>
  <c r="I15" i="11"/>
  <c r="G15" i="11"/>
  <c r="F15" i="11"/>
  <c r="AM14" i="11"/>
  <c r="AD14" i="11"/>
  <c r="AB14" i="11"/>
  <c r="AC14" i="11" s="1"/>
  <c r="AA14" i="11"/>
  <c r="T14" i="11"/>
  <c r="R14" i="11"/>
  <c r="Q14" i="11"/>
  <c r="S14" i="11" s="1"/>
  <c r="I14" i="11"/>
  <c r="G14" i="11"/>
  <c r="H14" i="11" s="1"/>
  <c r="F14" i="11"/>
  <c r="AM13" i="11"/>
  <c r="AD13" i="11"/>
  <c r="AB13" i="11"/>
  <c r="AA13" i="11"/>
  <c r="AC13" i="11" s="1"/>
  <c r="T13" i="11"/>
  <c r="R13" i="11"/>
  <c r="Q13" i="11"/>
  <c r="I13" i="11"/>
  <c r="G13" i="11"/>
  <c r="F13" i="11"/>
  <c r="H13" i="11" s="1"/>
  <c r="AM12" i="11"/>
  <c r="AD12" i="11"/>
  <c r="AB12" i="11"/>
  <c r="AA12" i="11"/>
  <c r="AC12" i="11" s="1"/>
  <c r="T12" i="11"/>
  <c r="R12" i="11"/>
  <c r="Q12" i="11"/>
  <c r="I12" i="11"/>
  <c r="G12" i="11"/>
  <c r="F12" i="11"/>
  <c r="H12" i="11" s="1"/>
  <c r="AM11" i="11"/>
  <c r="AD11" i="11"/>
  <c r="AB11" i="11"/>
  <c r="AC11" i="11" s="1"/>
  <c r="AA11" i="11"/>
  <c r="T11" i="11"/>
  <c r="R11" i="11"/>
  <c r="Q11" i="11"/>
  <c r="I11" i="11"/>
  <c r="G11" i="11"/>
  <c r="H11" i="11" s="1"/>
  <c r="F11" i="11"/>
  <c r="AM10" i="11"/>
  <c r="AD10" i="11"/>
  <c r="AB10" i="11"/>
  <c r="AA10" i="11"/>
  <c r="AC10" i="11" s="1"/>
  <c r="T10" i="11"/>
  <c r="R10" i="11"/>
  <c r="Q10" i="11"/>
  <c r="S10" i="11" s="1"/>
  <c r="I10" i="11"/>
  <c r="G10" i="11"/>
  <c r="F10" i="11"/>
  <c r="H10" i="11" s="1"/>
  <c r="AM9" i="11"/>
  <c r="AD9" i="11"/>
  <c r="AB9" i="11"/>
  <c r="AA9" i="11"/>
  <c r="AC9" i="11" s="1"/>
  <c r="T9" i="11"/>
  <c r="R9" i="11"/>
  <c r="Q9" i="11"/>
  <c r="S9" i="11" s="1"/>
  <c r="I9" i="11"/>
  <c r="G9" i="11"/>
  <c r="F9" i="11"/>
  <c r="H9" i="11" s="1"/>
  <c r="AM8" i="11"/>
  <c r="AD8" i="11"/>
  <c r="AB8" i="11"/>
  <c r="AA8" i="11"/>
  <c r="AC8" i="11" s="1"/>
  <c r="T8" i="11"/>
  <c r="R8" i="11"/>
  <c r="Q8" i="11"/>
  <c r="S8" i="11" s="1"/>
  <c r="I8" i="11"/>
  <c r="G8" i="11"/>
  <c r="F8" i="11"/>
  <c r="H8" i="11" s="1"/>
  <c r="AM7" i="11"/>
  <c r="AD7" i="11"/>
  <c r="AB7" i="11"/>
  <c r="AA7" i="11"/>
  <c r="T7" i="11"/>
  <c r="R7" i="11"/>
  <c r="Q7" i="11"/>
  <c r="I7" i="11"/>
  <c r="G7" i="11"/>
  <c r="F7" i="11"/>
  <c r="AM6" i="11"/>
  <c r="AD6" i="11"/>
  <c r="AB6" i="11"/>
  <c r="AC6" i="11" s="1"/>
  <c r="AA6" i="11"/>
  <c r="T6" i="11"/>
  <c r="R6" i="11"/>
  <c r="Q6" i="11"/>
  <c r="S6" i="11" s="1"/>
  <c r="I6" i="11"/>
  <c r="G6" i="11"/>
  <c r="F6" i="11"/>
  <c r="H6" i="11" s="1"/>
  <c r="AM5" i="11"/>
  <c r="AD5" i="11"/>
  <c r="AB5" i="11"/>
  <c r="AA5" i="11"/>
  <c r="AC5" i="11" s="1"/>
  <c r="T5" i="11"/>
  <c r="R5" i="11"/>
  <c r="Q5" i="11"/>
  <c r="I5" i="11"/>
  <c r="G5" i="11"/>
  <c r="F5" i="11"/>
  <c r="AM4" i="11"/>
  <c r="AD4" i="11"/>
  <c r="AB4" i="11"/>
  <c r="AA4" i="11"/>
  <c r="AC4" i="11" s="1"/>
  <c r="T4" i="11"/>
  <c r="R4" i="11"/>
  <c r="Q4" i="11"/>
  <c r="S4" i="11" s="1"/>
  <c r="I4" i="11"/>
  <c r="G4" i="11"/>
  <c r="F4" i="11"/>
  <c r="H4" i="11" s="1"/>
  <c r="AM3" i="11"/>
  <c r="AD3" i="11"/>
  <c r="AB3" i="11"/>
  <c r="AA3" i="11"/>
  <c r="T3" i="11"/>
  <c r="R3" i="11"/>
  <c r="Q3" i="11"/>
  <c r="I3" i="11"/>
  <c r="G3" i="11"/>
  <c r="F3" i="11"/>
  <c r="AM2" i="11"/>
  <c r="AD2" i="11"/>
  <c r="AB2" i="11"/>
  <c r="AC2" i="11" s="1"/>
  <c r="AA2" i="11"/>
  <c r="T2" i="11"/>
  <c r="R2" i="11"/>
  <c r="Q2" i="11"/>
  <c r="S2" i="11" s="1"/>
  <c r="I2" i="11"/>
  <c r="G2" i="11"/>
  <c r="H2" i="11" s="1"/>
  <c r="F2" i="11"/>
  <c r="S11" i="11" l="1"/>
  <c r="H27" i="11"/>
  <c r="AC3" i="11"/>
  <c r="H29" i="11"/>
  <c r="H62" i="11"/>
  <c r="H20" i="11"/>
  <c r="AC33" i="11"/>
  <c r="S40" i="11"/>
  <c r="H56" i="11"/>
  <c r="S67" i="11"/>
  <c r="AC85" i="11"/>
  <c r="H5" i="11"/>
  <c r="H7" i="11"/>
  <c r="AC20" i="11"/>
  <c r="H43" i="11"/>
  <c r="AC47" i="11"/>
  <c r="AC56" i="11"/>
  <c r="H77" i="11"/>
  <c r="AC81" i="11"/>
  <c r="S88" i="11"/>
  <c r="H93" i="11"/>
  <c r="S95" i="11"/>
  <c r="AC15" i="11"/>
  <c r="S5" i="11"/>
  <c r="S7" i="11"/>
  <c r="H59" i="11"/>
  <c r="S77" i="11"/>
  <c r="AC88" i="11"/>
  <c r="S93" i="11"/>
  <c r="AC95" i="11"/>
  <c r="H91" i="11"/>
  <c r="H3" i="11"/>
  <c r="AC7" i="11"/>
  <c r="S23" i="11"/>
  <c r="AC34" i="11"/>
  <c r="S3" i="11"/>
  <c r="AC32" i="11"/>
  <c r="S39" i="11"/>
  <c r="H55" i="11"/>
  <c r="H80" i="11"/>
  <c r="AC84" i="11"/>
  <c r="S74" i="11"/>
  <c r="S19" i="11"/>
  <c r="S26" i="11"/>
  <c r="H49" i="11"/>
  <c r="H51" i="11"/>
  <c r="AC55" i="11"/>
  <c r="H76" i="11"/>
  <c r="S78" i="11"/>
  <c r="AC80" i="11"/>
  <c r="S87" i="11"/>
  <c r="H92" i="11"/>
  <c r="S94" i="11"/>
  <c r="AC19" i="11"/>
  <c r="H15" i="11"/>
  <c r="S24" i="11"/>
  <c r="H31" i="11"/>
  <c r="AC44" i="11"/>
  <c r="S60" i="11"/>
  <c r="H65" i="11"/>
  <c r="AC71" i="11"/>
  <c r="H83" i="11"/>
  <c r="AC92" i="11"/>
  <c r="AC35" i="11"/>
  <c r="AC23" i="11"/>
  <c r="H45" i="11"/>
  <c r="H47" i="11"/>
  <c r="H63" i="11"/>
  <c r="H81" i="11"/>
  <c r="H85" i="11"/>
  <c r="H84" i="11"/>
  <c r="S92" i="11"/>
  <c r="S85" i="11"/>
  <c r="S81" i="11"/>
  <c r="S82" i="11"/>
  <c r="S69" i="11"/>
  <c r="S51" i="11"/>
  <c r="S43" i="11"/>
  <c r="S45" i="11"/>
  <c r="S44" i="11"/>
  <c r="S28" i="11"/>
  <c r="S27" i="11"/>
  <c r="S21" i="11"/>
  <c r="S13" i="11"/>
  <c r="S12" i="11"/>
  <c r="AL96" i="10" l="1"/>
  <c r="AC96" i="10"/>
  <c r="AA96" i="10"/>
  <c r="Z96" i="10"/>
  <c r="AB96" i="10" s="1"/>
  <c r="S96" i="10"/>
  <c r="Q96" i="10"/>
  <c r="P96" i="10"/>
  <c r="I96" i="10"/>
  <c r="G96" i="10"/>
  <c r="F96" i="10"/>
  <c r="H96" i="10" s="1"/>
  <c r="AL95" i="10"/>
  <c r="AC95" i="10"/>
  <c r="AA95" i="10"/>
  <c r="Z95" i="10"/>
  <c r="S95" i="10"/>
  <c r="Q95" i="10"/>
  <c r="P95" i="10"/>
  <c r="R95" i="10" s="1"/>
  <c r="I95" i="10"/>
  <c r="G95" i="10"/>
  <c r="F95" i="10"/>
  <c r="H95" i="10" s="1"/>
  <c r="AL94" i="10"/>
  <c r="AC94" i="10"/>
  <c r="AA94" i="10"/>
  <c r="AB94" i="10" s="1"/>
  <c r="Z94" i="10"/>
  <c r="S94" i="10"/>
  <c r="Q94" i="10"/>
  <c r="P94" i="10"/>
  <c r="R94" i="10" s="1"/>
  <c r="I94" i="10"/>
  <c r="G94" i="10"/>
  <c r="F94" i="10"/>
  <c r="H94" i="10" s="1"/>
  <c r="AL93" i="10"/>
  <c r="AC93" i="10"/>
  <c r="AA93" i="10"/>
  <c r="AB93" i="10" s="1"/>
  <c r="Z93" i="10"/>
  <c r="S93" i="10"/>
  <c r="Q93" i="10"/>
  <c r="P93" i="10"/>
  <c r="R93" i="10" s="1"/>
  <c r="I93" i="10"/>
  <c r="G93" i="10"/>
  <c r="F93" i="10"/>
  <c r="H93" i="10" s="1"/>
  <c r="AL92" i="10"/>
  <c r="AC92" i="10"/>
  <c r="AA92" i="10"/>
  <c r="Z92" i="10"/>
  <c r="AB92" i="10" s="1"/>
  <c r="S92" i="10"/>
  <c r="Q92" i="10"/>
  <c r="P92" i="10"/>
  <c r="R92" i="10" s="1"/>
  <c r="I92" i="10"/>
  <c r="G92" i="10"/>
  <c r="F92" i="10"/>
  <c r="H92" i="10" s="1"/>
  <c r="AL91" i="10"/>
  <c r="AC91" i="10"/>
  <c r="AA91" i="10"/>
  <c r="Z91" i="10"/>
  <c r="AB91" i="10" s="1"/>
  <c r="S91" i="10"/>
  <c r="Q91" i="10"/>
  <c r="P91" i="10"/>
  <c r="R91" i="10" s="1"/>
  <c r="I91" i="10"/>
  <c r="G91" i="10"/>
  <c r="F91" i="10"/>
  <c r="H91" i="10" s="1"/>
  <c r="AL90" i="10"/>
  <c r="AC90" i="10"/>
  <c r="AA90" i="10"/>
  <c r="Z90" i="10"/>
  <c r="AB90" i="10" s="1"/>
  <c r="S90" i="10"/>
  <c r="Q90" i="10"/>
  <c r="P90" i="10"/>
  <c r="R90" i="10" s="1"/>
  <c r="I90" i="10"/>
  <c r="G90" i="10"/>
  <c r="F90" i="10"/>
  <c r="H90" i="10" s="1"/>
  <c r="AL89" i="10"/>
  <c r="AC89" i="10"/>
  <c r="AA89" i="10"/>
  <c r="Z89" i="10"/>
  <c r="AB89" i="10" s="1"/>
  <c r="S89" i="10"/>
  <c r="Q89" i="10"/>
  <c r="P89" i="10"/>
  <c r="R89" i="10" s="1"/>
  <c r="I89" i="10"/>
  <c r="G89" i="10"/>
  <c r="F89" i="10"/>
  <c r="H89" i="10" s="1"/>
  <c r="AL88" i="10"/>
  <c r="AC88" i="10"/>
  <c r="AA88" i="10"/>
  <c r="Z88" i="10"/>
  <c r="AB88" i="10" s="1"/>
  <c r="S88" i="10"/>
  <c r="Q88" i="10"/>
  <c r="P88" i="10"/>
  <c r="R88" i="10" s="1"/>
  <c r="I88" i="10"/>
  <c r="G88" i="10"/>
  <c r="F88" i="10"/>
  <c r="H88" i="10" s="1"/>
  <c r="AL87" i="10"/>
  <c r="AC87" i="10"/>
  <c r="AA87" i="10"/>
  <c r="Z87" i="10"/>
  <c r="AB87" i="10" s="1"/>
  <c r="S87" i="10"/>
  <c r="Q87" i="10"/>
  <c r="P87" i="10"/>
  <c r="I87" i="10"/>
  <c r="G87" i="10"/>
  <c r="F87" i="10"/>
  <c r="AL86" i="10"/>
  <c r="AC86" i="10"/>
  <c r="AA86" i="10"/>
  <c r="Z86" i="10"/>
  <c r="AB86" i="10" s="1"/>
  <c r="S86" i="10"/>
  <c r="Q86" i="10"/>
  <c r="R86" i="10" s="1"/>
  <c r="P86" i="10"/>
  <c r="I86" i="10"/>
  <c r="G86" i="10"/>
  <c r="H86" i="10" s="1"/>
  <c r="F86" i="10"/>
  <c r="AL85" i="10"/>
  <c r="AC85" i="10"/>
  <c r="AA85" i="10"/>
  <c r="Z85" i="10"/>
  <c r="AB85" i="10" s="1"/>
  <c r="S85" i="10"/>
  <c r="Q85" i="10"/>
  <c r="R85" i="10" s="1"/>
  <c r="P85" i="10"/>
  <c r="I85" i="10"/>
  <c r="G85" i="10"/>
  <c r="F85" i="10"/>
  <c r="H85" i="10" s="1"/>
  <c r="AL84" i="10"/>
  <c r="AC84" i="10"/>
  <c r="AA84" i="10"/>
  <c r="Z84" i="10"/>
  <c r="AB84" i="10" s="1"/>
  <c r="S84" i="10"/>
  <c r="Q84" i="10"/>
  <c r="P84" i="10"/>
  <c r="I84" i="10"/>
  <c r="G84" i="10"/>
  <c r="F84" i="10"/>
  <c r="H84" i="10" s="1"/>
  <c r="AL83" i="10"/>
  <c r="AC83" i="10"/>
  <c r="AA83" i="10"/>
  <c r="Z83" i="10"/>
  <c r="AB83" i="10" s="1"/>
  <c r="S83" i="10"/>
  <c r="Q83" i="10"/>
  <c r="P83" i="10"/>
  <c r="I83" i="10"/>
  <c r="G83" i="10"/>
  <c r="F83" i="10"/>
  <c r="AL82" i="10"/>
  <c r="AC82" i="10"/>
  <c r="AA82" i="10"/>
  <c r="Z82" i="10"/>
  <c r="AB82" i="10" s="1"/>
  <c r="S82" i="10"/>
  <c r="Q82" i="10"/>
  <c r="P82" i="10"/>
  <c r="R82" i="10" s="1"/>
  <c r="I82" i="10"/>
  <c r="G82" i="10"/>
  <c r="F82" i="10"/>
  <c r="H82" i="10" s="1"/>
  <c r="AL81" i="10"/>
  <c r="AC81" i="10"/>
  <c r="AA81" i="10"/>
  <c r="Z81" i="10"/>
  <c r="AB81" i="10" s="1"/>
  <c r="S81" i="10"/>
  <c r="Q81" i="10"/>
  <c r="P81" i="10"/>
  <c r="R81" i="10" s="1"/>
  <c r="I81" i="10"/>
  <c r="G81" i="10"/>
  <c r="F81" i="10"/>
  <c r="H81" i="10" s="1"/>
  <c r="AL80" i="10"/>
  <c r="AC80" i="10"/>
  <c r="AA80" i="10"/>
  <c r="Z80" i="10"/>
  <c r="AB80" i="10" s="1"/>
  <c r="S80" i="10"/>
  <c r="Q80" i="10"/>
  <c r="P80" i="10"/>
  <c r="R80" i="10" s="1"/>
  <c r="I80" i="10"/>
  <c r="G80" i="10"/>
  <c r="F80" i="10"/>
  <c r="H80" i="10" s="1"/>
  <c r="AL79" i="10"/>
  <c r="AC79" i="10"/>
  <c r="AA79" i="10"/>
  <c r="Z79" i="10"/>
  <c r="AB79" i="10" s="1"/>
  <c r="S79" i="10"/>
  <c r="Q79" i="10"/>
  <c r="P79" i="10"/>
  <c r="R79" i="10" s="1"/>
  <c r="I79" i="10"/>
  <c r="G79" i="10"/>
  <c r="F79" i="10"/>
  <c r="H79" i="10" s="1"/>
  <c r="AL78" i="10"/>
  <c r="AC78" i="10"/>
  <c r="AA78" i="10"/>
  <c r="Z78" i="10"/>
  <c r="AB78" i="10" s="1"/>
  <c r="S78" i="10"/>
  <c r="Q78" i="10"/>
  <c r="P78" i="10"/>
  <c r="R78" i="10" s="1"/>
  <c r="I78" i="10"/>
  <c r="G78" i="10"/>
  <c r="H78" i="10" s="1"/>
  <c r="F78" i="10"/>
  <c r="AL77" i="10"/>
  <c r="AC77" i="10"/>
  <c r="AA77" i="10"/>
  <c r="Z77" i="10"/>
  <c r="AB77" i="10" s="1"/>
  <c r="S77" i="10"/>
  <c r="Q77" i="10"/>
  <c r="P77" i="10"/>
  <c r="R77" i="10" s="1"/>
  <c r="I77" i="10"/>
  <c r="G77" i="10"/>
  <c r="H77" i="10" s="1"/>
  <c r="F77" i="10"/>
  <c r="AL76" i="10"/>
  <c r="AC76" i="10"/>
  <c r="AA76" i="10"/>
  <c r="Z76" i="10"/>
  <c r="AB76" i="10" s="1"/>
  <c r="S76" i="10"/>
  <c r="Q76" i="10"/>
  <c r="P76" i="10"/>
  <c r="R76" i="10" s="1"/>
  <c r="I76" i="10"/>
  <c r="G76" i="10"/>
  <c r="F76" i="10"/>
  <c r="H76" i="10" s="1"/>
  <c r="AL75" i="10"/>
  <c r="AC75" i="10"/>
  <c r="AA75" i="10"/>
  <c r="Z75" i="10"/>
  <c r="AB75" i="10" s="1"/>
  <c r="S75" i="10"/>
  <c r="Q75" i="10"/>
  <c r="P75" i="10"/>
  <c r="R75" i="10" s="1"/>
  <c r="I75" i="10"/>
  <c r="G75" i="10"/>
  <c r="F75" i="10"/>
  <c r="H75" i="10" s="1"/>
  <c r="AL74" i="10"/>
  <c r="AC74" i="10"/>
  <c r="AB74" i="10"/>
  <c r="AA74" i="10"/>
  <c r="Z74" i="10"/>
  <c r="S74" i="10"/>
  <c r="Q74" i="10"/>
  <c r="P74" i="10"/>
  <c r="R74" i="10" s="1"/>
  <c r="I74" i="10"/>
  <c r="G74" i="10"/>
  <c r="F74" i="10"/>
  <c r="H74" i="10" s="1"/>
  <c r="AL73" i="10"/>
  <c r="AC73" i="10"/>
  <c r="AA73" i="10"/>
  <c r="Z73" i="10"/>
  <c r="AB73" i="10" s="1"/>
  <c r="S73" i="10"/>
  <c r="Q73" i="10"/>
  <c r="P73" i="10"/>
  <c r="R73" i="10" s="1"/>
  <c r="I73" i="10"/>
  <c r="G73" i="10"/>
  <c r="F73" i="10"/>
  <c r="H73" i="10" s="1"/>
  <c r="AL72" i="10"/>
  <c r="AC72" i="10"/>
  <c r="AA72" i="10"/>
  <c r="Z72" i="10"/>
  <c r="AB72" i="10" s="1"/>
  <c r="S72" i="10"/>
  <c r="Q72" i="10"/>
  <c r="P72" i="10"/>
  <c r="R72" i="10" s="1"/>
  <c r="I72" i="10"/>
  <c r="G72" i="10"/>
  <c r="F72" i="10"/>
  <c r="H72" i="10" s="1"/>
  <c r="AL71" i="10"/>
  <c r="AC71" i="10"/>
  <c r="AA71" i="10"/>
  <c r="Z71" i="10"/>
  <c r="AB71" i="10" s="1"/>
  <c r="S71" i="10"/>
  <c r="Q71" i="10"/>
  <c r="P71" i="10"/>
  <c r="I71" i="10"/>
  <c r="G71" i="10"/>
  <c r="F71" i="10"/>
  <c r="H71" i="10" s="1"/>
  <c r="AL70" i="10"/>
  <c r="AC70" i="10"/>
  <c r="AA70" i="10"/>
  <c r="Z70" i="10"/>
  <c r="AB70" i="10" s="1"/>
  <c r="S70" i="10"/>
  <c r="Q70" i="10"/>
  <c r="P70" i="10"/>
  <c r="R70" i="10" s="1"/>
  <c r="I70" i="10"/>
  <c r="G70" i="10"/>
  <c r="F70" i="10"/>
  <c r="H70" i="10" s="1"/>
  <c r="AL69" i="10"/>
  <c r="AC69" i="10"/>
  <c r="AB69" i="10"/>
  <c r="AA69" i="10"/>
  <c r="Z69" i="10"/>
  <c r="S69" i="10"/>
  <c r="Q69" i="10"/>
  <c r="P69" i="10"/>
  <c r="R69" i="10" s="1"/>
  <c r="I69" i="10"/>
  <c r="G69" i="10"/>
  <c r="F69" i="10"/>
  <c r="H69" i="10" s="1"/>
  <c r="AL68" i="10"/>
  <c r="AC68" i="10"/>
  <c r="AA68" i="10"/>
  <c r="Z68" i="10"/>
  <c r="S68" i="10"/>
  <c r="Q68" i="10"/>
  <c r="P68" i="10"/>
  <c r="R68" i="10" s="1"/>
  <c r="I68" i="10"/>
  <c r="G68" i="10"/>
  <c r="F68" i="10"/>
  <c r="H68" i="10" s="1"/>
  <c r="AL67" i="10"/>
  <c r="AC67" i="10"/>
  <c r="AA67" i="10"/>
  <c r="Z67" i="10"/>
  <c r="AB67" i="10" s="1"/>
  <c r="S67" i="10"/>
  <c r="Q67" i="10"/>
  <c r="P67" i="10"/>
  <c r="R67" i="10" s="1"/>
  <c r="I67" i="10"/>
  <c r="G67" i="10"/>
  <c r="F67" i="10"/>
  <c r="H67" i="10" s="1"/>
  <c r="AL66" i="10"/>
  <c r="AC66" i="10"/>
  <c r="AA66" i="10"/>
  <c r="Z66" i="10"/>
  <c r="AB66" i="10" s="1"/>
  <c r="S66" i="10"/>
  <c r="R66" i="10"/>
  <c r="Q66" i="10"/>
  <c r="P66" i="10"/>
  <c r="I66" i="10"/>
  <c r="G66" i="10"/>
  <c r="F66" i="10"/>
  <c r="H66" i="10" s="1"/>
  <c r="AL65" i="10"/>
  <c r="AC65" i="10"/>
  <c r="AA65" i="10"/>
  <c r="Z65" i="10"/>
  <c r="AB65" i="10" s="1"/>
  <c r="S65" i="10"/>
  <c r="Q65" i="10"/>
  <c r="P65" i="10"/>
  <c r="R65" i="10" s="1"/>
  <c r="I65" i="10"/>
  <c r="G65" i="10"/>
  <c r="F65" i="10"/>
  <c r="H65" i="10" s="1"/>
  <c r="AL64" i="10"/>
  <c r="AC64" i="10"/>
  <c r="AA64" i="10"/>
  <c r="Z64" i="10"/>
  <c r="AB64" i="10" s="1"/>
  <c r="S64" i="10"/>
  <c r="Q64" i="10"/>
  <c r="P64" i="10"/>
  <c r="R64" i="10" s="1"/>
  <c r="I64" i="10"/>
  <c r="G64" i="10"/>
  <c r="F64" i="10"/>
  <c r="H64" i="10" s="1"/>
  <c r="AL63" i="10"/>
  <c r="AC63" i="10"/>
  <c r="AA63" i="10"/>
  <c r="Z63" i="10"/>
  <c r="AB63" i="10" s="1"/>
  <c r="S63" i="10"/>
  <c r="Q63" i="10"/>
  <c r="P63" i="10"/>
  <c r="I63" i="10"/>
  <c r="G63" i="10"/>
  <c r="F63" i="10"/>
  <c r="H63" i="10" s="1"/>
  <c r="AL62" i="10"/>
  <c r="AC62" i="10"/>
  <c r="AA62" i="10"/>
  <c r="Z62" i="10"/>
  <c r="AB62" i="10" s="1"/>
  <c r="S62" i="10"/>
  <c r="Q62" i="10"/>
  <c r="P62" i="10"/>
  <c r="R62" i="10" s="1"/>
  <c r="I62" i="10"/>
  <c r="G62" i="10"/>
  <c r="F62" i="10"/>
  <c r="H62" i="10" s="1"/>
  <c r="AL61" i="10"/>
  <c r="AC61" i="10"/>
  <c r="AA61" i="10"/>
  <c r="Z61" i="10"/>
  <c r="AB61" i="10" s="1"/>
  <c r="S61" i="10"/>
  <c r="R61" i="10"/>
  <c r="Q61" i="10"/>
  <c r="P61" i="10"/>
  <c r="I61" i="10"/>
  <c r="G61" i="10"/>
  <c r="F61" i="10"/>
  <c r="H61" i="10" s="1"/>
  <c r="AL60" i="10"/>
  <c r="AC60" i="10"/>
  <c r="AA60" i="10"/>
  <c r="Z60" i="10"/>
  <c r="AB60" i="10" s="1"/>
  <c r="S60" i="10"/>
  <c r="Q60" i="10"/>
  <c r="P60" i="10"/>
  <c r="R60" i="10" s="1"/>
  <c r="I60" i="10"/>
  <c r="G60" i="10"/>
  <c r="F60" i="10"/>
  <c r="H60" i="10" s="1"/>
  <c r="AL59" i="10"/>
  <c r="AC59" i="10"/>
  <c r="AA59" i="10"/>
  <c r="Z59" i="10"/>
  <c r="AB59" i="10" s="1"/>
  <c r="S59" i="10"/>
  <c r="Q59" i="10"/>
  <c r="P59" i="10"/>
  <c r="R59" i="10" s="1"/>
  <c r="I59" i="10"/>
  <c r="G59" i="10"/>
  <c r="F59" i="10"/>
  <c r="H59" i="10" s="1"/>
  <c r="AL58" i="10"/>
  <c r="AC58" i="10"/>
  <c r="AA58" i="10"/>
  <c r="Z58" i="10"/>
  <c r="AB58" i="10" s="1"/>
  <c r="S58" i="10"/>
  <c r="Q58" i="10"/>
  <c r="P58" i="10"/>
  <c r="R58" i="10" s="1"/>
  <c r="I58" i="10"/>
  <c r="H58" i="10"/>
  <c r="G58" i="10"/>
  <c r="F58" i="10"/>
  <c r="AL57" i="10"/>
  <c r="AC57" i="10"/>
  <c r="AA57" i="10"/>
  <c r="Z57" i="10"/>
  <c r="AB57" i="10" s="1"/>
  <c r="S57" i="10"/>
  <c r="Q57" i="10"/>
  <c r="P57" i="10"/>
  <c r="R57" i="10" s="1"/>
  <c r="I57" i="10"/>
  <c r="G57" i="10"/>
  <c r="F57" i="10"/>
  <c r="H57" i="10" s="1"/>
  <c r="AL56" i="10"/>
  <c r="AC56" i="10"/>
  <c r="AA56" i="10"/>
  <c r="Z56" i="10"/>
  <c r="AB56" i="10" s="1"/>
  <c r="S56" i="10"/>
  <c r="Q56" i="10"/>
  <c r="P56" i="10"/>
  <c r="R56" i="10" s="1"/>
  <c r="I56" i="10"/>
  <c r="G56" i="10"/>
  <c r="F56" i="10"/>
  <c r="H56" i="10" s="1"/>
  <c r="AL55" i="10"/>
  <c r="AC55" i="10"/>
  <c r="AA55" i="10"/>
  <c r="Z55" i="10"/>
  <c r="AB55" i="10" s="1"/>
  <c r="S55" i="10"/>
  <c r="Q55" i="10"/>
  <c r="P55" i="10"/>
  <c r="R55" i="10" s="1"/>
  <c r="I55" i="10"/>
  <c r="G55" i="10"/>
  <c r="F55" i="10"/>
  <c r="H55" i="10" s="1"/>
  <c r="AL54" i="10"/>
  <c r="AC54" i="10"/>
  <c r="AA54" i="10"/>
  <c r="Z54" i="10"/>
  <c r="AB54" i="10" s="1"/>
  <c r="S54" i="10"/>
  <c r="Q54" i="10"/>
  <c r="P54" i="10"/>
  <c r="R54" i="10" s="1"/>
  <c r="I54" i="10"/>
  <c r="G54" i="10"/>
  <c r="F54" i="10"/>
  <c r="H54" i="10" s="1"/>
  <c r="AL53" i="10"/>
  <c r="AC53" i="10"/>
  <c r="AA53" i="10"/>
  <c r="Z53" i="10"/>
  <c r="AB53" i="10" s="1"/>
  <c r="S53" i="10"/>
  <c r="Q53" i="10"/>
  <c r="P53" i="10"/>
  <c r="R53" i="10" s="1"/>
  <c r="I53" i="10"/>
  <c r="G53" i="10"/>
  <c r="F53" i="10"/>
  <c r="H53" i="10" s="1"/>
  <c r="AL52" i="10"/>
  <c r="AC52" i="10"/>
  <c r="AA52" i="10"/>
  <c r="Z52" i="10"/>
  <c r="AB52" i="10" s="1"/>
  <c r="S52" i="10"/>
  <c r="Q52" i="10"/>
  <c r="P52" i="10"/>
  <c r="R52" i="10" s="1"/>
  <c r="I52" i="10"/>
  <c r="G52" i="10"/>
  <c r="F52" i="10"/>
  <c r="H52" i="10" s="1"/>
  <c r="AL51" i="10"/>
  <c r="AC51" i="10"/>
  <c r="AA51" i="10"/>
  <c r="Z51" i="10"/>
  <c r="AB51" i="10" s="1"/>
  <c r="S51" i="10"/>
  <c r="Q51" i="10"/>
  <c r="P51" i="10"/>
  <c r="R51" i="10" s="1"/>
  <c r="I51" i="10"/>
  <c r="G51" i="10"/>
  <c r="F51" i="10"/>
  <c r="H51" i="10" s="1"/>
  <c r="AL50" i="10"/>
  <c r="AC50" i="10"/>
  <c r="AA50" i="10"/>
  <c r="Z50" i="10"/>
  <c r="AB50" i="10" s="1"/>
  <c r="S50" i="10"/>
  <c r="Q50" i="10"/>
  <c r="P50" i="10"/>
  <c r="R50" i="10" s="1"/>
  <c r="I50" i="10"/>
  <c r="G50" i="10"/>
  <c r="F50" i="10"/>
  <c r="H50" i="10" s="1"/>
  <c r="AL49" i="10"/>
  <c r="AC49" i="10"/>
  <c r="AA49" i="10"/>
  <c r="Z49" i="10"/>
  <c r="AB49" i="10" s="1"/>
  <c r="S49" i="10"/>
  <c r="Q49" i="10"/>
  <c r="P49" i="10"/>
  <c r="I49" i="10"/>
  <c r="G49" i="10"/>
  <c r="F49" i="10"/>
  <c r="H49" i="10" s="1"/>
  <c r="AL48" i="10"/>
  <c r="AC48" i="10"/>
  <c r="AA48" i="10"/>
  <c r="Z48" i="10"/>
  <c r="AB48" i="10" s="1"/>
  <c r="S48" i="10"/>
  <c r="Q48" i="10"/>
  <c r="P48" i="10"/>
  <c r="I48" i="10"/>
  <c r="G48" i="10"/>
  <c r="F48" i="10"/>
  <c r="H48" i="10" s="1"/>
  <c r="AL47" i="10"/>
  <c r="AC47" i="10"/>
  <c r="AA47" i="10"/>
  <c r="Z47" i="10"/>
  <c r="AB47" i="10" s="1"/>
  <c r="S47" i="10"/>
  <c r="Q47" i="10"/>
  <c r="P47" i="10"/>
  <c r="I47" i="10"/>
  <c r="G47" i="10"/>
  <c r="F47" i="10"/>
  <c r="AL46" i="10"/>
  <c r="AC46" i="10"/>
  <c r="AA46" i="10"/>
  <c r="Z46" i="10"/>
  <c r="AB46" i="10" s="1"/>
  <c r="S46" i="10"/>
  <c r="Q46" i="10"/>
  <c r="P46" i="10"/>
  <c r="R46" i="10" s="1"/>
  <c r="I46" i="10"/>
  <c r="G46" i="10"/>
  <c r="F46" i="10"/>
  <c r="H46" i="10" s="1"/>
  <c r="AL45" i="10"/>
  <c r="AC45" i="10"/>
  <c r="AA45" i="10"/>
  <c r="Z45" i="10"/>
  <c r="AB45" i="10" s="1"/>
  <c r="S45" i="10"/>
  <c r="Q45" i="10"/>
  <c r="P45" i="10"/>
  <c r="R45" i="10" s="1"/>
  <c r="I45" i="10"/>
  <c r="G45" i="10"/>
  <c r="F45" i="10"/>
  <c r="H45" i="10" s="1"/>
  <c r="AL44" i="10"/>
  <c r="AC44" i="10"/>
  <c r="AA44" i="10"/>
  <c r="Z44" i="10"/>
  <c r="AB44" i="10" s="1"/>
  <c r="S44" i="10"/>
  <c r="Q44" i="10"/>
  <c r="P44" i="10"/>
  <c r="R44" i="10" s="1"/>
  <c r="I44" i="10"/>
  <c r="G44" i="10"/>
  <c r="F44" i="10"/>
  <c r="H44" i="10" s="1"/>
  <c r="AL43" i="10"/>
  <c r="AC43" i="10"/>
  <c r="AA43" i="10"/>
  <c r="Z43" i="10"/>
  <c r="AB43" i="10" s="1"/>
  <c r="S43" i="10"/>
  <c r="Q43" i="10"/>
  <c r="P43" i="10"/>
  <c r="R43" i="10" s="1"/>
  <c r="I43" i="10"/>
  <c r="G43" i="10"/>
  <c r="F43" i="10"/>
  <c r="H43" i="10" s="1"/>
  <c r="AL42" i="10"/>
  <c r="AC42" i="10"/>
  <c r="AA42" i="10"/>
  <c r="AB42" i="10" s="1"/>
  <c r="Z42" i="10"/>
  <c r="S42" i="10"/>
  <c r="Q42" i="10"/>
  <c r="P42" i="10"/>
  <c r="R42" i="10" s="1"/>
  <c r="I42" i="10"/>
  <c r="G42" i="10"/>
  <c r="F42" i="10"/>
  <c r="H42" i="10" s="1"/>
  <c r="AL41" i="10"/>
  <c r="AC41" i="10"/>
  <c r="AA41" i="10"/>
  <c r="Z41" i="10"/>
  <c r="S41" i="10"/>
  <c r="Q41" i="10"/>
  <c r="P41" i="10"/>
  <c r="I41" i="10"/>
  <c r="G41" i="10"/>
  <c r="F41" i="10"/>
  <c r="H41" i="10" s="1"/>
  <c r="AL40" i="10"/>
  <c r="AC40" i="10"/>
  <c r="AA40" i="10"/>
  <c r="Z40" i="10"/>
  <c r="AB40" i="10" s="1"/>
  <c r="S40" i="10"/>
  <c r="Q40" i="10"/>
  <c r="P40" i="10"/>
  <c r="R40" i="10" s="1"/>
  <c r="I40" i="10"/>
  <c r="G40" i="10"/>
  <c r="F40" i="10"/>
  <c r="H40" i="10" s="1"/>
  <c r="AL39" i="10"/>
  <c r="AC39" i="10"/>
  <c r="AA39" i="10"/>
  <c r="Z39" i="10"/>
  <c r="AB39" i="10" s="1"/>
  <c r="S39" i="10"/>
  <c r="Q39" i="10"/>
  <c r="P39" i="10"/>
  <c r="I39" i="10"/>
  <c r="G39" i="10"/>
  <c r="F39" i="10"/>
  <c r="H39" i="10" s="1"/>
  <c r="AL38" i="10"/>
  <c r="AC38" i="10"/>
  <c r="AA38" i="10"/>
  <c r="Z38" i="10"/>
  <c r="AB38" i="10" s="1"/>
  <c r="S38" i="10"/>
  <c r="Q38" i="10"/>
  <c r="P38" i="10"/>
  <c r="R38" i="10" s="1"/>
  <c r="I38" i="10"/>
  <c r="G38" i="10"/>
  <c r="F38" i="10"/>
  <c r="H38" i="10" s="1"/>
  <c r="AL37" i="10"/>
  <c r="AC37" i="10"/>
  <c r="AA37" i="10"/>
  <c r="Z37" i="10"/>
  <c r="AB37" i="10" s="1"/>
  <c r="S37" i="10"/>
  <c r="Q37" i="10"/>
  <c r="P37" i="10"/>
  <c r="R37" i="10" s="1"/>
  <c r="I37" i="10"/>
  <c r="G37" i="10"/>
  <c r="F37" i="10"/>
  <c r="H37" i="10" s="1"/>
  <c r="AL36" i="10"/>
  <c r="AC36" i="10"/>
  <c r="AA36" i="10"/>
  <c r="Z36" i="10"/>
  <c r="AB36" i="10" s="1"/>
  <c r="S36" i="10"/>
  <c r="Q36" i="10"/>
  <c r="P36" i="10"/>
  <c r="R36" i="10" s="1"/>
  <c r="I36" i="10"/>
  <c r="G36" i="10"/>
  <c r="F36" i="10"/>
  <c r="H36" i="10" s="1"/>
  <c r="AL35" i="10"/>
  <c r="AC35" i="10"/>
  <c r="AA35" i="10"/>
  <c r="Z35" i="10"/>
  <c r="AB35" i="10" s="1"/>
  <c r="S35" i="10"/>
  <c r="Q35" i="10"/>
  <c r="P35" i="10"/>
  <c r="R35" i="10" s="1"/>
  <c r="I35" i="10"/>
  <c r="G35" i="10"/>
  <c r="F35" i="10"/>
  <c r="H35" i="10" s="1"/>
  <c r="AL34" i="10"/>
  <c r="AC34" i="10"/>
  <c r="AA34" i="10"/>
  <c r="Z34" i="10"/>
  <c r="AB34" i="10" s="1"/>
  <c r="S34" i="10"/>
  <c r="Q34" i="10"/>
  <c r="P34" i="10"/>
  <c r="R34" i="10" s="1"/>
  <c r="I34" i="10"/>
  <c r="G34" i="10"/>
  <c r="F34" i="10"/>
  <c r="H34" i="10" s="1"/>
  <c r="AL33" i="10"/>
  <c r="AC33" i="10"/>
  <c r="AA33" i="10"/>
  <c r="Z33" i="10"/>
  <c r="AB33" i="10" s="1"/>
  <c r="S33" i="10"/>
  <c r="Q33" i="10"/>
  <c r="P33" i="10"/>
  <c r="R33" i="10" s="1"/>
  <c r="I33" i="10"/>
  <c r="G33" i="10"/>
  <c r="F33" i="10"/>
  <c r="H33" i="10" s="1"/>
  <c r="AL32" i="10"/>
  <c r="AC32" i="10"/>
  <c r="AA32" i="10"/>
  <c r="Z32" i="10"/>
  <c r="S32" i="10"/>
  <c r="Q32" i="10"/>
  <c r="P32" i="10"/>
  <c r="I32" i="10"/>
  <c r="G32" i="10"/>
  <c r="F32" i="10"/>
  <c r="H32" i="10" s="1"/>
  <c r="AL31" i="10"/>
  <c r="AC31" i="10"/>
  <c r="AA31" i="10"/>
  <c r="Z31" i="10"/>
  <c r="AB31" i="10" s="1"/>
  <c r="S31" i="10"/>
  <c r="Q31" i="10"/>
  <c r="P31" i="10"/>
  <c r="R31" i="10" s="1"/>
  <c r="I31" i="10"/>
  <c r="G31" i="10"/>
  <c r="F31" i="10"/>
  <c r="H31" i="10" s="1"/>
  <c r="AL30" i="10"/>
  <c r="AC30" i="10"/>
  <c r="AA30" i="10"/>
  <c r="Z30" i="10"/>
  <c r="AB30" i="10" s="1"/>
  <c r="S30" i="10"/>
  <c r="Q30" i="10"/>
  <c r="P30" i="10"/>
  <c r="R30" i="10" s="1"/>
  <c r="I30" i="10"/>
  <c r="G30" i="10"/>
  <c r="F30" i="10"/>
  <c r="H30" i="10" s="1"/>
  <c r="AL29" i="10"/>
  <c r="AC29" i="10"/>
  <c r="AA29" i="10"/>
  <c r="Z29" i="10"/>
  <c r="AB29" i="10" s="1"/>
  <c r="S29" i="10"/>
  <c r="Q29" i="10"/>
  <c r="P29" i="10"/>
  <c r="I29" i="10"/>
  <c r="G29" i="10"/>
  <c r="F29" i="10"/>
  <c r="H29" i="10" s="1"/>
  <c r="AL28" i="10"/>
  <c r="AC28" i="10"/>
  <c r="AA28" i="10"/>
  <c r="Z28" i="10"/>
  <c r="AB28" i="10" s="1"/>
  <c r="S28" i="10"/>
  <c r="Q28" i="10"/>
  <c r="P28" i="10"/>
  <c r="R28" i="10" s="1"/>
  <c r="I28" i="10"/>
  <c r="G28" i="10"/>
  <c r="F28" i="10"/>
  <c r="H28" i="10" s="1"/>
  <c r="AL27" i="10"/>
  <c r="AC27" i="10"/>
  <c r="AA27" i="10"/>
  <c r="Z27" i="10"/>
  <c r="AB27" i="10" s="1"/>
  <c r="S27" i="10"/>
  <c r="Q27" i="10"/>
  <c r="P27" i="10"/>
  <c r="R27" i="10" s="1"/>
  <c r="I27" i="10"/>
  <c r="G27" i="10"/>
  <c r="F27" i="10"/>
  <c r="H27" i="10" s="1"/>
  <c r="AL26" i="10"/>
  <c r="AC26" i="10"/>
  <c r="AA26" i="10"/>
  <c r="Z26" i="10"/>
  <c r="AB26" i="10" s="1"/>
  <c r="S26" i="10"/>
  <c r="Q26" i="10"/>
  <c r="P26" i="10"/>
  <c r="R26" i="10" s="1"/>
  <c r="I26" i="10"/>
  <c r="H26" i="10"/>
  <c r="G26" i="10"/>
  <c r="F26" i="10"/>
  <c r="AL25" i="10"/>
  <c r="AC25" i="10"/>
  <c r="AA25" i="10"/>
  <c r="Z25" i="10"/>
  <c r="AB25" i="10" s="1"/>
  <c r="S25" i="10"/>
  <c r="Q25" i="10"/>
  <c r="P25" i="10"/>
  <c r="R25" i="10" s="1"/>
  <c r="I25" i="10"/>
  <c r="G25" i="10"/>
  <c r="F25" i="10"/>
  <c r="H25" i="10" s="1"/>
  <c r="AL24" i="10"/>
  <c r="AC24" i="10"/>
  <c r="AA24" i="10"/>
  <c r="Z24" i="10"/>
  <c r="S24" i="10"/>
  <c r="Q24" i="10"/>
  <c r="P24" i="10"/>
  <c r="R24" i="10" s="1"/>
  <c r="I24" i="10"/>
  <c r="G24" i="10"/>
  <c r="F24" i="10"/>
  <c r="H24" i="10" s="1"/>
  <c r="AL23" i="10"/>
  <c r="AC23" i="10"/>
  <c r="AA23" i="10"/>
  <c r="Z23" i="10"/>
  <c r="S23" i="10"/>
  <c r="Q23" i="10"/>
  <c r="P23" i="10"/>
  <c r="I23" i="10"/>
  <c r="G23" i="10"/>
  <c r="F23" i="10"/>
  <c r="H23" i="10" s="1"/>
  <c r="AL22" i="10"/>
  <c r="AC22" i="10"/>
  <c r="AA22" i="10"/>
  <c r="Z22" i="10"/>
  <c r="AB22" i="10" s="1"/>
  <c r="S22" i="10"/>
  <c r="Q22" i="10"/>
  <c r="P22" i="10"/>
  <c r="R22" i="10" s="1"/>
  <c r="I22" i="10"/>
  <c r="G22" i="10"/>
  <c r="F22" i="10"/>
  <c r="H22" i="10" s="1"/>
  <c r="AL21" i="10"/>
  <c r="AC21" i="10"/>
  <c r="AA21" i="10"/>
  <c r="Z21" i="10"/>
  <c r="S21" i="10"/>
  <c r="Q21" i="10"/>
  <c r="P21" i="10"/>
  <c r="R21" i="10" s="1"/>
  <c r="I21" i="10"/>
  <c r="G21" i="10"/>
  <c r="F21" i="10"/>
  <c r="H21" i="10" s="1"/>
  <c r="AL20" i="10"/>
  <c r="AC20" i="10"/>
  <c r="AA20" i="10"/>
  <c r="Z20" i="10"/>
  <c r="AB20" i="10" s="1"/>
  <c r="S20" i="10"/>
  <c r="Q20" i="10"/>
  <c r="P20" i="10"/>
  <c r="I20" i="10"/>
  <c r="G20" i="10"/>
  <c r="F20" i="10"/>
  <c r="H20" i="10" s="1"/>
  <c r="AL19" i="10"/>
  <c r="AC19" i="10"/>
  <c r="AA19" i="10"/>
  <c r="Z19" i="10"/>
  <c r="AB19" i="10" s="1"/>
  <c r="S19" i="10"/>
  <c r="Q19" i="10"/>
  <c r="P19" i="10"/>
  <c r="R19" i="10" s="1"/>
  <c r="I19" i="10"/>
  <c r="G19" i="10"/>
  <c r="F19" i="10"/>
  <c r="H19" i="10" s="1"/>
  <c r="AL18" i="10"/>
  <c r="AC18" i="10"/>
  <c r="AA18" i="10"/>
  <c r="Z18" i="10"/>
  <c r="AB18" i="10" s="1"/>
  <c r="S18" i="10"/>
  <c r="Q18" i="10"/>
  <c r="P18" i="10"/>
  <c r="R18" i="10" s="1"/>
  <c r="I18" i="10"/>
  <c r="G18" i="10"/>
  <c r="F18" i="10"/>
  <c r="H18" i="10" s="1"/>
  <c r="AL17" i="10"/>
  <c r="AC17" i="10"/>
  <c r="AA17" i="10"/>
  <c r="Z17" i="10"/>
  <c r="AB17" i="10" s="1"/>
  <c r="S17" i="10"/>
  <c r="Q17" i="10"/>
  <c r="P17" i="10"/>
  <c r="R17" i="10" s="1"/>
  <c r="I17" i="10"/>
  <c r="G17" i="10"/>
  <c r="F17" i="10"/>
  <c r="AL16" i="10"/>
  <c r="AC16" i="10"/>
  <c r="AA16" i="10"/>
  <c r="Z16" i="10"/>
  <c r="AB16" i="10" s="1"/>
  <c r="S16" i="10"/>
  <c r="Q16" i="10"/>
  <c r="P16" i="10"/>
  <c r="R16" i="10" s="1"/>
  <c r="I16" i="10"/>
  <c r="G16" i="10"/>
  <c r="F16" i="10"/>
  <c r="H16" i="10" s="1"/>
  <c r="AL15" i="10"/>
  <c r="AC15" i="10"/>
  <c r="AA15" i="10"/>
  <c r="Z15" i="10"/>
  <c r="S15" i="10"/>
  <c r="Q15" i="10"/>
  <c r="P15" i="10"/>
  <c r="R15" i="10" s="1"/>
  <c r="I15" i="10"/>
  <c r="G15" i="10"/>
  <c r="F15" i="10"/>
  <c r="H15" i="10" s="1"/>
  <c r="AL14" i="10"/>
  <c r="AC14" i="10"/>
  <c r="AA14" i="10"/>
  <c r="Z14" i="10"/>
  <c r="AB14" i="10" s="1"/>
  <c r="S14" i="10"/>
  <c r="Q14" i="10"/>
  <c r="P14" i="10"/>
  <c r="R14" i="10" s="1"/>
  <c r="I14" i="10"/>
  <c r="G14" i="10"/>
  <c r="F14" i="10"/>
  <c r="H14" i="10" s="1"/>
  <c r="AL13" i="10"/>
  <c r="AC13" i="10"/>
  <c r="AA13" i="10"/>
  <c r="Z13" i="10"/>
  <c r="AB13" i="10" s="1"/>
  <c r="S13" i="10"/>
  <c r="Q13" i="10"/>
  <c r="P13" i="10"/>
  <c r="R13" i="10" s="1"/>
  <c r="I13" i="10"/>
  <c r="G13" i="10"/>
  <c r="F13" i="10"/>
  <c r="H13" i="10" s="1"/>
  <c r="AL12" i="10"/>
  <c r="AC12" i="10"/>
  <c r="AA12" i="10"/>
  <c r="Z12" i="10"/>
  <c r="S12" i="10"/>
  <c r="Q12" i="10"/>
  <c r="P12" i="10"/>
  <c r="R12" i="10" s="1"/>
  <c r="I12" i="10"/>
  <c r="G12" i="10"/>
  <c r="F12" i="10"/>
  <c r="H12" i="10" s="1"/>
  <c r="AL11" i="10"/>
  <c r="AC11" i="10"/>
  <c r="AA11" i="10"/>
  <c r="Z11" i="10"/>
  <c r="AB11" i="10" s="1"/>
  <c r="S11" i="10"/>
  <c r="Q11" i="10"/>
  <c r="P11" i="10"/>
  <c r="I11" i="10"/>
  <c r="G11" i="10"/>
  <c r="F11" i="10"/>
  <c r="H11" i="10" s="1"/>
  <c r="AL10" i="10"/>
  <c r="AC10" i="10"/>
  <c r="AA10" i="10"/>
  <c r="Z10" i="10"/>
  <c r="AB10" i="10" s="1"/>
  <c r="S10" i="10"/>
  <c r="R10" i="10"/>
  <c r="Q10" i="10"/>
  <c r="P10" i="10"/>
  <c r="I10" i="10"/>
  <c r="G10" i="10"/>
  <c r="F10" i="10"/>
  <c r="H10" i="10" s="1"/>
  <c r="AL9" i="10"/>
  <c r="AC9" i="10"/>
  <c r="AA9" i="10"/>
  <c r="Z9" i="10"/>
  <c r="AB9" i="10" s="1"/>
  <c r="S9" i="10"/>
  <c r="Q9" i="10"/>
  <c r="P9" i="10"/>
  <c r="R9" i="10" s="1"/>
  <c r="I9" i="10"/>
  <c r="G9" i="10"/>
  <c r="F9" i="10"/>
  <c r="AL8" i="10"/>
  <c r="AC8" i="10"/>
  <c r="AA8" i="10"/>
  <c r="Z8" i="10"/>
  <c r="AB8" i="10" s="1"/>
  <c r="S8" i="10"/>
  <c r="Q8" i="10"/>
  <c r="P8" i="10"/>
  <c r="R8" i="10" s="1"/>
  <c r="I8" i="10"/>
  <c r="G8" i="10"/>
  <c r="F8" i="10"/>
  <c r="AL7" i="10"/>
  <c r="AC7" i="10"/>
  <c r="AA7" i="10"/>
  <c r="Z7" i="10"/>
  <c r="AB7" i="10" s="1"/>
  <c r="S7" i="10"/>
  <c r="Q7" i="10"/>
  <c r="P7" i="10"/>
  <c r="R7" i="10" s="1"/>
  <c r="I7" i="10"/>
  <c r="G7" i="10"/>
  <c r="F7" i="10"/>
  <c r="H7" i="10" s="1"/>
  <c r="AL6" i="10"/>
  <c r="AC6" i="10"/>
  <c r="AA6" i="10"/>
  <c r="Z6" i="10"/>
  <c r="AB6" i="10" s="1"/>
  <c r="S6" i="10"/>
  <c r="Q6" i="10"/>
  <c r="P6" i="10"/>
  <c r="R6" i="10" s="1"/>
  <c r="I6" i="10"/>
  <c r="G6" i="10"/>
  <c r="H6" i="10" s="1"/>
  <c r="F6" i="10"/>
  <c r="AL5" i="10"/>
  <c r="AC5" i="10"/>
  <c r="AA5" i="10"/>
  <c r="Z5" i="10"/>
  <c r="S5" i="10"/>
  <c r="Q5" i="10"/>
  <c r="P5" i="10"/>
  <c r="R5" i="10" s="1"/>
  <c r="I5" i="10"/>
  <c r="G5" i="10"/>
  <c r="F5" i="10"/>
  <c r="H5" i="10" s="1"/>
  <c r="AL4" i="10"/>
  <c r="AC4" i="10"/>
  <c r="AA4" i="10"/>
  <c r="Z4" i="10"/>
  <c r="AB4" i="10" s="1"/>
  <c r="S4" i="10"/>
  <c r="Q4" i="10"/>
  <c r="P4" i="10"/>
  <c r="R4" i="10" s="1"/>
  <c r="I4" i="10"/>
  <c r="G4" i="10"/>
  <c r="F4" i="10"/>
  <c r="H4" i="10" s="1"/>
  <c r="AL3" i="10"/>
  <c r="AC3" i="10"/>
  <c r="AA3" i="10"/>
  <c r="Z3" i="10"/>
  <c r="S3" i="10"/>
  <c r="Q3" i="10"/>
  <c r="P3" i="10"/>
  <c r="R3" i="10" s="1"/>
  <c r="I3" i="10"/>
  <c r="G3" i="10"/>
  <c r="F3" i="10"/>
  <c r="H3" i="10" s="1"/>
  <c r="AL2" i="10"/>
  <c r="AC2" i="10"/>
  <c r="AA2" i="10"/>
  <c r="Z2" i="10"/>
  <c r="AB2" i="10" s="1"/>
  <c r="S2" i="10"/>
  <c r="Q2" i="10"/>
  <c r="P2" i="10"/>
  <c r="R2" i="10" s="1"/>
  <c r="I2" i="10"/>
  <c r="G2" i="10"/>
  <c r="F2" i="10"/>
  <c r="H2" i="10" s="1"/>
  <c r="H9" i="10" l="1"/>
  <c r="AB15" i="10"/>
  <c r="AB24" i="10"/>
  <c r="H87" i="10"/>
  <c r="R49" i="10"/>
  <c r="R11" i="10"/>
  <c r="R20" i="10"/>
  <c r="R29" i="10"/>
  <c r="H47" i="10"/>
  <c r="AB68" i="10"/>
  <c r="H83" i="10"/>
  <c r="AB95" i="10"/>
  <c r="R47" i="10"/>
  <c r="R83" i="10"/>
  <c r="R96" i="10"/>
  <c r="AB5" i="10"/>
  <c r="R23" i="10"/>
  <c r="R32" i="10"/>
  <c r="R41" i="10"/>
  <c r="R71" i="10"/>
  <c r="R87" i="10"/>
  <c r="H8" i="10"/>
  <c r="H17" i="10"/>
  <c r="AB23" i="10"/>
  <c r="AB32" i="10"/>
  <c r="AB41" i="10"/>
  <c r="AB3" i="10"/>
  <c r="AB12" i="10"/>
  <c r="AB21" i="10"/>
  <c r="R39" i="10"/>
  <c r="R48" i="10"/>
  <c r="R63" i="10"/>
  <c r="R84" i="10"/>
  <c r="AC96" i="13"/>
  <c r="AA96" i="13"/>
  <c r="Z96" i="13"/>
  <c r="AB96" i="13" s="1"/>
  <c r="S96" i="13"/>
  <c r="Q96" i="13"/>
  <c r="P96" i="13"/>
  <c r="R96" i="13" s="1"/>
  <c r="I96" i="13"/>
  <c r="G96" i="13"/>
  <c r="F96" i="13"/>
  <c r="H96" i="13" s="1"/>
  <c r="AC95" i="13"/>
  <c r="AA95" i="13"/>
  <c r="Z95" i="13"/>
  <c r="AB95" i="13" s="1"/>
  <c r="S95" i="13"/>
  <c r="Q95" i="13"/>
  <c r="P95" i="13"/>
  <c r="R95" i="13" s="1"/>
  <c r="I95" i="13"/>
  <c r="G95" i="13"/>
  <c r="F95" i="13"/>
  <c r="H95" i="13" s="1"/>
  <c r="AC94" i="13"/>
  <c r="AA94" i="13"/>
  <c r="Z94" i="13"/>
  <c r="AB94" i="13" s="1"/>
  <c r="S94" i="13"/>
  <c r="Q94" i="13"/>
  <c r="P94" i="13"/>
  <c r="R94" i="13" s="1"/>
  <c r="I94" i="13"/>
  <c r="H94" i="13"/>
  <c r="G94" i="13"/>
  <c r="F94" i="13"/>
  <c r="AC93" i="13"/>
  <c r="AA93" i="13"/>
  <c r="Z93" i="13"/>
  <c r="AB93" i="13" s="1"/>
  <c r="S93" i="13"/>
  <c r="Q93" i="13"/>
  <c r="P93" i="13"/>
  <c r="R93" i="13" s="1"/>
  <c r="I93" i="13"/>
  <c r="G93" i="13"/>
  <c r="F93" i="13"/>
  <c r="H93" i="13" s="1"/>
  <c r="AC92" i="13"/>
  <c r="AA92" i="13"/>
  <c r="Z92" i="13"/>
  <c r="AB92" i="13" s="1"/>
  <c r="S92" i="13"/>
  <c r="Q92" i="13"/>
  <c r="P92" i="13"/>
  <c r="R92" i="13" s="1"/>
  <c r="I92" i="13"/>
  <c r="G92" i="13"/>
  <c r="F92" i="13"/>
  <c r="AC91" i="13"/>
  <c r="AA91" i="13"/>
  <c r="Z91" i="13"/>
  <c r="AB91" i="13" s="1"/>
  <c r="S91" i="13"/>
  <c r="Q91" i="13"/>
  <c r="P91" i="13"/>
  <c r="R91" i="13" s="1"/>
  <c r="I91" i="13"/>
  <c r="G91" i="13"/>
  <c r="F91" i="13"/>
  <c r="H91" i="13" s="1"/>
  <c r="AC90" i="13"/>
  <c r="AA90" i="13"/>
  <c r="AB90" i="13" s="1"/>
  <c r="Z90" i="13"/>
  <c r="S90" i="13"/>
  <c r="Q90" i="13"/>
  <c r="R90" i="13" s="1"/>
  <c r="P90" i="13"/>
  <c r="I90" i="13"/>
  <c r="G90" i="13"/>
  <c r="F90" i="13"/>
  <c r="H90" i="13" s="1"/>
  <c r="AC89" i="13"/>
  <c r="AA89" i="13"/>
  <c r="Z89" i="13"/>
  <c r="AB89" i="13" s="1"/>
  <c r="S89" i="13"/>
  <c r="Q89" i="13"/>
  <c r="R89" i="13" s="1"/>
  <c r="P89" i="13"/>
  <c r="I89" i="13"/>
  <c r="G89" i="13"/>
  <c r="F89" i="13"/>
  <c r="H89" i="13" s="1"/>
  <c r="AC88" i="13"/>
  <c r="AA88" i="13"/>
  <c r="Z88" i="13"/>
  <c r="AB88" i="13" s="1"/>
  <c r="S88" i="13"/>
  <c r="Q88" i="13"/>
  <c r="P88" i="13"/>
  <c r="I88" i="13"/>
  <c r="G88" i="13"/>
  <c r="F88" i="13"/>
  <c r="H88" i="13" s="1"/>
  <c r="AC87" i="13"/>
  <c r="AA87" i="13"/>
  <c r="Z87" i="13"/>
  <c r="AB87" i="13" s="1"/>
  <c r="S87" i="13"/>
  <c r="Q87" i="13"/>
  <c r="P87" i="13"/>
  <c r="R87" i="13" s="1"/>
  <c r="I87" i="13"/>
  <c r="G87" i="13"/>
  <c r="F87" i="13"/>
  <c r="AC86" i="13"/>
  <c r="AA86" i="13"/>
  <c r="Z86" i="13"/>
  <c r="AB86" i="13" s="1"/>
  <c r="S86" i="13"/>
  <c r="Q86" i="13"/>
  <c r="P86" i="13"/>
  <c r="R86" i="13" s="1"/>
  <c r="I86" i="13"/>
  <c r="G86" i="13"/>
  <c r="F86" i="13"/>
  <c r="H86" i="13" s="1"/>
  <c r="AC85" i="13"/>
  <c r="AA85" i="13"/>
  <c r="Z85" i="13"/>
  <c r="AB85" i="13" s="1"/>
  <c r="S85" i="13"/>
  <c r="Q85" i="13"/>
  <c r="P85" i="13"/>
  <c r="R85" i="13" s="1"/>
  <c r="I85" i="13"/>
  <c r="G85" i="13"/>
  <c r="F85" i="13"/>
  <c r="H85" i="13" s="1"/>
  <c r="AC84" i="13"/>
  <c r="AA84" i="13"/>
  <c r="Z84" i="13"/>
  <c r="AB84" i="13" s="1"/>
  <c r="S84" i="13"/>
  <c r="Q84" i="13"/>
  <c r="P84" i="13"/>
  <c r="R84" i="13" s="1"/>
  <c r="I84" i="13"/>
  <c r="G84" i="13"/>
  <c r="F84" i="13"/>
  <c r="H84" i="13" s="1"/>
  <c r="AC83" i="13"/>
  <c r="AA83" i="13"/>
  <c r="Z83" i="13"/>
  <c r="S83" i="13"/>
  <c r="Q83" i="13"/>
  <c r="P83" i="13"/>
  <c r="R83" i="13" s="1"/>
  <c r="I83" i="13"/>
  <c r="G83" i="13"/>
  <c r="F83" i="13"/>
  <c r="H83" i="13" s="1"/>
  <c r="AC82" i="13"/>
  <c r="AA82" i="13"/>
  <c r="Z82" i="13"/>
  <c r="AB82" i="13" s="1"/>
  <c r="S82" i="13"/>
  <c r="Q82" i="13"/>
  <c r="R82" i="13" s="1"/>
  <c r="P82" i="13"/>
  <c r="I82" i="13"/>
  <c r="G82" i="13"/>
  <c r="H82" i="13" s="1"/>
  <c r="F82" i="13"/>
  <c r="AC81" i="13"/>
  <c r="AA81" i="13"/>
  <c r="AB81" i="13" s="1"/>
  <c r="Z81" i="13"/>
  <c r="S81" i="13"/>
  <c r="Q81" i="13"/>
  <c r="P81" i="13"/>
  <c r="R81" i="13" s="1"/>
  <c r="I81" i="13"/>
  <c r="G81" i="13"/>
  <c r="H81" i="13" s="1"/>
  <c r="F81" i="13"/>
  <c r="AC80" i="13"/>
  <c r="AA80" i="13"/>
  <c r="Z80" i="13"/>
  <c r="AB80" i="13" s="1"/>
  <c r="S80" i="13"/>
  <c r="Q80" i="13"/>
  <c r="P80" i="13"/>
  <c r="I80" i="13"/>
  <c r="G80" i="13"/>
  <c r="F80" i="13"/>
  <c r="H80" i="13" s="1"/>
  <c r="AC79" i="13"/>
  <c r="AA79" i="13"/>
  <c r="Z79" i="13"/>
  <c r="AB79" i="13" s="1"/>
  <c r="S79" i="13"/>
  <c r="Q79" i="13"/>
  <c r="P79" i="13"/>
  <c r="R79" i="13" s="1"/>
  <c r="I79" i="13"/>
  <c r="G79" i="13"/>
  <c r="F79" i="13"/>
  <c r="H79" i="13" s="1"/>
  <c r="AC78" i="13"/>
  <c r="AB78" i="13"/>
  <c r="AA78" i="13"/>
  <c r="Z78" i="13"/>
  <c r="S78" i="13"/>
  <c r="Q78" i="13"/>
  <c r="P78" i="13"/>
  <c r="R78" i="13" s="1"/>
  <c r="I78" i="13"/>
  <c r="G78" i="13"/>
  <c r="F78" i="13"/>
  <c r="H78" i="13" s="1"/>
  <c r="AC77" i="13"/>
  <c r="AA77" i="13"/>
  <c r="Z77" i="13"/>
  <c r="AB77" i="13" s="1"/>
  <c r="S77" i="13"/>
  <c r="Q77" i="13"/>
  <c r="P77" i="13"/>
  <c r="R77" i="13" s="1"/>
  <c r="I77" i="13"/>
  <c r="G77" i="13"/>
  <c r="F77" i="13"/>
  <c r="H77" i="13" s="1"/>
  <c r="AC76" i="13"/>
  <c r="AA76" i="13"/>
  <c r="Z76" i="13"/>
  <c r="AB76" i="13" s="1"/>
  <c r="S76" i="13"/>
  <c r="Q76" i="13"/>
  <c r="P76" i="13"/>
  <c r="R76" i="13" s="1"/>
  <c r="I76" i="13"/>
  <c r="G76" i="13"/>
  <c r="F76" i="13"/>
  <c r="H76" i="13" s="1"/>
  <c r="AC75" i="13"/>
  <c r="AA75" i="13"/>
  <c r="Z75" i="13"/>
  <c r="AB75" i="13" s="1"/>
  <c r="S75" i="13"/>
  <c r="Q75" i="13"/>
  <c r="P75" i="13"/>
  <c r="R75" i="13" s="1"/>
  <c r="I75" i="13"/>
  <c r="G75" i="13"/>
  <c r="F75" i="13"/>
  <c r="H75" i="13" s="1"/>
  <c r="AC74" i="13"/>
  <c r="AA74" i="13"/>
  <c r="Z74" i="13"/>
  <c r="AB74" i="13" s="1"/>
  <c r="S74" i="13"/>
  <c r="Q74" i="13"/>
  <c r="P74" i="13"/>
  <c r="R74" i="13" s="1"/>
  <c r="I74" i="13"/>
  <c r="G74" i="13"/>
  <c r="H74" i="13" s="1"/>
  <c r="F74" i="13"/>
  <c r="AC73" i="13"/>
  <c r="AB73" i="13"/>
  <c r="AA73" i="13"/>
  <c r="Z73" i="13"/>
  <c r="S73" i="13"/>
  <c r="Q73" i="13"/>
  <c r="R73" i="13" s="1"/>
  <c r="P73" i="13"/>
  <c r="I73" i="13"/>
  <c r="G73" i="13"/>
  <c r="F73" i="13"/>
  <c r="H73" i="13" s="1"/>
  <c r="AC72" i="13"/>
  <c r="AA72" i="13"/>
  <c r="Z72" i="13"/>
  <c r="S72" i="13"/>
  <c r="Q72" i="13"/>
  <c r="P72" i="13"/>
  <c r="R72" i="13" s="1"/>
  <c r="I72" i="13"/>
  <c r="G72" i="13"/>
  <c r="F72" i="13"/>
  <c r="H72" i="13" s="1"/>
  <c r="AC71" i="13"/>
  <c r="AA71" i="13"/>
  <c r="Z71" i="13"/>
  <c r="AB71" i="13" s="1"/>
  <c r="S71" i="13"/>
  <c r="Q71" i="13"/>
  <c r="P71" i="13"/>
  <c r="I71" i="13"/>
  <c r="G71" i="13"/>
  <c r="F71" i="13"/>
  <c r="AC70" i="13"/>
  <c r="AA70" i="13"/>
  <c r="Z70" i="13"/>
  <c r="AB70" i="13" s="1"/>
  <c r="S70" i="13"/>
  <c r="R70" i="13"/>
  <c r="Q70" i="13"/>
  <c r="P70" i="13"/>
  <c r="I70" i="13"/>
  <c r="G70" i="13"/>
  <c r="F70" i="13"/>
  <c r="H70" i="13" s="1"/>
  <c r="AC69" i="13"/>
  <c r="AA69" i="13"/>
  <c r="Z69" i="13"/>
  <c r="AB69" i="13" s="1"/>
  <c r="S69" i="13"/>
  <c r="Q69" i="13"/>
  <c r="P69" i="13"/>
  <c r="R69" i="13" s="1"/>
  <c r="I69" i="13"/>
  <c r="G69" i="13"/>
  <c r="F69" i="13"/>
  <c r="H69" i="13" s="1"/>
  <c r="AC68" i="13"/>
  <c r="AA68" i="13"/>
  <c r="Z68" i="13"/>
  <c r="AB68" i="13" s="1"/>
  <c r="S68" i="13"/>
  <c r="Q68" i="13"/>
  <c r="P68" i="13"/>
  <c r="I68" i="13"/>
  <c r="G68" i="13"/>
  <c r="F68" i="13"/>
  <c r="H68" i="13" s="1"/>
  <c r="AC67" i="13"/>
  <c r="AA67" i="13"/>
  <c r="Z67" i="13"/>
  <c r="AB67" i="13" s="1"/>
  <c r="S67" i="13"/>
  <c r="Q67" i="13"/>
  <c r="P67" i="13"/>
  <c r="I67" i="13"/>
  <c r="G67" i="13"/>
  <c r="F67" i="13"/>
  <c r="H67" i="13" s="1"/>
  <c r="AC66" i="13"/>
  <c r="AA66" i="13"/>
  <c r="Z66" i="13"/>
  <c r="AB66" i="13" s="1"/>
  <c r="S66" i="13"/>
  <c r="Q66" i="13"/>
  <c r="P66" i="13"/>
  <c r="R66" i="13" s="1"/>
  <c r="I66" i="13"/>
  <c r="G66" i="13"/>
  <c r="F66" i="13"/>
  <c r="H66" i="13" s="1"/>
  <c r="AC65" i="13"/>
  <c r="AB65" i="13"/>
  <c r="AA65" i="13"/>
  <c r="Z65" i="13"/>
  <c r="S65" i="13"/>
  <c r="R65" i="13"/>
  <c r="Q65" i="13"/>
  <c r="P65" i="13"/>
  <c r="I65" i="13"/>
  <c r="G65" i="13"/>
  <c r="H65" i="13" s="1"/>
  <c r="F65" i="13"/>
  <c r="AC64" i="13"/>
  <c r="AA64" i="13"/>
  <c r="Z64" i="13"/>
  <c r="AB64" i="13" s="1"/>
  <c r="S64" i="13"/>
  <c r="Q64" i="13"/>
  <c r="P64" i="13"/>
  <c r="R64" i="13" s="1"/>
  <c r="I64" i="13"/>
  <c r="G64" i="13"/>
  <c r="F64" i="13"/>
  <c r="H64" i="13" s="1"/>
  <c r="AC63" i="13"/>
  <c r="AA63" i="13"/>
  <c r="Z63" i="13"/>
  <c r="AB63" i="13" s="1"/>
  <c r="S63" i="13"/>
  <c r="Q63" i="13"/>
  <c r="P63" i="13"/>
  <c r="R63" i="13" s="1"/>
  <c r="I63" i="13"/>
  <c r="G63" i="13"/>
  <c r="F63" i="13"/>
  <c r="H63" i="13" s="1"/>
  <c r="AC62" i="13"/>
  <c r="AB62" i="13"/>
  <c r="AA62" i="13"/>
  <c r="Z62" i="13"/>
  <c r="S62" i="13"/>
  <c r="Q62" i="13"/>
  <c r="P62" i="13"/>
  <c r="R62" i="13" s="1"/>
  <c r="I62" i="13"/>
  <c r="H62" i="13"/>
  <c r="G62" i="13"/>
  <c r="F62" i="13"/>
  <c r="AC61" i="13"/>
  <c r="AA61" i="13"/>
  <c r="Z61" i="13"/>
  <c r="AB61" i="13" s="1"/>
  <c r="S61" i="13"/>
  <c r="Q61" i="13"/>
  <c r="P61" i="13"/>
  <c r="R61" i="13" s="1"/>
  <c r="I61" i="13"/>
  <c r="G61" i="13"/>
  <c r="F61" i="13"/>
  <c r="H61" i="13" s="1"/>
  <c r="AC60" i="13"/>
  <c r="AA60" i="13"/>
  <c r="Z60" i="13"/>
  <c r="AB60" i="13" s="1"/>
  <c r="S60" i="13"/>
  <c r="Q60" i="13"/>
  <c r="P60" i="13"/>
  <c r="R60" i="13" s="1"/>
  <c r="I60" i="13"/>
  <c r="G60" i="13"/>
  <c r="F60" i="13"/>
  <c r="AC59" i="13"/>
  <c r="AA59" i="13"/>
  <c r="Z59" i="13"/>
  <c r="AB59" i="13" s="1"/>
  <c r="S59" i="13"/>
  <c r="Q59" i="13"/>
  <c r="P59" i="13"/>
  <c r="I59" i="13"/>
  <c r="G59" i="13"/>
  <c r="F59" i="13"/>
  <c r="H59" i="13" s="1"/>
  <c r="AC58" i="13"/>
  <c r="AA58" i="13"/>
  <c r="Z58" i="13"/>
  <c r="AB58" i="13" s="1"/>
  <c r="S58" i="13"/>
  <c r="Q58" i="13"/>
  <c r="P58" i="13"/>
  <c r="R58" i="13" s="1"/>
  <c r="I58" i="13"/>
  <c r="G58" i="13"/>
  <c r="F58" i="13"/>
  <c r="H58" i="13" s="1"/>
  <c r="AC57" i="13"/>
  <c r="AA57" i="13"/>
  <c r="Z57" i="13"/>
  <c r="AB57" i="13" s="1"/>
  <c r="S57" i="13"/>
  <c r="R57" i="13"/>
  <c r="Q57" i="13"/>
  <c r="P57" i="13"/>
  <c r="I57" i="13"/>
  <c r="H57" i="13"/>
  <c r="G57" i="13"/>
  <c r="F57" i="13"/>
  <c r="AC56" i="13"/>
  <c r="AA56" i="13"/>
  <c r="Z56" i="13"/>
  <c r="S56" i="13"/>
  <c r="Q56" i="13"/>
  <c r="P56" i="13"/>
  <c r="R56" i="13" s="1"/>
  <c r="I56" i="13"/>
  <c r="G56" i="13"/>
  <c r="F56" i="13"/>
  <c r="H56" i="13" s="1"/>
  <c r="AC55" i="13"/>
  <c r="AA55" i="13"/>
  <c r="Z55" i="13"/>
  <c r="AB55" i="13" s="1"/>
  <c r="S55" i="13"/>
  <c r="Q55" i="13"/>
  <c r="P55" i="13"/>
  <c r="R55" i="13" s="1"/>
  <c r="I55" i="13"/>
  <c r="G55" i="13"/>
  <c r="F55" i="13"/>
  <c r="H55" i="13" s="1"/>
  <c r="AC54" i="13"/>
  <c r="AA54" i="13"/>
  <c r="AB54" i="13" s="1"/>
  <c r="Z54" i="13"/>
  <c r="S54" i="13"/>
  <c r="R54" i="13"/>
  <c r="Q54" i="13"/>
  <c r="P54" i="13"/>
  <c r="I54" i="13"/>
  <c r="G54" i="13"/>
  <c r="F54" i="13"/>
  <c r="H54" i="13" s="1"/>
  <c r="AC53" i="13"/>
  <c r="AA53" i="13"/>
  <c r="Z53" i="13"/>
  <c r="AB53" i="13" s="1"/>
  <c r="S53" i="13"/>
  <c r="Q53" i="13"/>
  <c r="P53" i="13"/>
  <c r="R53" i="13" s="1"/>
  <c r="I53" i="13"/>
  <c r="G53" i="13"/>
  <c r="F53" i="13"/>
  <c r="H53" i="13" s="1"/>
  <c r="AC52" i="13"/>
  <c r="AA52" i="13"/>
  <c r="Z52" i="13"/>
  <c r="AB52" i="13" s="1"/>
  <c r="S52" i="13"/>
  <c r="Q52" i="13"/>
  <c r="P52" i="13"/>
  <c r="R52" i="13" s="1"/>
  <c r="I52" i="13"/>
  <c r="G52" i="13"/>
  <c r="F52" i="13"/>
  <c r="H52" i="13" s="1"/>
  <c r="AC51" i="13"/>
  <c r="AA51" i="13"/>
  <c r="Z51" i="13"/>
  <c r="S51" i="13"/>
  <c r="Q51" i="13"/>
  <c r="P51" i="13"/>
  <c r="R51" i="13" s="1"/>
  <c r="I51" i="13"/>
  <c r="G51" i="13"/>
  <c r="F51" i="13"/>
  <c r="H51" i="13" s="1"/>
  <c r="AC50" i="13"/>
  <c r="AA50" i="13"/>
  <c r="AB50" i="13" s="1"/>
  <c r="Z50" i="13"/>
  <c r="S50" i="13"/>
  <c r="Q50" i="13"/>
  <c r="P50" i="13"/>
  <c r="R50" i="13" s="1"/>
  <c r="I50" i="13"/>
  <c r="G50" i="13"/>
  <c r="F50" i="13"/>
  <c r="H50" i="13" s="1"/>
  <c r="AC49" i="13"/>
  <c r="AA49" i="13"/>
  <c r="AB49" i="13" s="1"/>
  <c r="Z49" i="13"/>
  <c r="S49" i="13"/>
  <c r="Q49" i="13"/>
  <c r="P49" i="13"/>
  <c r="R49" i="13" s="1"/>
  <c r="I49" i="13"/>
  <c r="G49" i="13"/>
  <c r="F49" i="13"/>
  <c r="H49" i="13" s="1"/>
  <c r="AC48" i="13"/>
  <c r="AA48" i="13"/>
  <c r="Z48" i="13"/>
  <c r="AB48" i="13" s="1"/>
  <c r="S48" i="13"/>
  <c r="Q48" i="13"/>
  <c r="P48" i="13"/>
  <c r="R48" i="13" s="1"/>
  <c r="I48" i="13"/>
  <c r="G48" i="13"/>
  <c r="F48" i="13"/>
  <c r="H48" i="13" s="1"/>
  <c r="AC47" i="13"/>
  <c r="AA47" i="13"/>
  <c r="Z47" i="13"/>
  <c r="AB47" i="13" s="1"/>
  <c r="S47" i="13"/>
  <c r="Q47" i="13"/>
  <c r="P47" i="13"/>
  <c r="R47" i="13" s="1"/>
  <c r="I47" i="13"/>
  <c r="G47" i="13"/>
  <c r="F47" i="13"/>
  <c r="H47" i="13" s="1"/>
  <c r="AC46" i="13"/>
  <c r="AA46" i="13"/>
  <c r="Z46" i="13"/>
  <c r="AB46" i="13" s="1"/>
  <c r="S46" i="13"/>
  <c r="Q46" i="13"/>
  <c r="R46" i="13" s="1"/>
  <c r="P46" i="13"/>
  <c r="I46" i="13"/>
  <c r="H46" i="13"/>
  <c r="G46" i="13"/>
  <c r="F46" i="13"/>
  <c r="AC45" i="13"/>
  <c r="AA45" i="13"/>
  <c r="Z45" i="13"/>
  <c r="AB45" i="13" s="1"/>
  <c r="S45" i="13"/>
  <c r="Q45" i="13"/>
  <c r="P45" i="13"/>
  <c r="R45" i="13" s="1"/>
  <c r="I45" i="13"/>
  <c r="G45" i="13"/>
  <c r="F45" i="13"/>
  <c r="H45" i="13" s="1"/>
  <c r="AC44" i="13"/>
  <c r="AA44" i="13"/>
  <c r="Z44" i="13"/>
  <c r="AB44" i="13" s="1"/>
  <c r="S44" i="13"/>
  <c r="Q44" i="13"/>
  <c r="P44" i="13"/>
  <c r="I44" i="13"/>
  <c r="G44" i="13"/>
  <c r="F44" i="13"/>
  <c r="AC43" i="13"/>
  <c r="AA43" i="13"/>
  <c r="Z43" i="13"/>
  <c r="AB43" i="13" s="1"/>
  <c r="S43" i="13"/>
  <c r="Q43" i="13"/>
  <c r="P43" i="13"/>
  <c r="R43" i="13" s="1"/>
  <c r="I43" i="13"/>
  <c r="G43" i="13"/>
  <c r="F43" i="13"/>
  <c r="H43" i="13" s="1"/>
  <c r="AC42" i="13"/>
  <c r="AA42" i="13"/>
  <c r="Z42" i="13"/>
  <c r="AB42" i="13" s="1"/>
  <c r="S42" i="13"/>
  <c r="Q42" i="13"/>
  <c r="R42" i="13" s="1"/>
  <c r="P42" i="13"/>
  <c r="I42" i="13"/>
  <c r="G42" i="13"/>
  <c r="F42" i="13"/>
  <c r="H42" i="13" s="1"/>
  <c r="AC41" i="13"/>
  <c r="AA41" i="13"/>
  <c r="Z41" i="13"/>
  <c r="AB41" i="13" s="1"/>
  <c r="S41" i="13"/>
  <c r="Q41" i="13"/>
  <c r="R41" i="13" s="1"/>
  <c r="P41" i="13"/>
  <c r="I41" i="13"/>
  <c r="G41" i="13"/>
  <c r="F41" i="13"/>
  <c r="H41" i="13" s="1"/>
  <c r="AC40" i="13"/>
  <c r="AA40" i="13"/>
  <c r="Z40" i="13"/>
  <c r="AB40" i="13" s="1"/>
  <c r="S40" i="13"/>
  <c r="Q40" i="13"/>
  <c r="P40" i="13"/>
  <c r="I40" i="13"/>
  <c r="G40" i="13"/>
  <c r="F40" i="13"/>
  <c r="H40" i="13" s="1"/>
  <c r="AC39" i="13"/>
  <c r="AA39" i="13"/>
  <c r="Z39" i="13"/>
  <c r="AB39" i="13" s="1"/>
  <c r="S39" i="13"/>
  <c r="Q39" i="13"/>
  <c r="P39" i="13"/>
  <c r="R39" i="13" s="1"/>
  <c r="I39" i="13"/>
  <c r="G39" i="13"/>
  <c r="F39" i="13"/>
  <c r="AC38" i="13"/>
  <c r="AA38" i="13"/>
  <c r="Z38" i="13"/>
  <c r="AB38" i="13" s="1"/>
  <c r="S38" i="13"/>
  <c r="Q38" i="13"/>
  <c r="P38" i="13"/>
  <c r="R38" i="13" s="1"/>
  <c r="I38" i="13"/>
  <c r="G38" i="13"/>
  <c r="H38" i="13" s="1"/>
  <c r="F38" i="13"/>
  <c r="AC37" i="13"/>
  <c r="AA37" i="13"/>
  <c r="Z37" i="13"/>
  <c r="AB37" i="13" s="1"/>
  <c r="S37" i="13"/>
  <c r="Q37" i="13"/>
  <c r="P37" i="13"/>
  <c r="R37" i="13" s="1"/>
  <c r="I37" i="13"/>
  <c r="G37" i="13"/>
  <c r="F37" i="13"/>
  <c r="H37" i="13" s="1"/>
  <c r="AC36" i="13"/>
  <c r="AA36" i="13"/>
  <c r="Z36" i="13"/>
  <c r="AB36" i="13" s="1"/>
  <c r="S36" i="13"/>
  <c r="Q36" i="13"/>
  <c r="P36" i="13"/>
  <c r="R36" i="13" s="1"/>
  <c r="I36" i="13"/>
  <c r="G36" i="13"/>
  <c r="F36" i="13"/>
  <c r="H36" i="13" s="1"/>
  <c r="AC35" i="13"/>
  <c r="AA35" i="13"/>
  <c r="Z35" i="13"/>
  <c r="S35" i="13"/>
  <c r="Q35" i="13"/>
  <c r="P35" i="13"/>
  <c r="R35" i="13" s="1"/>
  <c r="I35" i="13"/>
  <c r="G35" i="13"/>
  <c r="F35" i="13"/>
  <c r="H35" i="13" s="1"/>
  <c r="AC34" i="13"/>
  <c r="AA34" i="13"/>
  <c r="Z34" i="13"/>
  <c r="AB34" i="13" s="1"/>
  <c r="S34" i="13"/>
  <c r="Q34" i="13"/>
  <c r="P34" i="13"/>
  <c r="R34" i="13" s="1"/>
  <c r="I34" i="13"/>
  <c r="G34" i="13"/>
  <c r="H34" i="13" s="1"/>
  <c r="F34" i="13"/>
  <c r="AC33" i="13"/>
  <c r="AA33" i="13"/>
  <c r="AB33" i="13" s="1"/>
  <c r="Z33" i="13"/>
  <c r="S33" i="13"/>
  <c r="Q33" i="13"/>
  <c r="P33" i="13"/>
  <c r="R33" i="13" s="1"/>
  <c r="I33" i="13"/>
  <c r="G33" i="13"/>
  <c r="H33" i="13" s="1"/>
  <c r="F33" i="13"/>
  <c r="AC32" i="13"/>
  <c r="AA32" i="13"/>
  <c r="Z32" i="13"/>
  <c r="AB32" i="13" s="1"/>
  <c r="S32" i="13"/>
  <c r="Q32" i="13"/>
  <c r="P32" i="13"/>
  <c r="I32" i="13"/>
  <c r="G32" i="13"/>
  <c r="F32" i="13"/>
  <c r="H32" i="13" s="1"/>
  <c r="AC31" i="13"/>
  <c r="AA31" i="13"/>
  <c r="Z31" i="13"/>
  <c r="AB31" i="13" s="1"/>
  <c r="S31" i="13"/>
  <c r="Q31" i="13"/>
  <c r="P31" i="13"/>
  <c r="R31" i="13" s="1"/>
  <c r="I31" i="13"/>
  <c r="G31" i="13"/>
  <c r="F31" i="13"/>
  <c r="H31" i="13" s="1"/>
  <c r="AC30" i="13"/>
  <c r="AB30" i="13"/>
  <c r="AA30" i="13"/>
  <c r="Z30" i="13"/>
  <c r="S30" i="13"/>
  <c r="Q30" i="13"/>
  <c r="P30" i="13"/>
  <c r="R30" i="13" s="1"/>
  <c r="I30" i="13"/>
  <c r="G30" i="13"/>
  <c r="F30" i="13"/>
  <c r="H30" i="13" s="1"/>
  <c r="AC29" i="13"/>
  <c r="AA29" i="13"/>
  <c r="Z29" i="13"/>
  <c r="AB29" i="13" s="1"/>
  <c r="S29" i="13"/>
  <c r="Q29" i="13"/>
  <c r="P29" i="13"/>
  <c r="R29" i="13" s="1"/>
  <c r="I29" i="13"/>
  <c r="G29" i="13"/>
  <c r="F29" i="13"/>
  <c r="H29" i="13" s="1"/>
  <c r="AC28" i="13"/>
  <c r="AA28" i="13"/>
  <c r="Z28" i="13"/>
  <c r="AB28" i="13" s="1"/>
  <c r="S28" i="13"/>
  <c r="Q28" i="13"/>
  <c r="P28" i="13"/>
  <c r="R28" i="13" s="1"/>
  <c r="I28" i="13"/>
  <c r="G28" i="13"/>
  <c r="F28" i="13"/>
  <c r="H28" i="13" s="1"/>
  <c r="AC27" i="13"/>
  <c r="AA27" i="13"/>
  <c r="Z27" i="13"/>
  <c r="AB27" i="13" s="1"/>
  <c r="S27" i="13"/>
  <c r="Q27" i="13"/>
  <c r="P27" i="13"/>
  <c r="R27" i="13" s="1"/>
  <c r="I27" i="13"/>
  <c r="G27" i="13"/>
  <c r="F27" i="13"/>
  <c r="H27" i="13" s="1"/>
  <c r="AC26" i="13"/>
  <c r="AA26" i="13"/>
  <c r="Z26" i="13"/>
  <c r="AB26" i="13" s="1"/>
  <c r="S26" i="13"/>
  <c r="Q26" i="13"/>
  <c r="P26" i="13"/>
  <c r="R26" i="13" s="1"/>
  <c r="I26" i="13"/>
  <c r="G26" i="13"/>
  <c r="F26" i="13"/>
  <c r="H26" i="13" s="1"/>
  <c r="AC25" i="13"/>
  <c r="AB25" i="13"/>
  <c r="AA25" i="13"/>
  <c r="Z25" i="13"/>
  <c r="S25" i="13"/>
  <c r="Q25" i="13"/>
  <c r="R25" i="13" s="1"/>
  <c r="P25" i="13"/>
  <c r="I25" i="13"/>
  <c r="G25" i="13"/>
  <c r="F25" i="13"/>
  <c r="H25" i="13" s="1"/>
  <c r="AC24" i="13"/>
  <c r="AA24" i="13"/>
  <c r="Z24" i="13"/>
  <c r="S24" i="13"/>
  <c r="Q24" i="13"/>
  <c r="P24" i="13"/>
  <c r="I24" i="13"/>
  <c r="G24" i="13"/>
  <c r="F24" i="13"/>
  <c r="H24" i="13" s="1"/>
  <c r="AC23" i="13"/>
  <c r="AA23" i="13"/>
  <c r="Z23" i="13"/>
  <c r="AB23" i="13" s="1"/>
  <c r="S23" i="13"/>
  <c r="Q23" i="13"/>
  <c r="P23" i="13"/>
  <c r="I23" i="13"/>
  <c r="G23" i="13"/>
  <c r="F23" i="13"/>
  <c r="AC22" i="13"/>
  <c r="AA22" i="13"/>
  <c r="Z22" i="13"/>
  <c r="AB22" i="13" s="1"/>
  <c r="S22" i="13"/>
  <c r="R22" i="13"/>
  <c r="Q22" i="13"/>
  <c r="P22" i="13"/>
  <c r="I22" i="13"/>
  <c r="G22" i="13"/>
  <c r="F22" i="13"/>
  <c r="H22" i="13" s="1"/>
  <c r="AC21" i="13"/>
  <c r="AA21" i="13"/>
  <c r="Z21" i="13"/>
  <c r="AB21" i="13" s="1"/>
  <c r="S21" i="13"/>
  <c r="Q21" i="13"/>
  <c r="P21" i="13"/>
  <c r="R21" i="13" s="1"/>
  <c r="I21" i="13"/>
  <c r="G21" i="13"/>
  <c r="F21" i="13"/>
  <c r="H21" i="13" s="1"/>
  <c r="AC20" i="13"/>
  <c r="AA20" i="13"/>
  <c r="Z20" i="13"/>
  <c r="AB20" i="13" s="1"/>
  <c r="S20" i="13"/>
  <c r="Q20" i="13"/>
  <c r="P20" i="13"/>
  <c r="I20" i="13"/>
  <c r="G20" i="13"/>
  <c r="F20" i="13"/>
  <c r="H20" i="13" s="1"/>
  <c r="AC19" i="13"/>
  <c r="AA19" i="13"/>
  <c r="Z19" i="13"/>
  <c r="AB19" i="13" s="1"/>
  <c r="S19" i="13"/>
  <c r="Q19" i="13"/>
  <c r="P19" i="13"/>
  <c r="I19" i="13"/>
  <c r="G19" i="13"/>
  <c r="F19" i="13"/>
  <c r="H19" i="13" s="1"/>
  <c r="AC18" i="13"/>
  <c r="AA18" i="13"/>
  <c r="Z18" i="13"/>
  <c r="AB18" i="13" s="1"/>
  <c r="S18" i="13"/>
  <c r="Q18" i="13"/>
  <c r="P18" i="13"/>
  <c r="R18" i="13" s="1"/>
  <c r="I18" i="13"/>
  <c r="G18" i="13"/>
  <c r="F18" i="13"/>
  <c r="H18" i="13" s="1"/>
  <c r="AC17" i="13"/>
  <c r="AA17" i="13"/>
  <c r="Z17" i="13"/>
  <c r="AB17" i="13" s="1"/>
  <c r="S17" i="13"/>
  <c r="R17" i="13"/>
  <c r="Q17" i="13"/>
  <c r="P17" i="13"/>
  <c r="I17" i="13"/>
  <c r="G17" i="13"/>
  <c r="H17" i="13" s="1"/>
  <c r="F17" i="13"/>
  <c r="AC16" i="13"/>
  <c r="AA16" i="13"/>
  <c r="Z16" i="13"/>
  <c r="AB16" i="13" s="1"/>
  <c r="S16" i="13"/>
  <c r="Q16" i="13"/>
  <c r="P16" i="13"/>
  <c r="R16" i="13" s="1"/>
  <c r="I16" i="13"/>
  <c r="G16" i="13"/>
  <c r="F16" i="13"/>
  <c r="H16" i="13" s="1"/>
  <c r="AC15" i="13"/>
  <c r="AA15" i="13"/>
  <c r="Z15" i="13"/>
  <c r="AB15" i="13" s="1"/>
  <c r="S15" i="13"/>
  <c r="Q15" i="13"/>
  <c r="P15" i="13"/>
  <c r="R15" i="13" s="1"/>
  <c r="I15" i="13"/>
  <c r="G15" i="13"/>
  <c r="F15" i="13"/>
  <c r="H15" i="13" s="1"/>
  <c r="AC14" i="13"/>
  <c r="AB14" i="13"/>
  <c r="AA14" i="13"/>
  <c r="Z14" i="13"/>
  <c r="S14" i="13"/>
  <c r="Q14" i="13"/>
  <c r="P14" i="13"/>
  <c r="R14" i="13" s="1"/>
  <c r="I14" i="13"/>
  <c r="H14" i="13"/>
  <c r="G14" i="13"/>
  <c r="F14" i="13"/>
  <c r="AC13" i="13"/>
  <c r="AA13" i="13"/>
  <c r="Z13" i="13"/>
  <c r="AB13" i="13" s="1"/>
  <c r="S13" i="13"/>
  <c r="Q13" i="13"/>
  <c r="P13" i="13"/>
  <c r="R13" i="13" s="1"/>
  <c r="I13" i="13"/>
  <c r="G13" i="13"/>
  <c r="F13" i="13"/>
  <c r="H13" i="13" s="1"/>
  <c r="AC12" i="13"/>
  <c r="AA12" i="13"/>
  <c r="Z12" i="13"/>
  <c r="AB12" i="13" s="1"/>
  <c r="S12" i="13"/>
  <c r="Q12" i="13"/>
  <c r="P12" i="13"/>
  <c r="R12" i="13" s="1"/>
  <c r="I12" i="13"/>
  <c r="G12" i="13"/>
  <c r="F12" i="13"/>
  <c r="AC11" i="13"/>
  <c r="AA11" i="13"/>
  <c r="Z11" i="13"/>
  <c r="AB11" i="13" s="1"/>
  <c r="S11" i="13"/>
  <c r="Q11" i="13"/>
  <c r="P11" i="13"/>
  <c r="R11" i="13" s="1"/>
  <c r="I11" i="13"/>
  <c r="G11" i="13"/>
  <c r="F11" i="13"/>
  <c r="H11" i="13" s="1"/>
  <c r="AC10" i="13"/>
  <c r="AA10" i="13"/>
  <c r="Z10" i="13"/>
  <c r="AB10" i="13" s="1"/>
  <c r="S10" i="13"/>
  <c r="Q10" i="13"/>
  <c r="P10" i="13"/>
  <c r="R10" i="13" s="1"/>
  <c r="I10" i="13"/>
  <c r="G10" i="13"/>
  <c r="F10" i="13"/>
  <c r="H10" i="13" s="1"/>
  <c r="AC9" i="13"/>
  <c r="AA9" i="13"/>
  <c r="Z9" i="13"/>
  <c r="AB9" i="13" s="1"/>
  <c r="S9" i="13"/>
  <c r="Q9" i="13"/>
  <c r="P9" i="13"/>
  <c r="R9" i="13" s="1"/>
  <c r="I9" i="13"/>
  <c r="H9" i="13"/>
  <c r="G9" i="13"/>
  <c r="F9" i="13"/>
  <c r="AC8" i="13"/>
  <c r="AA8" i="13"/>
  <c r="Z8" i="13"/>
  <c r="S8" i="13"/>
  <c r="Q8" i="13"/>
  <c r="P8" i="13"/>
  <c r="R8" i="13" s="1"/>
  <c r="I8" i="13"/>
  <c r="G8" i="13"/>
  <c r="F8" i="13"/>
  <c r="H8" i="13" s="1"/>
  <c r="AC7" i="13"/>
  <c r="AA7" i="13"/>
  <c r="Z7" i="13"/>
  <c r="AB7" i="13" s="1"/>
  <c r="S7" i="13"/>
  <c r="Q7" i="13"/>
  <c r="P7" i="13"/>
  <c r="R7" i="13" s="1"/>
  <c r="I7" i="13"/>
  <c r="G7" i="13"/>
  <c r="F7" i="13"/>
  <c r="H7" i="13" s="1"/>
  <c r="AC6" i="13"/>
  <c r="AA6" i="13"/>
  <c r="AB6" i="13" s="1"/>
  <c r="Z6" i="13"/>
  <c r="S6" i="13"/>
  <c r="R6" i="13"/>
  <c r="Q6" i="13"/>
  <c r="P6" i="13"/>
  <c r="I6" i="13"/>
  <c r="G6" i="13"/>
  <c r="F6" i="13"/>
  <c r="H6" i="13" s="1"/>
  <c r="AC5" i="13"/>
  <c r="AA5" i="13"/>
  <c r="Z5" i="13"/>
  <c r="AB5" i="13" s="1"/>
  <c r="S5" i="13"/>
  <c r="Q5" i="13"/>
  <c r="P5" i="13"/>
  <c r="R5" i="13" s="1"/>
  <c r="I5" i="13"/>
  <c r="G5" i="13"/>
  <c r="F5" i="13"/>
  <c r="H5" i="13" s="1"/>
  <c r="AC4" i="13"/>
  <c r="AA4" i="13"/>
  <c r="Z4" i="13"/>
  <c r="AB4" i="13" s="1"/>
  <c r="S4" i="13"/>
  <c r="Q4" i="13"/>
  <c r="P4" i="13"/>
  <c r="I4" i="13"/>
  <c r="G4" i="13"/>
  <c r="F4" i="13"/>
  <c r="H4" i="13" s="1"/>
  <c r="AC3" i="13"/>
  <c r="AA3" i="13"/>
  <c r="Z3" i="13"/>
  <c r="S3" i="13"/>
  <c r="Q3" i="13"/>
  <c r="P3" i="13"/>
  <c r="R3" i="13" s="1"/>
  <c r="I3" i="13"/>
  <c r="G3" i="13"/>
  <c r="F3" i="13"/>
  <c r="H3" i="13" s="1"/>
  <c r="AC2" i="13"/>
  <c r="AA2" i="13"/>
  <c r="AB2" i="13" s="1"/>
  <c r="Z2" i="13"/>
  <c r="S2" i="13"/>
  <c r="Q2" i="13"/>
  <c r="P2" i="13"/>
  <c r="R2" i="13" s="1"/>
  <c r="I2" i="13"/>
  <c r="G2" i="13"/>
  <c r="F2" i="13"/>
  <c r="H2" i="13" s="1"/>
  <c r="R4" i="13" l="1"/>
  <c r="AB8" i="13"/>
  <c r="H23" i="13"/>
  <c r="AB35" i="13"/>
  <c r="H44" i="13"/>
  <c r="AB56" i="13"/>
  <c r="H71" i="13"/>
  <c r="AB83" i="13"/>
  <c r="H92" i="13"/>
  <c r="R23" i="13"/>
  <c r="R44" i="13"/>
  <c r="R71" i="13"/>
  <c r="R19" i="13"/>
  <c r="R40" i="13"/>
  <c r="R67" i="13"/>
  <c r="R88" i="13"/>
  <c r="R32" i="13"/>
  <c r="R59" i="13"/>
  <c r="R80" i="13"/>
  <c r="R24" i="13"/>
  <c r="R20" i="13"/>
  <c r="R68" i="13"/>
  <c r="AB3" i="13"/>
  <c r="H12" i="13"/>
  <c r="AB24" i="13"/>
  <c r="H39" i="13"/>
  <c r="AB51" i="13"/>
  <c r="H60" i="13"/>
  <c r="AB72" i="13"/>
  <c r="H87" i="13"/>
  <c r="I96" i="7"/>
  <c r="E96" i="7"/>
  <c r="I95" i="7"/>
  <c r="E95" i="7"/>
  <c r="I94" i="7"/>
  <c r="E94" i="7"/>
  <c r="I93" i="7"/>
  <c r="E93" i="7"/>
  <c r="I92" i="7"/>
  <c r="E92" i="7"/>
  <c r="I91" i="7"/>
  <c r="E91" i="7"/>
  <c r="I90" i="7"/>
  <c r="E90" i="7"/>
  <c r="I89" i="7"/>
  <c r="E89" i="7"/>
  <c r="I88" i="7"/>
  <c r="E88" i="7"/>
  <c r="I87" i="7"/>
  <c r="E87" i="7"/>
  <c r="I86" i="7"/>
  <c r="E86" i="7"/>
  <c r="I85" i="7"/>
  <c r="E85" i="7"/>
  <c r="I84" i="7"/>
  <c r="E84" i="7"/>
  <c r="I83" i="7"/>
  <c r="E83" i="7"/>
  <c r="I82" i="7"/>
  <c r="E82" i="7"/>
  <c r="I81" i="7"/>
  <c r="E81" i="7"/>
  <c r="I80" i="7"/>
  <c r="E80" i="7"/>
  <c r="I79" i="7"/>
  <c r="E79" i="7"/>
  <c r="I78" i="7"/>
  <c r="E78" i="7"/>
  <c r="I77" i="7"/>
  <c r="E77" i="7"/>
  <c r="I76" i="7"/>
  <c r="E76" i="7"/>
  <c r="I75" i="7"/>
  <c r="E75" i="7"/>
  <c r="I74" i="7"/>
  <c r="E74" i="7"/>
  <c r="I73" i="7"/>
  <c r="E73" i="7"/>
  <c r="I72" i="7"/>
  <c r="E72" i="7"/>
  <c r="I71" i="7"/>
  <c r="E71" i="7"/>
  <c r="I70" i="7"/>
  <c r="E70" i="7"/>
  <c r="I69" i="7"/>
  <c r="E69" i="7"/>
  <c r="I68" i="7"/>
  <c r="E68" i="7"/>
  <c r="I67" i="7"/>
  <c r="E67" i="7"/>
  <c r="I66" i="7"/>
  <c r="E66" i="7"/>
  <c r="I65" i="7"/>
  <c r="E65" i="7"/>
  <c r="I64" i="7"/>
  <c r="E64" i="7"/>
  <c r="I63" i="7"/>
  <c r="E63" i="7"/>
  <c r="I62" i="7"/>
  <c r="E62" i="7"/>
  <c r="I61" i="7"/>
  <c r="E61" i="7"/>
  <c r="I60" i="7"/>
  <c r="E60" i="7"/>
  <c r="I59" i="7"/>
  <c r="E59" i="7"/>
  <c r="I58" i="7"/>
  <c r="E58" i="7"/>
  <c r="I57" i="7"/>
  <c r="E57" i="7"/>
  <c r="I56" i="7"/>
  <c r="E56" i="7"/>
  <c r="I55" i="7"/>
  <c r="E55" i="7"/>
  <c r="I54" i="7"/>
  <c r="E54" i="7"/>
  <c r="I53" i="7"/>
  <c r="E53" i="7"/>
  <c r="I52" i="7"/>
  <c r="E52" i="7"/>
  <c r="I51" i="7"/>
  <c r="E51" i="7"/>
  <c r="I50" i="7"/>
  <c r="E50" i="7"/>
  <c r="I49" i="7"/>
  <c r="E49" i="7"/>
  <c r="I48" i="7"/>
  <c r="E48" i="7"/>
  <c r="I47" i="7"/>
  <c r="E47" i="7"/>
  <c r="I46" i="7"/>
  <c r="E46" i="7"/>
  <c r="I45" i="7"/>
  <c r="E45" i="7"/>
  <c r="I44" i="7"/>
  <c r="E44" i="7"/>
  <c r="I43" i="7"/>
  <c r="E43" i="7"/>
  <c r="I42" i="7"/>
  <c r="E42" i="7"/>
  <c r="I41" i="7"/>
  <c r="E41" i="7"/>
  <c r="I40" i="7"/>
  <c r="E40" i="7"/>
  <c r="I39" i="7"/>
  <c r="E39" i="7"/>
  <c r="I38" i="7"/>
  <c r="E38" i="7"/>
  <c r="I37" i="7"/>
  <c r="E37" i="7"/>
  <c r="I36" i="7"/>
  <c r="E36" i="7"/>
  <c r="I35" i="7"/>
  <c r="E35" i="7"/>
  <c r="I34" i="7"/>
  <c r="E34" i="7"/>
  <c r="I33" i="7"/>
  <c r="E33" i="7"/>
  <c r="I32" i="7"/>
  <c r="E32" i="7"/>
  <c r="I31" i="7"/>
  <c r="E31" i="7"/>
  <c r="I30" i="7"/>
  <c r="E30" i="7"/>
  <c r="I29" i="7"/>
  <c r="E29" i="7"/>
  <c r="I28" i="7"/>
  <c r="E28" i="7"/>
  <c r="I27" i="7"/>
  <c r="E27" i="7"/>
  <c r="I26" i="7"/>
  <c r="E26" i="7"/>
  <c r="I25" i="7"/>
  <c r="E25" i="7"/>
  <c r="I24" i="7"/>
  <c r="E24" i="7"/>
  <c r="I23" i="7"/>
  <c r="E23" i="7"/>
  <c r="I22" i="7"/>
  <c r="E22" i="7"/>
  <c r="I21" i="7"/>
  <c r="E21" i="7"/>
  <c r="I20" i="7"/>
  <c r="E20" i="7"/>
  <c r="I19" i="7"/>
  <c r="E19" i="7"/>
  <c r="I18" i="7"/>
  <c r="E18" i="7"/>
  <c r="I17" i="7"/>
  <c r="E17" i="7"/>
  <c r="I16" i="7"/>
  <c r="E16" i="7"/>
  <c r="I15" i="7"/>
  <c r="E15" i="7"/>
  <c r="I14" i="7"/>
  <c r="E14" i="7"/>
  <c r="I13" i="7"/>
  <c r="E13" i="7"/>
  <c r="I12" i="7"/>
  <c r="E12" i="7"/>
  <c r="I11" i="7"/>
  <c r="E11" i="7"/>
  <c r="I10" i="7"/>
  <c r="E10" i="7"/>
  <c r="I9" i="7"/>
  <c r="E9" i="7"/>
  <c r="I8" i="7"/>
  <c r="E8" i="7"/>
  <c r="I7" i="7"/>
  <c r="E7" i="7"/>
  <c r="I6" i="7"/>
  <c r="E6" i="7"/>
  <c r="I5" i="7"/>
  <c r="E5" i="7"/>
  <c r="I4" i="7"/>
  <c r="E4" i="7"/>
  <c r="I3" i="7"/>
  <c r="E3" i="7"/>
  <c r="I2" i="7"/>
  <c r="E2" i="7"/>
  <c r="D32" i="2" l="1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N32" i="2"/>
  <c r="BO32" i="2"/>
  <c r="BP32" i="2"/>
  <c r="BQ32" i="2"/>
  <c r="BR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AV33" i="2"/>
  <c r="AW33" i="2"/>
  <c r="AX33" i="2"/>
  <c r="AY33" i="2"/>
  <c r="AZ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O33" i="2"/>
  <c r="BP33" i="2"/>
  <c r="BQ33" i="2"/>
  <c r="BR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BQ36" i="2"/>
  <c r="BR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AV37" i="2"/>
  <c r="AW37" i="2"/>
  <c r="AX37" i="2"/>
  <c r="AY37" i="2"/>
  <c r="AZ37" i="2"/>
  <c r="BA37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N37" i="2"/>
  <c r="BO37" i="2"/>
  <c r="BP37" i="2"/>
  <c r="BQ37" i="2"/>
  <c r="BR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Z38" i="2"/>
  <c r="BA38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AZ39" i="2"/>
  <c r="BA39" i="2"/>
  <c r="BB39" i="2"/>
  <c r="BC39" i="2"/>
  <c r="BD39" i="2"/>
  <c r="BE39" i="2"/>
  <c r="BF39" i="2"/>
  <c r="BG39" i="2"/>
  <c r="BH39" i="2"/>
  <c r="BI39" i="2"/>
  <c r="BJ39" i="2"/>
  <c r="BK39" i="2"/>
  <c r="BL39" i="2"/>
  <c r="BM39" i="2"/>
  <c r="BN39" i="2"/>
  <c r="BO39" i="2"/>
  <c r="BP39" i="2"/>
  <c r="BQ39" i="2"/>
  <c r="BR39" i="2"/>
  <c r="C39" i="2"/>
  <c r="C33" i="2"/>
  <c r="C34" i="2"/>
  <c r="C35" i="2"/>
  <c r="C36" i="2"/>
  <c r="C37" i="2"/>
  <c r="C38" i="2"/>
  <c r="C32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N29" i="2"/>
  <c r="BO29" i="2"/>
  <c r="BP29" i="2"/>
  <c r="BQ29" i="2"/>
  <c r="BR29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AV31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BQ31" i="2"/>
  <c r="BR31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N28" i="2"/>
  <c r="BO28" i="2"/>
  <c r="BP28" i="2"/>
  <c r="BQ28" i="2"/>
  <c r="BR28" i="2"/>
  <c r="C28" i="2"/>
</calcChain>
</file>

<file path=xl/sharedStrings.xml><?xml version="1.0" encoding="utf-8"?>
<sst xmlns="http://schemas.openxmlformats.org/spreadsheetml/2006/main" count="3687" uniqueCount="780">
  <si>
    <t>Glycan ID</t>
  </si>
  <si>
    <t>Glycan Text/Lectin Model</t>
  </si>
  <si>
    <t>AAA</t>
  </si>
  <si>
    <t>N_Hybrid_9Man_Unsub</t>
  </si>
  <si>
    <t>Mana1-2Mana1-6(Mana1-2Mana1-3)Mana1-6(Mana1-2Mana1-2Mana1-3)Manb1-4GlcNAcb1-4GlcNAc?</t>
  </si>
  <si>
    <t>N_Hybrid_8Man_Unsub</t>
  </si>
  <si>
    <t>Mana1-2Mana1-6(Mana1-3)Mana1-6(Mana1-2Mana1-2Mana1-3)Manb1-4GlcNAcb1-4GlcNAc?</t>
  </si>
  <si>
    <t>N_Hybrid_7Man_Unsub</t>
  </si>
  <si>
    <t>Mana1-2Mana1-6(Mana1-3)Mana1-6(Mana1-2Mana1-3)Manb1-4GlcNAcb1-4GlcNAc?</t>
  </si>
  <si>
    <t>N_Hybrid_6Man_Unsub</t>
  </si>
  <si>
    <t>Mana1-6(Mana1-3)Mana1-6(Mana1-2Mana1-3)Manb1-4GlcNAcb1-4GlcNAc?</t>
  </si>
  <si>
    <t>N_Hybrid_5Man_Unsub</t>
  </si>
  <si>
    <t>Mana1-6(Mana1-3)Mana1-6(Mana1-3)Manb1-4GlcNAcb1-4GlcNAc?</t>
  </si>
  <si>
    <t>N_Hybrid_5Man_tGlcNAc</t>
  </si>
  <si>
    <t>Mana1-6(Mana1-3)Mana1-6(GlcNAcb1-2Mana1-3)Manb1-4GlcNAcb1-4GlcNAc?</t>
  </si>
  <si>
    <t>N_Hybrid_4Man_tGlcNAc</t>
  </si>
  <si>
    <t>Mana1-6Mana1-6(GlcNAcb1-2Mana1-3)Manb1-4GlcNAcb1-4GlcNAc?</t>
  </si>
  <si>
    <t>N_Hybrid_3Man_tGlcNAc</t>
  </si>
  <si>
    <t>Mana1-6(GlcNAcb1-2Mana1-3)Manb1-4GlcNAcb1-4GlcNAc?</t>
  </si>
  <si>
    <t>N_B_tGlcNAc</t>
  </si>
  <si>
    <t>GlcNAcb1-2Mana1-6(GlcNAcb1-2Mana1-3)Manb1-4GlcNAcb1-4GlcNAc?</t>
  </si>
  <si>
    <t>N_B_Bi_tGlcNAc</t>
  </si>
  <si>
    <t>GlcNAcb1-2Mana1-6(GlcNAcb1-2Mana1-3)(GlcNAcb1-4)Manb1-4GlcNAcb1-4GlcNAc?</t>
  </si>
  <si>
    <t>N_Tri1_tGlcNAc</t>
  </si>
  <si>
    <t>GlcNAcb1-4(GlcNAcb1-2)Mana1-3(GlcNAcb1-2Mana1-6)Manb1-4GlcNAcb1-4GlcNAc?</t>
  </si>
  <si>
    <t>N_Tri1_Bi_tGlcNAc</t>
  </si>
  <si>
    <t>GlcNAcb1-4(GlcNAcb1-2)Mana1-3(GlcNAcb1-2Mana1-6)(GlcNAcb1-4)Manb1-4GlcNAcb1-4GlcNAc?</t>
  </si>
  <si>
    <t>N_Tri2_tGlcNAc</t>
  </si>
  <si>
    <t>GlcNAcb1-6(GlcNAcb1-2)Mana1-6(GlcNAcb1-2Mana1-3)Manb1-4GlcNAcb1-4GlcNAc?</t>
  </si>
  <si>
    <t>N_Tri2_Bi_tGlcNAc</t>
  </si>
  <si>
    <t>GlcNAcb1-6(GlcNAcb1-2)Mana1-6(GlcNAcb1-2Mana1-3)(GlcNAcb1-4)Manb1-4GlcNAcb1-4GlcNAc?</t>
  </si>
  <si>
    <t>N_Tetra_tGlcNAc</t>
  </si>
  <si>
    <t>GlcNAcb1-6(GlcNAcb1-2)Mana1-6(GlcNAcb1-4(GlcNAcb1-2)Mana1-3)Manb1-4GlcNAcb1-4GlcNAc?</t>
  </si>
  <si>
    <t>N_Tetra_Bi_tGlcNAc</t>
  </si>
  <si>
    <t>GlcNAcb1-6(GlcNAcb1-2)Mana1-6(GlcNAcb1-4(GlcNAcb1-2)Mana1-3)(GlcNAcb1-4)Manb1-4GlcNAcb1-4GlcNAc?</t>
  </si>
  <si>
    <t>N_B_C6F_tGlcNAc</t>
  </si>
  <si>
    <t>GlcNAcb1-2Mana1-6(GlcNAcb1-2Mana1-3)Manb1-4GlcNAcb1-4(Fuca1-6)GlcNAc?</t>
  </si>
  <si>
    <t>N_B_Bi_C6F_tGlcNAc</t>
  </si>
  <si>
    <t>GlcNAcb1-2Mana1-6(GlcNAcb1-2Mana1-3)(GlcNAcb1-4)Manb1-4GlcNAcb1-4(Fuca1-6)GlcNAc?</t>
  </si>
  <si>
    <t>N_Tri1_C6F_tGlcNAc</t>
  </si>
  <si>
    <t>GlcNAcb1-4(GlcNAcb1-2)Mana1-3(GlcNAcb1-2Mana1-6)Manb1-4GlcNAcb1-4(Fuca1-6)GlcNAc?</t>
  </si>
  <si>
    <t>N_Tri1_Bi_C6F_tGlcNAc</t>
  </si>
  <si>
    <t>GlcNAcb1-4(GlcNAcb1-2)Mana1-3(GlcNAcb1-2Mana1-6)(GlcNAcb1-4)Manb1-4GlcNAcb1-4(Fuca1-6)GlcNAc?</t>
  </si>
  <si>
    <t>N_Tri2_C6F_tGlcNAc</t>
  </si>
  <si>
    <t>GlcNAcb1-6(GlcNAcb1-2)Mana1-6(GlcNAcb1-2Mana1-3)Manb1-4GlcNAcb1-4(Fuca1-6)GlcNAc?</t>
  </si>
  <si>
    <t>N_Tri2_Bi_C6F_tGlcNAc</t>
  </si>
  <si>
    <t>GlcNAcb1-6(GlcNAcb1-2)Mana1-6(GlcNAcb1-2Mana1-3)(GlcNAcb1-4)Manb1-4GlcNAcb1-4(Fuca1-6)GlcNAc?</t>
  </si>
  <si>
    <t>N_Tetra_C6F_tGlcNAc</t>
  </si>
  <si>
    <t>GlcNAcb1-6(GlcNAcb1-2)Mana1-6(GlcNAcb1-4(GlcNAcb1-2)Mana1-3)Manb1-4GlcNAcb1-4(Fuca1-6)GlcNAc?</t>
  </si>
  <si>
    <t>N_Tetra_Bi_C6F_tGlcNAc</t>
  </si>
  <si>
    <t>GlcNAcb1-6(GlcNAcb1-2)Mana1-6(GlcNAcb1-4(GlcNAcb1-2)Mana1-3)(GlcNAcb1-4)Manb1-4GlcNAcb1-4(Fuca1-6)GlcNAc?</t>
  </si>
  <si>
    <t>ABA</t>
  </si>
  <si>
    <t>ACG</t>
  </si>
  <si>
    <t>AMA</t>
  </si>
  <si>
    <t>ASA</t>
  </si>
  <si>
    <t>BPA</t>
  </si>
  <si>
    <t>CAA</t>
  </si>
  <si>
    <t>ConA</t>
  </si>
  <si>
    <t>CSA</t>
  </si>
  <si>
    <t>DSA</t>
  </si>
  <si>
    <t>ECA</t>
  </si>
  <si>
    <t>EEL</t>
  </si>
  <si>
    <t>GNA</t>
  </si>
  <si>
    <t>HAA</t>
  </si>
  <si>
    <t>HHA</t>
  </si>
  <si>
    <t>LBA</t>
  </si>
  <si>
    <t>LEA</t>
  </si>
  <si>
    <t>LPA</t>
  </si>
  <si>
    <t>LTL</t>
  </si>
  <si>
    <t>MOA</t>
  </si>
  <si>
    <t>NPA</t>
  </si>
  <si>
    <t>PNA</t>
  </si>
  <si>
    <t>PSA</t>
  </si>
  <si>
    <t>RPA</t>
  </si>
  <si>
    <t>SBA</t>
  </si>
  <si>
    <t>SJA</t>
  </si>
  <si>
    <t>SNA-II</t>
  </si>
  <si>
    <t>STL</t>
  </si>
  <si>
    <t>UDA</t>
  </si>
  <si>
    <t>VFA</t>
  </si>
  <si>
    <t>WFA</t>
  </si>
  <si>
    <t>WGA</t>
  </si>
  <si>
    <t>AAL</t>
  </si>
  <si>
    <t>Banlec</t>
  </si>
  <si>
    <t>BC2L-A</t>
  </si>
  <si>
    <t>BC2LCN</t>
  </si>
  <si>
    <t>CA</t>
  </si>
  <si>
    <t>CGL2</t>
  </si>
  <si>
    <t>CNL</t>
  </si>
  <si>
    <t>DBA</t>
  </si>
  <si>
    <t>GS-I</t>
  </si>
  <si>
    <t>GAL1</t>
  </si>
  <si>
    <t>GAL3</t>
  </si>
  <si>
    <t>GAL7</t>
  </si>
  <si>
    <t>GAL9</t>
  </si>
  <si>
    <t>Jacalin</t>
  </si>
  <si>
    <t>MNA-G</t>
  </si>
  <si>
    <t>MNA-M</t>
  </si>
  <si>
    <t>ORYSATA</t>
  </si>
  <si>
    <t>PA-IL</t>
  </si>
  <si>
    <t>PA-IIL</t>
  </si>
  <si>
    <t>PHA-E</t>
  </si>
  <si>
    <t>PHA-L</t>
  </si>
  <si>
    <t>PTL-1</t>
  </si>
  <si>
    <t>RS-Fuc</t>
  </si>
  <si>
    <t>SNA-I</t>
  </si>
  <si>
    <t>TL</t>
  </si>
  <si>
    <t>UEA-II</t>
  </si>
  <si>
    <t>PSL1A</t>
  </si>
  <si>
    <t>BSL/GS-II</t>
  </si>
  <si>
    <t>LCA/LcH A</t>
  </si>
  <si>
    <t>MAL-1/MAA</t>
  </si>
  <si>
    <t>MPA/MPL</t>
  </si>
  <si>
    <t>PTL-2</t>
  </si>
  <si>
    <t>RCA120</t>
  </si>
  <si>
    <t>UEA I</t>
  </si>
  <si>
    <t>VVL/VVA</t>
  </si>
  <si>
    <t>ACA/ACL</t>
  </si>
  <si>
    <t>LTL/LOTUS</t>
  </si>
  <si>
    <t>yes</t>
  </si>
  <si>
    <t>Man3-5 tGlcNAc</t>
  </si>
  <si>
    <t>Man5-6 Unsub</t>
  </si>
  <si>
    <t>Man 7-9 Unsub</t>
  </si>
  <si>
    <t>Bisecting</t>
  </si>
  <si>
    <t>Core fucose</t>
  </si>
  <si>
    <t>N_Tri_tGlcNAc</t>
  </si>
  <si>
    <t>Effect of bisecting GlcNAc</t>
  </si>
  <si>
    <t>N_B_Bi_tGlcNAc vs N_B_tGlcNAc</t>
  </si>
  <si>
    <t>Effect of bisecting GlcNAc and core fucosylation</t>
  </si>
  <si>
    <t>N_B_C6F_tGlcNAc vs N_B_tGlcNAc</t>
  </si>
  <si>
    <t>Effect of core fucose</t>
  </si>
  <si>
    <t>LCA</t>
  </si>
  <si>
    <t>No</t>
  </si>
  <si>
    <t>Yes</t>
  </si>
  <si>
    <t>yes*</t>
  </si>
  <si>
    <t>Unchanged</t>
  </si>
  <si>
    <t>Enhanced</t>
  </si>
  <si>
    <t>Hindered</t>
  </si>
  <si>
    <t>Hindered/Unchanged</t>
  </si>
  <si>
    <t>Enhanced/Unchanged</t>
  </si>
  <si>
    <t xml:space="preserve">Hindered/Unchanged </t>
  </si>
  <si>
    <t>Hindered/unchanged</t>
  </si>
  <si>
    <t xml:space="preserve"> </t>
  </si>
  <si>
    <t>Enhanced/Hindered/Unchanged</t>
  </si>
  <si>
    <t>no</t>
  </si>
  <si>
    <t>NC</t>
  </si>
  <si>
    <t>Hi/NC</t>
  </si>
  <si>
    <t>Hi</t>
  </si>
  <si>
    <t>Lo/NC</t>
  </si>
  <si>
    <t>Lo</t>
  </si>
  <si>
    <t>Hi/Lo/NC</t>
  </si>
  <si>
    <t xml:space="preserve">Lo/NC </t>
  </si>
  <si>
    <t>GS-II</t>
  </si>
  <si>
    <t>LcHA</t>
  </si>
  <si>
    <t>ACL/ACA</t>
  </si>
  <si>
    <t>O_C1_Unsub</t>
  </si>
  <si>
    <t>Galb1-3GalNAc?</t>
  </si>
  <si>
    <t>O_C2_Unsub</t>
  </si>
  <si>
    <t>Galb1-3(GlcNAcb1-6)GalNAc?</t>
  </si>
  <si>
    <t>O_C3_Unsub</t>
  </si>
  <si>
    <t>GlcNAcb1-3GalNAc?</t>
  </si>
  <si>
    <t>O_C4_Unsub</t>
  </si>
  <si>
    <t>GlcNAcb1-3(GlcNAcb1-6)GalNAc?</t>
  </si>
  <si>
    <t>O_C5_Unsub</t>
  </si>
  <si>
    <t>GalNAca1-3GalNAc?</t>
  </si>
  <si>
    <t>O_C6_Unsub</t>
  </si>
  <si>
    <t>GlcNAcb1-6GalNAc?</t>
  </si>
  <si>
    <t>O_C7_Unsub</t>
  </si>
  <si>
    <t>GalNAca1-6GalNAc?</t>
  </si>
  <si>
    <t>O_C8_Unsub</t>
  </si>
  <si>
    <t>Gala1-3GalNAc?</t>
  </si>
  <si>
    <t>O_sTn_Unsub</t>
  </si>
  <si>
    <t>Neu5Aca2-6GalNAc?</t>
  </si>
  <si>
    <t>O_Tn_Unsub</t>
  </si>
  <si>
    <t>GalNAc?</t>
  </si>
  <si>
    <t xml:space="preserve">Lectins </t>
  </si>
  <si>
    <t>ABL</t>
  </si>
  <si>
    <t>ACL</t>
  </si>
  <si>
    <t>BANLEC</t>
  </si>
  <si>
    <t>CALSEPA</t>
  </si>
  <si>
    <t xml:space="preserve">Con A </t>
  </si>
  <si>
    <t>CPA</t>
  </si>
  <si>
    <t>DISCOIDIN I</t>
  </si>
  <si>
    <t>DISCOIDIN II</t>
  </si>
  <si>
    <t>F17AG</t>
  </si>
  <si>
    <t>GAL1-S</t>
  </si>
  <si>
    <t>GAL2</t>
  </si>
  <si>
    <t>GAL3C-S</t>
  </si>
  <si>
    <t>GAL7-S</t>
  </si>
  <si>
    <t>GHA</t>
  </si>
  <si>
    <t>GRFT</t>
  </si>
  <si>
    <t>HMA</t>
  </si>
  <si>
    <t>IRA</t>
  </si>
  <si>
    <t>LAL</t>
  </si>
  <si>
    <t>LcH A</t>
  </si>
  <si>
    <t>LENTIL</t>
  </si>
  <si>
    <t>Lotus</t>
  </si>
  <si>
    <t>LSL-N</t>
  </si>
  <si>
    <t>MAA</t>
  </si>
  <si>
    <t>MALECTIN</t>
  </si>
  <si>
    <t>MPL</t>
  </si>
  <si>
    <t>PALa</t>
  </si>
  <si>
    <t>PHA-P</t>
  </si>
  <si>
    <t>PPL</t>
  </si>
  <si>
    <t>PWA</t>
  </si>
  <si>
    <t>RCA 120</t>
  </si>
  <si>
    <t>RCA 60</t>
  </si>
  <si>
    <t>RS-FUC</t>
  </si>
  <si>
    <t>SAMB</t>
  </si>
  <si>
    <t>SHA</t>
  </si>
  <si>
    <t>SSA</t>
  </si>
  <si>
    <t>VRA</t>
  </si>
  <si>
    <t>VVA</t>
  </si>
  <si>
    <t>VVA-M</t>
  </si>
  <si>
    <t>N_B_T2</t>
  </si>
  <si>
    <t>Galb1-4GlcNAcb1-2Mana1-6(Galb1-4GlcNAcb1-2Mana1-3)Manb1-4GlcNAcb1-4GlcNAc?</t>
  </si>
  <si>
    <t>N_B_T1</t>
  </si>
  <si>
    <t>Galb1-3GlcNAcb1-2Mana1-6(Galb1-3GlcNAcb1-2Mana1-3)Manb1-4GlcNAcb1-4GlcNAc?</t>
  </si>
  <si>
    <t>N_B_LeX</t>
  </si>
  <si>
    <t>Galb1-4(Fuca1-3)GlcNAcb1-2Mana1-6(Galb1-4(Fuca1-3)GlcNAcb1-2Mana1-3)Manb1-4GlcNAcb1-4GlcNAc?</t>
  </si>
  <si>
    <t>N_B_LeY</t>
  </si>
  <si>
    <t>Fuca1-4(Galb1-3)GlcNAcb1-2Mana1-6(Fuca1-4(Galb1-3)GlcNAcb1-2Mana1-3)Manb1-4GlcNAcb1-4GlcNAc?</t>
  </si>
  <si>
    <t>N_B_LeA</t>
  </si>
  <si>
    <t>Fuca1-2Galb1-4(Fuca1-3)GlcNAcb1-2Mana1-6(Fuca1-2Galb1-4(Fuca1-3)GlcNAcb1-2Mana1-3)Manb1-4GlcNAcb1-4GlcNAc?</t>
  </si>
  <si>
    <t>N_B_LeB</t>
  </si>
  <si>
    <t>Fuca1-2Galb1-3(Fuca1-4)GlcNAcb1-2Mana1-6(Fuca1-2Galb1-3(Fuca1-4)GlcNAcb1-2Mana1-3)Manb1-4GlcNAcb1-4GlcNAc?</t>
  </si>
  <si>
    <t>N_B_BGH1</t>
  </si>
  <si>
    <t>Fuca1-2Galb1-3GlcNAcb1-2Mana1-6(Fuca1-2Galb1-3GlcNAcb1-2Mana1-3)Manb1-4GlcNAcb1-4GlcNAc?</t>
  </si>
  <si>
    <t>N_B_BGH2</t>
  </si>
  <si>
    <t>Fuca1-2Galb1-4GlcNAcb1-2Mana1-6(Fuca1-2Galb1-4GlcNAcb1-2Mana1-3)Manb1-4GlcNAcb1-4GlcNAc?</t>
  </si>
  <si>
    <t>N_B_BGA1</t>
  </si>
  <si>
    <t>GalNAca1-3(Fuca1-2)Galb1-3GlcNAcb1-2Mana1-6(GalNAca1-3(Fuca1-2)Galb1-3GlcNAcb1-2Mana1-3)Manb1-4GlcNAcb1-4GlcNAc?</t>
  </si>
  <si>
    <t>N_B_BGA2</t>
  </si>
  <si>
    <t>GalNAca1-3(Fuca1-2)Galb1-4GlcNAcb1-2Mana1-6(GalNAca1-3(Fuca1-2)Galb1-4GlcNAcb1-2Mana1-3)Manb1-4GlcNAcb1-4GlcNAc?</t>
  </si>
  <si>
    <t>N_B_BGB1</t>
  </si>
  <si>
    <t>Gala1-3(Fuca1-2)Galb1-3GlcNAcb1-2Mana1-6(Gala1-3(Fuca1-2)Galb1-3GlcNAcb1-2Mana1-3)Manb1-4GlcNAcb1-4GlcNAc?</t>
  </si>
  <si>
    <t>N_B_BGB2</t>
  </si>
  <si>
    <t>Gala1-3(Fuca1-2)Galb1-4GlcNAcb1-2Mana1-6(Gala1-3(Fuca1-2)Galb1-4GlcNAcb1-2Mana1-3)Manb1-4GlcNAcb1-4GlcNAc?</t>
  </si>
  <si>
    <t>N_B_BGA-LewY</t>
  </si>
  <si>
    <t>GalNAca1-3(Fuca1-2)Galb1-3(Fuca1-4)GlcNAcb1-2Mana1-6(GalNAca1-3(Fuca1-2)Galb1-3(Fuca1-4)GlcNAcb1-2Mana1-3)Manb1-4GlcNAcb1-4GlcNAc?</t>
  </si>
  <si>
    <t>N_B_BGA-LewB</t>
  </si>
  <si>
    <t>GalNAca1-3(Fuca1-2)Galb1-4(Fuca1-3)GlcNAcb1-2Mana1-6(GalNAca1-3(Fuca1-2)Galb1-4(Fuca1-3)GlcNAcb1-2Mana1-3)Manb1-4GlcNAcb1-4GlcNAc?</t>
  </si>
  <si>
    <t>N_B_BGB-LewY</t>
  </si>
  <si>
    <t>Gala1-3(Fuca1-2)Galb1-3(Fuca1-4)GlcNAcb1-2Mana1-6(Gala1-3(Fuca1-2)Galb1-3(Fuca1-4)GlcNAcb1-2Mana1-3)Manb1-4GlcNAcb1-4GlcNAc?</t>
  </si>
  <si>
    <t>N_B_BGB-LewB</t>
  </si>
  <si>
    <t>Gala1-3(Fuca1-2)Galb1-4(Fuca1-3)GlcNAcb1-2Mana1-6(Gala1-3(Fuca1-2)Galb1-4(Fuca1-3)GlcNAcb1-2Mana1-3)Manb1-4GlcNAcb1-4GlcNAc?</t>
  </si>
  <si>
    <t>N_B_a3NAC-T2</t>
  </si>
  <si>
    <t>Neu5Aca2-3Galb1-4GlcNAcb1-2Mana1-6(Neu5Aca2-3Galb1-4GlcNAcb1-2Mana1-3)Manb1-4GlcNAcb1-4GlcNAc?</t>
  </si>
  <si>
    <t>N_B_a6NAC-T2</t>
  </si>
  <si>
    <t>Neu5Aca2-6Galb1-4GlcNAcb1-2Mana1-6(Neu5Aca2-6Galb1-4GlcNAcb1-2Mana1-3)Manb1-4GlcNAcb1-4GlcNAc?</t>
  </si>
  <si>
    <t>N_B_a3NAC-LeX</t>
  </si>
  <si>
    <t>Neu5Aca2-3Galb1-4(Fuca1-3)GlcNAcb1-2Mana1-6(Neu5Aca2-3Galb1-4(Fuca1-3)GlcNAcb1-2Mana1-3)Manb1-4GlcNAcb1-4GlcNAc?</t>
  </si>
  <si>
    <t>N_B_a3NAC-LeA</t>
  </si>
  <si>
    <t>Neu5Aca2-3Galb1-3(Fuca1-4)GlcNAcb1-2Mana1-6(Neu5Aca2-3Galb1-3(Fuca1-4)GlcNAcb1-2Mana1-3)Manb1-4GlcNAcb1-4GlcNAc?</t>
  </si>
  <si>
    <t>N_B_a3NAC-T1</t>
  </si>
  <si>
    <t>Neu5Aca2-3Galb1-3GlcNAcb1-2Mana1-6(Neu5Aca2-3Galb1-3GlcNAcb1-2Mana1-3)Manb1-4GlcNAcb1-4GlcNAc?</t>
  </si>
  <si>
    <t>N_B_a3NGC-T2</t>
  </si>
  <si>
    <t>Neu5Gca2-3Galb1-4GlcNAcb1-2Mana1-6(Neu5Gca2-3Galb1-4GlcNAcb1-2Mana1-3)Manb1-4GlcNAcb1-4GlcNAc?</t>
  </si>
  <si>
    <t>N_B_a6NGC-T2</t>
  </si>
  <si>
    <t>Neu5Gca2-6Galb1-4GlcNAcb1-2Mana1-6(Neu5Gca2-6Galb1-4GlcNAcb1-2Mana1-3)Manb1-4GlcNAcb1-4GlcNAc?</t>
  </si>
  <si>
    <t>N_B_a3NGC-LeX</t>
  </si>
  <si>
    <t>Neu5Gca2-3Galb1-4(Fuca1-3)GlcNAcb1-2Mana1-6(Neu5Gca2-3Galb1-4(Fuca1-3)GlcNAcb1-2Mana1-3)Manb1-4GlcNAcb1-4GlcNAc?</t>
  </si>
  <si>
    <t>N_B_a3NGC-LeA</t>
  </si>
  <si>
    <t>Neu5Gca2-3Galb1-3(Fuca1-4)GlcNAcb1-2Mana1-6(Neu5Gca2-3Galb1-3(Fuca1-4)GlcNAcb1-2Mana1-3)Manb1-4GlcNAcb1-4GlcNAc?</t>
  </si>
  <si>
    <t>N_B_a3NGC-T1</t>
  </si>
  <si>
    <t>Neu5Gca2-3Galb1-3GlcNAcb1-2Mana1-6(Neu5Gca2-3Galb1-3GlcNAcb1-2Mana1-3)Manb1-4GlcNAcb1-4GlcNAc?</t>
  </si>
  <si>
    <t>N_B_NAC-NAC-T2</t>
  </si>
  <si>
    <t>Neu5Aca2-8Neu5Aca2-3Galb1-4GlcNAcb1-2Mana1-6(Neu5Aca2-8Neu5Aca2-3Galb1-4GlcNAcb1-2Mana1-3)Manb1-4GlcNAcb1-4GlcNAc?</t>
  </si>
  <si>
    <t>N_B_NGC-NAC-T2</t>
  </si>
  <si>
    <t>Neu5Gca2-8Neu5Aca2-3Galb1-4GlcNAcb1-2Mana1-6(Neu5Gca2-8Neu5Aca2-3Galb1-4GlcNAcb1-2Mana1-3)Manb1-4GlcNAcb1-4GlcNAc?</t>
  </si>
  <si>
    <t>N_B_NAC-NGC-T2</t>
  </si>
  <si>
    <t>Neu5Aca2-8Neu5Gca2-3Galb1-4GlcNAcb1-2Mana1-6(Neu5Aca2-8Neu5Gca2-3Galb1-4GlcNAcb1-2Mana1-3)Manb1-4GlcNAcb1-4GlcNAc?</t>
  </si>
  <si>
    <t>N_B_NGC-NGC-T2</t>
  </si>
  <si>
    <t>Neu5Gca2-8Neu5Gca2-3Galb1-4GlcNAcb1-2Mana1-6(Neu5Gca2-8Neu5Gca2-3Galb1-4GlcNAcb1-2Mana1-3)Manb1-4GlcNAcb1-4GlcNAc?</t>
  </si>
  <si>
    <t>N_B_NAC-NAC-T1</t>
  </si>
  <si>
    <t>Neu5Aca2-8Neu5Aca2-3Galb1-3GlcNAcb1-2Mana1-6(Neu5Aca2-8Neu5Aca2-3Galb1-3GlcNAcb1-2Mana1-3)Manb1-4GlcNAcb1-4GlcNAc?</t>
  </si>
  <si>
    <t>N_B_NGC-NAC-T1</t>
  </si>
  <si>
    <t>Neu5Gca2-8Neu5Aca2-3Galb1-3GlcNAcb1-2Mana1-6(Neu5Gca2-8Neu5Aca2-3Galb1-3GlcNAcb1-2Mana1-3)Manb1-4GlcNAcb1-4GlcNAc?</t>
  </si>
  <si>
    <t>N_B_NAC-NGC-T1</t>
  </si>
  <si>
    <t>Neu5Aca2-8Neu5Gca2-3Galb1-3GlcNAcb1-2Mana1-6(Neu5Aca2-8Neu5Gca2-3Galb1-3GlcNAcb1-2Mana1-3)Manb1-4GlcNAcb1-4GlcNAc?</t>
  </si>
  <si>
    <t>N_B_NGC-NGC-T1</t>
  </si>
  <si>
    <t>Neu5Gca2-8Neu5Gca2-3Galb1-3GlcNAcb1-2Mana1-6(Neu5Gca2-8Neu5Gca2-3Galb1-3GlcNAcb1-2Mana1-3)Manb1-4GlcNAcb1-4GlcNAc?</t>
  </si>
  <si>
    <t>N_B_T2-T2</t>
  </si>
  <si>
    <t>Galb1-4GlcNAcb1-3Galb1-4GlcNAcb1-2Mana1-6(Galb1-4GlcNAcb1-3Galb1-4GlcNAcb1-2Mana1-3)Manb1-4GlcNAcb1-4GlcNAc?</t>
  </si>
  <si>
    <t>N_B_T1-T2</t>
  </si>
  <si>
    <t>Galb1-3GlcNAcb1-3Galb1-4GlcNAcb1-2Mana1-6(Galb1-3GlcNAcb1-3Galb1-4GlcNAcb1-2Mana1-3)Manb1-4GlcNAcb1-4GlcNAc?</t>
  </si>
  <si>
    <t>N_B_LeX-T2</t>
  </si>
  <si>
    <t>Galb1-4(Fuca1-3)GlcNAcb1-3Galb1-4GlcNAcb1-2Mana1-6(Galb1-4(Fuca1-3)GlcNAcb1-3Galb1-4GlcNAcb1-2Mana1-3)Manb1-4GlcNAcb1-4GlcNAc?</t>
  </si>
  <si>
    <t>N_B_LeY-T2</t>
  </si>
  <si>
    <t>Fuca1-4(Galb1-3)GlcNAcb1-3Galb1-4GlcNAcb1-2Mana1-6(Fuca1-4(Galb1-3)GlcNAcb1-3Galb1-4GlcNAcb1-2Mana1-3)Manb1-4GlcNAcb1-4GlcNAc?</t>
  </si>
  <si>
    <t>N_B_LeA-T2</t>
  </si>
  <si>
    <t>Fuca1-2Galb1-4(Fuca1-3)GlcNAcb1-3Galb1-4GlcNAcb1-2Mana1-6(Fuca1-2Galb1-4(Fuca1-3)GlcNAcb1-3Galb1-4GlcNAcb1-2Mana1-3)Manb1-4GlcNAcb1-4GlcNAc?</t>
  </si>
  <si>
    <t>N_B_LeB-T2</t>
  </si>
  <si>
    <t>Fuca1-2Galb1-3(Fuca1-4)GlcNAcb1-3Galb1-4GlcNAcb1-2Mana1-6(Fuca1-2Galb1-3(Fuca1-4)GlcNAcb1-3Galb1-4GlcNAcb1-2Mana1-3)Manb1-4GlcNAcb1-4GlcNAc?</t>
  </si>
  <si>
    <t>N_B_BGH1-T2</t>
  </si>
  <si>
    <t>Fuca1-2Galb1-3GlcNAcb1-3Galb1-4GlcNAcb1-2Mana1-6(Fuca1-2Galb1-3GlcNAcb1-3Galb1-4GlcNAcb1-2Mana1-3)Manb1-4GlcNAcb1-4GlcNAc?</t>
  </si>
  <si>
    <t>N_B_BGH2-T2</t>
  </si>
  <si>
    <t>Fuca1-2Galb1-4GlcNAcb1-3Galb1-4GlcNAcb1-2Mana1-6(Fuca1-2Galb1-4GlcNAcb1-3Galb1-4GlcNAcb1-2Mana1-3)Manb1-4GlcNAcb1-4GlcNAc?</t>
  </si>
  <si>
    <t>N_B_BGA1-T2</t>
  </si>
  <si>
    <t>GalNAca1-3(Fuca1-2)Galb1-3GlcNAcb1-3Galb1-4GlcNAcb1-2Mana1-6(GalNAca1-3(Fuca1-2)Galb1-3GlcNAcb1-3Galb1-4GlcNAcb1-2Mana1-3)Manb1-4GlcNAcb1-4GlcNAc?</t>
  </si>
  <si>
    <t>N_B_BGA2-T2</t>
  </si>
  <si>
    <t>GalNAca1-3(Fuca1-2)Galb1-4GlcNAcb1-3Galb1-4GlcNAcb1-2Mana1-6(GalNAca1-3(Fuca1-2)Galb1-4GlcNAcb1-3Galb1-4GlcNAcb1-2Mana1-3)Manb1-4GlcNAcb1-4GlcNAc?</t>
  </si>
  <si>
    <t>N_B_BGB1-T2</t>
  </si>
  <si>
    <t>Gala1-3(Fuca1-2)Galb1-3GlcNAcb1-3Galb1-4GlcNAcb1-2Mana1-6(Gala1-3(Fuca1-2)Galb1-3GlcNAcb1-3Galb1-4GlcNAcb1-2Mana1-3)Manb1-4GlcNAcb1-4GlcNAc?</t>
  </si>
  <si>
    <t>N_B_BGB2-T2</t>
  </si>
  <si>
    <t>Gala1-3(Fuca1-2)Galb1-4GlcNAcb1-3Galb1-4GlcNAcb1-2Mana1-6(Gala1-3(Fuca1-2)Galb1-4GlcNAcb1-3Galb1-4GlcNAcb1-2Mana1-3)Manb1-4GlcNAcb1-4GlcNAc?</t>
  </si>
  <si>
    <t>N_B_BGA-LewY-T2</t>
  </si>
  <si>
    <t>GalNAca1-3(Fuca1-2)Galb1-3(Fuca1-4)GlcNAcb1-3Galb1-4GlcNAcb1-2Mana1-6(GalNAca1-3(Fuca1-2)Galb1-3(Fuca1-4)GlcNAcb1-3Galb1-4GlcNAcb1-2Mana1-3)Manb1-4GlcNAcb1-4GlcNAc?</t>
  </si>
  <si>
    <t>N_B_BGA-LewB-T2</t>
  </si>
  <si>
    <t>GalNAca1-3(Fuca1-2)Galb1-4(Fuca1-3)GlcNAcb1-3Galb1-4GlcNAcb1-2Mana1-6(GalNAca1-3(Fuca1-2)Galb1-4(Fuca1-3)GlcNAcb1-3Galb1-4GlcNAcb1-2Mana1-3)Manb1-4GlcNAcb1-4GlcNAc?</t>
  </si>
  <si>
    <t>N_B_BGB-LewY-T2</t>
  </si>
  <si>
    <t>Gala1-3(Fuca1-2)Galb1-3(Fuca1-4)GlcNAcb1-3Galb1-4GlcNAcb1-2Mana1-6(Gala1-3(Fuca1-2)Galb1-3(Fuca1-4)GlcNAcb1-3Galb1-4GlcNAcb1-2Mana1-3)Manb1-4GlcNAcb1-4GlcNAc?</t>
  </si>
  <si>
    <t>N_B_BGB-LewB-T2</t>
  </si>
  <si>
    <t>Gala1-3(Fuca1-2)Galb1-4(Fuca1-3)GlcNAcb1-3Galb1-4GlcNAcb1-2Mana1-6(Gala1-3(Fuca1-2)Galb1-4(Fuca1-3)GlcNAcb1-3Galb1-4GlcNAcb1-2Mana1-3)Manb1-4GlcNAcb1-4GlcNAc?</t>
  </si>
  <si>
    <t>N_B_T2-LeX</t>
  </si>
  <si>
    <t>Galb1-4GlcNAcb1-3Galb1-4(Fuca1-3)GlcNAcb1-2Mana1-6(Galb1-4GlcNAcb1-3Galb1-4(Fuca1-3)GlcNAcb1-2Mana1-3)Manb1-4GlcNAcb1-4GlcNAc?</t>
  </si>
  <si>
    <t>N_B_T1-LeX</t>
  </si>
  <si>
    <t>Galb1-3GlcNAcb1-3Galb1-4(Fuca1-3)GlcNAcb1-2Mana1-6(Galb1-3GlcNAcb1-3Galb1-4(Fuca1-3)GlcNAcb1-2Mana1-3)Manb1-4GlcNAcb1-4GlcNAc?</t>
  </si>
  <si>
    <t>N_B_LeX-LeX</t>
  </si>
  <si>
    <t>Galb1-4(Fuca1-3)GlcNAcb1-3Galb1-4(Fuca1-3)GlcNAcb1-2Mana1-6(Galb1-4(Fuca1-3)GlcNAcb1-3Galb1-4(Fuca1-3)GlcNAcb1-2Mana1-3)Manb1-4GlcNAcb1-4GlcNAc?</t>
  </si>
  <si>
    <t>N_B_LeY-LeX</t>
  </si>
  <si>
    <t>Fuca1-4(Galb1-3)GlcNAcb1-3Galb1-4(Fuca1-3)GlcNAcb1-2Mana1-6(Fuca1-4(Galb1-3)GlcNAcb1-3Galb1-4(Fuca1-3)GlcNAcb1-2Mana1-3)Manb1-4GlcNAcb1-4GlcNAc?</t>
  </si>
  <si>
    <t>N_B_LeA-LeX</t>
  </si>
  <si>
    <t>Fuca1-2Galb1-4(Fuca1-3)GlcNAcb1-3Galb1-4(Fuca1-3)GlcNAcb1-2Mana1-6(Fuca1-2Galb1-4(Fuca1-3)GlcNAcb1-3Galb1-4(Fuca1-3)GlcNAcb1-2Mana1-3)Manb1-4GlcNAcb1-4GlcNAc?</t>
  </si>
  <si>
    <t>N_B_LeB-LeX</t>
  </si>
  <si>
    <t>Fuca1-2Galb1-3(Fuca1-4)GlcNAcb1-3Galb1-4(Fuca1-3)GlcNAcb1-2Mana1-6(Fuca1-2Galb1-3(Fuca1-4)GlcNAcb1-3Galb1-4(Fuca1-3)GlcNAcb1-2Mana1-3)Manb1-4GlcNAcb1-4GlcNAc?</t>
  </si>
  <si>
    <t>N_B_BGH1-LeX</t>
  </si>
  <si>
    <t>Fuca1-2Galb1-3GlcNAcb1-3Galb1-4(Fuca1-3)GlcNAcb1-2Mana1-6(Fuca1-2Galb1-3GlcNAcb1-3Galb1-4(Fuca1-3)GlcNAcb1-2Mana1-3)Manb1-4GlcNAcb1-4GlcNAc?</t>
  </si>
  <si>
    <t>N_B_BGH2-LeX</t>
  </si>
  <si>
    <t>Fuca1-2Galb1-4GlcNAcb1-3Galb1-4(Fuca1-3)GlcNAcb1-2Mana1-6(Fuca1-2Galb1-4GlcNAcb1-3Galb1-4(Fuca1-3)GlcNAcb1-2Mana1-3)Manb1-4GlcNAcb1-4GlcNAc?</t>
  </si>
  <si>
    <t>N_B_BGA1-LeX</t>
  </si>
  <si>
    <t>GalNAca1-3(Fuca1-2)Galb1-3GlcNAcb1-3Galb1-4(Fuca1-3)GlcNAcb1-2Mana1-6(GalNAca1-3(Fuca1-2)Galb1-3GlcNAcb1-3Galb1-4(Fuca1-3)GlcNAcb1-2Mana1-3)Manb1-4GlcNAcb1-4GlcNAc?</t>
  </si>
  <si>
    <t>N_B_BGA2-LeX</t>
  </si>
  <si>
    <t>GalNAca1-3(Fuca1-2)Galb1-4GlcNAcb1-3Galb1-4(Fuca1-3)GlcNAcb1-2Mana1-6(GalNAca1-3(Fuca1-2)Galb1-4GlcNAcb1-3Galb1-4(Fuca1-3)GlcNAcb1-2Mana1-3)Manb1-4GlcNAcb1-4GlcNAc?</t>
  </si>
  <si>
    <t>N_B_BGB1-LeX</t>
  </si>
  <si>
    <t>Gala1-3(Fuca1-2)Galb1-3GlcNAcb1-3Galb1-4(Fuca1-3)GlcNAcb1-2Mana1-6(Gala1-3(Fuca1-2)Galb1-3GlcNAcb1-3Galb1-4(Fuca1-3)GlcNAcb1-2Mana1-3)Manb1-4GlcNAcb1-4GlcNAc?</t>
  </si>
  <si>
    <t>N_B_BGB2-LeX</t>
  </si>
  <si>
    <t>Gala1-3(Fuca1-2)Galb1-4GlcNAcb1-3Galb1-4(Fuca1-3)GlcNAcb1-2Mana1-6(Gala1-3(Fuca1-2)Galb1-4GlcNAcb1-3Galb1-4(Fuca1-3)GlcNAcb1-2Mana1-3)Manb1-4GlcNAcb1-4GlcNAc?</t>
  </si>
  <si>
    <t>N_B_BGA-LewY-LeX</t>
  </si>
  <si>
    <t>GalNAca1-3(Fuca1-2)Galb1-3(Fuca1-4)GlcNAcb1-3Galb1-4(Fuca1-3)GlcNAcb1-2Mana1-6(GalNAca1-3(Fuca1-2)Galb1-3(Fuca1-4)GlcNAcb1-3Galb1-4(Fuca1-3)GlcNAcb1-2Mana1-3)Manb1-4GlcNAcb1-4GlcNAc?</t>
  </si>
  <si>
    <t>N_B_BGA-LewB-LeX</t>
  </si>
  <si>
    <t>GalNAca1-3(Fuca1-2)Galb1-4(Fuca1-3)GlcNAcb1-3Galb1-4(Fuca1-3)GlcNAcb1-2Mana1-6(GalNAca1-3(Fuca1-2)Galb1-4(Fuca1-3)GlcNAcb1-3Galb1-4(Fuca1-3)GlcNAcb1-2Mana1-3)Manb1-4GlcNAcb1-4GlcNAc?</t>
  </si>
  <si>
    <t>N_B_BGB-LewY-LeX</t>
  </si>
  <si>
    <t>Gala1-3(Fuca1-2)Galb1-3(Fuca1-4)GlcNAcb1-3Galb1-4(Fuca1-3)GlcNAcb1-2Mana1-6(Gala1-3(Fuca1-2)Galb1-3(Fuca1-4)GlcNAcb1-3Galb1-4(Fuca1-3)GlcNAcb1-2Mana1-3)Manb1-4GlcNAcb1-4GlcNAc?</t>
  </si>
  <si>
    <t>N_B_BGB-LewB-LeX</t>
  </si>
  <si>
    <t>Gala1-3(Fuca1-2)Galb1-4(Fuca1-3)GlcNAcb1-3Galb1-4(Fuca1-3)GlcNAcb1-2Mana1-6(Gala1-3(Fuca1-2)Galb1-4(Fuca1-3)GlcNAcb1-3Galb1-4(Fuca1-3)GlcNAcb1-2Mana1-3)Manb1-4GlcNAcb1-4GlcNAc?</t>
  </si>
  <si>
    <t>N_B_a3NAC-T2-T2</t>
  </si>
  <si>
    <t>Neu5Aca2-3Galb1-4GlcNAcb1-3Galb1-4GlcNAcb1-2Mana1-6(Neu5Aca2-3Galb1-4GlcNAcb1-3Galb1-4GlcNAcb1-2Mana1-3)Manb1-4GlcNAcb1-4GlcNAc?</t>
  </si>
  <si>
    <t>N_B_a6NAC-T2-T2</t>
  </si>
  <si>
    <t>Neu5Aca2-6Galb1-4GlcNAcb1-3Galb1-4GlcNAcb1-2Mana1-6(Neu5Aca2-6Galb1-4GlcNAcb1-3Galb1-4GlcNAcb1-2Mana1-3)Manb1-4GlcNAcb1-4GlcNAc?</t>
  </si>
  <si>
    <t>N_B_a3NAC-LeX-T2</t>
  </si>
  <si>
    <t>Neu5Aca2-3Galb1-4(Fuca1-3)GlcNAcb1-3Galb1-4GlcNAcb1-2Mana1-6(Neu5Aca2-3Galb1-4(Fuca1-3)GlcNAcb1-3Galb1-4GlcNAcb1-2Mana1-3)Manb1-4GlcNAcb1-4GlcNAc?</t>
  </si>
  <si>
    <t>N_B_a3NAC-LeA-T2</t>
  </si>
  <si>
    <t>Neu5Aca2-3Galb1-3(Fuca1-4)GlcNAcb1-3Galb1-4GlcNAcb1-2Mana1-6(Neu5Aca2-3Galb1-3(Fuca1-4)GlcNAcb1-3Galb1-4GlcNAcb1-2Mana1-3)Manb1-4GlcNAcb1-4GlcNAc?</t>
  </si>
  <si>
    <t>N_B_a3NAC-T1-T2</t>
  </si>
  <si>
    <t>Neu5Aca2-3Galb1-3GlcNAcb1-3Galb1-4GlcNAcb1-2Mana1-6(Neu5Aca2-3Galb1-3GlcNAcb1-3Galb1-4GlcNAcb1-2Mana1-3)Manb1-4GlcNAcb1-4GlcNAc?</t>
  </si>
  <si>
    <t>N_B_a3NGC-T2-T2</t>
  </si>
  <si>
    <t>Neu5Gca2-3Galb1-4GlcNAcb1-3Galb1-4GlcNAcb1-2Mana1-6(Neu5Gca2-3Galb1-4GlcNAcb1-3Galb1-4GlcNAcb1-2Mana1-3)Manb1-4GlcNAcb1-4GlcNAc?</t>
  </si>
  <si>
    <t>N_B_a6NGC-T2-T2</t>
  </si>
  <si>
    <t>Neu5Gca2-6Galb1-4GlcNAcb1-3Galb1-4GlcNAcb1-2Mana1-6(Neu5Gca2-6Galb1-4GlcNAcb1-3Galb1-4GlcNAcb1-2Mana1-3)Manb1-4GlcNAcb1-4GlcNAc?</t>
  </si>
  <si>
    <t>N_B_a3NGC-LeX-T2</t>
  </si>
  <si>
    <t>Neu5Gca2-3Galb1-4(Fuca1-3)GlcNAcb1-3Galb1-4GlcNAcb1-2Mana1-6(Neu5Gca2-3Galb1-4(Fuca1-3)GlcNAcb1-3Galb1-4GlcNAcb1-2Mana1-3)Manb1-4GlcNAcb1-4GlcNAc?</t>
  </si>
  <si>
    <t>N_B_a3NGC-LeA-T2</t>
  </si>
  <si>
    <t>Neu5Gca2-3Galb1-3(Fuca1-4)GlcNAcb1-3Galb1-4GlcNAcb1-2Mana1-6(Neu5Gca2-3Galb1-3(Fuca1-4)GlcNAcb1-3Galb1-4GlcNAcb1-2Mana1-3)Manb1-4GlcNAcb1-4GlcNAc?</t>
  </si>
  <si>
    <t>N_B_a3NGC-T1-T2</t>
  </si>
  <si>
    <t>Neu5Gca2-3Galb1-3GlcNAcb1-3Galb1-4GlcNAcb1-2Mana1-6(Neu5Gca2-3Galb1-3GlcNAcb1-3Galb1-4GlcNAcb1-2Mana1-3)Manb1-4GlcNAcb1-4GlcNAc?</t>
  </si>
  <si>
    <t>N_B_NAC-NAC-T2-T2</t>
  </si>
  <si>
    <t>Neu5Aca2-8Neu5Aca2-3Galb1-4GlcNAcb1-3Galb1-4GlcNAcb1-2Mana1-6(Neu5Aca2-8Neu5Aca2-3Galb1-4GlcNAcb1-3Galb1-4GlcNAcb1-2Mana1-3)Manb1-4GlcNAcb1-4GlcNAc?</t>
  </si>
  <si>
    <t>N_B_NGC-NAC-T2-T2</t>
  </si>
  <si>
    <t>Neu5Gca2-8Neu5Aca2-3Galb1-4GlcNAcb1-3Galb1-4GlcNAcb1-2Mana1-6(Neu5Gca2-8Neu5Aca2-3Galb1-4GlcNAcb1-3Galb1-4GlcNAcb1-2Mana1-3)Manb1-4GlcNAcb1-4GlcNAc?</t>
  </si>
  <si>
    <t>N_B_NAC-NGC-T2-T2</t>
  </si>
  <si>
    <t>Neu5Aca2-8Neu5Gca2-3Galb1-4GlcNAcb1-3Galb1-4GlcNAcb1-2Mana1-6(Neu5Aca2-8Neu5Gca2-3Galb1-4GlcNAcb1-3Galb1-4GlcNAcb1-2Mana1-3)Manb1-4GlcNAcb1-4GlcNAc?</t>
  </si>
  <si>
    <t>N_B_NGC-NGC-T2-T2</t>
  </si>
  <si>
    <t>Neu5Gca2-8Neu5Gca2-3Galb1-4GlcNAcb1-3Galb1-4GlcNAcb1-2Mana1-6(Neu5Gca2-8Neu5Gca2-3Galb1-4GlcNAcb1-3Galb1-4GlcNAcb1-2Mana1-3)Manb1-4GlcNAcb1-4GlcNAc?</t>
  </si>
  <si>
    <t>N_B_NAC-NAC-T1-T2</t>
  </si>
  <si>
    <t>Neu5Aca2-8Neu5Aca2-3Galb1-3GlcNAcb1-3Galb1-4GlcNAcb1-2Mana1-6(Neu5Aca2-8Neu5Aca2-3Galb1-3GlcNAcb1-3Galb1-4GlcNAcb1-2Mana1-3)Manb1-4GlcNAcb1-4GlcNAc?</t>
  </si>
  <si>
    <t>N_B_NGC-NAC-T1-T2</t>
  </si>
  <si>
    <t>Neu5Gca2-8Neu5Aca2-3Galb1-3GlcNAcb1-3Galb1-4GlcNAcb1-2Mana1-6(Neu5Gca2-8Neu5Aca2-3Galb1-3GlcNAcb1-3Galb1-4GlcNAcb1-2Mana1-3)Manb1-4GlcNAcb1-4GlcNAc?</t>
  </si>
  <si>
    <t>N_B_NAC-NGC-T1-T2</t>
  </si>
  <si>
    <t>Neu5Aca2-8Neu5Gca2-3Galb1-3GlcNAcb1-3Galb1-4GlcNAcb1-2Mana1-6(Neu5Aca2-8Neu5Gca2-3Galb1-3GlcNAcb1-3Galb1-4GlcNAcb1-2Mana1-3)Manb1-4GlcNAcb1-4GlcNAc?</t>
  </si>
  <si>
    <t>N_B_NGC-NGC-T1-T2</t>
  </si>
  <si>
    <t>Neu5Gca2-8Neu5Gca2-3Galb1-3GlcNAcb1-3Galb1-4GlcNAcb1-2Mana1-6(Neu5Gca2-8Neu5Gca2-3Galb1-3GlcNAcb1-3Galb1-4GlcNAcb1-2Mana1-3)Manb1-4GlcNAcb1-4GlcNAc?</t>
  </si>
  <si>
    <t>Neu5Aca2-3Galb1-4GlcNAcb1-3Galb1-4(Fuca1-3)GlcNAcb1-2Mana1-6(Neu5Aca2-3Galb1-4GlcNAcb1-3Galb1-4(Fuca1-3)GlcNAcb1-2Mana1-3)Manb1-4GlcNAcb1-4GlcNAc?</t>
  </si>
  <si>
    <t>N_B_a6NAC-T2-LeX</t>
  </si>
  <si>
    <t>Neu5Aca2-6Galb1-4GlcNAcb1-3Galb1-4(Fuca1-3)GlcNAcb1-2Mana1-6(Neu5Aca2-6Galb1-4GlcNAcb1-3Galb1-4(Fuca1-3)GlcNAcb1-2Mana1-3)Manb1-4GlcNAcb1-4GlcNAc?</t>
  </si>
  <si>
    <t>N_B_a3NAC-LeX-LeX</t>
  </si>
  <si>
    <t>Neu5Aca2-3Galb1-4(Fuca1-3)GlcNAcb1-3Galb1-4(Fuca1-3)GlcNAcb1-2Mana1-6(Neu5Aca2-3Galb1-4(Fuca1-3)GlcNAcb1-3Galb1-4(Fuca1-3)GlcNAcb1-2Mana1-3)Manb1-4GlcNAcb1-4GlcNAc?</t>
  </si>
  <si>
    <t>N_B_a3NAC-LeA-LeX</t>
  </si>
  <si>
    <t>Neu5Aca2-3Galb1-3(Fuca1-4)GlcNAcb1-3Galb1-4(Fuca1-3)GlcNAcb1-2Mana1-6(Neu5Aca2-3Galb1-3(Fuca1-4)GlcNAcb1-3Galb1-4(Fuca1-3)GlcNAcb1-2Mana1-3)Manb1-4GlcNAcb1-4GlcNAc?</t>
  </si>
  <si>
    <t>N_B_a3NAC-T1-LeX</t>
  </si>
  <si>
    <t>Neu5Aca2-3Galb1-3GlcNAcb1-3Galb1-4(Fuca1-3)GlcNAcb1-2Mana1-6(Neu5Aca2-3Galb1-3GlcNAcb1-3Galb1-4(Fuca1-3)GlcNAcb1-2Mana1-3)Manb1-4GlcNAcb1-4GlcNAc?</t>
  </si>
  <si>
    <t>N_B_a3NGC-T2-LeX</t>
  </si>
  <si>
    <t>Neu5Gca2-3Galb1-4GlcNAcb1-3Galb1-4(Fuca1-3)GlcNAcb1-2Mana1-6(Neu5Gca2-3Galb1-4GlcNAcb1-3Galb1-4(Fuca1-3)GlcNAcb1-2Mana1-3)Manb1-4GlcNAcb1-4GlcNAc?</t>
  </si>
  <si>
    <t>N_B_a6NGC-T2-LeX</t>
  </si>
  <si>
    <t>Neu5Gca2-6Galb1-4GlcNAcb1-3Galb1-4(Fuca1-3)GlcNAcb1-2Mana1-6(Neu5Gca2-6Galb1-4GlcNAcb1-3Galb1-4(Fuca1-3)GlcNAcb1-2Mana1-3)Manb1-4GlcNAcb1-4GlcNAc?</t>
  </si>
  <si>
    <t>N_B_a3NGC-LeX-LeX</t>
  </si>
  <si>
    <t>Neu5Gca2-3Galb1-4(Fuca1-3)GlcNAcb1-3Galb1-4(Fuca1-3)GlcNAcb1-2Mana1-6(Neu5Gca2-3Galb1-4(Fuca1-3)GlcNAcb1-3Galb1-4(Fuca1-3)GlcNAcb1-2Mana1-3)Manb1-4GlcNAcb1-4GlcNAc?</t>
  </si>
  <si>
    <t>N_B_a3NGC-LeA-LeX</t>
  </si>
  <si>
    <t>Neu5Gca2-3Galb1-3(Fuca1-4)GlcNAcb1-3Galb1-4(Fuca1-3)GlcNAcb1-2Mana1-6(Neu5Gca2-3Galb1-3(Fuca1-4)GlcNAcb1-3Galb1-4(Fuca1-3)GlcNAcb1-2Mana1-3)Manb1-4GlcNAcb1-4GlcNAc?</t>
  </si>
  <si>
    <t>N_B_a3NGC-T1-LeX</t>
  </si>
  <si>
    <t>Neu5Gca2-3Galb1-3GlcNAcb1-3Galb1-4(Fuca1-3)GlcNAcb1-2Mana1-6(Neu5Gca2-3Galb1-3GlcNAcb1-3Galb1-4(Fuca1-3)GlcNAcb1-2Mana1-3)Manb1-4GlcNAcb1-4GlcNAc?</t>
  </si>
  <si>
    <t>N_B_NAC-NAC-T2-LeX</t>
  </si>
  <si>
    <t>Neu5Aca2-8Neu5Aca2-3Galb1-4GlcNAcb1-3Galb1-4(Fuca1-3)GlcNAcb1-2Mana1-6(Neu5Aca2-8Neu5Aca2-3Galb1-4GlcNAcb1-3Galb1-4(Fuca1-3)GlcNAcb1-2Mana1-3)Manb1-4GlcNAcb1-4GlcNAc?</t>
  </si>
  <si>
    <t>N_B_NGC-NAC-T2-LeX</t>
  </si>
  <si>
    <t>Neu5Gca2-8Neu5Aca2-3Galb1-4GlcNAcb1-3Galb1-4(Fuca1-3)GlcNAcb1-2Mana1-6(Neu5Gca2-8Neu5Aca2-3Galb1-4GlcNAcb1-3Galb1-4(Fuca1-3)GlcNAcb1-2Mana1-3)Manb1-4GlcNAcb1-4GlcNAc?</t>
  </si>
  <si>
    <t>N_B_NAC-NGC-T2-LeX</t>
  </si>
  <si>
    <t>Neu5Aca2-8Neu5Gca2-3Galb1-4GlcNAcb1-3Galb1-4(Fuca1-3)GlcNAcb1-2Mana1-6(Neu5Aca2-8Neu5Gca2-3Galb1-4GlcNAcb1-3Galb1-4(Fuca1-3)GlcNAcb1-2Mana1-3)Manb1-4GlcNAcb1-4GlcNAc?</t>
  </si>
  <si>
    <t>N_B_NGC-NGC-T2-LeX</t>
  </si>
  <si>
    <t>Neu5Gca2-8Neu5Gca2-3Galb1-4GlcNAcb1-3Galb1-4(Fuca1-3)GlcNAcb1-2Mana1-6(Neu5Gca2-8Neu5Gca2-3Galb1-4GlcNAcb1-3Galb1-4(Fuca1-3)GlcNAcb1-2Mana1-3)Manb1-4GlcNAcb1-4GlcNAc?</t>
  </si>
  <si>
    <t>N_B_NAC-NAC-T1-LeX</t>
  </si>
  <si>
    <t>Neu5Aca2-8Neu5Aca2-3Galb1-3GlcNAcb1-3Galb1-4(Fuca1-3)GlcNAcb1-2Mana1-6(Neu5Aca2-8Neu5Aca2-3Galb1-3GlcNAcb1-3Galb1-4(Fuca1-3)GlcNAcb1-2Mana1-3)Manb1-4GlcNAcb1-4GlcNAc?</t>
  </si>
  <si>
    <t>N_B_NGC-NAC-T1-LeX</t>
  </si>
  <si>
    <t>Neu5Gca2-8Neu5Aca2-3Galb1-3GlcNAcb1-3Galb1-4(Fuca1-3)GlcNAcb1-2Mana1-6(Neu5Gca2-8Neu5Aca2-3Galb1-3GlcNAcb1-3Galb1-4(Fuca1-3)GlcNAcb1-2Mana1-3)Manb1-4GlcNAcb1-4GlcNAc?</t>
  </si>
  <si>
    <t>N_B_NAC-NGC-T1-LeX</t>
  </si>
  <si>
    <t>Neu5Aca2-8Neu5Gca2-3Galb1-3GlcNAcb1-3Galb1-4(Fuca1-3)GlcNAcb1-2Mana1-6(Neu5Aca2-8Neu5Gca2-3Galb1-3GlcNAcb1-3Galb1-4(Fuca1-3)GlcNAcb1-2Mana1-3)Manb1-4GlcNAcb1-4GlcNAc?</t>
  </si>
  <si>
    <t>N_B_NGC-NGC-T1-LeX</t>
  </si>
  <si>
    <t>Neu5Gca2-8Neu5Gca2-3Galb1-3GlcNAcb1-3Galb1-4(Fuca1-3)GlcNAcb1-2Mana1-6(Neu5Gca2-8Neu5Gca2-3Galb1-3GlcNAcb1-3Galb1-4(Fuca1-3)GlcNAcb1-2Mana1-3)Manb1-4GlcNAcb1-4GlcNAc?</t>
  </si>
  <si>
    <t>N_B_3'S-T2</t>
  </si>
  <si>
    <t>(3S)Galb1-4GlcNAcb1-2Mana1-6((3S)Galb1-4GlcNAcb1-2Mana1-3)Manb1-4GlcNAcb1-4GlcNAc?</t>
  </si>
  <si>
    <t>N_B_3'S-T1</t>
  </si>
  <si>
    <t>(3S)Galb1-3GlcNAcb1-2Mana1-6((3S)Galb1-3GlcNAcb1-2Mana1-3)Manb1-4GlcNAcb1-4GlcNAc?</t>
  </si>
  <si>
    <t>N_B_3'S-LeX</t>
  </si>
  <si>
    <t>(3S)Galb1-4(Fuca1-3)GlcNAcb1-2Mana1-6((3S)Galb1-4(Fuca1-3)GlcNAcb1-2Mana1-3)Manb1-4GlcNAcb1-4GlcNAc?</t>
  </si>
  <si>
    <t>N_B_3'S-LeA</t>
  </si>
  <si>
    <t>(3S)Galb1-3(Fuca1-4)GlcNAcb1-2Mana1-6((3S)Galb1-3(Fuca1-4)GlcNAcb1-2Mana1-3)Manb1-4GlcNAcb1-4GlcNAc?</t>
  </si>
  <si>
    <t>N_B_3'S-6S-T2</t>
  </si>
  <si>
    <t>(3S)Galb1-4(6S)GlcNAcb1-2Mana1-6((3S)Galb1-4(6S)GlcNAcb1-2Mana1-3)Manb1-4GlcNAcb1-4GlcNAc?</t>
  </si>
  <si>
    <t>N_B_3'S-6S-T1</t>
  </si>
  <si>
    <t>(3S)Galb1-3(6S)GlcNAcb1-2Mana1-6((3S)Galb1-3(6S)GlcNAcb1-2Mana1-3)Manb1-4GlcNAcb1-4GlcNAc?</t>
  </si>
  <si>
    <t>N_B_3'S-6S-LeX</t>
  </si>
  <si>
    <t>(3S)Galb1-4(Fuca1-3)(6S)GlcNAcb1-2Mana1-6((3S)Galb1-4(Fuca1-3)(6S)GlcNAcb1-2Mana1-3)Manb1-4GlcNAcb1-4GlcNAc?</t>
  </si>
  <si>
    <t>N_B_3'S-6S-LeA</t>
  </si>
  <si>
    <t>(3S)Galb1-3(Fuca1-4)(6S)GlcNAcb1-2Mana1-6((3S)Galb1-3(Fuca1-4)(6S)GlcNAcb1-2Mana1-3)Manb1-4GlcNAcb1-4GlcNAc?</t>
  </si>
  <si>
    <t>N_B_6'S-T2</t>
  </si>
  <si>
    <t>(6S)Galb1-4GlcNAcb1-2Mana1-6((6S)Galb1-4GlcNAcb1-2Mana1-3)Manb1-4GlcNAcb1-4GlcNAc?</t>
  </si>
  <si>
    <t>N_B_6'S-T1</t>
  </si>
  <si>
    <t>(6S)Galb1-3GlcNAcb1-2Mana1-6((6S)Galb1-3GlcNAcb1-2Mana1-3)Manb1-4GlcNAcb1-4GlcNAc?</t>
  </si>
  <si>
    <t>N_B_6'S-LeX</t>
  </si>
  <si>
    <t>(6S)Galb1-4(Fuca1-3)GlcNAcb1-2Mana1-6((6S)Galb1-4(Fuca1-3)GlcNAcb1-2Mana1-3)Manb1-4GlcNAcb1-4GlcNAc?</t>
  </si>
  <si>
    <t>N_B_6'S-LeA</t>
  </si>
  <si>
    <t>(6S)Galb1-3(Fuca1-4)GlcNAcb1-2Mana1-6((6S)Galb1-3(Fuca1-4)GlcNAcb1-2Mana1-3)Manb1-4GlcNAcb1-4GlcNAc?</t>
  </si>
  <si>
    <t>N_B_6'S-6S-T2</t>
  </si>
  <si>
    <t>(6S)Galb1-4(6S)GlcNAcb1-2Mana1-6((6S)Galb1-4(6S)GlcNAcb1-2Mana1-3)Manb1-4GlcNAcb1-4GlcNAc?</t>
  </si>
  <si>
    <t>N_B_6'S-6S-T1</t>
  </si>
  <si>
    <t>(6S)Galb1-3(6S)GlcNAcb1-2Mana1-6((6S)Galb1-3(6S)GlcNAcb1-2Mana1-3)Manb1-4GlcNAcb1-4GlcNAc?</t>
  </si>
  <si>
    <t>N_B_6'S-6S-LeX</t>
  </si>
  <si>
    <t>(6S)Galb1-4(Fuca1-3)(6S)GlcNAcb1-2Mana1-6((6S)Galb1-4(Fuca1-3)(6S)GlcNAcb1-2Mana1-3)Manb1-4GlcNAcb1-4GlcNAc?</t>
  </si>
  <si>
    <t>N_B_6'S-6S-LeA</t>
  </si>
  <si>
    <t>(6S)Galb1-3(Fuca1-4)(6S)GlcNAcb1-2Mana1-6((6S)Galb1-3(Fuca1-4)(6S)GlcNAcb1-2Mana1-3)Manb1-4GlcNAcb1-4GlcNAc?</t>
  </si>
  <si>
    <t>N_B_a3NAC-6S-T2</t>
  </si>
  <si>
    <t>Neu5Aca2-3Galb1-4(6S)GlcNAcb1-2Mana1-6(Neu5Aca2-3Galb1-4(6S)GlcNAcb1-2Mana1-3)Manb1-4GlcNAcb1-4GlcNAc?</t>
  </si>
  <si>
    <t>N_B_a3NAC-6S-T1</t>
  </si>
  <si>
    <t>Neu5Aca2-3Galb1-3(6S)GlcNAcb1-2Mana1-6(Neu5Aca2-3Galb1-3(6S)GlcNAcb1-2Mana1-3)Manb1-4GlcNAcb1-4GlcNAc?</t>
  </si>
  <si>
    <t>N_B_a3NAC-6S-LeX</t>
  </si>
  <si>
    <t>Neu5Aca2-3Galb1-4(Fuca1-3)(6S)GlcNAcb1-2Mana1-6(Neu5Aca2-3Galb1-4(Fuca1-3)(6S)GlcNAcb1-2Mana1-3)Manb1-4GlcNAcb1-4GlcNAc?</t>
  </si>
  <si>
    <t>N_B_a3NAC-6S-LeA</t>
  </si>
  <si>
    <t>Neu5Aca2-3Galb1-3(Fuca1-4)(6S)GlcNAcb1-2Mana1-6(Neu5Aca2-3Galb1-3(Fuca1-4)(6S)GlcNAcb1-2Mana1-3)Manb1-4GlcNAcb1-4GlcNAc?</t>
  </si>
  <si>
    <t>N_B_a3NAC-6'S-T2</t>
  </si>
  <si>
    <t>Neu5Aca2-3(6S)Galb1-4GlcNAcb1-2Mana1-6(Neu5Aca2-3(6S)Galb1-4GlcNAcb1-2Mana1-3)Manb1-4GlcNAcb1-4GlcNAc?</t>
  </si>
  <si>
    <t>N_B_a3NAC-6'S-T1</t>
  </si>
  <si>
    <t>Neu5Aca2-3(6S)Galb1-3GlcNAcb1-2Mana1-6(Neu5Aca2-3(6S)Galb1-3GlcNAcb1-2Mana1-3)Manb1-4GlcNAcb1-4GlcNAc?</t>
  </si>
  <si>
    <t>N_B_a3NAC-6'S-LeX</t>
  </si>
  <si>
    <t>Neu5Aca2-3(6S)Galb1-4(Fuca1-3)GlcNAcb1-2Mana1-6(Neu5Aca2-3(6S)Galb1-4(Fuca1-3)GlcNAcb1-2Mana1-3)Manb1-4GlcNAcb1-4GlcNAc?</t>
  </si>
  <si>
    <t>N_B_a3NAC-6'S-LeA</t>
  </si>
  <si>
    <t>Neu5Aca2-3(6S)Galb1-3(Fuca1-4)GlcNAcb1-2Mana1-6(Neu5Aca2-3(6S)Galb1-3(Fuca1-4)GlcNAcb1-2Mana1-3)Manb1-4GlcNAcb1-4GlcNAc?</t>
  </si>
  <si>
    <t>N_B_a3NAC-6'S-6S-T2</t>
  </si>
  <si>
    <t>Neu5Aca2-3(6S)Galb1-4(6S)GlcNAcb1-2Mana1-6(Neu5Aca2-3(6S)Galb1-4(6S)GlcNAcb1-2Mana1-3)Manb1-4GlcNAcb1-4GlcNAc?</t>
  </si>
  <si>
    <t>N_B_a3NAC-6'S-6S-T1</t>
  </si>
  <si>
    <t>Neu5Aca2-3(6S)Galb1-3(6S)GlcNAcb1-2Mana1-6(Neu5Aca2-3(6S)Galb1-3(6S)GlcNAcb1-2Mana1-3)Manb1-4GlcNAcb1-4GlcNAc?</t>
  </si>
  <si>
    <t>N_B_a3NAC-6'S-6S-LeX</t>
  </si>
  <si>
    <t>Neu5Aca2-3(6S)Galb1-4(Fuca1-3)(6S)GlcNAcb1-2Mana1-6(Neu5Aca2-3(6S)Galb1-4(Fuca1-3)(6S)GlcNAcb1-2Mana1-3)Manb1-4GlcNAcb1-4GlcNAc?</t>
  </si>
  <si>
    <t>N_B_a3NAC-6'S-6S-LeA</t>
  </si>
  <si>
    <t>Neu5Aca2-3(6S)Galb1-3(Fuca1-4)(6S)GlcNAcb1-2Mana1-6(Neu5Aca2-3(6S)Galb1-3(Fuca1-4)(6S)GlcNAcb1-2Mana1-3)Manb1-4GlcNAcb1-4GlcNAc?</t>
  </si>
  <si>
    <t>N_B_6S-T2</t>
  </si>
  <si>
    <t>Galb1-4(6S)GlcNAcb1-2Mana1-6(Galb1-4(6S)GlcNAcb1-2Mana1-3)Manb1-4GlcNAcb1-4GlcNAc?</t>
  </si>
  <si>
    <t>N_B_6S-T1</t>
  </si>
  <si>
    <t>Galb1-3(6S)GlcNAcb1-2Mana1-6(Galb1-3(6S)GlcNAcb1-2Mana1-3)Manb1-4GlcNAcb1-4GlcNAc?</t>
  </si>
  <si>
    <t>N_B_6S-LeX</t>
  </si>
  <si>
    <t>Galb1-4(Fuca1-3)(6S)GlcNAcb1-2Mana1-6(Galb1-4(Fuca1-3)(6S)GlcNAcb1-2Mana1-3)Manb1-4GlcNAcb1-4GlcNAc?</t>
  </si>
  <si>
    <t>N_B_6S-LeA</t>
  </si>
  <si>
    <t>Fuca1-4(Galb1-3)(6S)GlcNAcb1-2Mana1-6(Fuca1-4(Galb1-3)(6S)GlcNAcb1-2Mana1-3)Manb1-4GlcNAcb1-4GlcNAc?</t>
  </si>
  <si>
    <t>N_B_6S-BGH2</t>
  </si>
  <si>
    <t>Fuca1-2Galb1-4(6S)GlcNAcb1-2Mana1-6(Fuca1-2Galb1-4(6S)GlcNAcb1-2Mana1-3)Manb1-4GlcNAcb1-4GlcNAc?</t>
  </si>
  <si>
    <t>N_B_6S-BGH1</t>
  </si>
  <si>
    <t>Fuca1-2Galb1-3(6S)GlcNAcb1-2Mana1-6(Fuca1-2Galb1-3(6S)GlcNAcb1-2Mana1-3)Manb1-4GlcNAcb1-4GlcNAc?</t>
  </si>
  <si>
    <t>N_B_6S-LeY</t>
  </si>
  <si>
    <t>Fuca1-2Galb1-4(Fuca1-3)(6S)GlcNAcb1-2Mana1-6(Fuca1-2Galb1-4(Fuca1-3)(6S)GlcNAcb1-2Mana1-3)Manb1-4GlcNAcb1-4GlcNAc?</t>
  </si>
  <si>
    <t>N_B_6S-LeB</t>
  </si>
  <si>
    <t>Fuca1-2Galb1-3(Fuca1-4)(6S)GlcNAcb1-2Mana1-6(Fuca1-2Galb1-3(Fuca1-4)(6S)GlcNAcb1-2Mana1-3)Manb1-4GlcNAcb1-4GlcNAc?</t>
  </si>
  <si>
    <t>N_B_6'S-6S-BGH2</t>
  </si>
  <si>
    <t>Fuca1-2(6S)Galb1-4(6S)GlcNAcb1-2Mana1-6(Fuca1-2(6S)Galb1-4(6S)GlcNAcb1-2Mana1-3)Manb1-4GlcNAcb1-4GlcNAc?</t>
  </si>
  <si>
    <t>N_B_6'S-6S-BGH1</t>
  </si>
  <si>
    <t>Fuca1-2(6S)Galb1-3(6S)GlcNAcb1-2Mana1-6(Fuca1-2(6S)Galb1-3(6S)GlcNAcb1-2Mana1-3)Manb1-4GlcNAcb1-4GlcNAc?</t>
  </si>
  <si>
    <t>N_B_6'S-6S-LeY</t>
  </si>
  <si>
    <t>Fuca1-2(6S)Galb1-4(Fuca1-3)(6S)GlcNAcb1-2Mana1-6(Fuca1-2(6S)Galb1-4(Fuca1-3)(6S)GlcNAcb1-2Mana1-3)Manb1-4GlcNAcb1-4GlcNAc?</t>
  </si>
  <si>
    <t>N_B_6'S-6S-LeB</t>
  </si>
  <si>
    <t>Fuca1-2(6S)Galb1-3(Fuca1-4)(6S)GlcNAcb1-2Mana1-6(Fuca1-2(6S)Galb1-3(Fuca1-4)(6S)GlcNAcb1-2Mana1-3)Manb1-4GlcNAcb1-4GlcNAc?</t>
  </si>
  <si>
    <t>N_B_Unsub</t>
  </si>
  <si>
    <t>Mana1-6(Mana1-3)Manb1-4GlcNAcb1-4GlcNAc?</t>
  </si>
  <si>
    <t>O_sTn</t>
  </si>
  <si>
    <t>O_s3C1</t>
  </si>
  <si>
    <t>Neu5Aca2-3Galb1-3GalNAc?</t>
  </si>
  <si>
    <t>O_s6C1</t>
  </si>
  <si>
    <t>Neu5Aca2-6Galb1-3GalNAc?</t>
  </si>
  <si>
    <t>O_dis36C1</t>
  </si>
  <si>
    <t>Neu5Aca2-3Galb1-3(Neu5Aca2-6)GalNAc?</t>
  </si>
  <si>
    <t>O_dis66C1</t>
  </si>
  <si>
    <t>Neu5Aca2-6Galb1-3(Neu5Aca2-6)GalNAc?</t>
  </si>
  <si>
    <t>O_HC1</t>
  </si>
  <si>
    <t>Fuca1-2Galb1-3GalNAc?</t>
  </si>
  <si>
    <t>O_AC1</t>
  </si>
  <si>
    <t>GalNAca1-3(Fuca1-2)Galb1-3GalNAc?</t>
  </si>
  <si>
    <t>O_BC1</t>
  </si>
  <si>
    <t>Gala1-3(Fuca1-2)Galb1-3GalNAc?</t>
  </si>
  <si>
    <t>O_lBC1</t>
  </si>
  <si>
    <t>Gala1-3Galb1-3GalNAc?</t>
  </si>
  <si>
    <t>O_iC1</t>
  </si>
  <si>
    <t>Galb1-4GlcNAcb1-3Galb1-3GalNAc?</t>
  </si>
  <si>
    <t>O_IC1</t>
  </si>
  <si>
    <t>Galb1-4GlcNAcb1-6(Galb1-4GlcNAcb1-3)Galb1-3GalNAc?</t>
  </si>
  <si>
    <t>O_SdaC1</t>
  </si>
  <si>
    <t>GalNAcb1-4(Neu5Aca2-3)Galb1-3GalNAc?</t>
  </si>
  <si>
    <t>O_LeaC1</t>
  </si>
  <si>
    <t>Galb1-3(Fuca1-4)GlcNAcb1-3Galb1-3GalNAc?</t>
  </si>
  <si>
    <t>O_LexC1</t>
  </si>
  <si>
    <t>Galb1-4(Fuca1-3)GlcNAcb1-3Galb1-3GalNAc?</t>
  </si>
  <si>
    <t>O_LebC1</t>
  </si>
  <si>
    <t>Fuca1-2Galb1-3(Fuca1-4)GlcNAcb1-3Galb1-3GalNAc?</t>
  </si>
  <si>
    <t>O_LeyC1</t>
  </si>
  <si>
    <t>Fuca1-2Galb1-4(Fuca1-3)GlcNAcb1-3Galb1-3GalNAc?</t>
  </si>
  <si>
    <t>O_s3LeaC1</t>
  </si>
  <si>
    <t>Neu5Aca2-3Galb1-3(Fuca1-4)GlcNAcb1-3Galb1-3GalNAc?</t>
  </si>
  <si>
    <t>O_s3LexC1</t>
  </si>
  <si>
    <t>Neu5Aca2-3Galb1-4(Fuca1-3)GlcNAcb1-3Galb1-3GalNAc?</t>
  </si>
  <si>
    <t>O_s6LeaC1</t>
  </si>
  <si>
    <t>Neu5Aca2-6Galb1-3(Fuca1-4)GlcNAcb1-3Galb1-3GalNAc?</t>
  </si>
  <si>
    <t>O_s6LexC1</t>
  </si>
  <si>
    <t>Neu5Aca2-6Galb1-4(Fuca1-3)GlcNAcb1-3Galb1-3GalNAc?</t>
  </si>
  <si>
    <t>O_HC2</t>
  </si>
  <si>
    <t>Fuca1-2Galb1-3(GlcNAcb1-6)GalNAc?</t>
  </si>
  <si>
    <t>O_AC2</t>
  </si>
  <si>
    <t>GalNAca1-3(Fuca1-2)Galb1-3(GlcNAcb1-6)GalNAc?</t>
  </si>
  <si>
    <t>O_BC2</t>
  </si>
  <si>
    <t>Gala1-3(Fuca1-2)Galb1-3(GlcNAcb1-6)GalNAc?</t>
  </si>
  <si>
    <t>O_lBC2</t>
  </si>
  <si>
    <t>Gala1-3Galb1-3(GlcNAcb1-6)GalNAc?</t>
  </si>
  <si>
    <t>O_iC2</t>
  </si>
  <si>
    <t>Galb1-4GlcNAcb1-3Galb1-3(GlcNAcb1-6)GalNAc?</t>
  </si>
  <si>
    <t>O_IC2</t>
  </si>
  <si>
    <t>Galb1-4GlcNAcb1-6(Galb1-4GlcNAcb1-3)Galb1-3(GlcNAcb1-6)GalNAc?</t>
  </si>
  <si>
    <t>O_SdaC2</t>
  </si>
  <si>
    <t>GalNAcb1-4(Neu5Aca2-3)Galb1-3(GlcNAcb1-6)GalNAc?</t>
  </si>
  <si>
    <t>O_s3C2</t>
  </si>
  <si>
    <t>Neu5Aca2-3Galb1-3(GlcNAcb1-6)GalNAc?</t>
  </si>
  <si>
    <t>O_s6C2</t>
  </si>
  <si>
    <t>Neu5Aca2-6Galb1-3(GlcNAcb1-6)GalNAc?</t>
  </si>
  <si>
    <t>O_dis33t2C2</t>
  </si>
  <si>
    <t>Neu5Aca2-3Galb1-3(Neu5Aca2-3Galb1-4GlcNAcb1-6)GalNAc?</t>
  </si>
  <si>
    <t>O_dis66t2C2</t>
  </si>
  <si>
    <t>Neu5Aca2-6Galb1-3(Neu5Aca2-6Galb1-4GlcNAcb1-6)GalNAc?</t>
  </si>
  <si>
    <t>O_dis33t1C2</t>
  </si>
  <si>
    <t>Neu5Aca2-3Galb1-3(Neu5Aca2-3Galb1-3GlcNAcb1-6)GalNAc?</t>
  </si>
  <si>
    <t>O_dis66t1C2</t>
  </si>
  <si>
    <t>Neu5Aca2-6Galb1-3(Neu5Aca2-6Galb1-3GlcNAcb1-6)GalNAc?</t>
  </si>
  <si>
    <t>O_Lex_C2</t>
  </si>
  <si>
    <t>Galb1-3(Galb1-4(Fuca1-3)GlcNAcb1-3Galb1-4GlcNAcb1-6)GalNAc?</t>
  </si>
  <si>
    <t>O_Lea_C2</t>
  </si>
  <si>
    <t>Galb1-3(Galb1-3(Fuca1-4)GlcNAcb1-3Galb1-4GlcNAcb1-6)GalNAc?</t>
  </si>
  <si>
    <t>O_Ley_C2</t>
  </si>
  <si>
    <t>Galb1-3(Fuca1-2Galb1-4(Fuca1-3)GlcNAcb1-3Galb1-4GlcNAcb1-6)GalNAc?</t>
  </si>
  <si>
    <t>O_Leb_C2</t>
  </si>
  <si>
    <t>Galb1-3(Fuca1-2Galb1-3(Fuca1-4)GlcNAcb1-3Galb1-4GlcNAcb1-6)GalNAc?</t>
  </si>
  <si>
    <t>O_dis33Lex_C2</t>
  </si>
  <si>
    <t>Neu5Aca2-3Galb1-3(Neu5Aca2-3Galb1-4(Fuca1-3)GlcNAcb1-3Galb1-4GlcNAcb1-6)GalNAc?</t>
  </si>
  <si>
    <t>O_dis33Lea_C2</t>
  </si>
  <si>
    <t>Neu5Aca2-3Galb1-3(Neu5Aca2-3Galb1-3(Fuca1-4)GlcNAcb1-3Galb1-4GlcNAcb1-6)GalNAc?</t>
  </si>
  <si>
    <t>O_dis66Lex_C2</t>
  </si>
  <si>
    <t>Neu5Aca2-6Galb1-3(Neu5Aca2-6Galb1-4(Fuca1-3)GlcNAcb1-3Galb1-4GlcNAcb1-6)GalNAc?</t>
  </si>
  <si>
    <t>O_dis66Lea_C2</t>
  </si>
  <si>
    <t>Neu5Aca2-6Galb1-3(Neu5Aca2-6Galb1-3(Fuca1-4)GlcNAcb1-3Galb1-4GlcNAcb1-6)GalNAc?</t>
  </si>
  <si>
    <t>O_dis33t1_C2</t>
  </si>
  <si>
    <t>Neu5Aca2-3Galb1-3(Neu5Aca2-3Galb1-3GlcNAcb1-3Galb1-4GlcNAcb1-6)GalNAc?</t>
  </si>
  <si>
    <t>O_dis66t2_C2</t>
  </si>
  <si>
    <t>Neu5Aca2-6Galb1-3(Neu5Aca2-6Galb1-4GlcNAcb1-3Galb1-4GlcNAcb1-6)GalNAc?</t>
  </si>
  <si>
    <t>O_sC3</t>
  </si>
  <si>
    <t>Neu5Aca2-3Galb1-4GlcNAcb1-3GalNAc?</t>
  </si>
  <si>
    <t>O_Ht1C3</t>
  </si>
  <si>
    <t>Fuca1-2Galb1-3GlcNAcb1-3GalNAc?</t>
  </si>
  <si>
    <t>O_Ht2C3</t>
  </si>
  <si>
    <t>Fuca1-2Galb1-4GlcNAcb1-3GalNAc?</t>
  </si>
  <si>
    <t>O_At1C3</t>
  </si>
  <si>
    <t>GalNAca1-3(Fuca1-2)Galb1-3GlcNAcb1-3GalNAc?</t>
  </si>
  <si>
    <t>O_At2C3</t>
  </si>
  <si>
    <t>GalNAca1-3(Fuca1-2)Galb1-4GlcNAcb1-3GalNAc?</t>
  </si>
  <si>
    <t>O_Bt1C3</t>
  </si>
  <si>
    <t>Gala1-3(Fuca1-2)Galb1-3GlcNAcb1-3GalNAc?</t>
  </si>
  <si>
    <t>O_Bt2C3</t>
  </si>
  <si>
    <t>Gala1-3(Fuca1-2)Galb1-4GlcNAcb1-3GalNAc?</t>
  </si>
  <si>
    <t>O_lBt1C3</t>
  </si>
  <si>
    <t>Gala1-3Galb1-3GlcNAcb1-3GalNAc?</t>
  </si>
  <si>
    <t>O_lBt2C3</t>
  </si>
  <si>
    <t>Gala1-3Galb1-4GlcNAcb1-3GalNAc?</t>
  </si>
  <si>
    <t>O_it1C3</t>
  </si>
  <si>
    <t>Galb1-4GlcNAcb1-3Galb1-3GlcNAcb1-3GalNAc?</t>
  </si>
  <si>
    <t>O_it2C3</t>
  </si>
  <si>
    <t>Galb1-4GlcNAcb1-3Galb1-4GlcNAcb1-3GalNAc?</t>
  </si>
  <si>
    <t>O_It1C3</t>
  </si>
  <si>
    <t>Galb1-4GlcNAcb1-6(Galb1-4GlcNAcb1-3)Galb1-3GlcNAcb1-3GalNAc?</t>
  </si>
  <si>
    <t>O_It2C3</t>
  </si>
  <si>
    <t>Galb1-4GlcNAcb1-6(Galb1-4GlcNAcb1-3)Galb1-4GlcNAcb1-3GalNAc?</t>
  </si>
  <si>
    <t>O_Sdat1C3</t>
  </si>
  <si>
    <t>GalNAcb1-4(Neu5Aca2-3)Galb1-3GlcNAcb1-3GalNAc?</t>
  </si>
  <si>
    <t>O_Sdat2C3</t>
  </si>
  <si>
    <t>GalNAcb1-4(Neu5Aca2-3)Galb1-4GlcNAcb1-3GalNAc?</t>
  </si>
  <si>
    <t>O_LeaC3</t>
  </si>
  <si>
    <t>Galb1-3(Fuca1-4)GlcNAcb1-3GalNAc?</t>
  </si>
  <si>
    <t>O_LexC3</t>
  </si>
  <si>
    <t>Galb1-4(Fuca1-3)GlcNAcb1-3GalNAc?</t>
  </si>
  <si>
    <t>O_LebC3</t>
  </si>
  <si>
    <t>Fuca1-2Galb1-3(Fuca1-4)GlcNAcb1-3GalNAc?</t>
  </si>
  <si>
    <t>O_LeyC3</t>
  </si>
  <si>
    <t>Fuca1-2Galb1-4(Fuca1-3)GlcNAcb1-3GalNAc?</t>
  </si>
  <si>
    <t>O_s3LeaC3</t>
  </si>
  <si>
    <t>Neu5Aca2-3Galb1-3(Fuca1-4)GlcNAcb1-3GalNAc?</t>
  </si>
  <si>
    <t>O_s3LexC3</t>
  </si>
  <si>
    <t>Neu5Aca2-3Galb1-4(Fuca1-3)GlcNAcb1-3GalNAc?</t>
  </si>
  <si>
    <t>O_s6LeaC3</t>
  </si>
  <si>
    <t>Neu5Aca2-6Galb1-3(Fuca1-4)GlcNAcb1-3GalNAc?</t>
  </si>
  <si>
    <t>O_s6LexC3</t>
  </si>
  <si>
    <t>Neu5Aca2-6Galb1-4(Fuca1-3)GlcNAcb1-3GalNAc?</t>
  </si>
  <si>
    <t>O_disC4</t>
  </si>
  <si>
    <t>Neu5Aca2-3Galb1-4GlcNAcb1-3(Neu5Aca2-3Galb1-4GlcNAcb1-6)GalNAc?</t>
  </si>
  <si>
    <t>O_diHt1C4</t>
  </si>
  <si>
    <t>Fuca1-2Galb1-3GlcNAcb1-3(Fuca1-2Galb1-3GlcNAcb1-6)GalNAc?</t>
  </si>
  <si>
    <t>O_diHt2C4</t>
  </si>
  <si>
    <t>Fuca1-2Galb1-4GlcNAcb1-3(Fuca1-2Galb1-4GlcNAcb1-6)GalNAc?</t>
  </si>
  <si>
    <t>O_diAt1C4</t>
  </si>
  <si>
    <t>GalNAca1-3(Fuca1-2)Galb1-3GlcNAcb1-3(GalNAca1-3(Fuca1-2)Galb1-3GlcNAcb1-6)GalNAc?</t>
  </si>
  <si>
    <t>O_diAt2C4</t>
  </si>
  <si>
    <t>GalNAca1-3(Fuca1-2)Galb1-4GlcNAcb1-3(GalNAca1-3(Fuca1-2)Galb1-4GlcNAcb1-6)GalNAc?</t>
  </si>
  <si>
    <t>O_diBt1C4</t>
  </si>
  <si>
    <t>Gala1-3(Fuca1-2)Galb1-3GlcNAcb1-3(Gala1-3(Fuca1-2)Galb1-3GlcNAcb1-6)GalNAc?</t>
  </si>
  <si>
    <t>O_diBt2C4</t>
  </si>
  <si>
    <t>Gala1-3(Fuca1-2)Galb1-4GlcNAcb1-3(Gala1-3(Fuca1-2)Galb1-4GlcNAcb1-6)GalNAc?</t>
  </si>
  <si>
    <t>O_dilBt1C4</t>
  </si>
  <si>
    <t>Gala1-3Galb1-3GlcNAcb1-3(Gala1-3Galb1-3GlcNAcb1-6)GalNAc?</t>
  </si>
  <si>
    <t>O_dilBt2C4</t>
  </si>
  <si>
    <t>Gala1-3Galb1-4GlcNAcb1-3(Gala1-3Galb1-4GlcNAcb1-6)GalNAc?</t>
  </si>
  <si>
    <t>O_diit1C4</t>
  </si>
  <si>
    <t>Galb1-4GlcNAcb1-3Galb1-3GlcNAcb1-3(Galb1-4GlcNAcb1-3Galb1-3GlcNAcb1-6)GalNAc?</t>
  </si>
  <si>
    <t>O_diit2C4</t>
  </si>
  <si>
    <t>Galb1-4GlcNAcb1-3Galb1-4GlcNAcb1-3(Galb1-4GlcNAcb1-3Galb1-4GlcNAcb1-6)GalNAc?</t>
  </si>
  <si>
    <t>O_diIt1C4</t>
  </si>
  <si>
    <t>Galb1-4GlcNAcb1-6(Galb1-4GlcNAcb1-3)Galb1-3GlcNAcb1-3(Galb1-4GlcNAcb1-6(Galb1-4GlcNAcb1-3)Galb1-3GlcNAcb1-6)GalNAc?</t>
  </si>
  <si>
    <t>O_diIt2C4</t>
  </si>
  <si>
    <t>Galb1-4GlcNAcb1-6(Galb1-4GlcNAcb1-3)Galb1-4GlcNAcb1-3(Galb1-4GlcNAcb1-6(Galb1-4GlcNAcb1-3)Galb1-4GlcNAcb1-6)GalNAc?</t>
  </si>
  <si>
    <t>O_diSdat1C4</t>
  </si>
  <si>
    <t>GalNAcb1-4(Neu5Aca2-3)Galb1-3GlcNAcb1-3(GalNAcb1-4(Neu5Aca2-3)Galb1-3GlcNAcb1-6)GalNAc?</t>
  </si>
  <si>
    <t>O_diSdat2C4</t>
  </si>
  <si>
    <t>GalNAcb1-4(Neu5Aca2-3)Galb1-4GlcNAcb1-3(GalNAcb1-4(Neu5Aca2-3)Galb1-4GlcNAcb1-6)GalNAc?</t>
  </si>
  <si>
    <t>O_diLeaC4</t>
  </si>
  <si>
    <t>Galb1-3(Fuca1-4)GlcNAcb1-3(Galb1-3(Fuca1-4)GlcNAcb1-6)GalNAc?</t>
  </si>
  <si>
    <t>O_diLexC4</t>
  </si>
  <si>
    <t>Galb1-4(Fuca1-3)GlcNAcb1-3(Galb1-4(Fuca1-3)GlcNAcb1-6)GalNAc?</t>
  </si>
  <si>
    <t>O_diLebC4</t>
  </si>
  <si>
    <t>Fuca1-2Galb1-3(Fuca1-4)GlcNAcb1-3(Fuca1-2Galb1-3(Fuca1-4)GlcNAcb1-6)GalNAc?</t>
  </si>
  <si>
    <t>O_diLeyC4</t>
  </si>
  <si>
    <t>Fuca1-2Galb1-4(Fuca1-3)GlcNAcb1-3(Fuca1-2Galb1-4(Fuca1-3)GlcNAcb1-6)GalNAc?</t>
  </si>
  <si>
    <t>O_dis4LeaC4</t>
  </si>
  <si>
    <t>Neu5Aca2-3Galb1-3(Fuca1-4)GlcNAcb1-3(Neu5Aca2-3Galb1-3(Fuca1-4)GlcNAcb1-6)GalNAc?</t>
  </si>
  <si>
    <t>O_dis4LexC4</t>
  </si>
  <si>
    <t>Neu5Aca2-3Galb1-4(Fuca1-3)GlcNAcb1-3(Neu5Aca2-3Galb1-4(Fuca1-3)GlcNAcb1-6)GalNAc?</t>
  </si>
  <si>
    <t>O_dis6LeaC4</t>
  </si>
  <si>
    <t>Neu5Aca2-6Galb1-3(Fuca1-4)GlcNAcb1-3(Neu5Aca2-6Galb1-3(Fuca1-4)GlcNAcb1-6)GalNAc?</t>
  </si>
  <si>
    <t>O_dis6LexC4</t>
  </si>
  <si>
    <t>Neu5Aca2-6Galb1-4(Fuca1-3)GlcNAcb1-3(Neu5Aca2-6Galb1-4(Fuca1-3)GlcNAcb1-6)GalNAc?</t>
  </si>
  <si>
    <t>O_sC6</t>
  </si>
  <si>
    <t>Neu5Aca2-3Galb1-4GlcNAcb1-6GalNAc?</t>
  </si>
  <si>
    <t>O_Ht1C6</t>
  </si>
  <si>
    <t>Fuca1-2Galb1-3GlcNAcb1-6GalNAc?</t>
  </si>
  <si>
    <t>O_Ht2C6</t>
  </si>
  <si>
    <t>Fuca1-2Galb1-4GlcNAcb1-6GalNAc?</t>
  </si>
  <si>
    <t>O_At1C6</t>
  </si>
  <si>
    <t>GalNAca1-3(Fuca1-2)Galb1-3GlcNAcb1-6GalNAc?</t>
  </si>
  <si>
    <t>O_At2C6</t>
  </si>
  <si>
    <t>GalNAca1-3(Fuca1-2)Galb1-4GlcNAcb1-6GalNAc?</t>
  </si>
  <si>
    <t>O_Bt1C6</t>
  </si>
  <si>
    <t>Gala1-3(Fuca1-2)Galb1-3GlcNAcb1-6GalNAc?</t>
  </si>
  <si>
    <t>O_Bt2C6</t>
  </si>
  <si>
    <t>Gala1-3(Fuca1-2)Galb1-4GlcNAcb1-6GalNAc?</t>
  </si>
  <si>
    <t>O_lBt1C6</t>
  </si>
  <si>
    <t>Gala1-3Galb1-3GlcNAcb1-6GalNAc?</t>
  </si>
  <si>
    <t>O_lBt2C6</t>
  </si>
  <si>
    <t>Gala1-3Galb1-4GlcNAcb1-6GalNAc?</t>
  </si>
  <si>
    <t>O_it1C6</t>
  </si>
  <si>
    <t>Galb1-4GlcNAcb1-3Galb1-3GlcNAcb1-6GalNAc?</t>
  </si>
  <si>
    <t>O_it2C6</t>
  </si>
  <si>
    <t>Galb1-4GlcNAcb1-3Galb1-4GlcNAcb1-6GalNAc?</t>
  </si>
  <si>
    <t>O_It1C6</t>
  </si>
  <si>
    <t>Galb1-4GlcNAcb1-6(Galb1-4GlcNAcb1-3)Galb1-3GlcNAcb1-6GalNAc?</t>
  </si>
  <si>
    <t>O_It2C6</t>
  </si>
  <si>
    <t>Galb1-4GlcNAcb1-6(Galb1-4GlcNAcb1-3)Galb1-4GlcNAcb1-6GalNAc?</t>
  </si>
  <si>
    <t>O_Sdat1C6</t>
  </si>
  <si>
    <t>GalNAcb1-4(Neu5Aca2-3)Galb1-3GlcNAcb1-6GalNAc?</t>
  </si>
  <si>
    <t>O_Sdat2C6</t>
  </si>
  <si>
    <t>GalNAcb1-4(Neu5Aca2-3)Galb1-4GlcNAcb1-6GalNAc?</t>
  </si>
  <si>
    <t>O_LeaC6</t>
  </si>
  <si>
    <t>Galb1-3(Fuca1-4)GlcNAcb1-6GalNAc?</t>
  </si>
  <si>
    <t>O_LexC6</t>
  </si>
  <si>
    <t>Galb1-4(Fuca1-3)GlcNAcb1-6GalNAc?</t>
  </si>
  <si>
    <t>O_LebC6</t>
  </si>
  <si>
    <t>Fuca1-2Galb1-3(Fuca1-4)GlcNAcb1-6GalNAc?</t>
  </si>
  <si>
    <t>O_LeyC6</t>
  </si>
  <si>
    <t>Fuca1-2Galb1-4(Fuca1-3)GlcNAcb1-6GalNAc?</t>
  </si>
  <si>
    <t>O_s3LeaC6</t>
  </si>
  <si>
    <t>Neu5Aca2-3Galb1-3(Fuca1-4)GlcNAcb1-6GalNAc?</t>
  </si>
  <si>
    <t>O_s3LexC6</t>
  </si>
  <si>
    <t>Neu5Aca2-3Galb1-4(Fuca1-3)GlcNAcb1-6GalNAc?</t>
  </si>
  <si>
    <t>O_s6LeaC6</t>
  </si>
  <si>
    <t>Neu5Aca2-6Galb1-3(Fuca1-4)GlcNAcb1-6GalNAc?</t>
  </si>
  <si>
    <t>O_s6LexC6</t>
  </si>
  <si>
    <t>Neu5Aca2-6Galb1-4(Fuca1-3)GlcNAcb1-6GalNAc?</t>
  </si>
  <si>
    <t>Lectins</t>
  </si>
  <si>
    <t xml:space="preserve">Lectins with negative value were changed to 1 and highligted </t>
  </si>
  <si>
    <t>Lectin</t>
  </si>
  <si>
    <t>p-value in T-test Replicate 1</t>
  </si>
  <si>
    <t>p-value in T-test Replicate 2</t>
  </si>
  <si>
    <t>p-value in T-test Replicate 3</t>
  </si>
  <si>
    <t>Average fold change in Replicate 1</t>
  </si>
  <si>
    <t>Average fold change in Replicate 2</t>
  </si>
  <si>
    <t>Average fold change in Replicate 3</t>
  </si>
  <si>
    <t>Average average Fold change</t>
  </si>
  <si>
    <t>Spike plus L-Fucose spot 1</t>
  </si>
  <si>
    <t>Spike spot 1</t>
  </si>
  <si>
    <t>Spike spot 2</t>
  </si>
  <si>
    <t>Spike plus L-Fucose spot 2</t>
  </si>
  <si>
    <t>Fold change spot 2</t>
  </si>
  <si>
    <t>Fold change spot 1</t>
  </si>
  <si>
    <t>Average Fold change for Replicate 1</t>
  </si>
  <si>
    <t>p-value in paired T-test for Replicate 1</t>
  </si>
  <si>
    <t>Average Fold change for Replicate 2</t>
  </si>
  <si>
    <t>p-value in paired T-test for Replicate 2</t>
  </si>
  <si>
    <t>Average Fold change for Replicate 3</t>
  </si>
  <si>
    <t>p-value in paired T-test for Replicate 3</t>
  </si>
  <si>
    <t>Spike after beta-elimination spot 1</t>
  </si>
  <si>
    <t>Spike after beta-elimination spot 2</t>
  </si>
  <si>
    <t>Spike plus D-mannose spot 1</t>
  </si>
  <si>
    <t>Spike plus D-mannose spot 2</t>
  </si>
  <si>
    <t>Spike plus Neu5Ac spot 1</t>
  </si>
  <si>
    <t>Spike plus Neu5Ac spot 2</t>
  </si>
  <si>
    <t>Average for PEG-enriched SARS-CoV-2 virions</t>
  </si>
  <si>
    <t>Average for Dynabead virus enrichment kit enriched SARS-CoV-2 virions</t>
  </si>
  <si>
    <t>Recombinant Spike Glycoprotein Replicate 1</t>
  </si>
  <si>
    <t>PEG-enriched SARS-CoV-2 virions Replicate 1</t>
  </si>
  <si>
    <t>PEG-enriched SARS-CoV-2 virions Replicate 2</t>
  </si>
  <si>
    <t>PEG-enriched SARS-CoV-2 virions Replicate 3</t>
  </si>
  <si>
    <t>Dynabead virus enrichment kit enriched SARS-CoV-2 virions Replicate 1</t>
  </si>
  <si>
    <t>Dynabead virus enrichment kit enriched SARS-CoV-2 virions Replicate 2</t>
  </si>
  <si>
    <t>Dynabead virus enrichment kit enriched SARS-CoV-2 virions Replicate 3</t>
  </si>
  <si>
    <t>Recombinant Spike Glycoprotein Replicate 2</t>
  </si>
  <si>
    <t>Recombinant Spike Glycoprotein Replicate 3</t>
  </si>
  <si>
    <t>Recombinant Spike Glycoprotein Replicate 4</t>
  </si>
  <si>
    <t xml:space="preserve">Average for Recombinant Spike Glycoprotein </t>
  </si>
  <si>
    <t>BR 2</t>
  </si>
  <si>
    <t>BR 3</t>
  </si>
  <si>
    <t>BR1</t>
  </si>
  <si>
    <t>Un-enriched virus</t>
  </si>
  <si>
    <t>p-value (t-test comparing un-enriched virus)</t>
  </si>
  <si>
    <t xml:space="preserve">Dynabead kit-enriched virus </t>
  </si>
  <si>
    <t>PEG-enriched virus</t>
  </si>
  <si>
    <t>Ct value technical replicate 1</t>
  </si>
  <si>
    <t>Ct value technical replicate 2</t>
  </si>
  <si>
    <t>Ct value technical replicate 3</t>
  </si>
  <si>
    <t>FAM (ORF1ab gene of SARS-CoV-2)</t>
  </si>
  <si>
    <t>HEX (E gene of SARS-CoV-2)</t>
  </si>
  <si>
    <t>Ttest</t>
  </si>
  <si>
    <t>ttest</t>
  </si>
  <si>
    <t>Avg Fc</t>
  </si>
  <si>
    <t xml:space="preserve">Avg Fc </t>
  </si>
  <si>
    <t xml:space="preserve">avg Fc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</si>
</sst>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3" borderId="0" xfId="0" applyFont="1" applyFill="1"/>
    <xf numFmtId="0" fontId="1" fillId="8" borderId="0" xfId="0" applyFont="1" applyFill="1"/>
    <xf numFmtId="0" fontId="1" fillId="2" borderId="0" xfId="0" applyFont="1" applyFill="1"/>
    <xf numFmtId="0" fontId="1" fillId="7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6" borderId="0" xfId="0" applyFont="1" applyFill="1"/>
    <xf numFmtId="0" fontId="2" fillId="6" borderId="1" xfId="0" applyFont="1" applyFill="1" applyBorder="1"/>
    <xf numFmtId="0" fontId="2" fillId="0" borderId="1" xfId="0" applyFont="1" applyBorder="1"/>
    <xf numFmtId="0" fontId="2" fillId="6" borderId="2" xfId="0" applyFont="1" applyFill="1" applyBorder="1"/>
    <xf numFmtId="0" fontId="2" fillId="0" borderId="2" xfId="0" applyFont="1" applyBorder="1"/>
    <xf numFmtId="0" fontId="2" fillId="5" borderId="0" xfId="0" applyFont="1" applyFill="1"/>
    <xf numFmtId="0" fontId="2" fillId="4" borderId="0" xfId="0" applyFont="1" applyFill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2" borderId="0" xfId="0" applyFont="1" applyFill="1"/>
    <xf numFmtId="0" fontId="5" fillId="0" borderId="0" xfId="0" applyFont="1"/>
    <xf numFmtId="0" fontId="2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0" fillId="9" borderId="0" xfId="0" applyFill="1"/>
    <xf numFmtId="0" fontId="0" fillId="2" borderId="0" xfId="0" applyFill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7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99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92"/>
  <sheetViews>
    <sheetView zoomScale="69" zoomScaleNormal="69" workbookViewId="0">
      <pane xSplit="1" ySplit="1" topLeftCell="B14" activePane="bottomRight" state="frozen"/>
      <selection pane="topRight" activeCell="B1" sqref="B1"/>
      <selection pane="bottomLeft" activeCell="A2" sqref="A2"/>
      <selection pane="bottomRight" activeCell="K40" sqref="K40"/>
    </sheetView>
  </sheetViews>
  <sheetFormatPr defaultRowHeight="14.25" x14ac:dyDescent="0.2"/>
  <cols>
    <col min="1" max="1" width="18.140625" style="6" customWidth="1"/>
    <col min="2" max="15" width="6.85546875" style="6" customWidth="1"/>
    <col min="16" max="16" width="7.85546875" style="6" customWidth="1"/>
    <col min="17" max="33" width="6.85546875" style="6" customWidth="1"/>
    <col min="34" max="16384" width="9.140625" style="6"/>
  </cols>
  <sheetData>
    <row r="1" spans="1:70" s="1" customFormat="1" ht="15" x14ac:dyDescent="0.25">
      <c r="A1" s="1" t="s">
        <v>0</v>
      </c>
      <c r="B1" s="1" t="s">
        <v>1</v>
      </c>
      <c r="C1" s="1" t="s">
        <v>2</v>
      </c>
      <c r="D1" s="1" t="s">
        <v>82</v>
      </c>
      <c r="E1" s="1" t="s">
        <v>51</v>
      </c>
      <c r="F1" s="1" t="s">
        <v>52</v>
      </c>
      <c r="G1" s="1" t="s">
        <v>117</v>
      </c>
      <c r="H1" s="1" t="s">
        <v>53</v>
      </c>
      <c r="I1" s="1" t="s">
        <v>54</v>
      </c>
      <c r="J1" s="1" t="s">
        <v>83</v>
      </c>
      <c r="K1" s="1" t="s">
        <v>84</v>
      </c>
      <c r="L1" s="1" t="s">
        <v>85</v>
      </c>
      <c r="M1" s="1" t="s">
        <v>55</v>
      </c>
      <c r="N1" s="1" t="s">
        <v>86</v>
      </c>
      <c r="O1" s="1" t="s">
        <v>56</v>
      </c>
      <c r="P1" s="1" t="s">
        <v>87</v>
      </c>
      <c r="Q1" s="1" t="s">
        <v>88</v>
      </c>
      <c r="R1" s="1" t="s">
        <v>57</v>
      </c>
      <c r="S1" s="1" t="s">
        <v>58</v>
      </c>
      <c r="T1" s="1" t="s">
        <v>89</v>
      </c>
      <c r="U1" s="1" t="s">
        <v>59</v>
      </c>
      <c r="V1" s="1" t="s">
        <v>60</v>
      </c>
      <c r="W1" s="1" t="s">
        <v>61</v>
      </c>
      <c r="X1" s="1" t="s">
        <v>91</v>
      </c>
      <c r="Y1" s="1" t="s">
        <v>92</v>
      </c>
      <c r="Z1" s="1" t="s">
        <v>93</v>
      </c>
      <c r="AA1" s="1" t="s">
        <v>94</v>
      </c>
      <c r="AB1" s="1" t="s">
        <v>62</v>
      </c>
      <c r="AC1" s="1" t="s">
        <v>90</v>
      </c>
      <c r="AD1" s="1" t="s">
        <v>109</v>
      </c>
      <c r="AE1" s="1" t="s">
        <v>63</v>
      </c>
      <c r="AF1" s="1" t="s">
        <v>64</v>
      </c>
      <c r="AG1" s="1" t="s">
        <v>95</v>
      </c>
      <c r="AH1" s="1" t="s">
        <v>65</v>
      </c>
      <c r="AI1" s="1" t="s">
        <v>110</v>
      </c>
      <c r="AJ1" s="1" t="s">
        <v>66</v>
      </c>
      <c r="AK1" s="1" t="s">
        <v>67</v>
      </c>
      <c r="AL1" s="1" t="s">
        <v>118</v>
      </c>
      <c r="AM1" s="1" t="s">
        <v>111</v>
      </c>
      <c r="AN1" s="1" t="s">
        <v>96</v>
      </c>
      <c r="AO1" s="1" t="s">
        <v>97</v>
      </c>
      <c r="AP1" s="1" t="s">
        <v>69</v>
      </c>
      <c r="AQ1" s="1" t="s">
        <v>112</v>
      </c>
      <c r="AR1" s="1" t="s">
        <v>70</v>
      </c>
      <c r="AS1" s="1" t="s">
        <v>98</v>
      </c>
      <c r="AT1" s="1" t="s">
        <v>100</v>
      </c>
      <c r="AU1" s="1" t="s">
        <v>99</v>
      </c>
      <c r="AV1" s="1" t="s">
        <v>101</v>
      </c>
      <c r="AW1" s="1" t="s">
        <v>102</v>
      </c>
      <c r="AX1" s="1" t="s">
        <v>71</v>
      </c>
      <c r="AY1" s="1" t="s">
        <v>72</v>
      </c>
      <c r="AZ1" s="1" t="s">
        <v>108</v>
      </c>
      <c r="BA1" s="1" t="s">
        <v>103</v>
      </c>
      <c r="BB1" s="1" t="s">
        <v>113</v>
      </c>
      <c r="BC1" s="1" t="s">
        <v>114</v>
      </c>
      <c r="BD1" s="1" t="s">
        <v>73</v>
      </c>
      <c r="BE1" s="1" t="s">
        <v>104</v>
      </c>
      <c r="BF1" s="1" t="s">
        <v>74</v>
      </c>
      <c r="BG1" s="1" t="s">
        <v>75</v>
      </c>
      <c r="BH1" s="1" t="s">
        <v>105</v>
      </c>
      <c r="BI1" s="1" t="s">
        <v>76</v>
      </c>
      <c r="BJ1" s="1" t="s">
        <v>77</v>
      </c>
      <c r="BK1" s="1" t="s">
        <v>106</v>
      </c>
      <c r="BL1" s="1" t="s">
        <v>78</v>
      </c>
      <c r="BM1" s="1" t="s">
        <v>115</v>
      </c>
      <c r="BN1" s="1" t="s">
        <v>107</v>
      </c>
      <c r="BO1" s="1" t="s">
        <v>79</v>
      </c>
      <c r="BP1" s="1" t="s">
        <v>116</v>
      </c>
      <c r="BQ1" s="1" t="s">
        <v>80</v>
      </c>
      <c r="BR1" s="1" t="s">
        <v>81</v>
      </c>
    </row>
    <row r="2" spans="1:70" x14ac:dyDescent="0.2">
      <c r="A2" s="11" t="s">
        <v>47</v>
      </c>
      <c r="B2" s="6" t="s">
        <v>48</v>
      </c>
      <c r="C2" s="6">
        <v>2.3318739421719144E-2</v>
      </c>
      <c r="D2" s="6">
        <v>0.9016300940542824</v>
      </c>
      <c r="E2" s="6">
        <v>0</v>
      </c>
      <c r="F2" s="6">
        <v>0</v>
      </c>
      <c r="G2" s="6">
        <v>0</v>
      </c>
      <c r="H2" s="6">
        <v>1.0463391030673388E-2</v>
      </c>
      <c r="I2" s="6">
        <v>0</v>
      </c>
      <c r="J2" s="6">
        <v>0</v>
      </c>
      <c r="K2" s="6">
        <v>1.1721370675866252E-2</v>
      </c>
      <c r="L2" s="6">
        <v>0.45891760300001616</v>
      </c>
      <c r="M2" s="6">
        <v>0</v>
      </c>
      <c r="N2" s="6">
        <v>0.12074639157852876</v>
      </c>
      <c r="O2" s="6">
        <v>0.7609420803889303</v>
      </c>
      <c r="P2" s="6">
        <v>0</v>
      </c>
      <c r="Q2" s="6">
        <v>0</v>
      </c>
      <c r="R2" s="6">
        <v>7.3698799444810129E-2</v>
      </c>
      <c r="S2" s="6">
        <v>0</v>
      </c>
      <c r="T2" s="6">
        <v>0</v>
      </c>
      <c r="U2" s="6">
        <v>0.46082627927983633</v>
      </c>
      <c r="V2" s="6">
        <v>0</v>
      </c>
      <c r="W2" s="6">
        <v>0</v>
      </c>
      <c r="X2" s="6">
        <v>0</v>
      </c>
      <c r="Y2" s="6">
        <v>9.9822858804201947E-4</v>
      </c>
      <c r="Z2" s="6">
        <v>0</v>
      </c>
      <c r="AA2" s="6">
        <v>0</v>
      </c>
      <c r="AB2" s="6">
        <v>0.20423593802302278</v>
      </c>
      <c r="AC2" s="6">
        <v>0</v>
      </c>
      <c r="AD2" s="6">
        <v>0.46256638777275316</v>
      </c>
      <c r="AE2" s="6">
        <v>0</v>
      </c>
      <c r="AF2" s="6">
        <v>0.22498077297156618</v>
      </c>
      <c r="AG2" s="6">
        <v>-1.3338430099904331E-3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3.2917850660578408E-3</v>
      </c>
      <c r="AR2" s="6">
        <v>0</v>
      </c>
      <c r="AS2" s="6">
        <v>0.25688435339862992</v>
      </c>
      <c r="AT2" s="6">
        <v>2.3216833300362019E-2</v>
      </c>
      <c r="AU2" s="6">
        <v>0</v>
      </c>
      <c r="AV2" s="6">
        <v>0</v>
      </c>
      <c r="AW2" s="6">
        <v>0.303334005615638</v>
      </c>
      <c r="AX2" s="6">
        <v>0</v>
      </c>
      <c r="AY2" s="6">
        <v>0</v>
      </c>
      <c r="AZ2" s="6">
        <v>0</v>
      </c>
      <c r="BA2" s="6">
        <v>0</v>
      </c>
      <c r="BB2" s="6">
        <v>0</v>
      </c>
      <c r="BC2" s="6">
        <v>0</v>
      </c>
      <c r="BD2" s="6">
        <v>0.21184730424167078</v>
      </c>
      <c r="BE2" s="6">
        <v>9.2575838662296267E-2</v>
      </c>
      <c r="BF2" s="6">
        <v>0</v>
      </c>
      <c r="BG2" s="6">
        <v>0</v>
      </c>
      <c r="BH2" s="6">
        <v>-1.3322307328715933E-3</v>
      </c>
      <c r="BI2" s="6">
        <v>0</v>
      </c>
      <c r="BJ2" s="6">
        <v>0</v>
      </c>
      <c r="BK2" s="6">
        <v>0</v>
      </c>
      <c r="BL2" s="6">
        <v>0</v>
      </c>
      <c r="BM2" s="6">
        <v>5.1872178070984723E-2</v>
      </c>
      <c r="BN2" s="6">
        <v>0</v>
      </c>
      <c r="BO2" s="6">
        <v>6.2162352050395581E-2</v>
      </c>
      <c r="BP2" s="6">
        <v>0</v>
      </c>
      <c r="BQ2" s="6">
        <v>0</v>
      </c>
      <c r="BR2" s="6">
        <v>0.1765096474886276</v>
      </c>
    </row>
    <row r="3" spans="1:70" x14ac:dyDescent="0.2">
      <c r="A3" s="11" t="s">
        <v>39</v>
      </c>
      <c r="B3" s="6" t="s">
        <v>40</v>
      </c>
      <c r="C3" s="6">
        <v>2.3318739421719144E-2</v>
      </c>
      <c r="D3" s="6">
        <v>0.9016300940542824</v>
      </c>
      <c r="E3" s="6">
        <v>0</v>
      </c>
      <c r="F3" s="6">
        <v>0</v>
      </c>
      <c r="G3" s="6">
        <v>0</v>
      </c>
      <c r="H3" s="6">
        <v>0.17676157714725155</v>
      </c>
      <c r="I3" s="6">
        <v>0</v>
      </c>
      <c r="J3" s="6">
        <v>0</v>
      </c>
      <c r="K3" s="6">
        <v>1.1721370675866252E-2</v>
      </c>
      <c r="L3" s="6">
        <v>0.45891760300001616</v>
      </c>
      <c r="M3" s="6">
        <v>0</v>
      </c>
      <c r="N3" s="6">
        <v>0.12074639157852876</v>
      </c>
      <c r="O3" s="6">
        <v>0.7609420803889303</v>
      </c>
      <c r="P3" s="6">
        <v>0</v>
      </c>
      <c r="Q3" s="6">
        <v>0</v>
      </c>
      <c r="R3" s="6">
        <v>0.15407106122179828</v>
      </c>
      <c r="S3" s="6">
        <v>0</v>
      </c>
      <c r="T3" s="6">
        <v>0</v>
      </c>
      <c r="U3" s="6">
        <v>0.46082627927983633</v>
      </c>
      <c r="V3" s="6">
        <v>4.6123120469548692E-3</v>
      </c>
      <c r="W3" s="6">
        <v>0</v>
      </c>
      <c r="X3" s="6">
        <v>0</v>
      </c>
      <c r="Y3" s="6">
        <v>8.0798363948350539E-4</v>
      </c>
      <c r="Z3" s="6">
        <v>0</v>
      </c>
      <c r="AA3" s="6">
        <v>0</v>
      </c>
      <c r="AB3" s="6">
        <v>0.20423593802302278</v>
      </c>
      <c r="AC3" s="6">
        <v>0</v>
      </c>
      <c r="AD3" s="6">
        <v>0.46256638777275316</v>
      </c>
      <c r="AE3" s="6">
        <v>0</v>
      </c>
      <c r="AF3" s="6">
        <v>0.12714863324208345</v>
      </c>
      <c r="AG3" s="6">
        <v>-1.3338430099904331E-3</v>
      </c>
      <c r="AH3" s="6">
        <v>0</v>
      </c>
      <c r="AI3" s="6">
        <v>7.1268816342016338E-3</v>
      </c>
      <c r="AJ3" s="6">
        <v>0</v>
      </c>
      <c r="AK3" s="6">
        <v>0</v>
      </c>
      <c r="AL3" s="6">
        <v>0</v>
      </c>
      <c r="AM3" s="6">
        <v>0</v>
      </c>
      <c r="AN3" s="6">
        <v>0</v>
      </c>
      <c r="AO3" s="6">
        <v>0</v>
      </c>
      <c r="AP3" s="6">
        <v>0</v>
      </c>
      <c r="AQ3" s="6">
        <v>3.2917850660578408E-3</v>
      </c>
      <c r="AR3" s="6">
        <v>0</v>
      </c>
      <c r="AS3" s="6">
        <v>0.25688435339862992</v>
      </c>
      <c r="AT3" s="6">
        <v>2.3216833300362019E-2</v>
      </c>
      <c r="AU3" s="6">
        <v>0</v>
      </c>
      <c r="AV3" s="6">
        <v>0</v>
      </c>
      <c r="AW3" s="6">
        <v>0</v>
      </c>
      <c r="AX3" s="6">
        <v>0</v>
      </c>
      <c r="AY3" s="6">
        <v>0</v>
      </c>
      <c r="AZ3" s="6">
        <v>0</v>
      </c>
      <c r="BA3" s="6">
        <v>0</v>
      </c>
      <c r="BB3" s="6">
        <v>0</v>
      </c>
      <c r="BC3" s="6">
        <v>0</v>
      </c>
      <c r="BD3" s="6">
        <v>0</v>
      </c>
      <c r="BE3" s="6">
        <v>9.2575838662296267E-2</v>
      </c>
      <c r="BF3" s="6">
        <v>0</v>
      </c>
      <c r="BG3" s="6">
        <v>0</v>
      </c>
      <c r="BH3" s="6">
        <v>-1.3322307328715933E-3</v>
      </c>
      <c r="BI3" s="6">
        <v>0</v>
      </c>
      <c r="BJ3" s="6">
        <v>0</v>
      </c>
      <c r="BK3" s="6">
        <v>0.32292391754559618</v>
      </c>
      <c r="BL3" s="6">
        <v>0</v>
      </c>
      <c r="BM3" s="6">
        <v>5.1872178070984723E-2</v>
      </c>
      <c r="BN3" s="6">
        <v>0</v>
      </c>
      <c r="BO3" s="6">
        <v>6.2162352050395581E-2</v>
      </c>
      <c r="BP3" s="6">
        <v>0</v>
      </c>
      <c r="BQ3" s="6">
        <v>0</v>
      </c>
      <c r="BR3" s="6">
        <v>0.1765096474886276</v>
      </c>
    </row>
    <row r="4" spans="1:70" s="13" customFormat="1" x14ac:dyDescent="0.2">
      <c r="A4" s="12" t="s">
        <v>41</v>
      </c>
      <c r="B4" s="13" t="s">
        <v>42</v>
      </c>
      <c r="C4" s="13">
        <v>2.3318739421719144E-2</v>
      </c>
      <c r="D4" s="13">
        <v>0.87171806545373343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1.1721370675866252E-2</v>
      </c>
      <c r="L4" s="13">
        <v>0.45891760300001616</v>
      </c>
      <c r="M4" s="13">
        <v>0</v>
      </c>
      <c r="N4" s="13">
        <v>8.5035409177179375E-2</v>
      </c>
      <c r="O4" s="13">
        <v>0</v>
      </c>
      <c r="P4" s="13">
        <v>0</v>
      </c>
      <c r="Q4" s="13">
        <v>0</v>
      </c>
      <c r="R4" s="13">
        <v>0.15407106122179828</v>
      </c>
      <c r="S4" s="13">
        <v>0</v>
      </c>
      <c r="T4" s="13">
        <v>0</v>
      </c>
      <c r="U4" s="13">
        <v>0.46082627927983633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0</v>
      </c>
      <c r="AB4" s="13">
        <v>0</v>
      </c>
      <c r="AC4" s="13">
        <v>0</v>
      </c>
      <c r="AD4" s="13">
        <v>0.46256638777275316</v>
      </c>
      <c r="AE4" s="13">
        <v>0</v>
      </c>
      <c r="AF4" s="13">
        <v>0.12714863324208345</v>
      </c>
      <c r="AG4" s="13">
        <v>0</v>
      </c>
      <c r="AH4" s="13">
        <v>0</v>
      </c>
      <c r="AI4" s="13">
        <v>7.1268816342016338E-3</v>
      </c>
      <c r="AJ4" s="13">
        <v>0</v>
      </c>
      <c r="AK4" s="13">
        <v>0</v>
      </c>
      <c r="AL4" s="13">
        <v>0</v>
      </c>
      <c r="AM4" s="13">
        <v>0</v>
      </c>
      <c r="AN4" s="13">
        <v>0</v>
      </c>
      <c r="AO4" s="13">
        <v>0</v>
      </c>
      <c r="AP4" s="13">
        <v>0</v>
      </c>
      <c r="AQ4" s="13">
        <v>0</v>
      </c>
      <c r="AR4" s="13">
        <v>0</v>
      </c>
      <c r="AS4" s="13">
        <v>0</v>
      </c>
      <c r="AT4" s="13">
        <v>2.3216833300362019E-2</v>
      </c>
      <c r="AU4" s="13">
        <v>0</v>
      </c>
      <c r="AV4" s="13">
        <v>0.17792520239287293</v>
      </c>
      <c r="AW4" s="13">
        <v>0</v>
      </c>
      <c r="AX4" s="13">
        <v>0</v>
      </c>
      <c r="AY4" s="13">
        <v>0</v>
      </c>
      <c r="AZ4" s="13">
        <v>0</v>
      </c>
      <c r="BA4" s="13">
        <v>0</v>
      </c>
      <c r="BB4" s="13">
        <v>0</v>
      </c>
      <c r="BC4" s="13">
        <v>0</v>
      </c>
      <c r="BD4" s="13">
        <v>0</v>
      </c>
      <c r="BE4" s="13">
        <v>9.2575838662296267E-2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5.1872178070984723E-2</v>
      </c>
      <c r="BN4" s="13">
        <v>0</v>
      </c>
      <c r="BO4" s="13">
        <v>0</v>
      </c>
      <c r="BP4" s="13">
        <v>0</v>
      </c>
      <c r="BQ4" s="13">
        <v>0</v>
      </c>
      <c r="BR4" s="13">
        <v>0.1765096474886276</v>
      </c>
    </row>
    <row r="5" spans="1:70" x14ac:dyDescent="0.2">
      <c r="A5" s="11" t="s">
        <v>49</v>
      </c>
      <c r="B5" s="6" t="s">
        <v>50</v>
      </c>
      <c r="C5" s="6">
        <v>2.3318739421719144E-2</v>
      </c>
      <c r="D5" s="6">
        <v>0.87171806545373343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1.1721370675866252E-2</v>
      </c>
      <c r="L5" s="6">
        <v>0.45891760300001616</v>
      </c>
      <c r="M5" s="6">
        <v>0</v>
      </c>
      <c r="N5" s="6">
        <v>8.5035409177179375E-2</v>
      </c>
      <c r="O5" s="6">
        <v>0</v>
      </c>
      <c r="P5" s="6">
        <v>0</v>
      </c>
      <c r="Q5" s="6">
        <v>0</v>
      </c>
      <c r="R5" s="6">
        <v>7.3698799444810129E-2</v>
      </c>
      <c r="S5" s="6">
        <v>0</v>
      </c>
      <c r="T5" s="6">
        <v>0</v>
      </c>
      <c r="U5" s="6">
        <v>0.46082627927983633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0.46256638777275316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2.3216833300362019E-2</v>
      </c>
      <c r="AU5" s="6">
        <v>0</v>
      </c>
      <c r="AV5" s="6">
        <v>0</v>
      </c>
      <c r="AW5" s="6">
        <v>0.303334005615638</v>
      </c>
      <c r="AX5" s="6">
        <v>0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1</v>
      </c>
      <c r="BE5" s="6">
        <v>9.2575838662296267E-2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0</v>
      </c>
      <c r="BM5" s="6">
        <v>5.1872178070984723E-2</v>
      </c>
      <c r="BN5" s="6">
        <v>0</v>
      </c>
      <c r="BO5" s="6">
        <v>0</v>
      </c>
      <c r="BP5" s="6">
        <v>0</v>
      </c>
      <c r="BQ5" s="6">
        <v>0</v>
      </c>
      <c r="BR5" s="6">
        <v>0.1765096474886276</v>
      </c>
    </row>
    <row r="6" spans="1:70" x14ac:dyDescent="0.2">
      <c r="A6" s="11" t="s">
        <v>37</v>
      </c>
      <c r="B6" s="6" t="s">
        <v>38</v>
      </c>
      <c r="C6" s="6">
        <v>2.3318739421719144E-2</v>
      </c>
      <c r="D6" s="6">
        <v>0.87171806545373343</v>
      </c>
      <c r="E6" s="6">
        <v>0.43032189310606711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1.1721370675866252E-2</v>
      </c>
      <c r="L6" s="6">
        <v>0.45891760300001616</v>
      </c>
      <c r="M6" s="6">
        <v>0</v>
      </c>
      <c r="N6" s="6">
        <v>8.5035409177179375E-2</v>
      </c>
      <c r="O6" s="6">
        <v>0.10581457996269564</v>
      </c>
      <c r="P6" s="6">
        <v>0</v>
      </c>
      <c r="Q6" s="6">
        <v>0</v>
      </c>
      <c r="R6" s="6">
        <v>0.35669308632453617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9.4877068466495462E-2</v>
      </c>
      <c r="AE6" s="6">
        <v>0</v>
      </c>
      <c r="AF6" s="6">
        <v>0.12714863324208345</v>
      </c>
      <c r="AG6" s="6">
        <v>0</v>
      </c>
      <c r="AH6" s="6">
        <v>0</v>
      </c>
      <c r="AI6" s="6">
        <v>7.1268816342016338E-3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0.12458918399726542</v>
      </c>
      <c r="AS6" s="6">
        <v>0</v>
      </c>
      <c r="AT6" s="6">
        <v>2.3216833300362019E-2</v>
      </c>
      <c r="AU6" s="6">
        <v>0</v>
      </c>
      <c r="AV6" s="6">
        <v>0.17792520239287293</v>
      </c>
      <c r="AW6" s="6">
        <v>0</v>
      </c>
      <c r="AX6" s="6">
        <v>0</v>
      </c>
      <c r="AY6" s="6">
        <v>-1.412165105112572E-3</v>
      </c>
      <c r="AZ6" s="6">
        <v>0</v>
      </c>
      <c r="BA6" s="6">
        <v>0</v>
      </c>
      <c r="BB6" s="6">
        <v>0</v>
      </c>
      <c r="BC6" s="6">
        <v>0</v>
      </c>
      <c r="BD6" s="6">
        <v>0</v>
      </c>
      <c r="BE6" s="6">
        <v>9.2575838662296267E-2</v>
      </c>
      <c r="BF6" s="6">
        <v>0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0</v>
      </c>
      <c r="BM6" s="6">
        <v>5.1872178070984723E-2</v>
      </c>
      <c r="BN6" s="6">
        <v>0</v>
      </c>
      <c r="BO6" s="6">
        <v>0</v>
      </c>
      <c r="BP6" s="6">
        <v>0</v>
      </c>
      <c r="BQ6" s="6">
        <v>0</v>
      </c>
      <c r="BR6" s="6">
        <v>0.1765096474886276</v>
      </c>
    </row>
    <row r="7" spans="1:70" s="15" customFormat="1" x14ac:dyDescent="0.2">
      <c r="A7" s="14" t="s">
        <v>45</v>
      </c>
      <c r="B7" s="15" t="s">
        <v>46</v>
      </c>
      <c r="C7" s="15">
        <v>2.3318739421719144E-2</v>
      </c>
      <c r="D7" s="15">
        <v>0.87171806545373343</v>
      </c>
      <c r="E7" s="15">
        <v>0.43032189310606711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1.1721370675866252E-2</v>
      </c>
      <c r="L7" s="15">
        <v>0.45891760300001616</v>
      </c>
      <c r="M7" s="15">
        <v>0</v>
      </c>
      <c r="N7" s="15">
        <v>8.5035409177179375E-2</v>
      </c>
      <c r="O7" s="15">
        <v>0</v>
      </c>
      <c r="P7" s="15">
        <v>0</v>
      </c>
      <c r="Q7" s="15">
        <v>0</v>
      </c>
      <c r="R7" s="15">
        <v>9.2684739973900671E-2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9.4877068466495462E-2</v>
      </c>
      <c r="AE7" s="15">
        <v>0</v>
      </c>
      <c r="AF7" s="15">
        <v>0.23722272416719442</v>
      </c>
      <c r="AG7" s="15">
        <v>0</v>
      </c>
      <c r="AH7" s="15">
        <v>1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5">
        <v>0</v>
      </c>
      <c r="AQ7" s="15">
        <v>0</v>
      </c>
      <c r="AR7" s="15">
        <v>0</v>
      </c>
      <c r="AS7" s="15">
        <v>0</v>
      </c>
      <c r="AT7" s="15">
        <v>2.3216833300362019E-2</v>
      </c>
      <c r="AU7" s="15">
        <v>0</v>
      </c>
      <c r="AV7" s="15">
        <v>0</v>
      </c>
      <c r="AW7" s="15">
        <v>0.303334005615638</v>
      </c>
      <c r="AX7" s="15">
        <v>0</v>
      </c>
      <c r="AY7" s="15">
        <v>-1.412165105112572E-3</v>
      </c>
      <c r="AZ7" s="15">
        <v>0</v>
      </c>
      <c r="BA7" s="15">
        <v>0</v>
      </c>
      <c r="BB7" s="15">
        <v>0</v>
      </c>
      <c r="BC7" s="15">
        <v>0</v>
      </c>
      <c r="BD7" s="15">
        <v>8.2569473343564972E-2</v>
      </c>
      <c r="BE7" s="15">
        <v>9.2575838662296267E-2</v>
      </c>
      <c r="BF7" s="15">
        <v>0</v>
      </c>
      <c r="BG7" s="15">
        <v>0</v>
      </c>
      <c r="BH7" s="15">
        <v>0</v>
      </c>
      <c r="BI7" s="15">
        <v>0</v>
      </c>
      <c r="BJ7" s="15">
        <v>0</v>
      </c>
      <c r="BK7" s="15">
        <v>0</v>
      </c>
      <c r="BL7" s="15">
        <v>0</v>
      </c>
      <c r="BM7" s="15">
        <v>5.1872178070984723E-2</v>
      </c>
      <c r="BN7" s="15">
        <v>0</v>
      </c>
      <c r="BO7" s="15">
        <v>0</v>
      </c>
      <c r="BP7" s="15">
        <v>0</v>
      </c>
      <c r="BQ7" s="15">
        <v>0</v>
      </c>
      <c r="BR7" s="15">
        <v>0.1765096474886276</v>
      </c>
    </row>
    <row r="8" spans="1:70" x14ac:dyDescent="0.2">
      <c r="A8" s="11" t="s">
        <v>35</v>
      </c>
      <c r="B8" s="6" t="s">
        <v>36</v>
      </c>
      <c r="C8" s="6">
        <v>2.3318739421719144E-2</v>
      </c>
      <c r="D8" s="6">
        <v>0.7269231310791785</v>
      </c>
      <c r="E8" s="6">
        <v>0.43032189310606711</v>
      </c>
      <c r="F8" s="6">
        <v>0</v>
      </c>
      <c r="G8" s="6">
        <v>0</v>
      </c>
      <c r="H8" s="6">
        <v>0.17676157714725155</v>
      </c>
      <c r="I8" s="6">
        <v>0</v>
      </c>
      <c r="J8" s="6">
        <v>0</v>
      </c>
      <c r="K8" s="6">
        <v>1.1721370675866252E-2</v>
      </c>
      <c r="L8" s="6">
        <v>0.45891760300001616</v>
      </c>
      <c r="M8" s="6">
        <v>0</v>
      </c>
      <c r="N8" s="6">
        <v>1</v>
      </c>
      <c r="O8" s="6">
        <v>1</v>
      </c>
      <c r="P8" s="6">
        <v>0</v>
      </c>
      <c r="Q8" s="6">
        <v>0</v>
      </c>
      <c r="R8" s="6">
        <v>0.49815363430349258</v>
      </c>
      <c r="S8" s="6">
        <v>0</v>
      </c>
      <c r="T8" s="6">
        <v>0</v>
      </c>
      <c r="U8" s="6">
        <v>0</v>
      </c>
      <c r="V8" s="6">
        <v>4.6123120469548692E-3</v>
      </c>
      <c r="W8" s="6">
        <v>0</v>
      </c>
      <c r="X8" s="6">
        <v>0</v>
      </c>
      <c r="Y8" s="6">
        <v>8.0798363948350539E-4</v>
      </c>
      <c r="Z8" s="6">
        <v>0</v>
      </c>
      <c r="AA8" s="6">
        <v>0</v>
      </c>
      <c r="AB8" s="6">
        <v>5.9443669694569642E-2</v>
      </c>
      <c r="AC8" s="6">
        <v>0</v>
      </c>
      <c r="AD8" s="6">
        <v>0.18634788780952635</v>
      </c>
      <c r="AE8" s="6">
        <v>0</v>
      </c>
      <c r="AF8" s="6">
        <v>0.12714863324208345</v>
      </c>
      <c r="AG8" s="6">
        <v>-1.3338430099904331E-3</v>
      </c>
      <c r="AH8" s="6">
        <v>1.9034013214957419E-2</v>
      </c>
      <c r="AI8" s="6">
        <v>1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3.2917850660578408E-3</v>
      </c>
      <c r="AR8" s="6">
        <v>0.16819994549430664</v>
      </c>
      <c r="AS8" s="6">
        <v>0.25688435339862992</v>
      </c>
      <c r="AT8" s="6">
        <v>2.3216833300362019E-2</v>
      </c>
      <c r="AU8" s="6">
        <v>0</v>
      </c>
      <c r="AV8" s="6">
        <v>0</v>
      </c>
      <c r="AW8" s="6">
        <v>0</v>
      </c>
      <c r="AX8" s="6">
        <v>0</v>
      </c>
      <c r="AY8" s="6">
        <v>1</v>
      </c>
      <c r="AZ8" s="6">
        <v>0</v>
      </c>
      <c r="BA8" s="6">
        <v>0</v>
      </c>
      <c r="BB8" s="6">
        <v>0</v>
      </c>
      <c r="BC8" s="6">
        <v>7.7430853480128991E-3</v>
      </c>
      <c r="BD8" s="6">
        <v>0</v>
      </c>
      <c r="BE8" s="6">
        <v>9.2575838662296267E-2</v>
      </c>
      <c r="BF8" s="6">
        <v>0</v>
      </c>
      <c r="BG8" s="6">
        <v>0</v>
      </c>
      <c r="BH8" s="6">
        <v>-1.3322307328715933E-3</v>
      </c>
      <c r="BI8" s="6">
        <v>0</v>
      </c>
      <c r="BJ8" s="6">
        <v>0</v>
      </c>
      <c r="BK8" s="6">
        <v>0.32292391754559618</v>
      </c>
      <c r="BL8" s="6">
        <v>0</v>
      </c>
      <c r="BM8" s="6">
        <v>5.1872178070984723E-2</v>
      </c>
      <c r="BN8" s="6">
        <v>0</v>
      </c>
      <c r="BO8" s="6">
        <v>6.2162352050395581E-2</v>
      </c>
      <c r="BP8" s="6">
        <v>0</v>
      </c>
      <c r="BQ8" s="6">
        <v>0</v>
      </c>
      <c r="BR8" s="6">
        <v>0.1765096474886276</v>
      </c>
    </row>
    <row r="9" spans="1:70" s="13" customFormat="1" x14ac:dyDescent="0.2">
      <c r="A9" s="12" t="s">
        <v>43</v>
      </c>
      <c r="B9" s="13" t="s">
        <v>44</v>
      </c>
      <c r="C9" s="13">
        <v>2.3318739421719144E-2</v>
      </c>
      <c r="D9" s="13">
        <v>0.7269231310791785</v>
      </c>
      <c r="E9" s="13">
        <v>0.43032189310606711</v>
      </c>
      <c r="F9" s="13">
        <v>0</v>
      </c>
      <c r="G9" s="13">
        <v>0</v>
      </c>
      <c r="H9" s="13">
        <v>1.0463391030673388E-2</v>
      </c>
      <c r="I9" s="13">
        <v>0</v>
      </c>
      <c r="J9" s="13">
        <v>0</v>
      </c>
      <c r="K9" s="13">
        <v>1.1721370675866252E-2</v>
      </c>
      <c r="L9" s="13">
        <v>0.45891760300001616</v>
      </c>
      <c r="M9" s="13">
        <v>0</v>
      </c>
      <c r="N9" s="13">
        <v>0.12074639157852876</v>
      </c>
      <c r="O9" s="13">
        <v>7.5183046971846509E-2</v>
      </c>
      <c r="P9" s="13">
        <v>0</v>
      </c>
      <c r="Q9" s="13">
        <v>0</v>
      </c>
      <c r="R9" s="13">
        <v>0.32653979284732798</v>
      </c>
      <c r="S9" s="13">
        <v>0</v>
      </c>
      <c r="T9" s="13">
        <v>0</v>
      </c>
      <c r="U9" s="13">
        <v>0</v>
      </c>
      <c r="V9" s="13">
        <v>4.6123120469548692E-3</v>
      </c>
      <c r="W9" s="13">
        <v>0</v>
      </c>
      <c r="X9" s="13">
        <v>0</v>
      </c>
      <c r="Y9" s="13">
        <v>9.9822858804201947E-4</v>
      </c>
      <c r="Z9" s="13">
        <v>0</v>
      </c>
      <c r="AA9" s="13">
        <v>0</v>
      </c>
      <c r="AB9" s="13">
        <v>5.9443669694569642E-2</v>
      </c>
      <c r="AC9" s="13">
        <v>0</v>
      </c>
      <c r="AD9" s="13">
        <v>0.18634788780952635</v>
      </c>
      <c r="AE9" s="13">
        <v>0</v>
      </c>
      <c r="AF9" s="13">
        <v>0.23722272416719442</v>
      </c>
      <c r="AG9" s="13">
        <v>-1.3338430099904331E-3</v>
      </c>
      <c r="AH9" s="13">
        <v>1</v>
      </c>
      <c r="AI9" s="13">
        <v>1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3.2917850660578408E-3</v>
      </c>
      <c r="AR9" s="13">
        <v>0.16819994549430664</v>
      </c>
      <c r="AS9" s="13">
        <v>0.25688435339862992</v>
      </c>
      <c r="AT9" s="13">
        <v>2.3216833300362019E-2</v>
      </c>
      <c r="AU9" s="13">
        <v>0</v>
      </c>
      <c r="AV9" s="13">
        <v>0</v>
      </c>
      <c r="AW9" s="13">
        <v>0.303334005615638</v>
      </c>
      <c r="AX9" s="13">
        <v>0</v>
      </c>
      <c r="AY9" s="13">
        <v>0.80607752141805289</v>
      </c>
      <c r="AZ9" s="13">
        <v>0</v>
      </c>
      <c r="BA9" s="13">
        <v>0</v>
      </c>
      <c r="BB9" s="13">
        <v>0</v>
      </c>
      <c r="BC9" s="13">
        <v>0</v>
      </c>
      <c r="BD9" s="13">
        <v>0.21184730424167078</v>
      </c>
      <c r="BE9" s="13">
        <v>9.2575838662296267E-2</v>
      </c>
      <c r="BF9" s="13">
        <v>0</v>
      </c>
      <c r="BG9" s="13">
        <v>0</v>
      </c>
      <c r="BH9" s="13">
        <v>-1.3322307328715933E-3</v>
      </c>
      <c r="BI9" s="13">
        <v>0</v>
      </c>
      <c r="BJ9" s="13">
        <v>0</v>
      </c>
      <c r="BK9" s="13">
        <v>0</v>
      </c>
      <c r="BL9" s="13">
        <v>0</v>
      </c>
      <c r="BM9" s="13">
        <v>5.1872178070984723E-2</v>
      </c>
      <c r="BN9" s="13">
        <v>0</v>
      </c>
      <c r="BO9" s="13">
        <v>6.2162352050395581E-2</v>
      </c>
      <c r="BP9" s="13">
        <v>0</v>
      </c>
      <c r="BQ9" s="13">
        <v>0</v>
      </c>
      <c r="BR9" s="13">
        <v>0.1765096474886276</v>
      </c>
    </row>
    <row r="10" spans="1:70" x14ac:dyDescent="0.2">
      <c r="A10" s="11" t="s">
        <v>21</v>
      </c>
      <c r="B10" s="6" t="s">
        <v>22</v>
      </c>
      <c r="C10" s="6">
        <v>2.3318739421719144E-2</v>
      </c>
      <c r="D10" s="6">
        <v>-8.3487238649860157E-3</v>
      </c>
      <c r="E10" s="6">
        <v>0.43032189310606711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1.1721370675866252E-2</v>
      </c>
      <c r="L10" s="6">
        <v>0</v>
      </c>
      <c r="M10" s="6">
        <v>1.0820269564061095E-2</v>
      </c>
      <c r="N10" s="6">
        <v>8.5035409177179375E-2</v>
      </c>
      <c r="O10" s="6">
        <v>0.23477197304863556</v>
      </c>
      <c r="P10" s="6">
        <v>0</v>
      </c>
      <c r="Q10" s="6">
        <v>0</v>
      </c>
      <c r="R10" s="6">
        <v>0.35669308632453617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9.4877068466495462E-2</v>
      </c>
      <c r="AE10" s="6">
        <v>0</v>
      </c>
      <c r="AF10" s="6">
        <v>0.12714863324208345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0.12458918399726542</v>
      </c>
      <c r="AS10" s="6">
        <v>0</v>
      </c>
      <c r="AT10" s="6">
        <v>0</v>
      </c>
      <c r="AU10" s="6">
        <v>0</v>
      </c>
      <c r="AV10" s="6">
        <v>0.17792520239287293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4.644858061797693E-2</v>
      </c>
      <c r="BK10" s="6">
        <v>0</v>
      </c>
      <c r="BL10" s="6">
        <v>0</v>
      </c>
      <c r="BM10" s="6">
        <v>-1.4100380813273569E-3</v>
      </c>
      <c r="BN10" s="6">
        <v>0</v>
      </c>
      <c r="BO10" s="6">
        <v>0</v>
      </c>
      <c r="BP10" s="6">
        <v>0</v>
      </c>
      <c r="BQ10" s="6">
        <v>0</v>
      </c>
      <c r="BR10" s="6">
        <v>0.1765096474886276</v>
      </c>
    </row>
    <row r="11" spans="1:70" s="15" customFormat="1" x14ac:dyDescent="0.2">
      <c r="A11" s="14" t="s">
        <v>25</v>
      </c>
      <c r="B11" s="15" t="s">
        <v>26</v>
      </c>
      <c r="C11" s="15">
        <v>2.3318739421719144E-2</v>
      </c>
      <c r="D11" s="15">
        <v>-8.3487238649860157E-3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1.1721370675866252E-2</v>
      </c>
      <c r="L11" s="15">
        <v>0</v>
      </c>
      <c r="M11" s="15">
        <v>1.0820269564061095E-2</v>
      </c>
      <c r="N11" s="15">
        <v>8.5035409177179375E-2</v>
      </c>
      <c r="O11" s="15">
        <v>0</v>
      </c>
      <c r="P11" s="15">
        <v>0</v>
      </c>
      <c r="Q11" s="15">
        <v>0</v>
      </c>
      <c r="R11" s="15">
        <v>0.15407106122179828</v>
      </c>
      <c r="S11" s="15">
        <v>0</v>
      </c>
      <c r="T11" s="15">
        <v>0</v>
      </c>
      <c r="U11" s="15">
        <v>0.46082627927983633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0.46256638777275316</v>
      </c>
      <c r="AE11" s="15">
        <v>0</v>
      </c>
      <c r="AF11" s="15">
        <v>0.12714863324208345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0.17792520239287293</v>
      </c>
      <c r="AW11" s="15">
        <v>0</v>
      </c>
      <c r="AX11" s="15">
        <v>0</v>
      </c>
      <c r="AY11" s="15">
        <v>0</v>
      </c>
      <c r="AZ11" s="15">
        <v>0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5">
        <v>4.644858061797693E-2</v>
      </c>
      <c r="BK11" s="15">
        <v>0</v>
      </c>
      <c r="BL11" s="15">
        <v>0</v>
      </c>
      <c r="BM11" s="15">
        <v>-1.4100380813273569E-3</v>
      </c>
      <c r="BN11" s="15">
        <v>0</v>
      </c>
      <c r="BO11" s="15">
        <v>0</v>
      </c>
      <c r="BP11" s="15">
        <v>0</v>
      </c>
      <c r="BQ11" s="15">
        <v>0</v>
      </c>
      <c r="BR11" s="15">
        <v>0.1765096474886276</v>
      </c>
    </row>
    <row r="12" spans="1:70" s="13" customFormat="1" x14ac:dyDescent="0.2">
      <c r="A12" s="12" t="s">
        <v>33</v>
      </c>
      <c r="B12" s="13" t="s">
        <v>34</v>
      </c>
      <c r="C12" s="13">
        <v>2.3318739421719144E-2</v>
      </c>
      <c r="D12" s="13">
        <v>-8.3487238649860157E-3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1.1721370675866252E-2</v>
      </c>
      <c r="L12" s="13">
        <v>0</v>
      </c>
      <c r="M12" s="13">
        <v>1.0820269564061095E-2</v>
      </c>
      <c r="N12" s="13">
        <v>8.5035409177179375E-2</v>
      </c>
      <c r="O12" s="13">
        <v>0</v>
      </c>
      <c r="P12" s="13">
        <v>0</v>
      </c>
      <c r="Q12" s="13">
        <v>0</v>
      </c>
      <c r="R12" s="13">
        <v>3.7240633808155982E-2</v>
      </c>
      <c r="S12" s="13">
        <v>0</v>
      </c>
      <c r="T12" s="13">
        <v>0</v>
      </c>
      <c r="U12" s="13">
        <v>0.46082627927983633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0.46256638777275316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0.303334005615638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1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4.644858061797693E-2</v>
      </c>
      <c r="BK12" s="13">
        <v>0</v>
      </c>
      <c r="BL12" s="13">
        <v>0</v>
      </c>
      <c r="BM12" s="13">
        <v>-1.4100380813273569E-3</v>
      </c>
      <c r="BN12" s="13">
        <v>0</v>
      </c>
      <c r="BO12" s="13">
        <v>0</v>
      </c>
      <c r="BP12" s="13">
        <v>0</v>
      </c>
      <c r="BQ12" s="13">
        <v>0</v>
      </c>
      <c r="BR12" s="13">
        <v>0.1765096474886276</v>
      </c>
    </row>
    <row r="13" spans="1:70" x14ac:dyDescent="0.2">
      <c r="A13" s="11" t="s">
        <v>27</v>
      </c>
      <c r="B13" s="6" t="s">
        <v>28</v>
      </c>
      <c r="C13" s="6">
        <v>2.3318739421719144E-2</v>
      </c>
      <c r="D13" s="6">
        <v>-8.3487238649860157E-3</v>
      </c>
      <c r="E13" s="6">
        <v>0.43032189310606711</v>
      </c>
      <c r="F13" s="6">
        <v>0</v>
      </c>
      <c r="G13" s="6">
        <v>0</v>
      </c>
      <c r="H13" s="6">
        <v>0.65984319156718774</v>
      </c>
      <c r="I13" s="6">
        <v>0</v>
      </c>
      <c r="J13" s="6">
        <v>0</v>
      </c>
      <c r="K13" s="6">
        <v>1.1721370675866252E-2</v>
      </c>
      <c r="L13" s="6">
        <v>0</v>
      </c>
      <c r="M13" s="6">
        <v>0</v>
      </c>
      <c r="N13" s="6">
        <v>0.12858845043303757</v>
      </c>
      <c r="O13" s="6">
        <v>7.5183046971846509E-2</v>
      </c>
      <c r="P13" s="6">
        <v>0</v>
      </c>
      <c r="Q13" s="6">
        <v>0</v>
      </c>
      <c r="R13" s="6">
        <v>0.32653979284732798</v>
      </c>
      <c r="S13" s="6">
        <v>0</v>
      </c>
      <c r="T13" s="6">
        <v>0</v>
      </c>
      <c r="U13" s="6">
        <v>0</v>
      </c>
      <c r="V13" s="6">
        <v>1.7377060244546565E-3</v>
      </c>
      <c r="W13" s="6">
        <v>0</v>
      </c>
      <c r="X13" s="6">
        <v>0</v>
      </c>
      <c r="Y13" s="6">
        <v>9.9822858804201947E-4</v>
      </c>
      <c r="Z13" s="6">
        <v>0</v>
      </c>
      <c r="AA13" s="6">
        <v>0</v>
      </c>
      <c r="AB13" s="6">
        <v>5.9443669694569642E-2</v>
      </c>
      <c r="AC13" s="6">
        <v>0</v>
      </c>
      <c r="AD13" s="6">
        <v>0.18634788780952635</v>
      </c>
      <c r="AE13" s="6">
        <v>0</v>
      </c>
      <c r="AF13" s="6">
        <v>0.77171470049206825</v>
      </c>
      <c r="AG13" s="6">
        <v>0</v>
      </c>
      <c r="AH13" s="6">
        <v>1</v>
      </c>
      <c r="AI13" s="6">
        <v>4.4063106282251178E-2</v>
      </c>
      <c r="AJ13" s="6">
        <v>0</v>
      </c>
      <c r="AK13" s="6">
        <v>0</v>
      </c>
      <c r="AL13" s="6">
        <v>0</v>
      </c>
      <c r="AM13" s="6">
        <v>0</v>
      </c>
      <c r="AN13" s="6">
        <v>0.15634366071564607</v>
      </c>
      <c r="AO13" s="6">
        <v>0.10675084000908625</v>
      </c>
      <c r="AP13" s="6">
        <v>0</v>
      </c>
      <c r="AQ13" s="6">
        <v>3.2917850660578408E-3</v>
      </c>
      <c r="AR13" s="6">
        <v>0.16819994549430664</v>
      </c>
      <c r="AS13" s="6">
        <v>0.76358425686084119</v>
      </c>
      <c r="AT13" s="6">
        <v>0</v>
      </c>
      <c r="AU13" s="6">
        <v>0</v>
      </c>
      <c r="AV13" s="6">
        <v>0</v>
      </c>
      <c r="AW13" s="6">
        <v>0.303334005615638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2.2210362948085903E-3</v>
      </c>
      <c r="BD13" s="6">
        <v>0.21184730424167078</v>
      </c>
      <c r="BE13" s="6">
        <v>0</v>
      </c>
      <c r="BF13" s="6">
        <v>0</v>
      </c>
      <c r="BG13" s="6">
        <v>0</v>
      </c>
      <c r="BH13" s="6">
        <v>-1.3322307328715933E-3</v>
      </c>
      <c r="BI13" s="6">
        <v>0</v>
      </c>
      <c r="BJ13" s="6">
        <v>4.644858061797693E-2</v>
      </c>
      <c r="BK13" s="6">
        <v>0</v>
      </c>
      <c r="BL13" s="6">
        <v>0</v>
      </c>
      <c r="BM13" s="6">
        <v>-9.7326968795837768E-4</v>
      </c>
      <c r="BN13" s="6">
        <v>0</v>
      </c>
      <c r="BO13" s="6">
        <v>0</v>
      </c>
      <c r="BP13" s="6">
        <v>0</v>
      </c>
      <c r="BQ13" s="6">
        <v>0</v>
      </c>
      <c r="BR13" s="6">
        <v>0.1765096474886276</v>
      </c>
    </row>
    <row r="14" spans="1:70" s="15" customFormat="1" x14ac:dyDescent="0.2">
      <c r="A14" s="15" t="s">
        <v>31</v>
      </c>
      <c r="B14" s="15" t="s">
        <v>32</v>
      </c>
      <c r="C14" s="15">
        <v>2.3318739421719144E-2</v>
      </c>
      <c r="D14" s="15">
        <v>-8.3487238649860157E-3</v>
      </c>
      <c r="E14" s="15">
        <v>0</v>
      </c>
      <c r="F14" s="15">
        <v>0</v>
      </c>
      <c r="G14" s="15">
        <v>0</v>
      </c>
      <c r="H14" s="15">
        <v>1</v>
      </c>
      <c r="I14" s="15">
        <v>0</v>
      </c>
      <c r="J14" s="15">
        <v>0</v>
      </c>
      <c r="K14" s="15">
        <v>1.1721370675866252E-2</v>
      </c>
      <c r="L14" s="15">
        <v>0</v>
      </c>
      <c r="M14" s="15">
        <v>0</v>
      </c>
      <c r="N14" s="15">
        <v>0.51443405361164796</v>
      </c>
      <c r="O14" s="15">
        <v>0.7609420803889303</v>
      </c>
      <c r="P14" s="15">
        <v>0</v>
      </c>
      <c r="Q14" s="15">
        <v>0</v>
      </c>
      <c r="R14" s="15">
        <v>7.3698799444810129E-2</v>
      </c>
      <c r="S14" s="15">
        <v>0</v>
      </c>
      <c r="T14" s="15">
        <v>0</v>
      </c>
      <c r="U14" s="15">
        <v>0.46082627927983633</v>
      </c>
      <c r="V14" s="15">
        <v>0</v>
      </c>
      <c r="W14" s="15">
        <v>0</v>
      </c>
      <c r="X14" s="15">
        <v>0</v>
      </c>
      <c r="Y14" s="15">
        <v>9.9822858804201947E-4</v>
      </c>
      <c r="Z14" s="15">
        <v>0</v>
      </c>
      <c r="AA14" s="15">
        <v>0</v>
      </c>
      <c r="AB14" s="15">
        <v>0.20423593802302278</v>
      </c>
      <c r="AC14" s="15">
        <v>0</v>
      </c>
      <c r="AD14" s="15">
        <v>0.46256638777275316</v>
      </c>
      <c r="AE14" s="15">
        <v>0</v>
      </c>
      <c r="AF14" s="15">
        <v>0.22498077297156618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0.15634366071564607</v>
      </c>
      <c r="AO14" s="15">
        <v>0.10675084000908625</v>
      </c>
      <c r="AP14" s="15">
        <v>0</v>
      </c>
      <c r="AQ14" s="15">
        <v>3.2917850660578408E-3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0.303334005615638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2.2210362948085903E-3</v>
      </c>
      <c r="BD14" s="15">
        <v>0.21184730424167078</v>
      </c>
      <c r="BE14" s="15">
        <v>0</v>
      </c>
      <c r="BF14" s="15">
        <v>0</v>
      </c>
      <c r="BG14" s="15">
        <v>0</v>
      </c>
      <c r="BH14" s="15">
        <v>-1.3322307328715933E-3</v>
      </c>
      <c r="BI14" s="15">
        <v>0</v>
      </c>
      <c r="BJ14" s="15">
        <v>4.644858061797693E-2</v>
      </c>
      <c r="BK14" s="15">
        <v>0</v>
      </c>
      <c r="BL14" s="15">
        <v>0</v>
      </c>
      <c r="BM14" s="15">
        <v>-9.7326968795837768E-4</v>
      </c>
      <c r="BN14" s="15">
        <v>0</v>
      </c>
      <c r="BO14" s="15">
        <v>0</v>
      </c>
      <c r="BP14" s="15">
        <v>0</v>
      </c>
      <c r="BQ14" s="15">
        <v>0</v>
      </c>
      <c r="BR14" s="15">
        <v>0.1765096474886276</v>
      </c>
    </row>
    <row r="15" spans="1:70" x14ac:dyDescent="0.2">
      <c r="A15" s="11" t="s">
        <v>29</v>
      </c>
      <c r="B15" s="6" t="s">
        <v>30</v>
      </c>
      <c r="C15" s="6">
        <v>2.3318739421719144E-2</v>
      </c>
      <c r="D15" s="6">
        <v>-8.3487238649860157E-3</v>
      </c>
      <c r="E15" s="6">
        <v>0.43032189310606711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1.1721370675866252E-2</v>
      </c>
      <c r="L15" s="6">
        <v>0</v>
      </c>
      <c r="M15" s="6">
        <v>1.0820269564061095E-2</v>
      </c>
      <c r="N15" s="6">
        <v>8.5035409177179375E-2</v>
      </c>
      <c r="O15" s="6">
        <v>0</v>
      </c>
      <c r="P15" s="6">
        <v>0</v>
      </c>
      <c r="Q15" s="6">
        <v>0</v>
      </c>
      <c r="R15" s="6">
        <v>9.2684739973900671E-2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9.4877068466495462E-2</v>
      </c>
      <c r="AE15" s="6">
        <v>0</v>
      </c>
      <c r="AF15" s="6">
        <v>0.23722272416719442</v>
      </c>
      <c r="AG15" s="6">
        <v>0</v>
      </c>
      <c r="AH15" s="6">
        <v>1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0.303334005615638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8.2569473343564972E-2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4.644858061797693E-2</v>
      </c>
      <c r="BK15" s="6">
        <v>0</v>
      </c>
      <c r="BL15" s="6">
        <v>0</v>
      </c>
      <c r="BM15" s="6">
        <v>-1.4100380813273569E-3</v>
      </c>
      <c r="BN15" s="6">
        <v>0</v>
      </c>
      <c r="BO15" s="6">
        <v>0</v>
      </c>
      <c r="BP15" s="6">
        <v>0</v>
      </c>
      <c r="BQ15" s="6">
        <v>0</v>
      </c>
      <c r="BR15" s="6">
        <v>0.1765096474886276</v>
      </c>
    </row>
    <row r="16" spans="1:70" x14ac:dyDescent="0.2">
      <c r="A16" s="6" t="s">
        <v>11</v>
      </c>
      <c r="B16" s="6" t="s">
        <v>12</v>
      </c>
      <c r="C16" s="6">
        <v>2.3318739421719144E-2</v>
      </c>
      <c r="D16" s="6">
        <v>-8.3487238649860157E-3</v>
      </c>
      <c r="E16" s="6">
        <v>0</v>
      </c>
      <c r="F16" s="6">
        <v>0</v>
      </c>
      <c r="G16" s="6">
        <v>0</v>
      </c>
      <c r="H16" s="6">
        <v>1</v>
      </c>
      <c r="I16" s="6">
        <v>0.18482400581122496</v>
      </c>
      <c r="J16" s="6">
        <v>1</v>
      </c>
      <c r="K16" s="6">
        <v>1</v>
      </c>
      <c r="L16" s="6">
        <v>-1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0.44306120482804889</v>
      </c>
      <c r="S16" s="6">
        <v>0</v>
      </c>
      <c r="T16" s="6">
        <v>0</v>
      </c>
      <c r="U16" s="6">
        <v>0</v>
      </c>
      <c r="V16" s="6">
        <v>4.6123120469548692E-3</v>
      </c>
      <c r="W16" s="6">
        <v>0</v>
      </c>
      <c r="X16" s="6">
        <v>0</v>
      </c>
      <c r="Y16" s="6">
        <v>9.9822858804201947E-4</v>
      </c>
      <c r="Z16" s="6">
        <v>0</v>
      </c>
      <c r="AA16" s="6">
        <v>0</v>
      </c>
      <c r="AB16" s="6">
        <v>0.99745587501941013</v>
      </c>
      <c r="AC16" s="6">
        <v>0</v>
      </c>
      <c r="AD16" s="6">
        <v>0</v>
      </c>
      <c r="AE16" s="6">
        <v>0</v>
      </c>
      <c r="AF16" s="6">
        <v>1</v>
      </c>
      <c r="AG16" s="6">
        <v>0</v>
      </c>
      <c r="AH16" s="6">
        <v>0</v>
      </c>
      <c r="AI16" s="6">
        <v>1.9202408324730375E-2</v>
      </c>
      <c r="AJ16" s="6">
        <v>0.32042250541661138</v>
      </c>
      <c r="AK16" s="6">
        <v>0</v>
      </c>
      <c r="AL16" s="6">
        <v>0.37424800776141837</v>
      </c>
      <c r="AM16" s="6">
        <v>0</v>
      </c>
      <c r="AN16" s="6">
        <v>1</v>
      </c>
      <c r="AO16" s="6">
        <v>1</v>
      </c>
      <c r="AP16" s="6">
        <v>0</v>
      </c>
      <c r="AQ16" s="6">
        <v>3.2917850660578408E-3</v>
      </c>
      <c r="AR16" s="6">
        <v>0.47274861674613811</v>
      </c>
      <c r="AS16" s="6">
        <v>0.76358425686084119</v>
      </c>
      <c r="AT16" s="6">
        <v>0.16751095807794053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-2.7738201898140353E-3</v>
      </c>
      <c r="BI16" s="6">
        <v>0.88690630899393486</v>
      </c>
      <c r="BJ16" s="6">
        <v>4.644858061797693E-2</v>
      </c>
      <c r="BK16" s="6">
        <v>0</v>
      </c>
      <c r="BL16" s="6">
        <v>1</v>
      </c>
      <c r="BM16" s="6">
        <v>-2.4068450594321163E-4</v>
      </c>
      <c r="BN16" s="6">
        <v>0</v>
      </c>
      <c r="BO16" s="6">
        <v>1</v>
      </c>
      <c r="BP16" s="6">
        <v>0</v>
      </c>
      <c r="BQ16" s="6">
        <v>0</v>
      </c>
      <c r="BR16" s="6">
        <v>2.6071136298540239E-2</v>
      </c>
    </row>
    <row r="17" spans="1:70" x14ac:dyDescent="0.2">
      <c r="A17" s="6" t="s">
        <v>9</v>
      </c>
      <c r="B17" s="6" t="s">
        <v>10</v>
      </c>
      <c r="C17" s="6">
        <v>2.3318739421719144E-2</v>
      </c>
      <c r="D17" s="6">
        <v>-8.3487238649860157E-3</v>
      </c>
      <c r="E17" s="6">
        <v>0</v>
      </c>
      <c r="F17" s="6">
        <v>0</v>
      </c>
      <c r="G17" s="6">
        <v>0</v>
      </c>
      <c r="H17" s="6">
        <v>1</v>
      </c>
      <c r="I17" s="6">
        <v>0.18482400581122496</v>
      </c>
      <c r="J17" s="6">
        <v>1</v>
      </c>
      <c r="K17" s="6">
        <v>1</v>
      </c>
      <c r="L17" s="6">
        <v>-1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0.44306120482804889</v>
      </c>
      <c r="S17" s="6">
        <v>0</v>
      </c>
      <c r="T17" s="6">
        <v>0</v>
      </c>
      <c r="U17" s="6">
        <v>0</v>
      </c>
      <c r="V17" s="6">
        <v>4.6123120469548692E-3</v>
      </c>
      <c r="W17" s="6">
        <v>0</v>
      </c>
      <c r="X17" s="6">
        <v>0</v>
      </c>
      <c r="Y17" s="6">
        <v>9.9822858804201947E-4</v>
      </c>
      <c r="Z17" s="6">
        <v>0</v>
      </c>
      <c r="AA17" s="6">
        <v>0</v>
      </c>
      <c r="AB17" s="6">
        <v>0.61716994618054977</v>
      </c>
      <c r="AC17" s="6">
        <v>0</v>
      </c>
      <c r="AD17" s="6">
        <v>0</v>
      </c>
      <c r="AE17" s="6">
        <v>0</v>
      </c>
      <c r="AF17" s="6">
        <v>0.82362889752722424</v>
      </c>
      <c r="AG17" s="6">
        <v>0</v>
      </c>
      <c r="AH17" s="6">
        <v>0.22457079896291762</v>
      </c>
      <c r="AI17" s="6">
        <v>7.9647850486684935E-2</v>
      </c>
      <c r="AJ17" s="6">
        <v>5.0783138952852441E-2</v>
      </c>
      <c r="AK17" s="6">
        <v>0</v>
      </c>
      <c r="AL17" s="6">
        <v>0.37424800776141837</v>
      </c>
      <c r="AM17" s="6">
        <v>0</v>
      </c>
      <c r="AN17" s="6">
        <v>1</v>
      </c>
      <c r="AO17" s="6">
        <v>1</v>
      </c>
      <c r="AP17" s="6">
        <v>0</v>
      </c>
      <c r="AQ17" s="6">
        <v>3.2917850660578408E-3</v>
      </c>
      <c r="AR17" s="6">
        <v>0.47274861674613811</v>
      </c>
      <c r="AS17" s="6">
        <v>0.76358425686084119</v>
      </c>
      <c r="AT17" s="6">
        <v>0.16751095807794053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2.2210362948085903E-3</v>
      </c>
      <c r="BD17" s="6">
        <v>0</v>
      </c>
      <c r="BE17" s="6">
        <v>0</v>
      </c>
      <c r="BF17" s="6">
        <v>0</v>
      </c>
      <c r="BG17" s="6">
        <v>0</v>
      </c>
      <c r="BH17" s="6">
        <v>-2.7738201898140353E-3</v>
      </c>
      <c r="BI17" s="6">
        <v>0.9960183590434416</v>
      </c>
      <c r="BJ17" s="6">
        <v>4.644858061797693E-2</v>
      </c>
      <c r="BK17" s="6">
        <v>0</v>
      </c>
      <c r="BL17" s="6">
        <v>1</v>
      </c>
      <c r="BM17" s="6">
        <v>-2.4068450594321163E-4</v>
      </c>
      <c r="BN17" s="6">
        <v>0</v>
      </c>
      <c r="BO17" s="6">
        <v>1</v>
      </c>
      <c r="BP17" s="6">
        <v>0</v>
      </c>
      <c r="BQ17" s="6">
        <v>0</v>
      </c>
      <c r="BR17" s="6">
        <v>2.6071136298540239E-2</v>
      </c>
    </row>
    <row r="18" spans="1:70" x14ac:dyDescent="0.2">
      <c r="A18" s="16" t="s">
        <v>13</v>
      </c>
      <c r="B18" s="6" t="s">
        <v>14</v>
      </c>
      <c r="C18" s="6">
        <v>2.3318739421719144E-2</v>
      </c>
      <c r="D18" s="6">
        <v>-8.3487238649860157E-3</v>
      </c>
      <c r="E18" s="6">
        <v>0.43032189310606711</v>
      </c>
      <c r="F18" s="6">
        <v>0</v>
      </c>
      <c r="G18" s="6">
        <v>0</v>
      </c>
      <c r="H18" s="6">
        <v>1</v>
      </c>
      <c r="I18" s="6">
        <v>0.18482400581122496</v>
      </c>
      <c r="J18" s="6">
        <v>1</v>
      </c>
      <c r="K18" s="6">
        <v>1</v>
      </c>
      <c r="L18" s="6">
        <v>-1</v>
      </c>
      <c r="M18" s="6">
        <v>0</v>
      </c>
      <c r="N18" s="6">
        <v>0</v>
      </c>
      <c r="O18" s="6">
        <v>1</v>
      </c>
      <c r="P18" s="6">
        <v>0</v>
      </c>
      <c r="Q18" s="6">
        <v>0</v>
      </c>
      <c r="R18" s="6">
        <v>0.44306120482804889</v>
      </c>
      <c r="S18" s="6">
        <v>0</v>
      </c>
      <c r="T18" s="6">
        <v>0</v>
      </c>
      <c r="U18" s="6">
        <v>0</v>
      </c>
      <c r="V18" s="6">
        <v>1.7377060244546565E-3</v>
      </c>
      <c r="W18" s="6">
        <v>0</v>
      </c>
      <c r="X18" s="6">
        <v>0</v>
      </c>
      <c r="Y18" s="6">
        <v>9.9822858804201947E-4</v>
      </c>
      <c r="Z18" s="6">
        <v>0</v>
      </c>
      <c r="AA18" s="6">
        <v>0</v>
      </c>
      <c r="AB18" s="6">
        <v>0.61716994618054977</v>
      </c>
      <c r="AC18" s="6">
        <v>0</v>
      </c>
      <c r="AD18" s="6">
        <v>0.18634788780952635</v>
      </c>
      <c r="AE18" s="6">
        <v>0</v>
      </c>
      <c r="AF18" s="6">
        <v>0.82362889752722424</v>
      </c>
      <c r="AG18" s="6">
        <v>0</v>
      </c>
      <c r="AH18" s="6">
        <v>1.9034013214957419E-2</v>
      </c>
      <c r="AI18" s="6">
        <v>4.4063106282251178E-2</v>
      </c>
      <c r="AJ18" s="6">
        <v>0.32042250541661138</v>
      </c>
      <c r="AK18" s="6">
        <v>0</v>
      </c>
      <c r="AL18" s="6">
        <v>0.37424800776141837</v>
      </c>
      <c r="AM18" s="6">
        <v>0</v>
      </c>
      <c r="AN18" s="6">
        <v>1</v>
      </c>
      <c r="AO18" s="6">
        <v>1</v>
      </c>
      <c r="AP18" s="6">
        <v>0</v>
      </c>
      <c r="AQ18" s="6">
        <v>3.2917850660578408E-3</v>
      </c>
      <c r="AR18" s="6">
        <v>0.47274861674613811</v>
      </c>
      <c r="AS18" s="6">
        <v>0.76358425686084119</v>
      </c>
      <c r="AT18" s="6">
        <v>0.16751095807794053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6">
        <v>0</v>
      </c>
      <c r="BC18" s="6">
        <v>2.2210362948085903E-3</v>
      </c>
      <c r="BD18" s="6">
        <v>0</v>
      </c>
      <c r="BE18" s="6">
        <v>0</v>
      </c>
      <c r="BF18" s="6">
        <v>0</v>
      </c>
      <c r="BG18" s="6">
        <v>0</v>
      </c>
      <c r="BH18" s="6">
        <v>-1.3322307328715933E-3</v>
      </c>
      <c r="BI18" s="6">
        <v>0.88690630899393486</v>
      </c>
      <c r="BJ18" s="6">
        <v>4.644858061797693E-2</v>
      </c>
      <c r="BK18" s="6">
        <v>0</v>
      </c>
      <c r="BL18" s="6">
        <v>1</v>
      </c>
      <c r="BM18" s="6">
        <v>-9.7326968795837768E-4</v>
      </c>
      <c r="BN18" s="6">
        <v>0</v>
      </c>
      <c r="BO18" s="6">
        <v>1</v>
      </c>
      <c r="BP18" s="6">
        <v>0</v>
      </c>
      <c r="BQ18" s="6">
        <v>0</v>
      </c>
      <c r="BR18" s="6">
        <v>0.1765096474886276</v>
      </c>
    </row>
    <row r="19" spans="1:70" x14ac:dyDescent="0.2">
      <c r="A19" s="16" t="s">
        <v>17</v>
      </c>
      <c r="B19" s="6" t="s">
        <v>18</v>
      </c>
      <c r="C19" s="6">
        <v>2.3318739421719144E-2</v>
      </c>
      <c r="D19" s="6">
        <v>-8.3487238649860157E-3</v>
      </c>
      <c r="E19" s="6">
        <v>1</v>
      </c>
      <c r="F19" s="6">
        <v>0</v>
      </c>
      <c r="G19" s="6">
        <v>0</v>
      </c>
      <c r="H19" s="6">
        <v>1</v>
      </c>
      <c r="I19" s="6">
        <v>0.18482400581122496</v>
      </c>
      <c r="J19" s="6">
        <v>0.20095476128327541</v>
      </c>
      <c r="K19" s="6">
        <v>0.43315948413969457</v>
      </c>
      <c r="L19" s="6">
        <v>9.9536030285412636E-2</v>
      </c>
      <c r="M19" s="6">
        <v>0</v>
      </c>
      <c r="N19" s="6">
        <v>1</v>
      </c>
      <c r="O19" s="6">
        <v>1</v>
      </c>
      <c r="P19" s="6">
        <v>0</v>
      </c>
      <c r="Q19" s="6">
        <v>0</v>
      </c>
      <c r="R19" s="6">
        <v>0.57435496557638521</v>
      </c>
      <c r="S19" s="6">
        <v>0</v>
      </c>
      <c r="T19" s="6">
        <v>0</v>
      </c>
      <c r="U19" s="6">
        <v>0</v>
      </c>
      <c r="V19" s="6">
        <v>-1.5560462738008452E-3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0.62868222696175569</v>
      </c>
      <c r="AC19" s="6">
        <v>0</v>
      </c>
      <c r="AD19" s="6">
        <v>0.18634788780952635</v>
      </c>
      <c r="AE19" s="6">
        <v>0</v>
      </c>
      <c r="AF19" s="6">
        <v>0.52324578497293894</v>
      </c>
      <c r="AG19" s="6">
        <v>0</v>
      </c>
      <c r="AH19" s="6">
        <v>0</v>
      </c>
      <c r="AI19" s="6">
        <v>4.4063106282251178E-2</v>
      </c>
      <c r="AJ19" s="6">
        <v>0.32042250541661138</v>
      </c>
      <c r="AK19" s="6">
        <v>0</v>
      </c>
      <c r="AL19" s="6">
        <v>0</v>
      </c>
      <c r="AM19" s="6">
        <v>0</v>
      </c>
      <c r="AN19" s="6">
        <v>1</v>
      </c>
      <c r="AO19" s="6">
        <v>1</v>
      </c>
      <c r="AP19" s="6">
        <v>0</v>
      </c>
      <c r="AQ19" s="6">
        <v>3.2917850660578408E-3</v>
      </c>
      <c r="AR19" s="6">
        <v>0.16819994549430664</v>
      </c>
      <c r="AS19" s="6">
        <v>0.76358425686084119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2.2210362948085903E-3</v>
      </c>
      <c r="BD19" s="6">
        <v>0</v>
      </c>
      <c r="BE19" s="6">
        <v>0</v>
      </c>
      <c r="BF19" s="6">
        <v>0</v>
      </c>
      <c r="BG19" s="6">
        <v>0</v>
      </c>
      <c r="BH19" s="6">
        <v>-2.7738201898140353E-3</v>
      </c>
      <c r="BI19" s="6">
        <v>0.88690630899393486</v>
      </c>
      <c r="BJ19" s="6">
        <v>4.644858061797693E-2</v>
      </c>
      <c r="BK19" s="6">
        <v>0</v>
      </c>
      <c r="BL19" s="6">
        <v>0.68483056683340027</v>
      </c>
      <c r="BM19" s="6">
        <v>-9.7326968795837768E-4</v>
      </c>
      <c r="BN19" s="6">
        <v>0</v>
      </c>
      <c r="BO19" s="6">
        <v>7.56438742018095E-2</v>
      </c>
      <c r="BP19" s="6">
        <v>0</v>
      </c>
      <c r="BQ19" s="6">
        <v>0</v>
      </c>
      <c r="BR19" s="6">
        <v>0.1765096474886276</v>
      </c>
    </row>
    <row r="20" spans="1:70" x14ac:dyDescent="0.2">
      <c r="A20" s="16" t="s">
        <v>7</v>
      </c>
      <c r="B20" s="6" t="s">
        <v>8</v>
      </c>
      <c r="C20" s="6">
        <v>2.3318739421719144E-2</v>
      </c>
      <c r="D20" s="6">
        <v>-8.3487238649860157E-3</v>
      </c>
      <c r="E20" s="6">
        <v>0</v>
      </c>
      <c r="F20" s="6">
        <v>0</v>
      </c>
      <c r="G20" s="6">
        <v>0</v>
      </c>
      <c r="H20" s="6">
        <v>1</v>
      </c>
      <c r="I20" s="6">
        <v>0.18482400581122496</v>
      </c>
      <c r="J20" s="6">
        <v>1</v>
      </c>
      <c r="K20" s="6">
        <v>1</v>
      </c>
      <c r="L20" s="6">
        <v>-1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0.5862527291110341</v>
      </c>
      <c r="S20" s="6">
        <v>0</v>
      </c>
      <c r="T20" s="6">
        <v>0</v>
      </c>
      <c r="U20" s="6">
        <v>0</v>
      </c>
      <c r="V20" s="6">
        <v>4.6123120469548692E-3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0.62868222696175569</v>
      </c>
      <c r="AC20" s="6">
        <v>0</v>
      </c>
      <c r="AD20" s="6">
        <v>0</v>
      </c>
      <c r="AE20" s="6">
        <v>0</v>
      </c>
      <c r="AF20" s="6">
        <v>0.39386909911547452</v>
      </c>
      <c r="AG20" s="6">
        <v>0</v>
      </c>
      <c r="AH20" s="6">
        <v>0.22457079896291762</v>
      </c>
      <c r="AI20" s="6">
        <v>0.22848329479763588</v>
      </c>
      <c r="AJ20" s="6">
        <v>5.0783138952852441E-2</v>
      </c>
      <c r="AK20" s="6">
        <v>0</v>
      </c>
      <c r="AL20" s="6">
        <v>0</v>
      </c>
      <c r="AM20" s="6">
        <v>0</v>
      </c>
      <c r="AN20" s="6">
        <v>0.15634366071564607</v>
      </c>
      <c r="AO20" s="6">
        <v>0.10675084000908625</v>
      </c>
      <c r="AP20" s="6">
        <v>0</v>
      </c>
      <c r="AQ20" s="6">
        <v>3.2917850660578408E-3</v>
      </c>
      <c r="AR20" s="6">
        <v>0.16819994549430664</v>
      </c>
      <c r="AS20" s="6">
        <v>0.76358425686084119</v>
      </c>
      <c r="AT20" s="6">
        <v>0.16751095807794053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2.2210362948085903E-3</v>
      </c>
      <c r="BD20" s="6">
        <v>0</v>
      </c>
      <c r="BE20" s="6">
        <v>0</v>
      </c>
      <c r="BF20" s="6">
        <v>0</v>
      </c>
      <c r="BG20" s="6">
        <v>0</v>
      </c>
      <c r="BH20" s="6">
        <v>-2.7738201898140353E-3</v>
      </c>
      <c r="BI20" s="6">
        <v>0.9960183590434416</v>
      </c>
      <c r="BJ20" s="6">
        <v>4.644858061797693E-2</v>
      </c>
      <c r="BK20" s="6">
        <v>0</v>
      </c>
      <c r="BL20" s="6">
        <v>1</v>
      </c>
      <c r="BM20" s="6">
        <v>-2.4068450594321163E-4</v>
      </c>
      <c r="BN20" s="6">
        <v>0</v>
      </c>
      <c r="BO20" s="6">
        <v>1</v>
      </c>
      <c r="BP20" s="6">
        <v>0</v>
      </c>
      <c r="BQ20" s="6">
        <v>0</v>
      </c>
      <c r="BR20" s="6">
        <v>2.6071136298540239E-2</v>
      </c>
    </row>
    <row r="21" spans="1:70" x14ac:dyDescent="0.2">
      <c r="A21" s="16" t="s">
        <v>5</v>
      </c>
      <c r="B21" s="6" t="s">
        <v>6</v>
      </c>
      <c r="C21" s="6">
        <v>2.3318739421719144E-2</v>
      </c>
      <c r="D21" s="6">
        <v>-8.3487238649860157E-3</v>
      </c>
      <c r="E21" s="6">
        <v>0</v>
      </c>
      <c r="F21" s="6">
        <v>0</v>
      </c>
      <c r="G21" s="6">
        <v>0</v>
      </c>
      <c r="H21" s="6">
        <v>1</v>
      </c>
      <c r="I21" s="6">
        <v>0.18482400581122496</v>
      </c>
      <c r="J21" s="6">
        <v>1</v>
      </c>
      <c r="K21" s="6">
        <v>1</v>
      </c>
      <c r="L21" s="6">
        <v>-1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0.5862527291110341</v>
      </c>
      <c r="S21" s="6">
        <v>0</v>
      </c>
      <c r="T21" s="6">
        <v>0</v>
      </c>
      <c r="U21" s="6">
        <v>0</v>
      </c>
      <c r="V21" s="6">
        <v>4.6123120469548692E-3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0.62868222696175569</v>
      </c>
      <c r="AC21" s="6">
        <v>0</v>
      </c>
      <c r="AD21" s="6">
        <v>0</v>
      </c>
      <c r="AE21" s="6">
        <v>0</v>
      </c>
      <c r="AF21" s="6">
        <v>0.39386909911547452</v>
      </c>
      <c r="AG21" s="6">
        <v>0</v>
      </c>
      <c r="AH21" s="6">
        <v>0.22457079896291762</v>
      </c>
      <c r="AI21" s="6">
        <v>0.22848329479763588</v>
      </c>
      <c r="AJ21" s="6">
        <v>5.0783138952852441E-2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3.2917850660578408E-3</v>
      </c>
      <c r="AR21" s="6">
        <v>0.16819994549430664</v>
      </c>
      <c r="AS21" s="6">
        <v>0.76358425686084119</v>
      </c>
      <c r="AT21" s="6">
        <v>0.16751095807794053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2.2210362948085903E-3</v>
      </c>
      <c r="BD21" s="6">
        <v>0</v>
      </c>
      <c r="BE21" s="6">
        <v>0</v>
      </c>
      <c r="BF21" s="6">
        <v>0</v>
      </c>
      <c r="BG21" s="6">
        <v>0</v>
      </c>
      <c r="BH21" s="6">
        <v>-2.7738201898140353E-3</v>
      </c>
      <c r="BI21" s="6">
        <v>0.9960183590434416</v>
      </c>
      <c r="BJ21" s="6">
        <v>4.644858061797693E-2</v>
      </c>
      <c r="BK21" s="6">
        <v>0</v>
      </c>
      <c r="BL21" s="6">
        <v>1</v>
      </c>
      <c r="BM21" s="6">
        <v>-2.4068450594321163E-4</v>
      </c>
      <c r="BN21" s="6">
        <v>0</v>
      </c>
      <c r="BO21" s="6">
        <v>1</v>
      </c>
      <c r="BP21" s="6">
        <v>0</v>
      </c>
      <c r="BQ21" s="6">
        <v>0</v>
      </c>
      <c r="BR21" s="6">
        <v>2.6071136298540239E-2</v>
      </c>
    </row>
    <row r="22" spans="1:70" x14ac:dyDescent="0.2">
      <c r="A22" s="16" t="s">
        <v>3</v>
      </c>
      <c r="B22" s="6" t="s">
        <v>4</v>
      </c>
      <c r="C22" s="6">
        <v>2.3318739421719144E-2</v>
      </c>
      <c r="D22" s="6">
        <v>-8.3487238649860157E-3</v>
      </c>
      <c r="E22" s="6">
        <v>0</v>
      </c>
      <c r="F22" s="6">
        <v>0</v>
      </c>
      <c r="G22" s="6">
        <v>0</v>
      </c>
      <c r="H22" s="6">
        <v>1</v>
      </c>
      <c r="I22" s="6">
        <v>0.18482400581122496</v>
      </c>
      <c r="J22" s="6">
        <v>1</v>
      </c>
      <c r="K22" s="6">
        <v>0.43315948413969457</v>
      </c>
      <c r="L22" s="6">
        <v>-1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0.5862527291110341</v>
      </c>
      <c r="S22" s="6">
        <v>0</v>
      </c>
      <c r="T22" s="6">
        <v>0</v>
      </c>
      <c r="U22" s="6">
        <v>0</v>
      </c>
      <c r="V22" s="6">
        <v>4.6123120469548692E-3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0.62868222696175569</v>
      </c>
      <c r="AC22" s="6">
        <v>0</v>
      </c>
      <c r="AD22" s="6">
        <v>0</v>
      </c>
      <c r="AE22" s="6">
        <v>0</v>
      </c>
      <c r="AF22" s="6">
        <v>0.39386909911547452</v>
      </c>
      <c r="AG22" s="6">
        <v>0</v>
      </c>
      <c r="AH22" s="6">
        <v>0.22457079896291762</v>
      </c>
      <c r="AI22" s="6">
        <v>0.22848329479763588</v>
      </c>
      <c r="AJ22" s="6">
        <v>5.0783138952852441E-2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3.2917850660578408E-3</v>
      </c>
      <c r="AR22" s="6">
        <v>0.16819994549430664</v>
      </c>
      <c r="AS22" s="6">
        <v>0.76358425686084119</v>
      </c>
      <c r="AT22" s="6">
        <v>0.16751095807794053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2.2210362948085903E-3</v>
      </c>
      <c r="BD22" s="6">
        <v>0</v>
      </c>
      <c r="BE22" s="6">
        <v>0</v>
      </c>
      <c r="BF22" s="6">
        <v>0</v>
      </c>
      <c r="BG22" s="6">
        <v>0</v>
      </c>
      <c r="BH22" s="6">
        <v>-2.7738201898140353E-3</v>
      </c>
      <c r="BI22" s="6">
        <v>0.9960183590434416</v>
      </c>
      <c r="BJ22" s="6">
        <v>4.644858061797693E-2</v>
      </c>
      <c r="BK22" s="6">
        <v>0</v>
      </c>
      <c r="BL22" s="6">
        <v>0.68483056683340027</v>
      </c>
      <c r="BM22" s="6">
        <v>-4.3376648674407742E-4</v>
      </c>
      <c r="BN22" s="6">
        <v>0</v>
      </c>
      <c r="BO22" s="6">
        <v>0.53943814192346573</v>
      </c>
      <c r="BP22" s="6">
        <v>0</v>
      </c>
      <c r="BQ22" s="6">
        <v>0</v>
      </c>
      <c r="BR22" s="6">
        <v>2.6071136298540239E-2</v>
      </c>
    </row>
    <row r="23" spans="1:70" x14ac:dyDescent="0.2">
      <c r="A23" s="16" t="s">
        <v>15</v>
      </c>
      <c r="B23" s="6" t="s">
        <v>16</v>
      </c>
      <c r="C23" s="6">
        <v>2.3318739421719144E-2</v>
      </c>
      <c r="D23" s="6">
        <v>-8.3487238649860157E-3</v>
      </c>
      <c r="E23" s="6">
        <v>0.43032189310606711</v>
      </c>
      <c r="F23" s="6">
        <v>0</v>
      </c>
      <c r="G23" s="6">
        <v>0</v>
      </c>
      <c r="H23" s="6">
        <v>1</v>
      </c>
      <c r="I23" s="6">
        <v>0.18482400581122496</v>
      </c>
      <c r="J23" s="6">
        <v>0</v>
      </c>
      <c r="K23" s="6">
        <v>1</v>
      </c>
      <c r="L23" s="6">
        <v>0.34054041605407553</v>
      </c>
      <c r="M23" s="6">
        <v>0</v>
      </c>
      <c r="N23" s="6">
        <v>0.12074639157852876</v>
      </c>
      <c r="O23" s="6">
        <v>1</v>
      </c>
      <c r="P23" s="6">
        <v>0</v>
      </c>
      <c r="Q23" s="6">
        <v>0</v>
      </c>
      <c r="R23" s="6">
        <v>1</v>
      </c>
      <c r="S23" s="6">
        <v>0</v>
      </c>
      <c r="T23" s="6">
        <v>0</v>
      </c>
      <c r="U23" s="6">
        <v>0</v>
      </c>
      <c r="V23" s="6">
        <v>1.7377060244546565E-3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0.62868222696175569</v>
      </c>
      <c r="AC23" s="6">
        <v>0</v>
      </c>
      <c r="AD23" s="6">
        <v>0.18634788780952635</v>
      </c>
      <c r="AE23" s="6">
        <v>0</v>
      </c>
      <c r="AF23" s="6">
        <v>0.32254166951896496</v>
      </c>
      <c r="AG23" s="6">
        <v>0</v>
      </c>
      <c r="AH23" s="6">
        <v>0</v>
      </c>
      <c r="AI23" s="6">
        <v>0.22848329479763588</v>
      </c>
      <c r="AJ23" s="6">
        <v>5.0783138952852441E-2</v>
      </c>
      <c r="AK23" s="6">
        <v>0</v>
      </c>
      <c r="AL23" s="6">
        <v>0</v>
      </c>
      <c r="AM23" s="6">
        <v>0</v>
      </c>
      <c r="AN23" s="6">
        <v>1</v>
      </c>
      <c r="AO23" s="6">
        <v>1</v>
      </c>
      <c r="AP23" s="6">
        <v>0</v>
      </c>
      <c r="AQ23" s="6">
        <v>3.2917850660578408E-3</v>
      </c>
      <c r="AR23" s="6">
        <v>0.16819994549430664</v>
      </c>
      <c r="AS23" s="6">
        <v>0.76358425686084119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2.2210362948085903E-3</v>
      </c>
      <c r="BD23" s="6">
        <v>0</v>
      </c>
      <c r="BE23" s="6">
        <v>0</v>
      </c>
      <c r="BF23" s="6">
        <v>0</v>
      </c>
      <c r="BG23" s="6">
        <v>0</v>
      </c>
      <c r="BH23" s="6">
        <v>-1.3322307328715933E-3</v>
      </c>
      <c r="BI23" s="6">
        <v>0.9960183590434416</v>
      </c>
      <c r="BJ23" s="6">
        <v>4.644858061797693E-2</v>
      </c>
      <c r="BK23" s="6">
        <v>0</v>
      </c>
      <c r="BL23" s="6">
        <v>0.68483056683340027</v>
      </c>
      <c r="BM23" s="6">
        <v>-9.7326968795837768E-4</v>
      </c>
      <c r="BN23" s="6">
        <v>0</v>
      </c>
      <c r="BO23" s="6">
        <v>7.56438742018095E-2</v>
      </c>
      <c r="BP23" s="6">
        <v>0</v>
      </c>
      <c r="BQ23" s="6">
        <v>0</v>
      </c>
      <c r="BR23" s="6">
        <v>0.1765096474886276</v>
      </c>
    </row>
    <row r="24" spans="1:70" x14ac:dyDescent="0.2">
      <c r="A24" s="11" t="s">
        <v>23</v>
      </c>
      <c r="B24" s="6" t="s">
        <v>24</v>
      </c>
      <c r="C24" s="6">
        <v>2.3318739421719144E-2</v>
      </c>
      <c r="D24" s="6">
        <v>-8.3487238649860157E-3</v>
      </c>
      <c r="E24" s="6">
        <v>0</v>
      </c>
      <c r="F24" s="6">
        <v>0</v>
      </c>
      <c r="G24" s="6">
        <v>0</v>
      </c>
      <c r="H24" s="6">
        <v>1</v>
      </c>
      <c r="I24" s="6">
        <v>0</v>
      </c>
      <c r="J24" s="6">
        <v>0</v>
      </c>
      <c r="K24" s="6">
        <v>1.1721370675866252E-2</v>
      </c>
      <c r="L24" s="6">
        <v>0</v>
      </c>
      <c r="M24" s="6">
        <v>0</v>
      </c>
      <c r="N24" s="6">
        <v>0.51443405361164796</v>
      </c>
      <c r="O24" s="6">
        <v>0.7609420803889303</v>
      </c>
      <c r="P24" s="6">
        <v>0</v>
      </c>
      <c r="Q24" s="6">
        <v>0</v>
      </c>
      <c r="R24" s="6">
        <v>0.15407106122179828</v>
      </c>
      <c r="S24" s="6">
        <v>0</v>
      </c>
      <c r="T24" s="6">
        <v>0</v>
      </c>
      <c r="U24" s="6">
        <v>0.46082627927983633</v>
      </c>
      <c r="V24" s="6">
        <v>4.6123120469548692E-3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0.20423593802302278</v>
      </c>
      <c r="AC24" s="6">
        <v>0</v>
      </c>
      <c r="AD24" s="6">
        <v>0.46256638777275316</v>
      </c>
      <c r="AE24" s="6">
        <v>0</v>
      </c>
      <c r="AF24" s="6">
        <v>0.12714863324208345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0.15634366071564607</v>
      </c>
      <c r="AO24" s="6">
        <v>0.10675084000908625</v>
      </c>
      <c r="AP24" s="6">
        <v>0</v>
      </c>
      <c r="AQ24" s="6">
        <v>3.2917850660578408E-3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2.2210362948085903E-3</v>
      </c>
      <c r="BD24" s="6">
        <v>0</v>
      </c>
      <c r="BE24" s="6">
        <v>0</v>
      </c>
      <c r="BF24" s="6">
        <v>0</v>
      </c>
      <c r="BG24" s="6">
        <v>0</v>
      </c>
      <c r="BH24" s="6">
        <v>-1.3322307328715933E-3</v>
      </c>
      <c r="BI24" s="6">
        <v>0</v>
      </c>
      <c r="BJ24" s="6">
        <v>4.644858061797693E-2</v>
      </c>
      <c r="BK24" s="6">
        <v>0.78850935826976143</v>
      </c>
      <c r="BL24" s="6">
        <v>0</v>
      </c>
      <c r="BM24" s="6">
        <v>-9.7326968795837768E-4</v>
      </c>
      <c r="BN24" s="6">
        <v>0</v>
      </c>
      <c r="BO24" s="6">
        <v>0</v>
      </c>
      <c r="BP24" s="6">
        <v>0</v>
      </c>
      <c r="BQ24" s="6">
        <v>0</v>
      </c>
      <c r="BR24" s="6">
        <v>0.1765096474886276</v>
      </c>
    </row>
    <row r="25" spans="1:70" x14ac:dyDescent="0.2">
      <c r="A25" s="6" t="s">
        <v>19</v>
      </c>
      <c r="B25" s="6" t="s">
        <v>20</v>
      </c>
      <c r="C25" s="6">
        <v>2.3318739421719144E-2</v>
      </c>
      <c r="D25" s="6">
        <v>-8.3487238649860157E-3</v>
      </c>
      <c r="E25" s="6">
        <v>1</v>
      </c>
      <c r="F25" s="6">
        <v>0</v>
      </c>
      <c r="G25" s="6">
        <v>0</v>
      </c>
      <c r="H25" s="6">
        <v>0.65984319156718774</v>
      </c>
      <c r="I25" s="6">
        <v>0</v>
      </c>
      <c r="J25" s="6">
        <v>0</v>
      </c>
      <c r="K25" s="6">
        <v>1.1721370675866252E-2</v>
      </c>
      <c r="L25" s="6">
        <v>0</v>
      </c>
      <c r="M25" s="6">
        <v>0</v>
      </c>
      <c r="N25" s="6">
        <v>1</v>
      </c>
      <c r="O25" s="6">
        <v>1</v>
      </c>
      <c r="P25" s="6">
        <v>0</v>
      </c>
      <c r="Q25" s="6">
        <v>0</v>
      </c>
      <c r="R25" s="6">
        <v>0.49815363430349258</v>
      </c>
      <c r="S25" s="6">
        <v>0</v>
      </c>
      <c r="T25" s="6">
        <v>0</v>
      </c>
      <c r="U25" s="6">
        <v>0</v>
      </c>
      <c r="V25" s="6">
        <v>-1.5560462738008452E-3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5.9443669694569642E-2</v>
      </c>
      <c r="AC25" s="6">
        <v>0</v>
      </c>
      <c r="AD25" s="6">
        <v>0.18634788780952635</v>
      </c>
      <c r="AE25" s="6">
        <v>0</v>
      </c>
      <c r="AF25" s="6">
        <v>0.12714863324208345</v>
      </c>
      <c r="AG25" s="6">
        <v>0</v>
      </c>
      <c r="AH25" s="6">
        <v>1.9034013214957419E-2</v>
      </c>
      <c r="AI25" s="6">
        <v>4.4063106282251178E-2</v>
      </c>
      <c r="AJ25" s="6">
        <v>0</v>
      </c>
      <c r="AK25" s="6">
        <v>0</v>
      </c>
      <c r="AL25" s="6">
        <v>0</v>
      </c>
      <c r="AM25" s="6">
        <v>0</v>
      </c>
      <c r="AN25" s="6">
        <v>0.15634366071564607</v>
      </c>
      <c r="AO25" s="6">
        <v>0.10675084000908625</v>
      </c>
      <c r="AP25" s="6">
        <v>0</v>
      </c>
      <c r="AQ25" s="6">
        <v>3.2917850660578408E-3</v>
      </c>
      <c r="AR25" s="6">
        <v>0.16819994549430664</v>
      </c>
      <c r="AS25" s="6">
        <v>1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7.7430853480128991E-3</v>
      </c>
      <c r="BD25" s="6">
        <v>0</v>
      </c>
      <c r="BE25" s="6">
        <v>0</v>
      </c>
      <c r="BF25" s="6">
        <v>0</v>
      </c>
      <c r="BG25" s="6">
        <v>0</v>
      </c>
      <c r="BH25" s="6">
        <v>-1.3322307328715933E-3</v>
      </c>
      <c r="BI25" s="6">
        <v>0</v>
      </c>
      <c r="BJ25" s="6">
        <v>4.644858061797693E-2</v>
      </c>
      <c r="BK25" s="6">
        <v>0.78850935826976143</v>
      </c>
      <c r="BL25" s="6">
        <v>0</v>
      </c>
      <c r="BM25" s="6">
        <v>-9.7326968795837768E-4</v>
      </c>
      <c r="BN25" s="6">
        <v>0</v>
      </c>
      <c r="BO25" s="6">
        <v>0</v>
      </c>
      <c r="BP25" s="6">
        <v>0</v>
      </c>
      <c r="BQ25" s="6">
        <v>0</v>
      </c>
      <c r="BR25" s="6">
        <v>0.1765096474886276</v>
      </c>
    </row>
    <row r="27" spans="1:70" ht="15" x14ac:dyDescent="0.25">
      <c r="A27" s="1" t="s">
        <v>128</v>
      </c>
      <c r="C27" s="6" t="s">
        <v>2</v>
      </c>
      <c r="D27" s="1" t="s">
        <v>82</v>
      </c>
      <c r="E27" s="1" t="s">
        <v>51</v>
      </c>
      <c r="F27" s="1" t="s">
        <v>52</v>
      </c>
      <c r="G27" s="1" t="s">
        <v>117</v>
      </c>
      <c r="H27" s="1" t="s">
        <v>53</v>
      </c>
      <c r="I27" s="1" t="s">
        <v>54</v>
      </c>
      <c r="J27" s="1" t="s">
        <v>83</v>
      </c>
      <c r="K27" s="1" t="s">
        <v>84</v>
      </c>
      <c r="L27" s="1" t="s">
        <v>85</v>
      </c>
      <c r="M27" s="1" t="s">
        <v>55</v>
      </c>
      <c r="N27" s="1" t="s">
        <v>86</v>
      </c>
      <c r="O27" s="1" t="s">
        <v>56</v>
      </c>
      <c r="P27" s="1" t="s">
        <v>87</v>
      </c>
      <c r="Q27" s="1" t="s">
        <v>88</v>
      </c>
      <c r="R27" s="1" t="s">
        <v>57</v>
      </c>
      <c r="S27" s="1" t="s">
        <v>58</v>
      </c>
      <c r="T27" s="1" t="s">
        <v>89</v>
      </c>
      <c r="U27" s="1" t="s">
        <v>59</v>
      </c>
      <c r="V27" s="1" t="s">
        <v>60</v>
      </c>
      <c r="W27" s="1" t="s">
        <v>61</v>
      </c>
      <c r="X27" s="1" t="s">
        <v>91</v>
      </c>
      <c r="Y27" s="1" t="s">
        <v>92</v>
      </c>
      <c r="Z27" s="1" t="s">
        <v>93</v>
      </c>
      <c r="AA27" s="1" t="s">
        <v>94</v>
      </c>
      <c r="AB27" s="1" t="s">
        <v>62</v>
      </c>
      <c r="AC27" s="1" t="s">
        <v>90</v>
      </c>
      <c r="AD27" s="1" t="s">
        <v>109</v>
      </c>
      <c r="AE27" s="1" t="s">
        <v>63</v>
      </c>
      <c r="AF27" s="1" t="s">
        <v>64</v>
      </c>
      <c r="AG27" s="1" t="s">
        <v>95</v>
      </c>
      <c r="AH27" s="1" t="s">
        <v>65</v>
      </c>
      <c r="AI27" s="1" t="s">
        <v>110</v>
      </c>
      <c r="AJ27" s="1" t="s">
        <v>66</v>
      </c>
      <c r="AK27" s="1" t="s">
        <v>67</v>
      </c>
      <c r="AL27" s="1" t="s">
        <v>118</v>
      </c>
      <c r="AM27" s="1" t="s">
        <v>111</v>
      </c>
      <c r="AN27" s="1" t="s">
        <v>96</v>
      </c>
      <c r="AO27" s="1" t="s">
        <v>97</v>
      </c>
      <c r="AP27" s="1" t="s">
        <v>69</v>
      </c>
      <c r="AQ27" s="1" t="s">
        <v>112</v>
      </c>
      <c r="AR27" s="1" t="s">
        <v>70</v>
      </c>
      <c r="AS27" s="1" t="s">
        <v>98</v>
      </c>
      <c r="AT27" s="1" t="s">
        <v>100</v>
      </c>
      <c r="AU27" s="1" t="s">
        <v>99</v>
      </c>
      <c r="AV27" s="1" t="s">
        <v>101</v>
      </c>
      <c r="AW27" s="1" t="s">
        <v>102</v>
      </c>
      <c r="AX27" s="1" t="s">
        <v>71</v>
      </c>
      <c r="AY27" s="1" t="s">
        <v>72</v>
      </c>
      <c r="AZ27" s="1" t="s">
        <v>108</v>
      </c>
      <c r="BA27" s="1" t="s">
        <v>103</v>
      </c>
      <c r="BB27" s="1" t="s">
        <v>113</v>
      </c>
      <c r="BC27" s="1" t="s">
        <v>114</v>
      </c>
      <c r="BD27" s="1" t="s">
        <v>73</v>
      </c>
      <c r="BE27" s="1" t="s">
        <v>104</v>
      </c>
      <c r="BF27" s="1" t="s">
        <v>74</v>
      </c>
      <c r="BG27" s="1" t="s">
        <v>75</v>
      </c>
      <c r="BH27" s="1" t="s">
        <v>105</v>
      </c>
      <c r="BI27" s="1" t="s">
        <v>76</v>
      </c>
      <c r="BJ27" s="1" t="s">
        <v>77</v>
      </c>
      <c r="BK27" s="1" t="s">
        <v>106</v>
      </c>
      <c r="BL27" s="1" t="s">
        <v>78</v>
      </c>
      <c r="BM27" s="1" t="s">
        <v>115</v>
      </c>
      <c r="BN27" s="1" t="s">
        <v>107</v>
      </c>
      <c r="BO27" s="1" t="s">
        <v>79</v>
      </c>
      <c r="BP27" s="1" t="s">
        <v>116</v>
      </c>
      <c r="BQ27" s="1" t="s">
        <v>80</v>
      </c>
      <c r="BR27" s="1" t="s">
        <v>81</v>
      </c>
    </row>
    <row r="28" spans="1:70" x14ac:dyDescent="0.2">
      <c r="A28" s="6" t="s">
        <v>127</v>
      </c>
      <c r="B28" s="6" t="s">
        <v>126</v>
      </c>
      <c r="C28" s="6">
        <f>C14-C10</f>
        <v>0</v>
      </c>
      <c r="D28" s="6">
        <f t="shared" ref="D28:BO28" si="0">D14-D10</f>
        <v>0</v>
      </c>
      <c r="E28" s="6">
        <f t="shared" si="0"/>
        <v>-0.43032189310606711</v>
      </c>
      <c r="F28" s="6">
        <f t="shared" si="0"/>
        <v>0</v>
      </c>
      <c r="G28" s="6">
        <f t="shared" si="0"/>
        <v>0</v>
      </c>
      <c r="H28" s="6">
        <f t="shared" si="0"/>
        <v>1</v>
      </c>
      <c r="I28" s="6">
        <f t="shared" si="0"/>
        <v>0</v>
      </c>
      <c r="J28" s="6">
        <f t="shared" si="0"/>
        <v>0</v>
      </c>
      <c r="K28" s="6">
        <f t="shared" si="0"/>
        <v>0</v>
      </c>
      <c r="L28" s="6">
        <f t="shared" si="0"/>
        <v>0</v>
      </c>
      <c r="M28" s="6">
        <f t="shared" si="0"/>
        <v>-1.0820269564061095E-2</v>
      </c>
      <c r="N28" s="6">
        <f t="shared" si="0"/>
        <v>0.42939864443446857</v>
      </c>
      <c r="O28" s="6">
        <f t="shared" si="0"/>
        <v>0.52617010734029468</v>
      </c>
      <c r="P28" s="6">
        <f t="shared" si="0"/>
        <v>0</v>
      </c>
      <c r="Q28" s="6">
        <f t="shared" si="0"/>
        <v>0</v>
      </c>
      <c r="R28" s="6">
        <f t="shared" si="0"/>
        <v>-0.28299428687972605</v>
      </c>
      <c r="S28" s="6">
        <f t="shared" si="0"/>
        <v>0</v>
      </c>
      <c r="T28" s="6">
        <f t="shared" si="0"/>
        <v>0</v>
      </c>
      <c r="U28" s="6">
        <f t="shared" si="0"/>
        <v>0.46082627927983633</v>
      </c>
      <c r="V28" s="6">
        <f t="shared" si="0"/>
        <v>0</v>
      </c>
      <c r="W28" s="6">
        <f t="shared" si="0"/>
        <v>0</v>
      </c>
      <c r="X28" s="6">
        <f t="shared" si="0"/>
        <v>0</v>
      </c>
      <c r="Y28" s="6">
        <f t="shared" si="0"/>
        <v>9.9822858804201947E-4</v>
      </c>
      <c r="Z28" s="6">
        <f t="shared" si="0"/>
        <v>0</v>
      </c>
      <c r="AA28" s="6">
        <f t="shared" si="0"/>
        <v>0</v>
      </c>
      <c r="AB28" s="6">
        <f t="shared" si="0"/>
        <v>0.20423593802302278</v>
      </c>
      <c r="AC28" s="6">
        <f t="shared" si="0"/>
        <v>0</v>
      </c>
      <c r="AD28" s="6">
        <f t="shared" si="0"/>
        <v>0.3676893193062577</v>
      </c>
      <c r="AE28" s="6">
        <f t="shared" si="0"/>
        <v>0</v>
      </c>
      <c r="AF28" s="6">
        <f t="shared" si="0"/>
        <v>9.7832139729482737E-2</v>
      </c>
      <c r="AG28" s="6">
        <f t="shared" si="0"/>
        <v>0</v>
      </c>
      <c r="AH28" s="6">
        <f t="shared" si="0"/>
        <v>0</v>
      </c>
      <c r="AI28" s="6">
        <f t="shared" si="0"/>
        <v>0</v>
      </c>
      <c r="AJ28" s="6">
        <f t="shared" si="0"/>
        <v>0</v>
      </c>
      <c r="AK28" s="6">
        <f t="shared" si="0"/>
        <v>0</v>
      </c>
      <c r="AL28" s="6">
        <f t="shared" si="0"/>
        <v>0</v>
      </c>
      <c r="AM28" s="6">
        <f t="shared" si="0"/>
        <v>0</v>
      </c>
      <c r="AN28" s="6">
        <f t="shared" si="0"/>
        <v>0.15634366071564607</v>
      </c>
      <c r="AO28" s="6">
        <f t="shared" si="0"/>
        <v>0.10675084000908625</v>
      </c>
      <c r="AP28" s="6">
        <f t="shared" si="0"/>
        <v>0</v>
      </c>
      <c r="AQ28" s="6">
        <f t="shared" si="0"/>
        <v>3.2917850660578408E-3</v>
      </c>
      <c r="AR28" s="6">
        <f t="shared" si="0"/>
        <v>-0.12458918399726542</v>
      </c>
      <c r="AS28" s="6">
        <f t="shared" si="0"/>
        <v>0</v>
      </c>
      <c r="AT28" s="6">
        <f t="shared" si="0"/>
        <v>0</v>
      </c>
      <c r="AU28" s="6">
        <f t="shared" si="0"/>
        <v>0</v>
      </c>
      <c r="AV28" s="6">
        <f t="shared" si="0"/>
        <v>-0.17792520239287293</v>
      </c>
      <c r="AW28" s="6">
        <f t="shared" si="0"/>
        <v>0.303334005615638</v>
      </c>
      <c r="AX28" s="6">
        <f t="shared" si="0"/>
        <v>0</v>
      </c>
      <c r="AY28" s="6">
        <f t="shared" si="0"/>
        <v>0</v>
      </c>
      <c r="AZ28" s="6">
        <f t="shared" si="0"/>
        <v>0</v>
      </c>
      <c r="BA28" s="6">
        <f t="shared" si="0"/>
        <v>0</v>
      </c>
      <c r="BB28" s="6">
        <f t="shared" si="0"/>
        <v>0</v>
      </c>
      <c r="BC28" s="6">
        <f t="shared" si="0"/>
        <v>2.2210362948085903E-3</v>
      </c>
      <c r="BD28" s="6">
        <f t="shared" si="0"/>
        <v>0.21184730424167078</v>
      </c>
      <c r="BE28" s="6">
        <f t="shared" si="0"/>
        <v>0</v>
      </c>
      <c r="BF28" s="6">
        <f t="shared" si="0"/>
        <v>0</v>
      </c>
      <c r="BG28" s="6">
        <f t="shared" si="0"/>
        <v>0</v>
      </c>
      <c r="BH28" s="6">
        <f t="shared" si="0"/>
        <v>-1.3322307328715933E-3</v>
      </c>
      <c r="BI28" s="6">
        <f t="shared" si="0"/>
        <v>0</v>
      </c>
      <c r="BJ28" s="6">
        <f t="shared" si="0"/>
        <v>0</v>
      </c>
      <c r="BK28" s="6">
        <f t="shared" si="0"/>
        <v>0</v>
      </c>
      <c r="BL28" s="6">
        <f t="shared" si="0"/>
        <v>0</v>
      </c>
      <c r="BM28" s="6">
        <f t="shared" si="0"/>
        <v>4.3676839336897924E-4</v>
      </c>
      <c r="BN28" s="6">
        <f t="shared" si="0"/>
        <v>0</v>
      </c>
      <c r="BO28" s="6">
        <f t="shared" si="0"/>
        <v>0</v>
      </c>
      <c r="BP28" s="6">
        <f t="shared" ref="BP28:BR28" si="1">BP14-BP10</f>
        <v>0</v>
      </c>
      <c r="BQ28" s="6">
        <f t="shared" si="1"/>
        <v>0</v>
      </c>
      <c r="BR28" s="6">
        <f t="shared" si="1"/>
        <v>0</v>
      </c>
    </row>
    <row r="29" spans="1:70" x14ac:dyDescent="0.2">
      <c r="A29" s="6" t="s">
        <v>25</v>
      </c>
      <c r="B29" s="6" t="s">
        <v>126</v>
      </c>
      <c r="C29" s="6">
        <f t="shared" ref="C29:BN29" si="2">C15-C11</f>
        <v>0</v>
      </c>
      <c r="D29" s="6">
        <f t="shared" si="2"/>
        <v>0</v>
      </c>
      <c r="E29" s="6">
        <f t="shared" si="2"/>
        <v>0.43032189310606711</v>
      </c>
      <c r="F29" s="6">
        <f t="shared" si="2"/>
        <v>0</v>
      </c>
      <c r="G29" s="6">
        <f t="shared" si="2"/>
        <v>0</v>
      </c>
      <c r="H29" s="6">
        <f t="shared" si="2"/>
        <v>0</v>
      </c>
      <c r="I29" s="6">
        <f t="shared" si="2"/>
        <v>0</v>
      </c>
      <c r="J29" s="6">
        <f t="shared" si="2"/>
        <v>0</v>
      </c>
      <c r="K29" s="6">
        <f t="shared" si="2"/>
        <v>0</v>
      </c>
      <c r="L29" s="6">
        <f t="shared" si="2"/>
        <v>0</v>
      </c>
      <c r="M29" s="6">
        <f t="shared" si="2"/>
        <v>0</v>
      </c>
      <c r="N29" s="6">
        <f t="shared" si="2"/>
        <v>0</v>
      </c>
      <c r="O29" s="6">
        <f t="shared" si="2"/>
        <v>0</v>
      </c>
      <c r="P29" s="6">
        <f t="shared" si="2"/>
        <v>0</v>
      </c>
      <c r="Q29" s="6">
        <f t="shared" si="2"/>
        <v>0</v>
      </c>
      <c r="R29" s="6">
        <f t="shared" si="2"/>
        <v>-6.1386321247897613E-2</v>
      </c>
      <c r="S29" s="6">
        <f t="shared" si="2"/>
        <v>0</v>
      </c>
      <c r="T29" s="6">
        <f t="shared" si="2"/>
        <v>0</v>
      </c>
      <c r="U29" s="6">
        <f t="shared" si="2"/>
        <v>-0.46082627927983633</v>
      </c>
      <c r="V29" s="6">
        <f t="shared" si="2"/>
        <v>0</v>
      </c>
      <c r="W29" s="6">
        <f t="shared" si="2"/>
        <v>0</v>
      </c>
      <c r="X29" s="6">
        <f t="shared" si="2"/>
        <v>0</v>
      </c>
      <c r="Y29" s="6">
        <f t="shared" si="2"/>
        <v>0</v>
      </c>
      <c r="Z29" s="6">
        <f t="shared" si="2"/>
        <v>0</v>
      </c>
      <c r="AA29" s="6">
        <f t="shared" si="2"/>
        <v>0</v>
      </c>
      <c r="AB29" s="6">
        <f t="shared" si="2"/>
        <v>0</v>
      </c>
      <c r="AC29" s="6">
        <f t="shared" si="2"/>
        <v>0</v>
      </c>
      <c r="AD29" s="6">
        <f t="shared" si="2"/>
        <v>-0.3676893193062577</v>
      </c>
      <c r="AE29" s="6">
        <f t="shared" si="2"/>
        <v>0</v>
      </c>
      <c r="AF29" s="6">
        <f t="shared" si="2"/>
        <v>0.11007409092511097</v>
      </c>
      <c r="AG29" s="6">
        <f t="shared" si="2"/>
        <v>0</v>
      </c>
      <c r="AH29" s="6">
        <f t="shared" si="2"/>
        <v>1</v>
      </c>
      <c r="AI29" s="6">
        <f t="shared" si="2"/>
        <v>0</v>
      </c>
      <c r="AJ29" s="6">
        <f t="shared" si="2"/>
        <v>0</v>
      </c>
      <c r="AK29" s="6">
        <f t="shared" si="2"/>
        <v>0</v>
      </c>
      <c r="AL29" s="6">
        <f t="shared" si="2"/>
        <v>0</v>
      </c>
      <c r="AM29" s="6">
        <f t="shared" si="2"/>
        <v>0</v>
      </c>
      <c r="AN29" s="6">
        <f t="shared" si="2"/>
        <v>0</v>
      </c>
      <c r="AO29" s="6">
        <f t="shared" si="2"/>
        <v>0</v>
      </c>
      <c r="AP29" s="6">
        <f t="shared" si="2"/>
        <v>0</v>
      </c>
      <c r="AQ29" s="6">
        <f t="shared" si="2"/>
        <v>0</v>
      </c>
      <c r="AR29" s="6">
        <f t="shared" si="2"/>
        <v>0</v>
      </c>
      <c r="AS29" s="6">
        <f t="shared" si="2"/>
        <v>0</v>
      </c>
      <c r="AT29" s="6">
        <f t="shared" si="2"/>
        <v>0</v>
      </c>
      <c r="AU29" s="6">
        <f t="shared" si="2"/>
        <v>0</v>
      </c>
      <c r="AV29" s="6">
        <f t="shared" si="2"/>
        <v>-0.17792520239287293</v>
      </c>
      <c r="AW29" s="6">
        <f t="shared" si="2"/>
        <v>0.303334005615638</v>
      </c>
      <c r="AX29" s="6">
        <f t="shared" si="2"/>
        <v>0</v>
      </c>
      <c r="AY29" s="6">
        <f t="shared" si="2"/>
        <v>0</v>
      </c>
      <c r="AZ29" s="6">
        <f t="shared" si="2"/>
        <v>0</v>
      </c>
      <c r="BA29" s="6">
        <f t="shared" si="2"/>
        <v>0</v>
      </c>
      <c r="BB29" s="6">
        <f t="shared" si="2"/>
        <v>0</v>
      </c>
      <c r="BC29" s="6">
        <f t="shared" si="2"/>
        <v>0</v>
      </c>
      <c r="BD29" s="6">
        <f t="shared" si="2"/>
        <v>8.2569473343564972E-2</v>
      </c>
      <c r="BE29" s="6">
        <f t="shared" si="2"/>
        <v>0</v>
      </c>
      <c r="BF29" s="6">
        <f t="shared" si="2"/>
        <v>0</v>
      </c>
      <c r="BG29" s="6">
        <f t="shared" si="2"/>
        <v>0</v>
      </c>
      <c r="BH29" s="6">
        <f t="shared" si="2"/>
        <v>0</v>
      </c>
      <c r="BI29" s="6">
        <f t="shared" si="2"/>
        <v>0</v>
      </c>
      <c r="BJ29" s="6">
        <f t="shared" si="2"/>
        <v>0</v>
      </c>
      <c r="BK29" s="6">
        <f t="shared" si="2"/>
        <v>0</v>
      </c>
      <c r="BL29" s="6">
        <f t="shared" si="2"/>
        <v>0</v>
      </c>
      <c r="BM29" s="6">
        <f t="shared" si="2"/>
        <v>0</v>
      </c>
      <c r="BN29" s="6">
        <f t="shared" si="2"/>
        <v>0</v>
      </c>
      <c r="BO29" s="6">
        <f t="shared" ref="BO29:BR29" si="3">BO15-BO11</f>
        <v>0</v>
      </c>
      <c r="BP29" s="6">
        <f t="shared" si="3"/>
        <v>0</v>
      </c>
      <c r="BQ29" s="6">
        <f t="shared" si="3"/>
        <v>0</v>
      </c>
      <c r="BR29" s="6">
        <f t="shared" si="3"/>
        <v>0</v>
      </c>
    </row>
    <row r="30" spans="1:70" x14ac:dyDescent="0.2">
      <c r="A30" s="6" t="s">
        <v>29</v>
      </c>
      <c r="B30" s="6" t="s">
        <v>126</v>
      </c>
      <c r="C30" s="6">
        <f t="shared" ref="C30:BN30" si="4">C16-C12</f>
        <v>0</v>
      </c>
      <c r="D30" s="6">
        <f t="shared" si="4"/>
        <v>0</v>
      </c>
      <c r="E30" s="6">
        <f t="shared" si="4"/>
        <v>0</v>
      </c>
      <c r="F30" s="6">
        <f t="shared" si="4"/>
        <v>0</v>
      </c>
      <c r="G30" s="6">
        <f t="shared" si="4"/>
        <v>0</v>
      </c>
      <c r="H30" s="6">
        <f t="shared" si="4"/>
        <v>1</v>
      </c>
      <c r="I30" s="6">
        <f t="shared" si="4"/>
        <v>0.18482400581122496</v>
      </c>
      <c r="J30" s="6">
        <f t="shared" si="4"/>
        <v>1</v>
      </c>
      <c r="K30" s="6">
        <f t="shared" si="4"/>
        <v>0.98827862932413379</v>
      </c>
      <c r="L30" s="6">
        <f t="shared" si="4"/>
        <v>-1</v>
      </c>
      <c r="M30" s="6">
        <f t="shared" si="4"/>
        <v>-1.0820269564061095E-2</v>
      </c>
      <c r="N30" s="6">
        <f t="shared" si="4"/>
        <v>-8.5035409177179375E-2</v>
      </c>
      <c r="O30" s="6">
        <f t="shared" si="4"/>
        <v>0</v>
      </c>
      <c r="P30" s="6">
        <f t="shared" si="4"/>
        <v>0</v>
      </c>
      <c r="Q30" s="6">
        <f t="shared" si="4"/>
        <v>0</v>
      </c>
      <c r="R30" s="6">
        <f t="shared" si="4"/>
        <v>0.40582057101989288</v>
      </c>
      <c r="S30" s="6">
        <f t="shared" si="4"/>
        <v>0</v>
      </c>
      <c r="T30" s="6">
        <f t="shared" si="4"/>
        <v>0</v>
      </c>
      <c r="U30" s="6">
        <f t="shared" si="4"/>
        <v>-0.46082627927983633</v>
      </c>
      <c r="V30" s="6">
        <f t="shared" si="4"/>
        <v>4.6123120469548692E-3</v>
      </c>
      <c r="W30" s="6">
        <f t="shared" si="4"/>
        <v>0</v>
      </c>
      <c r="X30" s="6">
        <f t="shared" si="4"/>
        <v>0</v>
      </c>
      <c r="Y30" s="6">
        <f t="shared" si="4"/>
        <v>9.9822858804201947E-4</v>
      </c>
      <c r="Z30" s="6">
        <f t="shared" si="4"/>
        <v>0</v>
      </c>
      <c r="AA30" s="6">
        <f t="shared" si="4"/>
        <v>0</v>
      </c>
      <c r="AB30" s="6">
        <f t="shared" si="4"/>
        <v>0.99745587501941013</v>
      </c>
      <c r="AC30" s="6">
        <f t="shared" si="4"/>
        <v>0</v>
      </c>
      <c r="AD30" s="6">
        <f t="shared" si="4"/>
        <v>-0.46256638777275316</v>
      </c>
      <c r="AE30" s="6">
        <f t="shared" si="4"/>
        <v>0</v>
      </c>
      <c r="AF30" s="6">
        <f t="shared" si="4"/>
        <v>1</v>
      </c>
      <c r="AG30" s="6">
        <f t="shared" si="4"/>
        <v>0</v>
      </c>
      <c r="AH30" s="6">
        <f t="shared" si="4"/>
        <v>0</v>
      </c>
      <c r="AI30" s="6">
        <f t="shared" si="4"/>
        <v>1.9202408324730375E-2</v>
      </c>
      <c r="AJ30" s="6">
        <f t="shared" si="4"/>
        <v>0.32042250541661138</v>
      </c>
      <c r="AK30" s="6">
        <f t="shared" si="4"/>
        <v>0</v>
      </c>
      <c r="AL30" s="6">
        <f t="shared" si="4"/>
        <v>0.37424800776141837</v>
      </c>
      <c r="AM30" s="6">
        <f t="shared" si="4"/>
        <v>0</v>
      </c>
      <c r="AN30" s="6">
        <f t="shared" si="4"/>
        <v>1</v>
      </c>
      <c r="AO30" s="6">
        <f t="shared" si="4"/>
        <v>1</v>
      </c>
      <c r="AP30" s="6">
        <f t="shared" si="4"/>
        <v>0</v>
      </c>
      <c r="AQ30" s="6">
        <f t="shared" si="4"/>
        <v>3.2917850660578408E-3</v>
      </c>
      <c r="AR30" s="6">
        <f t="shared" si="4"/>
        <v>0.47274861674613811</v>
      </c>
      <c r="AS30" s="6">
        <f t="shared" si="4"/>
        <v>0.76358425686084119</v>
      </c>
      <c r="AT30" s="6">
        <f t="shared" si="4"/>
        <v>0.16751095807794053</v>
      </c>
      <c r="AU30" s="6">
        <f t="shared" si="4"/>
        <v>0</v>
      </c>
      <c r="AV30" s="6">
        <f t="shared" si="4"/>
        <v>0</v>
      </c>
      <c r="AW30" s="6">
        <f t="shared" si="4"/>
        <v>-0.303334005615638</v>
      </c>
      <c r="AX30" s="6">
        <f t="shared" si="4"/>
        <v>0</v>
      </c>
      <c r="AY30" s="6">
        <f t="shared" si="4"/>
        <v>0</v>
      </c>
      <c r="AZ30" s="6">
        <f t="shared" si="4"/>
        <v>0</v>
      </c>
      <c r="BA30" s="6">
        <f t="shared" si="4"/>
        <v>0</v>
      </c>
      <c r="BB30" s="6">
        <f t="shared" si="4"/>
        <v>0</v>
      </c>
      <c r="BC30" s="6">
        <f t="shared" si="4"/>
        <v>0</v>
      </c>
      <c r="BD30" s="6">
        <f t="shared" si="4"/>
        <v>-1</v>
      </c>
      <c r="BE30" s="6">
        <f t="shared" si="4"/>
        <v>0</v>
      </c>
      <c r="BF30" s="6">
        <f t="shared" si="4"/>
        <v>0</v>
      </c>
      <c r="BG30" s="6">
        <f t="shared" si="4"/>
        <v>0</v>
      </c>
      <c r="BH30" s="6">
        <f t="shared" si="4"/>
        <v>-2.7738201898140353E-3</v>
      </c>
      <c r="BI30" s="6">
        <f t="shared" si="4"/>
        <v>0.88690630899393486</v>
      </c>
      <c r="BJ30" s="6">
        <f t="shared" si="4"/>
        <v>0</v>
      </c>
      <c r="BK30" s="6">
        <f t="shared" si="4"/>
        <v>0</v>
      </c>
      <c r="BL30" s="6">
        <f t="shared" si="4"/>
        <v>1</v>
      </c>
      <c r="BM30" s="6">
        <f t="shared" si="4"/>
        <v>1.1693535753841452E-3</v>
      </c>
      <c r="BN30" s="6">
        <f t="shared" si="4"/>
        <v>0</v>
      </c>
      <c r="BO30" s="6">
        <f t="shared" ref="BO30:BR30" si="5">BO16-BO12</f>
        <v>1</v>
      </c>
      <c r="BP30" s="6">
        <f t="shared" si="5"/>
        <v>0</v>
      </c>
      <c r="BQ30" s="6">
        <f t="shared" si="5"/>
        <v>0</v>
      </c>
      <c r="BR30" s="6">
        <f t="shared" si="5"/>
        <v>-0.15043851119008736</v>
      </c>
    </row>
    <row r="31" spans="1:70" x14ac:dyDescent="0.2">
      <c r="A31" s="6" t="s">
        <v>33</v>
      </c>
      <c r="B31" s="6" t="s">
        <v>126</v>
      </c>
      <c r="C31" s="6">
        <f t="shared" ref="C31:BN31" si="6">C17-C13</f>
        <v>0</v>
      </c>
      <c r="D31" s="6">
        <f t="shared" si="6"/>
        <v>0</v>
      </c>
      <c r="E31" s="6">
        <f t="shared" si="6"/>
        <v>-0.43032189310606711</v>
      </c>
      <c r="F31" s="6">
        <f t="shared" si="6"/>
        <v>0</v>
      </c>
      <c r="G31" s="6">
        <f t="shared" si="6"/>
        <v>0</v>
      </c>
      <c r="H31" s="6">
        <f t="shared" si="6"/>
        <v>0.34015680843281226</v>
      </c>
      <c r="I31" s="6">
        <f t="shared" si="6"/>
        <v>0.18482400581122496</v>
      </c>
      <c r="J31" s="6">
        <f t="shared" si="6"/>
        <v>1</v>
      </c>
      <c r="K31" s="6">
        <f t="shared" si="6"/>
        <v>0.98827862932413379</v>
      </c>
      <c r="L31" s="6">
        <f t="shared" si="6"/>
        <v>-1</v>
      </c>
      <c r="M31" s="6">
        <f t="shared" si="6"/>
        <v>0</v>
      </c>
      <c r="N31" s="6">
        <f t="shared" si="6"/>
        <v>-0.12858845043303757</v>
      </c>
      <c r="O31" s="6">
        <f t="shared" si="6"/>
        <v>-7.5183046971846509E-2</v>
      </c>
      <c r="P31" s="6">
        <f t="shared" si="6"/>
        <v>0</v>
      </c>
      <c r="Q31" s="6">
        <f t="shared" si="6"/>
        <v>0</v>
      </c>
      <c r="R31" s="6">
        <f t="shared" si="6"/>
        <v>0.11652141198072091</v>
      </c>
      <c r="S31" s="6">
        <f t="shared" si="6"/>
        <v>0</v>
      </c>
      <c r="T31" s="6">
        <f t="shared" si="6"/>
        <v>0</v>
      </c>
      <c r="U31" s="6">
        <f t="shared" si="6"/>
        <v>0</v>
      </c>
      <c r="V31" s="6">
        <f t="shared" si="6"/>
        <v>2.8746060225002127E-3</v>
      </c>
      <c r="W31" s="6">
        <f t="shared" si="6"/>
        <v>0</v>
      </c>
      <c r="X31" s="6">
        <f t="shared" si="6"/>
        <v>0</v>
      </c>
      <c r="Y31" s="6">
        <f t="shared" si="6"/>
        <v>0</v>
      </c>
      <c r="Z31" s="6">
        <f t="shared" si="6"/>
        <v>0</v>
      </c>
      <c r="AA31" s="6">
        <f t="shared" si="6"/>
        <v>0</v>
      </c>
      <c r="AB31" s="6">
        <f t="shared" si="6"/>
        <v>0.55772627648598017</v>
      </c>
      <c r="AC31" s="6">
        <f t="shared" si="6"/>
        <v>0</v>
      </c>
      <c r="AD31" s="6">
        <f t="shared" si="6"/>
        <v>-0.18634788780952635</v>
      </c>
      <c r="AE31" s="6">
        <f t="shared" si="6"/>
        <v>0</v>
      </c>
      <c r="AF31" s="6">
        <f t="shared" si="6"/>
        <v>5.1914197035155984E-2</v>
      </c>
      <c r="AG31" s="6">
        <f t="shared" si="6"/>
        <v>0</v>
      </c>
      <c r="AH31" s="6">
        <f t="shared" si="6"/>
        <v>-0.77542920103708235</v>
      </c>
      <c r="AI31" s="6">
        <f t="shared" si="6"/>
        <v>3.5584744204433756E-2</v>
      </c>
      <c r="AJ31" s="6">
        <f t="shared" si="6"/>
        <v>5.0783138952852441E-2</v>
      </c>
      <c r="AK31" s="6">
        <f t="shared" si="6"/>
        <v>0</v>
      </c>
      <c r="AL31" s="6">
        <f t="shared" si="6"/>
        <v>0.37424800776141837</v>
      </c>
      <c r="AM31" s="6">
        <f t="shared" si="6"/>
        <v>0</v>
      </c>
      <c r="AN31" s="6">
        <f t="shared" si="6"/>
        <v>0.84365633928435391</v>
      </c>
      <c r="AO31" s="6">
        <f t="shared" si="6"/>
        <v>0.89324915999091381</v>
      </c>
      <c r="AP31" s="6">
        <f t="shared" si="6"/>
        <v>0</v>
      </c>
      <c r="AQ31" s="6">
        <f t="shared" si="6"/>
        <v>0</v>
      </c>
      <c r="AR31" s="6">
        <f t="shared" si="6"/>
        <v>0.30454867125183149</v>
      </c>
      <c r="AS31" s="6">
        <f t="shared" si="6"/>
        <v>0</v>
      </c>
      <c r="AT31" s="6">
        <f t="shared" si="6"/>
        <v>0.16751095807794053</v>
      </c>
      <c r="AU31" s="6">
        <f t="shared" si="6"/>
        <v>0</v>
      </c>
      <c r="AV31" s="6">
        <f t="shared" si="6"/>
        <v>0</v>
      </c>
      <c r="AW31" s="6">
        <f t="shared" si="6"/>
        <v>-0.303334005615638</v>
      </c>
      <c r="AX31" s="6">
        <f t="shared" si="6"/>
        <v>0</v>
      </c>
      <c r="AY31" s="6">
        <f t="shared" si="6"/>
        <v>0</v>
      </c>
      <c r="AZ31" s="6">
        <f t="shared" si="6"/>
        <v>0</v>
      </c>
      <c r="BA31" s="6">
        <f t="shared" si="6"/>
        <v>0</v>
      </c>
      <c r="BB31" s="6">
        <f t="shared" si="6"/>
        <v>0</v>
      </c>
      <c r="BC31" s="6">
        <f t="shared" si="6"/>
        <v>0</v>
      </c>
      <c r="BD31" s="6">
        <f t="shared" si="6"/>
        <v>-0.21184730424167078</v>
      </c>
      <c r="BE31" s="6">
        <f t="shared" si="6"/>
        <v>0</v>
      </c>
      <c r="BF31" s="6">
        <f t="shared" si="6"/>
        <v>0</v>
      </c>
      <c r="BG31" s="6">
        <f t="shared" si="6"/>
        <v>0</v>
      </c>
      <c r="BH31" s="6">
        <f t="shared" si="6"/>
        <v>-1.4415894569424421E-3</v>
      </c>
      <c r="BI31" s="6">
        <f t="shared" si="6"/>
        <v>0.9960183590434416</v>
      </c>
      <c r="BJ31" s="6">
        <f t="shared" si="6"/>
        <v>0</v>
      </c>
      <c r="BK31" s="6">
        <f t="shared" si="6"/>
        <v>0</v>
      </c>
      <c r="BL31" s="6">
        <f t="shared" si="6"/>
        <v>1</v>
      </c>
      <c r="BM31" s="6">
        <f t="shared" si="6"/>
        <v>7.3258518201516608E-4</v>
      </c>
      <c r="BN31" s="6">
        <f t="shared" si="6"/>
        <v>0</v>
      </c>
      <c r="BO31" s="6">
        <f t="shared" ref="BO31:BR31" si="7">BO17-BO13</f>
        <v>1</v>
      </c>
      <c r="BP31" s="6">
        <f t="shared" si="7"/>
        <v>0</v>
      </c>
      <c r="BQ31" s="6">
        <f t="shared" si="7"/>
        <v>0</v>
      </c>
      <c r="BR31" s="6">
        <f t="shared" si="7"/>
        <v>-0.15043851119008736</v>
      </c>
    </row>
    <row r="32" spans="1:70" x14ac:dyDescent="0.2">
      <c r="A32" s="6" t="s">
        <v>129</v>
      </c>
      <c r="B32" s="6" t="s">
        <v>130</v>
      </c>
      <c r="C32" s="6">
        <f>C18-C10</f>
        <v>0</v>
      </c>
      <c r="D32" s="6">
        <f t="shared" ref="D32:BO33" si="8">D18-D10</f>
        <v>0</v>
      </c>
      <c r="E32" s="6">
        <f t="shared" si="8"/>
        <v>0</v>
      </c>
      <c r="F32" s="6">
        <f t="shared" si="8"/>
        <v>0</v>
      </c>
      <c r="G32" s="6">
        <f t="shared" si="8"/>
        <v>0</v>
      </c>
      <c r="H32" s="6">
        <f t="shared" si="8"/>
        <v>1</v>
      </c>
      <c r="I32" s="6">
        <f t="shared" si="8"/>
        <v>0.18482400581122496</v>
      </c>
      <c r="J32" s="6">
        <f t="shared" si="8"/>
        <v>1</v>
      </c>
      <c r="K32" s="6">
        <f t="shared" si="8"/>
        <v>0.98827862932413379</v>
      </c>
      <c r="L32" s="6">
        <f t="shared" si="8"/>
        <v>-1</v>
      </c>
      <c r="M32" s="6">
        <f t="shared" si="8"/>
        <v>-1.0820269564061095E-2</v>
      </c>
      <c r="N32" s="6">
        <f t="shared" si="8"/>
        <v>-8.5035409177179375E-2</v>
      </c>
      <c r="O32" s="6">
        <f t="shared" si="8"/>
        <v>0.76522802695136449</v>
      </c>
      <c r="P32" s="6">
        <f t="shared" si="8"/>
        <v>0</v>
      </c>
      <c r="Q32" s="6">
        <f t="shared" si="8"/>
        <v>0</v>
      </c>
      <c r="R32" s="6">
        <f t="shared" si="8"/>
        <v>8.6368118503512725E-2</v>
      </c>
      <c r="S32" s="6">
        <f t="shared" si="8"/>
        <v>0</v>
      </c>
      <c r="T32" s="6">
        <f t="shared" si="8"/>
        <v>0</v>
      </c>
      <c r="U32" s="6">
        <f t="shared" si="8"/>
        <v>0</v>
      </c>
      <c r="V32" s="6">
        <f t="shared" si="8"/>
        <v>1.7377060244546565E-3</v>
      </c>
      <c r="W32" s="6">
        <f t="shared" si="8"/>
        <v>0</v>
      </c>
      <c r="X32" s="6">
        <f t="shared" si="8"/>
        <v>0</v>
      </c>
      <c r="Y32" s="6">
        <f t="shared" si="8"/>
        <v>9.9822858804201947E-4</v>
      </c>
      <c r="Z32" s="6">
        <f t="shared" si="8"/>
        <v>0</v>
      </c>
      <c r="AA32" s="6">
        <f t="shared" si="8"/>
        <v>0</v>
      </c>
      <c r="AB32" s="6">
        <f t="shared" si="8"/>
        <v>0.61716994618054977</v>
      </c>
      <c r="AC32" s="6">
        <f t="shared" si="8"/>
        <v>0</v>
      </c>
      <c r="AD32" s="6">
        <f t="shared" si="8"/>
        <v>9.147081934303089E-2</v>
      </c>
      <c r="AE32" s="6">
        <f t="shared" si="8"/>
        <v>0</v>
      </c>
      <c r="AF32" s="6">
        <f t="shared" si="8"/>
        <v>0.69648026428514076</v>
      </c>
      <c r="AG32" s="6">
        <f t="shared" si="8"/>
        <v>0</v>
      </c>
      <c r="AH32" s="6">
        <f t="shared" si="8"/>
        <v>1.9034013214957419E-2</v>
      </c>
      <c r="AI32" s="6">
        <f t="shared" si="8"/>
        <v>4.4063106282251178E-2</v>
      </c>
      <c r="AJ32" s="6">
        <f t="shared" si="8"/>
        <v>0.32042250541661138</v>
      </c>
      <c r="AK32" s="6">
        <f t="shared" si="8"/>
        <v>0</v>
      </c>
      <c r="AL32" s="6">
        <f t="shared" si="8"/>
        <v>0.37424800776141837</v>
      </c>
      <c r="AM32" s="6">
        <f t="shared" si="8"/>
        <v>0</v>
      </c>
      <c r="AN32" s="6">
        <f t="shared" si="8"/>
        <v>1</v>
      </c>
      <c r="AO32" s="6">
        <f t="shared" si="8"/>
        <v>1</v>
      </c>
      <c r="AP32" s="6">
        <f t="shared" si="8"/>
        <v>0</v>
      </c>
      <c r="AQ32" s="6">
        <f t="shared" si="8"/>
        <v>3.2917850660578408E-3</v>
      </c>
      <c r="AR32" s="6">
        <f t="shared" si="8"/>
        <v>0.34815943274887268</v>
      </c>
      <c r="AS32" s="6">
        <f t="shared" si="8"/>
        <v>0.76358425686084119</v>
      </c>
      <c r="AT32" s="6">
        <f t="shared" si="8"/>
        <v>0.16751095807794053</v>
      </c>
      <c r="AU32" s="6">
        <f t="shared" si="8"/>
        <v>0</v>
      </c>
      <c r="AV32" s="6">
        <f t="shared" si="8"/>
        <v>-0.17792520239287293</v>
      </c>
      <c r="AW32" s="6">
        <f t="shared" si="8"/>
        <v>0</v>
      </c>
      <c r="AX32" s="6">
        <f t="shared" si="8"/>
        <v>0</v>
      </c>
      <c r="AY32" s="6">
        <f t="shared" si="8"/>
        <v>0</v>
      </c>
      <c r="AZ32" s="6">
        <f t="shared" si="8"/>
        <v>0</v>
      </c>
      <c r="BA32" s="6">
        <f t="shared" si="8"/>
        <v>0</v>
      </c>
      <c r="BB32" s="6">
        <f t="shared" si="8"/>
        <v>0</v>
      </c>
      <c r="BC32" s="6">
        <f t="shared" si="8"/>
        <v>2.2210362948085903E-3</v>
      </c>
      <c r="BD32" s="6">
        <f t="shared" si="8"/>
        <v>0</v>
      </c>
      <c r="BE32" s="6">
        <f t="shared" si="8"/>
        <v>0</v>
      </c>
      <c r="BF32" s="6">
        <f t="shared" si="8"/>
        <v>0</v>
      </c>
      <c r="BG32" s="6">
        <f t="shared" si="8"/>
        <v>0</v>
      </c>
      <c r="BH32" s="6">
        <f t="shared" si="8"/>
        <v>-1.3322307328715933E-3</v>
      </c>
      <c r="BI32" s="6">
        <f t="shared" si="8"/>
        <v>0.88690630899393486</v>
      </c>
      <c r="BJ32" s="6">
        <f t="shared" si="8"/>
        <v>0</v>
      </c>
      <c r="BK32" s="6">
        <f t="shared" si="8"/>
        <v>0</v>
      </c>
      <c r="BL32" s="6">
        <f t="shared" si="8"/>
        <v>1</v>
      </c>
      <c r="BM32" s="6">
        <f t="shared" si="8"/>
        <v>4.3676839336897924E-4</v>
      </c>
      <c r="BN32" s="6">
        <f t="shared" si="8"/>
        <v>0</v>
      </c>
      <c r="BO32" s="6">
        <f t="shared" si="8"/>
        <v>1</v>
      </c>
      <c r="BP32" s="6">
        <f t="shared" ref="BP32:BR36" si="9">BP18-BP10</f>
        <v>0</v>
      </c>
      <c r="BQ32" s="6">
        <f t="shared" si="9"/>
        <v>0</v>
      </c>
      <c r="BR32" s="6">
        <f t="shared" si="9"/>
        <v>0</v>
      </c>
    </row>
    <row r="33" spans="1:70" x14ac:dyDescent="0.2">
      <c r="A33" s="6" t="s">
        <v>37</v>
      </c>
      <c r="B33" s="6" t="s">
        <v>130</v>
      </c>
      <c r="C33" s="6">
        <f t="shared" ref="C33:R38" si="10">C19-C11</f>
        <v>0</v>
      </c>
      <c r="D33" s="6">
        <f t="shared" si="10"/>
        <v>0</v>
      </c>
      <c r="E33" s="6">
        <f t="shared" si="10"/>
        <v>1</v>
      </c>
      <c r="F33" s="6">
        <f t="shared" si="10"/>
        <v>0</v>
      </c>
      <c r="G33" s="6">
        <f t="shared" si="10"/>
        <v>0</v>
      </c>
      <c r="H33" s="6">
        <f t="shared" si="10"/>
        <v>1</v>
      </c>
      <c r="I33" s="6">
        <f t="shared" si="10"/>
        <v>0.18482400581122496</v>
      </c>
      <c r="J33" s="6">
        <f t="shared" si="10"/>
        <v>0.20095476128327541</v>
      </c>
      <c r="K33" s="6">
        <f t="shared" si="10"/>
        <v>0.42143811346382831</v>
      </c>
      <c r="L33" s="6">
        <f t="shared" si="10"/>
        <v>9.9536030285412636E-2</v>
      </c>
      <c r="M33" s="6">
        <f t="shared" si="10"/>
        <v>-1.0820269564061095E-2</v>
      </c>
      <c r="N33" s="6">
        <f t="shared" si="10"/>
        <v>0.91496459082282067</v>
      </c>
      <c r="O33" s="6">
        <f t="shared" si="10"/>
        <v>1</v>
      </c>
      <c r="P33" s="6">
        <f t="shared" si="10"/>
        <v>0</v>
      </c>
      <c r="Q33" s="6">
        <f t="shared" si="10"/>
        <v>0</v>
      </c>
      <c r="R33" s="6">
        <f t="shared" si="10"/>
        <v>0.42028390435458696</v>
      </c>
      <c r="S33" s="6">
        <f t="shared" si="8"/>
        <v>0</v>
      </c>
      <c r="T33" s="6">
        <f t="shared" si="8"/>
        <v>0</v>
      </c>
      <c r="U33" s="6">
        <f t="shared" si="8"/>
        <v>-0.46082627927983633</v>
      </c>
      <c r="V33" s="6">
        <f t="shared" si="8"/>
        <v>-1.5560462738008452E-3</v>
      </c>
      <c r="W33" s="6">
        <f t="shared" si="8"/>
        <v>0</v>
      </c>
      <c r="X33" s="6">
        <f t="shared" si="8"/>
        <v>0</v>
      </c>
      <c r="Y33" s="6">
        <f t="shared" si="8"/>
        <v>0</v>
      </c>
      <c r="Z33" s="6">
        <f t="shared" si="8"/>
        <v>0</v>
      </c>
      <c r="AA33" s="6">
        <f t="shared" si="8"/>
        <v>0</v>
      </c>
      <c r="AB33" s="6">
        <f t="shared" si="8"/>
        <v>0.62868222696175569</v>
      </c>
      <c r="AC33" s="6">
        <f t="shared" si="8"/>
        <v>0</v>
      </c>
      <c r="AD33" s="6">
        <f t="shared" si="8"/>
        <v>-0.27621849996322678</v>
      </c>
      <c r="AE33" s="6">
        <f t="shared" si="8"/>
        <v>0</v>
      </c>
      <c r="AF33" s="6">
        <f t="shared" si="8"/>
        <v>0.39609715173085547</v>
      </c>
      <c r="AG33" s="6">
        <f t="shared" si="8"/>
        <v>0</v>
      </c>
      <c r="AH33" s="6">
        <f t="shared" si="8"/>
        <v>0</v>
      </c>
      <c r="AI33" s="6">
        <f t="shared" si="8"/>
        <v>4.4063106282251178E-2</v>
      </c>
      <c r="AJ33" s="6">
        <f t="shared" si="8"/>
        <v>0.32042250541661138</v>
      </c>
      <c r="AK33" s="6">
        <f t="shared" si="8"/>
        <v>0</v>
      </c>
      <c r="AL33" s="6">
        <f t="shared" si="8"/>
        <v>0</v>
      </c>
      <c r="AM33" s="6">
        <f t="shared" si="8"/>
        <v>0</v>
      </c>
      <c r="AN33" s="6">
        <f t="shared" si="8"/>
        <v>1</v>
      </c>
      <c r="AO33" s="6">
        <f t="shared" si="8"/>
        <v>1</v>
      </c>
      <c r="AP33" s="6">
        <f t="shared" si="8"/>
        <v>0</v>
      </c>
      <c r="AQ33" s="6">
        <f t="shared" si="8"/>
        <v>3.2917850660578408E-3</v>
      </c>
      <c r="AR33" s="6">
        <f t="shared" si="8"/>
        <v>0.16819994549430664</v>
      </c>
      <c r="AS33" s="6">
        <f t="shared" si="8"/>
        <v>0.76358425686084119</v>
      </c>
      <c r="AT33" s="6">
        <f t="shared" si="8"/>
        <v>0</v>
      </c>
      <c r="AU33" s="6">
        <f t="shared" si="8"/>
        <v>0</v>
      </c>
      <c r="AV33" s="6">
        <f t="shared" si="8"/>
        <v>-0.17792520239287293</v>
      </c>
      <c r="AW33" s="6">
        <f t="shared" si="8"/>
        <v>0</v>
      </c>
      <c r="AX33" s="6">
        <f t="shared" si="8"/>
        <v>0</v>
      </c>
      <c r="AY33" s="6">
        <f t="shared" si="8"/>
        <v>0</v>
      </c>
      <c r="AZ33" s="6">
        <f t="shared" si="8"/>
        <v>0</v>
      </c>
      <c r="BA33" s="6">
        <f t="shared" si="8"/>
        <v>0</v>
      </c>
      <c r="BB33" s="6">
        <f t="shared" si="8"/>
        <v>0</v>
      </c>
      <c r="BC33" s="6">
        <f t="shared" si="8"/>
        <v>2.2210362948085903E-3</v>
      </c>
      <c r="BD33" s="6">
        <f t="shared" si="8"/>
        <v>0</v>
      </c>
      <c r="BE33" s="6">
        <f t="shared" si="8"/>
        <v>0</v>
      </c>
      <c r="BF33" s="6">
        <f t="shared" si="8"/>
        <v>0</v>
      </c>
      <c r="BG33" s="6">
        <f t="shared" si="8"/>
        <v>0</v>
      </c>
      <c r="BH33" s="6">
        <f t="shared" si="8"/>
        <v>-2.7738201898140353E-3</v>
      </c>
      <c r="BI33" s="6">
        <f t="shared" si="8"/>
        <v>0.88690630899393486</v>
      </c>
      <c r="BJ33" s="6">
        <f t="shared" si="8"/>
        <v>0</v>
      </c>
      <c r="BK33" s="6">
        <f t="shared" si="8"/>
        <v>0</v>
      </c>
      <c r="BL33" s="6">
        <f t="shared" si="8"/>
        <v>0.68483056683340027</v>
      </c>
      <c r="BM33" s="6">
        <f t="shared" si="8"/>
        <v>4.3676839336897924E-4</v>
      </c>
      <c r="BN33" s="6">
        <f t="shared" si="8"/>
        <v>0</v>
      </c>
      <c r="BO33" s="6">
        <f t="shared" si="8"/>
        <v>7.56438742018095E-2</v>
      </c>
      <c r="BP33" s="6">
        <f t="shared" si="9"/>
        <v>0</v>
      </c>
      <c r="BQ33" s="6">
        <f t="shared" si="9"/>
        <v>0</v>
      </c>
      <c r="BR33" s="6">
        <f t="shared" si="9"/>
        <v>0</v>
      </c>
    </row>
    <row r="34" spans="1:70" x14ac:dyDescent="0.2">
      <c r="A34" s="6" t="s">
        <v>39</v>
      </c>
      <c r="B34" s="6" t="s">
        <v>130</v>
      </c>
      <c r="C34" s="6">
        <f t="shared" si="10"/>
        <v>0</v>
      </c>
      <c r="D34" s="6">
        <f t="shared" ref="D34:BO37" si="11">D20-D12</f>
        <v>0</v>
      </c>
      <c r="E34" s="6">
        <f t="shared" si="11"/>
        <v>0</v>
      </c>
      <c r="F34" s="6">
        <f t="shared" si="11"/>
        <v>0</v>
      </c>
      <c r="G34" s="6">
        <f t="shared" si="11"/>
        <v>0</v>
      </c>
      <c r="H34" s="6">
        <f t="shared" si="11"/>
        <v>1</v>
      </c>
      <c r="I34" s="6">
        <f t="shared" si="11"/>
        <v>0.18482400581122496</v>
      </c>
      <c r="J34" s="6">
        <f t="shared" si="11"/>
        <v>1</v>
      </c>
      <c r="K34" s="6">
        <f t="shared" si="11"/>
        <v>0.98827862932413379</v>
      </c>
      <c r="L34" s="6">
        <f t="shared" si="11"/>
        <v>-1</v>
      </c>
      <c r="M34" s="6">
        <f t="shared" si="11"/>
        <v>-1.0820269564061095E-2</v>
      </c>
      <c r="N34" s="6">
        <f t="shared" si="11"/>
        <v>-8.5035409177179375E-2</v>
      </c>
      <c r="O34" s="6">
        <f t="shared" si="11"/>
        <v>0</v>
      </c>
      <c r="P34" s="6">
        <f t="shared" si="11"/>
        <v>0</v>
      </c>
      <c r="Q34" s="6">
        <f t="shared" si="11"/>
        <v>0</v>
      </c>
      <c r="R34" s="6">
        <f t="shared" si="11"/>
        <v>0.54901209530287809</v>
      </c>
      <c r="S34" s="6">
        <f t="shared" si="11"/>
        <v>0</v>
      </c>
      <c r="T34" s="6">
        <f t="shared" si="11"/>
        <v>0</v>
      </c>
      <c r="U34" s="6">
        <f t="shared" si="11"/>
        <v>-0.46082627927983633</v>
      </c>
      <c r="V34" s="6">
        <f t="shared" si="11"/>
        <v>4.6123120469548692E-3</v>
      </c>
      <c r="W34" s="6">
        <f t="shared" si="11"/>
        <v>0</v>
      </c>
      <c r="X34" s="6">
        <f t="shared" si="11"/>
        <v>0</v>
      </c>
      <c r="Y34" s="6">
        <f t="shared" si="11"/>
        <v>0</v>
      </c>
      <c r="Z34" s="6">
        <f t="shared" si="11"/>
        <v>0</v>
      </c>
      <c r="AA34" s="6">
        <f t="shared" si="11"/>
        <v>0</v>
      </c>
      <c r="AB34" s="6">
        <f t="shared" si="11"/>
        <v>0.62868222696175569</v>
      </c>
      <c r="AC34" s="6">
        <f t="shared" si="11"/>
        <v>0</v>
      </c>
      <c r="AD34" s="6">
        <f t="shared" si="11"/>
        <v>-0.46256638777275316</v>
      </c>
      <c r="AE34" s="6">
        <f t="shared" si="11"/>
        <v>0</v>
      </c>
      <c r="AF34" s="6">
        <f t="shared" si="11"/>
        <v>0.39386909911547452</v>
      </c>
      <c r="AG34" s="6">
        <f t="shared" si="11"/>
        <v>0</v>
      </c>
      <c r="AH34" s="6">
        <f t="shared" si="11"/>
        <v>0.22457079896291762</v>
      </c>
      <c r="AI34" s="6">
        <f t="shared" si="11"/>
        <v>0.22848329479763588</v>
      </c>
      <c r="AJ34" s="6">
        <f t="shared" si="11"/>
        <v>5.0783138952852441E-2</v>
      </c>
      <c r="AK34" s="6">
        <f t="shared" si="11"/>
        <v>0</v>
      </c>
      <c r="AL34" s="6">
        <f t="shared" si="11"/>
        <v>0</v>
      </c>
      <c r="AM34" s="6">
        <f t="shared" si="11"/>
        <v>0</v>
      </c>
      <c r="AN34" s="6">
        <f t="shared" si="11"/>
        <v>0.15634366071564607</v>
      </c>
      <c r="AO34" s="6">
        <f t="shared" si="11"/>
        <v>0.10675084000908625</v>
      </c>
      <c r="AP34" s="6">
        <f t="shared" si="11"/>
        <v>0</v>
      </c>
      <c r="AQ34" s="6">
        <f t="shared" si="11"/>
        <v>3.2917850660578408E-3</v>
      </c>
      <c r="AR34" s="6">
        <f t="shared" si="11"/>
        <v>0.16819994549430664</v>
      </c>
      <c r="AS34" s="6">
        <f t="shared" si="11"/>
        <v>0.76358425686084119</v>
      </c>
      <c r="AT34" s="6">
        <f t="shared" si="11"/>
        <v>0.16751095807794053</v>
      </c>
      <c r="AU34" s="6">
        <f t="shared" si="11"/>
        <v>0</v>
      </c>
      <c r="AV34" s="6">
        <f t="shared" si="11"/>
        <v>0</v>
      </c>
      <c r="AW34" s="6">
        <f t="shared" si="11"/>
        <v>-0.303334005615638</v>
      </c>
      <c r="AX34" s="6">
        <f t="shared" si="11"/>
        <v>0</v>
      </c>
      <c r="AY34" s="6">
        <f t="shared" si="11"/>
        <v>0</v>
      </c>
      <c r="AZ34" s="6">
        <f t="shared" si="11"/>
        <v>0</v>
      </c>
      <c r="BA34" s="6">
        <f t="shared" si="11"/>
        <v>0</v>
      </c>
      <c r="BB34" s="6">
        <f t="shared" si="11"/>
        <v>0</v>
      </c>
      <c r="BC34" s="6">
        <f t="shared" si="11"/>
        <v>2.2210362948085903E-3</v>
      </c>
      <c r="BD34" s="6">
        <f t="shared" si="11"/>
        <v>-1</v>
      </c>
      <c r="BE34" s="6">
        <f t="shared" si="11"/>
        <v>0</v>
      </c>
      <c r="BF34" s="6">
        <f t="shared" si="11"/>
        <v>0</v>
      </c>
      <c r="BG34" s="6">
        <f t="shared" si="11"/>
        <v>0</v>
      </c>
      <c r="BH34" s="6">
        <f t="shared" si="11"/>
        <v>-2.7738201898140353E-3</v>
      </c>
      <c r="BI34" s="6">
        <f t="shared" si="11"/>
        <v>0.9960183590434416</v>
      </c>
      <c r="BJ34" s="6">
        <f t="shared" si="11"/>
        <v>0</v>
      </c>
      <c r="BK34" s="6">
        <f t="shared" si="11"/>
        <v>0</v>
      </c>
      <c r="BL34" s="6">
        <f t="shared" si="11"/>
        <v>1</v>
      </c>
      <c r="BM34" s="6">
        <f t="shared" si="11"/>
        <v>1.1693535753841452E-3</v>
      </c>
      <c r="BN34" s="6">
        <f t="shared" si="11"/>
        <v>0</v>
      </c>
      <c r="BO34" s="6">
        <f t="shared" si="11"/>
        <v>1</v>
      </c>
      <c r="BP34" s="6">
        <f t="shared" si="9"/>
        <v>0</v>
      </c>
      <c r="BQ34" s="6">
        <f t="shared" si="9"/>
        <v>0</v>
      </c>
      <c r="BR34" s="6">
        <f t="shared" si="9"/>
        <v>-0.15043851119008736</v>
      </c>
    </row>
    <row r="35" spans="1:70" x14ac:dyDescent="0.2">
      <c r="A35" s="6" t="s">
        <v>43</v>
      </c>
      <c r="B35" s="6" t="s">
        <v>130</v>
      </c>
      <c r="C35" s="6">
        <f t="shared" si="10"/>
        <v>0</v>
      </c>
      <c r="D35" s="6">
        <f t="shared" si="11"/>
        <v>0</v>
      </c>
      <c r="E35" s="6">
        <f t="shared" si="11"/>
        <v>-0.43032189310606711</v>
      </c>
      <c r="F35" s="6">
        <f t="shared" si="11"/>
        <v>0</v>
      </c>
      <c r="G35" s="6">
        <f t="shared" si="11"/>
        <v>0</v>
      </c>
      <c r="H35" s="6">
        <f t="shared" si="11"/>
        <v>0.34015680843281226</v>
      </c>
      <c r="I35" s="6">
        <f t="shared" si="11"/>
        <v>0.18482400581122496</v>
      </c>
      <c r="J35" s="6">
        <f t="shared" si="11"/>
        <v>1</v>
      </c>
      <c r="K35" s="6">
        <f t="shared" si="11"/>
        <v>0.98827862932413379</v>
      </c>
      <c r="L35" s="6">
        <f t="shared" si="11"/>
        <v>-1</v>
      </c>
      <c r="M35" s="6">
        <f t="shared" si="11"/>
        <v>0</v>
      </c>
      <c r="N35" s="6">
        <f t="shared" si="11"/>
        <v>-0.12858845043303757</v>
      </c>
      <c r="O35" s="6">
        <f t="shared" si="11"/>
        <v>-7.5183046971846509E-2</v>
      </c>
      <c r="P35" s="6">
        <f t="shared" si="11"/>
        <v>0</v>
      </c>
      <c r="Q35" s="6">
        <f t="shared" si="11"/>
        <v>0</v>
      </c>
      <c r="R35" s="6">
        <f t="shared" si="11"/>
        <v>0.25971293626370612</v>
      </c>
      <c r="S35" s="6">
        <f t="shared" si="11"/>
        <v>0</v>
      </c>
      <c r="T35" s="6">
        <f t="shared" si="11"/>
        <v>0</v>
      </c>
      <c r="U35" s="6">
        <f t="shared" si="11"/>
        <v>0</v>
      </c>
      <c r="V35" s="6">
        <f t="shared" si="11"/>
        <v>2.8746060225002127E-3</v>
      </c>
      <c r="W35" s="6">
        <f t="shared" si="11"/>
        <v>0</v>
      </c>
      <c r="X35" s="6">
        <f t="shared" si="11"/>
        <v>0</v>
      </c>
      <c r="Y35" s="6">
        <f t="shared" si="11"/>
        <v>-9.9822858804201947E-4</v>
      </c>
      <c r="Z35" s="6">
        <f t="shared" si="11"/>
        <v>0</v>
      </c>
      <c r="AA35" s="6">
        <f t="shared" si="11"/>
        <v>0</v>
      </c>
      <c r="AB35" s="6">
        <f t="shared" si="11"/>
        <v>0.56923855726718608</v>
      </c>
      <c r="AC35" s="6">
        <f t="shared" si="11"/>
        <v>0</v>
      </c>
      <c r="AD35" s="6">
        <f t="shared" si="11"/>
        <v>-0.18634788780952635</v>
      </c>
      <c r="AE35" s="6">
        <f t="shared" si="11"/>
        <v>0</v>
      </c>
      <c r="AF35" s="6">
        <f t="shared" si="11"/>
        <v>-0.37784560137659373</v>
      </c>
      <c r="AG35" s="6">
        <f t="shared" si="11"/>
        <v>0</v>
      </c>
      <c r="AH35" s="6">
        <f t="shared" si="11"/>
        <v>-0.77542920103708235</v>
      </c>
      <c r="AI35" s="6">
        <f t="shared" si="11"/>
        <v>0.18442018851538469</v>
      </c>
      <c r="AJ35" s="6">
        <f t="shared" si="11"/>
        <v>5.0783138952852441E-2</v>
      </c>
      <c r="AK35" s="6">
        <f t="shared" si="11"/>
        <v>0</v>
      </c>
      <c r="AL35" s="6">
        <f t="shared" si="11"/>
        <v>0</v>
      </c>
      <c r="AM35" s="6">
        <f t="shared" si="11"/>
        <v>0</v>
      </c>
      <c r="AN35" s="6">
        <f t="shared" si="11"/>
        <v>-0.15634366071564607</v>
      </c>
      <c r="AO35" s="6">
        <f t="shared" si="11"/>
        <v>-0.10675084000908625</v>
      </c>
      <c r="AP35" s="6">
        <f t="shared" si="11"/>
        <v>0</v>
      </c>
      <c r="AQ35" s="6">
        <f t="shared" si="11"/>
        <v>0</v>
      </c>
      <c r="AR35" s="6">
        <f t="shared" si="11"/>
        <v>0</v>
      </c>
      <c r="AS35" s="6">
        <f t="shared" si="11"/>
        <v>0</v>
      </c>
      <c r="AT35" s="6">
        <f t="shared" si="11"/>
        <v>0.16751095807794053</v>
      </c>
      <c r="AU35" s="6">
        <f t="shared" si="11"/>
        <v>0</v>
      </c>
      <c r="AV35" s="6">
        <f t="shared" si="11"/>
        <v>0</v>
      </c>
      <c r="AW35" s="6">
        <f t="shared" si="11"/>
        <v>-0.303334005615638</v>
      </c>
      <c r="AX35" s="6">
        <f t="shared" si="11"/>
        <v>0</v>
      </c>
      <c r="AY35" s="6">
        <f t="shared" si="11"/>
        <v>0</v>
      </c>
      <c r="AZ35" s="6">
        <f t="shared" si="11"/>
        <v>0</v>
      </c>
      <c r="BA35" s="6">
        <f t="shared" si="11"/>
        <v>0</v>
      </c>
      <c r="BB35" s="6">
        <f t="shared" si="11"/>
        <v>0</v>
      </c>
      <c r="BC35" s="6">
        <f t="shared" si="11"/>
        <v>0</v>
      </c>
      <c r="BD35" s="6">
        <f t="shared" si="11"/>
        <v>-0.21184730424167078</v>
      </c>
      <c r="BE35" s="6">
        <f t="shared" si="11"/>
        <v>0</v>
      </c>
      <c r="BF35" s="6">
        <f t="shared" si="11"/>
        <v>0</v>
      </c>
      <c r="BG35" s="6">
        <f t="shared" si="11"/>
        <v>0</v>
      </c>
      <c r="BH35" s="6">
        <f t="shared" si="11"/>
        <v>-1.4415894569424421E-3</v>
      </c>
      <c r="BI35" s="6">
        <f t="shared" si="11"/>
        <v>0.9960183590434416</v>
      </c>
      <c r="BJ35" s="6">
        <f t="shared" si="11"/>
        <v>0</v>
      </c>
      <c r="BK35" s="6">
        <f t="shared" si="11"/>
        <v>0</v>
      </c>
      <c r="BL35" s="6">
        <f t="shared" si="11"/>
        <v>1</v>
      </c>
      <c r="BM35" s="6">
        <f t="shared" si="11"/>
        <v>7.3258518201516608E-4</v>
      </c>
      <c r="BN35" s="6">
        <f t="shared" si="11"/>
        <v>0</v>
      </c>
      <c r="BO35" s="6">
        <f t="shared" si="11"/>
        <v>1</v>
      </c>
      <c r="BP35" s="6">
        <f t="shared" si="9"/>
        <v>0</v>
      </c>
      <c r="BQ35" s="6">
        <f t="shared" si="9"/>
        <v>0</v>
      </c>
      <c r="BR35" s="6">
        <f t="shared" si="9"/>
        <v>-0.15043851119008736</v>
      </c>
    </row>
    <row r="36" spans="1:70" x14ac:dyDescent="0.2">
      <c r="A36" s="6" t="s">
        <v>41</v>
      </c>
      <c r="B36" s="6" t="s">
        <v>130</v>
      </c>
      <c r="C36" s="6">
        <f t="shared" si="10"/>
        <v>0</v>
      </c>
      <c r="D36" s="6">
        <f t="shared" si="11"/>
        <v>0</v>
      </c>
      <c r="E36" s="6">
        <f t="shared" si="11"/>
        <v>0</v>
      </c>
      <c r="F36" s="6">
        <f t="shared" si="11"/>
        <v>0</v>
      </c>
      <c r="G36" s="6">
        <f t="shared" si="11"/>
        <v>0</v>
      </c>
      <c r="H36" s="6">
        <f t="shared" si="11"/>
        <v>0</v>
      </c>
      <c r="I36" s="6">
        <f t="shared" si="11"/>
        <v>0.18482400581122496</v>
      </c>
      <c r="J36" s="6">
        <f t="shared" si="11"/>
        <v>1</v>
      </c>
      <c r="K36" s="6">
        <f t="shared" si="11"/>
        <v>0.42143811346382831</v>
      </c>
      <c r="L36" s="6">
        <f t="shared" si="11"/>
        <v>-1</v>
      </c>
      <c r="M36" s="6">
        <f t="shared" si="11"/>
        <v>0</v>
      </c>
      <c r="N36" s="6">
        <f t="shared" si="11"/>
        <v>-0.51443405361164796</v>
      </c>
      <c r="O36" s="6">
        <f t="shared" si="11"/>
        <v>-0.7609420803889303</v>
      </c>
      <c r="P36" s="6">
        <f t="shared" si="11"/>
        <v>0</v>
      </c>
      <c r="Q36" s="6">
        <f t="shared" si="11"/>
        <v>0</v>
      </c>
      <c r="R36" s="6">
        <f t="shared" si="11"/>
        <v>0.51255392966622393</v>
      </c>
      <c r="S36" s="6">
        <f t="shared" si="11"/>
        <v>0</v>
      </c>
      <c r="T36" s="6">
        <f t="shared" si="11"/>
        <v>0</v>
      </c>
      <c r="U36" s="6">
        <f t="shared" si="11"/>
        <v>-0.46082627927983633</v>
      </c>
      <c r="V36" s="6">
        <f t="shared" si="11"/>
        <v>4.6123120469548692E-3</v>
      </c>
      <c r="W36" s="6">
        <f t="shared" si="11"/>
        <v>0</v>
      </c>
      <c r="X36" s="6">
        <f t="shared" si="11"/>
        <v>0</v>
      </c>
      <c r="Y36" s="6">
        <f t="shared" si="11"/>
        <v>-9.9822858804201947E-4</v>
      </c>
      <c r="Z36" s="6">
        <f t="shared" si="11"/>
        <v>0</v>
      </c>
      <c r="AA36" s="6">
        <f t="shared" si="11"/>
        <v>0</v>
      </c>
      <c r="AB36" s="6">
        <f t="shared" si="11"/>
        <v>0.42444628893873293</v>
      </c>
      <c r="AC36" s="6">
        <f t="shared" si="11"/>
        <v>0</v>
      </c>
      <c r="AD36" s="6">
        <f t="shared" si="11"/>
        <v>-0.46256638777275316</v>
      </c>
      <c r="AE36" s="6">
        <f t="shared" si="11"/>
        <v>0</v>
      </c>
      <c r="AF36" s="6">
        <f t="shared" si="11"/>
        <v>0.16888832614390833</v>
      </c>
      <c r="AG36" s="6">
        <f t="shared" si="11"/>
        <v>0</v>
      </c>
      <c r="AH36" s="6">
        <f t="shared" si="11"/>
        <v>0.22457079896291762</v>
      </c>
      <c r="AI36" s="6">
        <f t="shared" si="11"/>
        <v>0.22848329479763588</v>
      </c>
      <c r="AJ36" s="6">
        <f t="shared" si="11"/>
        <v>5.0783138952852441E-2</v>
      </c>
      <c r="AK36" s="6">
        <f t="shared" si="11"/>
        <v>0</v>
      </c>
      <c r="AL36" s="6">
        <f t="shared" si="11"/>
        <v>0</v>
      </c>
      <c r="AM36" s="6">
        <f t="shared" si="11"/>
        <v>0</v>
      </c>
      <c r="AN36" s="6">
        <f t="shared" si="11"/>
        <v>-0.15634366071564607</v>
      </c>
      <c r="AO36" s="6">
        <f t="shared" si="11"/>
        <v>-0.10675084000908625</v>
      </c>
      <c r="AP36" s="6">
        <f t="shared" si="11"/>
        <v>0</v>
      </c>
      <c r="AQ36" s="6">
        <f t="shared" si="11"/>
        <v>0</v>
      </c>
      <c r="AR36" s="6">
        <f t="shared" si="11"/>
        <v>0.16819994549430664</v>
      </c>
      <c r="AS36" s="6">
        <f t="shared" si="11"/>
        <v>0.76358425686084119</v>
      </c>
      <c r="AT36" s="6">
        <f t="shared" si="11"/>
        <v>0.16751095807794053</v>
      </c>
      <c r="AU36" s="6">
        <f t="shared" si="11"/>
        <v>0</v>
      </c>
      <c r="AV36" s="6">
        <f t="shared" si="11"/>
        <v>0</v>
      </c>
      <c r="AW36" s="6">
        <f t="shared" si="11"/>
        <v>-0.303334005615638</v>
      </c>
      <c r="AX36" s="6">
        <f t="shared" si="11"/>
        <v>0</v>
      </c>
      <c r="AY36" s="6">
        <f t="shared" si="11"/>
        <v>0</v>
      </c>
      <c r="AZ36" s="6">
        <f t="shared" si="11"/>
        <v>0</v>
      </c>
      <c r="BA36" s="6">
        <f t="shared" si="11"/>
        <v>0</v>
      </c>
      <c r="BB36" s="6">
        <f t="shared" si="11"/>
        <v>0</v>
      </c>
      <c r="BC36" s="6">
        <f t="shared" si="11"/>
        <v>0</v>
      </c>
      <c r="BD36" s="6">
        <f t="shared" si="11"/>
        <v>-0.21184730424167078</v>
      </c>
      <c r="BE36" s="6">
        <f t="shared" si="11"/>
        <v>0</v>
      </c>
      <c r="BF36" s="6">
        <f t="shared" si="11"/>
        <v>0</v>
      </c>
      <c r="BG36" s="6">
        <f t="shared" si="11"/>
        <v>0</v>
      </c>
      <c r="BH36" s="6">
        <f t="shared" si="11"/>
        <v>-1.4415894569424421E-3</v>
      </c>
      <c r="BI36" s="6">
        <f t="shared" si="11"/>
        <v>0.9960183590434416</v>
      </c>
      <c r="BJ36" s="6">
        <f t="shared" si="11"/>
        <v>0</v>
      </c>
      <c r="BK36" s="6">
        <f t="shared" si="11"/>
        <v>0</v>
      </c>
      <c r="BL36" s="6">
        <f t="shared" si="11"/>
        <v>0.68483056683340027</v>
      </c>
      <c r="BM36" s="6">
        <f t="shared" si="11"/>
        <v>5.395032012143002E-4</v>
      </c>
      <c r="BN36" s="6">
        <f t="shared" si="11"/>
        <v>0</v>
      </c>
      <c r="BO36" s="6">
        <f t="shared" si="11"/>
        <v>0.53943814192346573</v>
      </c>
      <c r="BP36" s="6">
        <f t="shared" si="9"/>
        <v>0</v>
      </c>
      <c r="BQ36" s="6">
        <f t="shared" si="9"/>
        <v>0</v>
      </c>
      <c r="BR36" s="6">
        <f t="shared" si="9"/>
        <v>-0.15043851119008736</v>
      </c>
    </row>
    <row r="37" spans="1:70" x14ac:dyDescent="0.2">
      <c r="A37" s="6" t="s">
        <v>45</v>
      </c>
      <c r="B37" s="6" t="s">
        <v>130</v>
      </c>
      <c r="C37" s="6">
        <f t="shared" si="10"/>
        <v>0</v>
      </c>
      <c r="D37" s="6">
        <f t="shared" si="11"/>
        <v>0</v>
      </c>
      <c r="E37" s="6">
        <f t="shared" si="11"/>
        <v>0</v>
      </c>
      <c r="F37" s="6">
        <f t="shared" si="11"/>
        <v>0</v>
      </c>
      <c r="G37" s="6">
        <f t="shared" si="11"/>
        <v>0</v>
      </c>
      <c r="H37" s="6">
        <f t="shared" si="11"/>
        <v>1</v>
      </c>
      <c r="I37" s="6">
        <f t="shared" si="11"/>
        <v>0.18482400581122496</v>
      </c>
      <c r="J37" s="6">
        <f t="shared" si="11"/>
        <v>0</v>
      </c>
      <c r="K37" s="6">
        <f t="shared" si="11"/>
        <v>0.98827862932413379</v>
      </c>
      <c r="L37" s="6">
        <f t="shared" si="11"/>
        <v>0.34054041605407553</v>
      </c>
      <c r="M37" s="6">
        <f t="shared" si="11"/>
        <v>-1.0820269564061095E-2</v>
      </c>
      <c r="N37" s="6">
        <f t="shared" si="11"/>
        <v>3.5710982401349387E-2</v>
      </c>
      <c r="O37" s="6">
        <f t="shared" si="11"/>
        <v>1</v>
      </c>
      <c r="P37" s="6">
        <f t="shared" si="11"/>
        <v>0</v>
      </c>
      <c r="Q37" s="6">
        <f t="shared" si="11"/>
        <v>0</v>
      </c>
      <c r="R37" s="6">
        <f t="shared" si="11"/>
        <v>0.9073152600260993</v>
      </c>
      <c r="S37" s="6">
        <f t="shared" si="11"/>
        <v>0</v>
      </c>
      <c r="T37" s="6">
        <f t="shared" si="11"/>
        <v>0</v>
      </c>
      <c r="U37" s="6">
        <f t="shared" si="11"/>
        <v>0</v>
      </c>
      <c r="V37" s="6">
        <f t="shared" si="11"/>
        <v>1.7377060244546565E-3</v>
      </c>
      <c r="W37" s="6">
        <f t="shared" si="11"/>
        <v>0</v>
      </c>
      <c r="X37" s="6">
        <f t="shared" si="11"/>
        <v>0</v>
      </c>
      <c r="Y37" s="6">
        <f t="shared" si="11"/>
        <v>0</v>
      </c>
      <c r="Z37" s="6">
        <f t="shared" si="11"/>
        <v>0</v>
      </c>
      <c r="AA37" s="6">
        <f t="shared" si="11"/>
        <v>0</v>
      </c>
      <c r="AB37" s="6">
        <f t="shared" si="11"/>
        <v>0.62868222696175569</v>
      </c>
      <c r="AC37" s="6">
        <f t="shared" si="11"/>
        <v>0</v>
      </c>
      <c r="AD37" s="6">
        <f t="shared" si="11"/>
        <v>9.147081934303089E-2</v>
      </c>
      <c r="AE37" s="6">
        <f t="shared" si="11"/>
        <v>0</v>
      </c>
      <c r="AF37" s="6">
        <f t="shared" si="11"/>
        <v>8.5318945351770537E-2</v>
      </c>
      <c r="AG37" s="6">
        <f t="shared" si="11"/>
        <v>0</v>
      </c>
      <c r="AH37" s="6">
        <f t="shared" si="11"/>
        <v>-1</v>
      </c>
      <c r="AI37" s="6">
        <f t="shared" si="11"/>
        <v>0.22848329479763588</v>
      </c>
      <c r="AJ37" s="6">
        <f t="shared" si="11"/>
        <v>5.0783138952852441E-2</v>
      </c>
      <c r="AK37" s="6">
        <f t="shared" si="11"/>
        <v>0</v>
      </c>
      <c r="AL37" s="6">
        <f t="shared" si="11"/>
        <v>0</v>
      </c>
      <c r="AM37" s="6">
        <f t="shared" si="11"/>
        <v>0</v>
      </c>
      <c r="AN37" s="6">
        <f t="shared" si="11"/>
        <v>1</v>
      </c>
      <c r="AO37" s="6">
        <f t="shared" si="11"/>
        <v>1</v>
      </c>
      <c r="AP37" s="6">
        <f t="shared" si="11"/>
        <v>0</v>
      </c>
      <c r="AQ37" s="6">
        <f t="shared" si="11"/>
        <v>3.2917850660578408E-3</v>
      </c>
      <c r="AR37" s="6">
        <f t="shared" si="11"/>
        <v>0.16819994549430664</v>
      </c>
      <c r="AS37" s="6">
        <f t="shared" si="11"/>
        <v>0.76358425686084119</v>
      </c>
      <c r="AT37" s="6">
        <f t="shared" si="11"/>
        <v>0</v>
      </c>
      <c r="AU37" s="6">
        <f t="shared" si="11"/>
        <v>0</v>
      </c>
      <c r="AV37" s="6">
        <f t="shared" si="11"/>
        <v>0</v>
      </c>
      <c r="AW37" s="6">
        <f t="shared" si="11"/>
        <v>-0.303334005615638</v>
      </c>
      <c r="AX37" s="6">
        <f t="shared" si="11"/>
        <v>0</v>
      </c>
      <c r="AY37" s="6">
        <f t="shared" si="11"/>
        <v>0</v>
      </c>
      <c r="AZ37" s="6">
        <f t="shared" si="11"/>
        <v>0</v>
      </c>
      <c r="BA37" s="6">
        <f t="shared" si="11"/>
        <v>0</v>
      </c>
      <c r="BB37" s="6">
        <f t="shared" si="11"/>
        <v>0</v>
      </c>
      <c r="BC37" s="6">
        <f t="shared" si="11"/>
        <v>2.2210362948085903E-3</v>
      </c>
      <c r="BD37" s="6">
        <f t="shared" si="11"/>
        <v>-8.2569473343564972E-2</v>
      </c>
      <c r="BE37" s="6">
        <f t="shared" si="11"/>
        <v>0</v>
      </c>
      <c r="BF37" s="6">
        <f t="shared" si="11"/>
        <v>0</v>
      </c>
      <c r="BG37" s="6">
        <f t="shared" si="11"/>
        <v>0</v>
      </c>
      <c r="BH37" s="6">
        <f t="shared" si="11"/>
        <v>-1.3322307328715933E-3</v>
      </c>
      <c r="BI37" s="6">
        <f t="shared" si="11"/>
        <v>0.9960183590434416</v>
      </c>
      <c r="BJ37" s="6">
        <f t="shared" si="11"/>
        <v>0</v>
      </c>
      <c r="BK37" s="6">
        <f t="shared" si="11"/>
        <v>0</v>
      </c>
      <c r="BL37" s="6">
        <f t="shared" si="11"/>
        <v>0.68483056683340027</v>
      </c>
      <c r="BM37" s="6">
        <f t="shared" si="11"/>
        <v>4.3676839336897924E-4</v>
      </c>
      <c r="BN37" s="6">
        <f t="shared" si="11"/>
        <v>0</v>
      </c>
      <c r="BO37" s="6">
        <f t="shared" ref="BO37:BR38" si="12">BO23-BO15</f>
        <v>7.56438742018095E-2</v>
      </c>
      <c r="BP37" s="6">
        <f t="shared" si="12"/>
        <v>0</v>
      </c>
      <c r="BQ37" s="6">
        <f t="shared" si="12"/>
        <v>0</v>
      </c>
      <c r="BR37" s="6">
        <f t="shared" si="12"/>
        <v>0</v>
      </c>
    </row>
    <row r="38" spans="1:70" x14ac:dyDescent="0.2">
      <c r="A38" s="6" t="s">
        <v>47</v>
      </c>
      <c r="B38" s="6" t="s">
        <v>130</v>
      </c>
      <c r="C38" s="6">
        <f t="shared" si="10"/>
        <v>0</v>
      </c>
      <c r="D38" s="6">
        <f t="shared" ref="D38:BO38" si="13">D24-D16</f>
        <v>0</v>
      </c>
      <c r="E38" s="6">
        <f t="shared" si="13"/>
        <v>0</v>
      </c>
      <c r="F38" s="6">
        <f t="shared" si="13"/>
        <v>0</v>
      </c>
      <c r="G38" s="6">
        <f t="shared" si="13"/>
        <v>0</v>
      </c>
      <c r="H38" s="6">
        <f t="shared" si="13"/>
        <v>0</v>
      </c>
      <c r="I38" s="6">
        <f t="shared" si="13"/>
        <v>-0.18482400581122496</v>
      </c>
      <c r="J38" s="6">
        <f t="shared" si="13"/>
        <v>-1</v>
      </c>
      <c r="K38" s="6">
        <f t="shared" si="13"/>
        <v>-0.98827862932413379</v>
      </c>
      <c r="L38" s="6">
        <f t="shared" si="13"/>
        <v>1</v>
      </c>
      <c r="M38" s="6">
        <f t="shared" si="13"/>
        <v>0</v>
      </c>
      <c r="N38" s="6">
        <f t="shared" si="13"/>
        <v>0.51443405361164796</v>
      </c>
      <c r="O38" s="6">
        <f t="shared" si="13"/>
        <v>0.7609420803889303</v>
      </c>
      <c r="P38" s="6">
        <f t="shared" si="13"/>
        <v>0</v>
      </c>
      <c r="Q38" s="6">
        <f t="shared" si="13"/>
        <v>0</v>
      </c>
      <c r="R38" s="6">
        <f t="shared" si="13"/>
        <v>-0.28899014360625064</v>
      </c>
      <c r="S38" s="6">
        <f t="shared" si="13"/>
        <v>0</v>
      </c>
      <c r="T38" s="6">
        <f t="shared" si="13"/>
        <v>0</v>
      </c>
      <c r="U38" s="6">
        <f t="shared" si="13"/>
        <v>0.46082627927983633</v>
      </c>
      <c r="V38" s="6">
        <f t="shared" si="13"/>
        <v>0</v>
      </c>
      <c r="W38" s="6">
        <f t="shared" si="13"/>
        <v>0</v>
      </c>
      <c r="X38" s="6">
        <f t="shared" si="13"/>
        <v>0</v>
      </c>
      <c r="Y38" s="6">
        <f t="shared" si="13"/>
        <v>-9.9822858804201947E-4</v>
      </c>
      <c r="Z38" s="6">
        <f t="shared" si="13"/>
        <v>0</v>
      </c>
      <c r="AA38" s="6">
        <f t="shared" si="13"/>
        <v>0</v>
      </c>
      <c r="AB38" s="6">
        <f t="shared" si="13"/>
        <v>-0.79321993699638738</v>
      </c>
      <c r="AC38" s="6">
        <f t="shared" si="13"/>
        <v>0</v>
      </c>
      <c r="AD38" s="6">
        <f t="shared" si="13"/>
        <v>0.46256638777275316</v>
      </c>
      <c r="AE38" s="6">
        <f t="shared" si="13"/>
        <v>0</v>
      </c>
      <c r="AF38" s="6">
        <f t="shared" si="13"/>
        <v>-0.87285136675791652</v>
      </c>
      <c r="AG38" s="6">
        <f t="shared" si="13"/>
        <v>0</v>
      </c>
      <c r="AH38" s="6">
        <f t="shared" si="13"/>
        <v>0</v>
      </c>
      <c r="AI38" s="6">
        <f t="shared" si="13"/>
        <v>-1.9202408324730375E-2</v>
      </c>
      <c r="AJ38" s="6">
        <f t="shared" si="13"/>
        <v>-0.32042250541661138</v>
      </c>
      <c r="AK38" s="6">
        <f t="shared" si="13"/>
        <v>0</v>
      </c>
      <c r="AL38" s="6">
        <f t="shared" si="13"/>
        <v>-0.37424800776141837</v>
      </c>
      <c r="AM38" s="6">
        <f t="shared" si="13"/>
        <v>0</v>
      </c>
      <c r="AN38" s="6">
        <f t="shared" si="13"/>
        <v>-0.84365633928435391</v>
      </c>
      <c r="AO38" s="6">
        <f t="shared" si="13"/>
        <v>-0.89324915999091381</v>
      </c>
      <c r="AP38" s="6">
        <f t="shared" si="13"/>
        <v>0</v>
      </c>
      <c r="AQ38" s="6">
        <f t="shared" si="13"/>
        <v>0</v>
      </c>
      <c r="AR38" s="6">
        <f t="shared" si="13"/>
        <v>-0.47274861674613811</v>
      </c>
      <c r="AS38" s="6">
        <f t="shared" si="13"/>
        <v>-0.76358425686084119</v>
      </c>
      <c r="AT38" s="6">
        <f t="shared" si="13"/>
        <v>-0.16751095807794053</v>
      </c>
      <c r="AU38" s="6">
        <f t="shared" si="13"/>
        <v>0</v>
      </c>
      <c r="AV38" s="6">
        <f t="shared" si="13"/>
        <v>0</v>
      </c>
      <c r="AW38" s="6">
        <f t="shared" si="13"/>
        <v>0</v>
      </c>
      <c r="AX38" s="6">
        <f t="shared" si="13"/>
        <v>0</v>
      </c>
      <c r="AY38" s="6">
        <f t="shared" si="13"/>
        <v>0</v>
      </c>
      <c r="AZ38" s="6">
        <f t="shared" si="13"/>
        <v>0</v>
      </c>
      <c r="BA38" s="6">
        <f t="shared" si="13"/>
        <v>0</v>
      </c>
      <c r="BB38" s="6">
        <f t="shared" si="13"/>
        <v>0</v>
      </c>
      <c r="BC38" s="6">
        <f t="shared" si="13"/>
        <v>2.2210362948085903E-3</v>
      </c>
      <c r="BD38" s="6">
        <f t="shared" si="13"/>
        <v>0</v>
      </c>
      <c r="BE38" s="6">
        <f t="shared" si="13"/>
        <v>0</v>
      </c>
      <c r="BF38" s="6">
        <f t="shared" si="13"/>
        <v>0</v>
      </c>
      <c r="BG38" s="6">
        <f t="shared" si="13"/>
        <v>0</v>
      </c>
      <c r="BH38" s="6">
        <f t="shared" si="13"/>
        <v>1.4415894569424421E-3</v>
      </c>
      <c r="BI38" s="6">
        <f t="shared" si="13"/>
        <v>-0.88690630899393486</v>
      </c>
      <c r="BJ38" s="6">
        <f t="shared" si="13"/>
        <v>0</v>
      </c>
      <c r="BK38" s="6">
        <f t="shared" si="13"/>
        <v>0.78850935826976143</v>
      </c>
      <c r="BL38" s="6">
        <f t="shared" si="13"/>
        <v>-1</v>
      </c>
      <c r="BM38" s="6">
        <f t="shared" si="13"/>
        <v>-7.3258518201516608E-4</v>
      </c>
      <c r="BN38" s="6">
        <f t="shared" si="13"/>
        <v>0</v>
      </c>
      <c r="BO38" s="6">
        <f t="shared" si="13"/>
        <v>-1</v>
      </c>
      <c r="BP38" s="6">
        <f t="shared" si="12"/>
        <v>0</v>
      </c>
      <c r="BQ38" s="6">
        <f t="shared" si="12"/>
        <v>0</v>
      </c>
      <c r="BR38" s="6">
        <f t="shared" si="12"/>
        <v>0.15043851119008736</v>
      </c>
    </row>
    <row r="39" spans="1:70" x14ac:dyDescent="0.2">
      <c r="A39" s="6" t="s">
        <v>49</v>
      </c>
      <c r="B39" s="6" t="s">
        <v>130</v>
      </c>
      <c r="C39" s="6">
        <f>C25-C17</f>
        <v>0</v>
      </c>
      <c r="D39" s="6">
        <f t="shared" ref="D39:BO39" si="14">D25-D17</f>
        <v>0</v>
      </c>
      <c r="E39" s="6">
        <f t="shared" si="14"/>
        <v>1</v>
      </c>
      <c r="F39" s="6">
        <f t="shared" si="14"/>
        <v>0</v>
      </c>
      <c r="G39" s="6">
        <f t="shared" si="14"/>
        <v>0</v>
      </c>
      <c r="H39" s="6">
        <f t="shared" si="14"/>
        <v>-0.34015680843281226</v>
      </c>
      <c r="I39" s="6">
        <f t="shared" si="14"/>
        <v>-0.18482400581122496</v>
      </c>
      <c r="J39" s="6">
        <f t="shared" si="14"/>
        <v>-1</v>
      </c>
      <c r="K39" s="6">
        <f t="shared" si="14"/>
        <v>-0.98827862932413379</v>
      </c>
      <c r="L39" s="6">
        <f t="shared" si="14"/>
        <v>1</v>
      </c>
      <c r="M39" s="6">
        <f t="shared" si="14"/>
        <v>0</v>
      </c>
      <c r="N39" s="6">
        <f t="shared" si="14"/>
        <v>1</v>
      </c>
      <c r="O39" s="6">
        <f t="shared" si="14"/>
        <v>1</v>
      </c>
      <c r="P39" s="6">
        <f t="shared" si="14"/>
        <v>0</v>
      </c>
      <c r="Q39" s="6">
        <f t="shared" si="14"/>
        <v>0</v>
      </c>
      <c r="R39" s="6">
        <f t="shared" si="14"/>
        <v>5.5092429475443683E-2</v>
      </c>
      <c r="S39" s="6">
        <f t="shared" si="14"/>
        <v>0</v>
      </c>
      <c r="T39" s="6">
        <f t="shared" si="14"/>
        <v>0</v>
      </c>
      <c r="U39" s="6">
        <f t="shared" si="14"/>
        <v>0</v>
      </c>
      <c r="V39" s="6">
        <f t="shared" si="14"/>
        <v>-6.1683583207557142E-3</v>
      </c>
      <c r="W39" s="6">
        <f t="shared" si="14"/>
        <v>0</v>
      </c>
      <c r="X39" s="6">
        <f t="shared" si="14"/>
        <v>0</v>
      </c>
      <c r="Y39" s="6">
        <f t="shared" si="14"/>
        <v>-9.9822858804201947E-4</v>
      </c>
      <c r="Z39" s="6">
        <f t="shared" si="14"/>
        <v>0</v>
      </c>
      <c r="AA39" s="6">
        <f t="shared" si="14"/>
        <v>0</v>
      </c>
      <c r="AB39" s="6">
        <f t="shared" si="14"/>
        <v>-0.55772627648598017</v>
      </c>
      <c r="AC39" s="6">
        <f t="shared" si="14"/>
        <v>0</v>
      </c>
      <c r="AD39" s="6">
        <f t="shared" si="14"/>
        <v>0.18634788780952635</v>
      </c>
      <c r="AE39" s="6">
        <f t="shared" si="14"/>
        <v>0</v>
      </c>
      <c r="AF39" s="6">
        <f t="shared" si="14"/>
        <v>-0.69648026428514076</v>
      </c>
      <c r="AG39" s="6">
        <f t="shared" si="14"/>
        <v>0</v>
      </c>
      <c r="AH39" s="6">
        <f t="shared" si="14"/>
        <v>-0.20553678574796019</v>
      </c>
      <c r="AI39" s="6">
        <f t="shared" si="14"/>
        <v>-3.5584744204433756E-2</v>
      </c>
      <c r="AJ39" s="6">
        <f t="shared" si="14"/>
        <v>-5.0783138952852441E-2</v>
      </c>
      <c r="AK39" s="6">
        <f t="shared" si="14"/>
        <v>0</v>
      </c>
      <c r="AL39" s="6">
        <f t="shared" si="14"/>
        <v>-0.37424800776141837</v>
      </c>
      <c r="AM39" s="6">
        <f t="shared" si="14"/>
        <v>0</v>
      </c>
      <c r="AN39" s="6">
        <f t="shared" si="14"/>
        <v>-0.84365633928435391</v>
      </c>
      <c r="AO39" s="6">
        <f t="shared" si="14"/>
        <v>-0.89324915999091381</v>
      </c>
      <c r="AP39" s="6">
        <f t="shared" si="14"/>
        <v>0</v>
      </c>
      <c r="AQ39" s="6">
        <f t="shared" si="14"/>
        <v>0</v>
      </c>
      <c r="AR39" s="6">
        <f t="shared" si="14"/>
        <v>-0.30454867125183149</v>
      </c>
      <c r="AS39" s="6">
        <f t="shared" si="14"/>
        <v>0.23641574313915881</v>
      </c>
      <c r="AT39" s="6">
        <f t="shared" si="14"/>
        <v>-0.16751095807794053</v>
      </c>
      <c r="AU39" s="6">
        <f t="shared" si="14"/>
        <v>0</v>
      </c>
      <c r="AV39" s="6">
        <f t="shared" si="14"/>
        <v>0</v>
      </c>
      <c r="AW39" s="6">
        <f t="shared" si="14"/>
        <v>0</v>
      </c>
      <c r="AX39" s="6">
        <f t="shared" si="14"/>
        <v>0</v>
      </c>
      <c r="AY39" s="6">
        <f t="shared" si="14"/>
        <v>0</v>
      </c>
      <c r="AZ39" s="6">
        <f t="shared" si="14"/>
        <v>0</v>
      </c>
      <c r="BA39" s="6">
        <f t="shared" si="14"/>
        <v>0</v>
      </c>
      <c r="BB39" s="6">
        <f t="shared" si="14"/>
        <v>0</v>
      </c>
      <c r="BC39" s="6">
        <f t="shared" si="14"/>
        <v>5.5220490532043084E-3</v>
      </c>
      <c r="BD39" s="6">
        <f t="shared" si="14"/>
        <v>0</v>
      </c>
      <c r="BE39" s="6">
        <f t="shared" si="14"/>
        <v>0</v>
      </c>
      <c r="BF39" s="6">
        <f t="shared" si="14"/>
        <v>0</v>
      </c>
      <c r="BG39" s="6">
        <f t="shared" si="14"/>
        <v>0</v>
      </c>
      <c r="BH39" s="6">
        <f t="shared" si="14"/>
        <v>1.4415894569424421E-3</v>
      </c>
      <c r="BI39" s="6">
        <f t="shared" si="14"/>
        <v>-0.9960183590434416</v>
      </c>
      <c r="BJ39" s="6">
        <f t="shared" si="14"/>
        <v>0</v>
      </c>
      <c r="BK39" s="6">
        <f t="shared" si="14"/>
        <v>0.78850935826976143</v>
      </c>
      <c r="BL39" s="6">
        <f t="shared" si="14"/>
        <v>-1</v>
      </c>
      <c r="BM39" s="6">
        <f t="shared" si="14"/>
        <v>-7.3258518201516608E-4</v>
      </c>
      <c r="BN39" s="6">
        <f t="shared" si="14"/>
        <v>0</v>
      </c>
      <c r="BO39" s="6">
        <f t="shared" si="14"/>
        <v>-1</v>
      </c>
      <c r="BP39" s="6">
        <f t="shared" ref="BP39:BR39" si="15">BP25-BP17</f>
        <v>0</v>
      </c>
      <c r="BQ39" s="6">
        <f t="shared" si="15"/>
        <v>0</v>
      </c>
      <c r="BR39" s="6">
        <f t="shared" si="15"/>
        <v>0.15043851119008736</v>
      </c>
    </row>
    <row r="42" spans="1:70" s="1" customFormat="1" ht="13.5" customHeight="1" x14ac:dyDescent="0.25">
      <c r="B42" s="1" t="s">
        <v>82</v>
      </c>
      <c r="C42" s="1" t="s">
        <v>51</v>
      </c>
      <c r="D42" s="1" t="s">
        <v>53</v>
      </c>
      <c r="E42" s="1" t="s">
        <v>54</v>
      </c>
      <c r="F42" s="1" t="s">
        <v>83</v>
      </c>
      <c r="G42" s="1" t="s">
        <v>84</v>
      </c>
      <c r="H42" s="1" t="s">
        <v>85</v>
      </c>
      <c r="I42" s="1" t="s">
        <v>86</v>
      </c>
      <c r="J42" s="1" t="s">
        <v>56</v>
      </c>
      <c r="K42" s="1" t="s">
        <v>57</v>
      </c>
      <c r="L42" s="1" t="s">
        <v>59</v>
      </c>
      <c r="M42" s="1" t="s">
        <v>62</v>
      </c>
      <c r="N42" s="1" t="s">
        <v>109</v>
      </c>
      <c r="O42" s="1" t="s">
        <v>64</v>
      </c>
      <c r="P42" s="1" t="s">
        <v>65</v>
      </c>
      <c r="Q42" s="1" t="s">
        <v>131</v>
      </c>
      <c r="R42" s="1" t="s">
        <v>66</v>
      </c>
      <c r="S42" s="1" t="s">
        <v>68</v>
      </c>
      <c r="T42" s="1" t="s">
        <v>96</v>
      </c>
      <c r="U42" s="1" t="s">
        <v>97</v>
      </c>
      <c r="V42" s="1" t="s">
        <v>70</v>
      </c>
      <c r="W42" s="1" t="s">
        <v>98</v>
      </c>
      <c r="X42" s="1" t="s">
        <v>100</v>
      </c>
      <c r="Y42" s="1" t="s">
        <v>101</v>
      </c>
      <c r="Z42" s="1" t="s">
        <v>102</v>
      </c>
      <c r="AA42" s="1" t="s">
        <v>72</v>
      </c>
      <c r="AB42" s="1" t="s">
        <v>73</v>
      </c>
      <c r="AC42" s="1" t="s">
        <v>76</v>
      </c>
      <c r="AD42" s="1" t="s">
        <v>106</v>
      </c>
      <c r="AE42" s="1" t="s">
        <v>78</v>
      </c>
      <c r="AF42" s="1" t="s">
        <v>79</v>
      </c>
      <c r="AG42" s="1" t="s">
        <v>81</v>
      </c>
    </row>
    <row r="43" spans="1:70" x14ac:dyDescent="0.2">
      <c r="A43" s="6" t="s">
        <v>120</v>
      </c>
      <c r="B43" s="7" t="s">
        <v>132</v>
      </c>
      <c r="C43" s="6" t="s">
        <v>119</v>
      </c>
      <c r="D43" s="6" t="s">
        <v>119</v>
      </c>
      <c r="E43" s="6" t="s">
        <v>119</v>
      </c>
      <c r="F43" s="17" t="s">
        <v>134</v>
      </c>
      <c r="G43" s="6" t="s">
        <v>119</v>
      </c>
      <c r="H43" s="17" t="s">
        <v>134</v>
      </c>
      <c r="I43" s="17" t="s">
        <v>134</v>
      </c>
      <c r="J43" s="6" t="s">
        <v>119</v>
      </c>
      <c r="K43" s="6" t="s">
        <v>119</v>
      </c>
      <c r="L43" s="6" t="s">
        <v>132</v>
      </c>
      <c r="M43" s="6" t="s">
        <v>119</v>
      </c>
      <c r="N43" s="6" t="s">
        <v>119</v>
      </c>
      <c r="O43" s="6" t="s">
        <v>119</v>
      </c>
      <c r="P43" s="6" t="s">
        <v>132</v>
      </c>
      <c r="Q43" s="17" t="s">
        <v>134</v>
      </c>
      <c r="R43" s="17" t="s">
        <v>134</v>
      </c>
      <c r="S43" s="6" t="s">
        <v>134</v>
      </c>
      <c r="T43" s="6" t="s">
        <v>119</v>
      </c>
      <c r="U43" s="6" t="s">
        <v>119</v>
      </c>
      <c r="V43" s="6" t="s">
        <v>119</v>
      </c>
      <c r="W43" s="6" t="s">
        <v>119</v>
      </c>
      <c r="X43" s="6" t="s">
        <v>134</v>
      </c>
      <c r="Y43" s="6" t="s">
        <v>132</v>
      </c>
      <c r="Z43" s="6" t="s">
        <v>132</v>
      </c>
      <c r="AA43" s="6" t="s">
        <v>132</v>
      </c>
      <c r="AB43" s="6" t="s">
        <v>132</v>
      </c>
      <c r="AC43" s="6" t="s">
        <v>119</v>
      </c>
      <c r="AD43" s="6" t="s">
        <v>132</v>
      </c>
      <c r="AE43" s="6" t="s">
        <v>119</v>
      </c>
      <c r="AF43" s="17" t="s">
        <v>134</v>
      </c>
      <c r="AG43" s="6" t="s">
        <v>133</v>
      </c>
    </row>
    <row r="44" spans="1:70" x14ac:dyDescent="0.2">
      <c r="A44" s="6" t="s">
        <v>121</v>
      </c>
      <c r="B44" s="7" t="s">
        <v>132</v>
      </c>
      <c r="C44" s="7" t="s">
        <v>132</v>
      </c>
      <c r="D44" s="6" t="s">
        <v>119</v>
      </c>
      <c r="E44" s="6" t="s">
        <v>119</v>
      </c>
      <c r="F44" s="6" t="s">
        <v>119</v>
      </c>
      <c r="G44" s="6" t="s">
        <v>119</v>
      </c>
      <c r="H44" s="6" t="s">
        <v>132</v>
      </c>
      <c r="I44" s="6" t="s">
        <v>132</v>
      </c>
      <c r="J44" s="6" t="s">
        <v>132</v>
      </c>
      <c r="K44" s="6" t="s">
        <v>119</v>
      </c>
      <c r="L44" s="6" t="s">
        <v>132</v>
      </c>
      <c r="M44" s="6" t="s">
        <v>119</v>
      </c>
      <c r="N44" s="6" t="s">
        <v>144</v>
      </c>
      <c r="O44" s="6" t="s">
        <v>119</v>
      </c>
      <c r="P44" s="6" t="s">
        <v>134</v>
      </c>
      <c r="Q44" s="17" t="s">
        <v>144</v>
      </c>
      <c r="R44" s="6" t="s">
        <v>134</v>
      </c>
      <c r="S44" s="6" t="s">
        <v>119</v>
      </c>
      <c r="T44" s="6" t="s">
        <v>119</v>
      </c>
      <c r="U44" s="6" t="s">
        <v>119</v>
      </c>
      <c r="V44" s="6" t="s">
        <v>119</v>
      </c>
      <c r="W44" s="6" t="s">
        <v>119</v>
      </c>
      <c r="X44" s="6" t="s">
        <v>119</v>
      </c>
      <c r="Y44" s="6" t="s">
        <v>132</v>
      </c>
      <c r="Z44" s="6" t="s">
        <v>132</v>
      </c>
      <c r="AA44" s="6" t="s">
        <v>132</v>
      </c>
      <c r="AB44" s="6" t="s">
        <v>132</v>
      </c>
      <c r="AC44" s="6" t="s">
        <v>119</v>
      </c>
      <c r="AD44" s="6" t="s">
        <v>132</v>
      </c>
      <c r="AE44" s="6" t="s">
        <v>119</v>
      </c>
      <c r="AF44" s="6" t="s">
        <v>119</v>
      </c>
      <c r="AG44" s="6" t="s">
        <v>132</v>
      </c>
    </row>
    <row r="45" spans="1:70" x14ac:dyDescent="0.2">
      <c r="A45" s="6" t="s">
        <v>122</v>
      </c>
      <c r="B45" s="7" t="s">
        <v>132</v>
      </c>
      <c r="C45" s="7" t="s">
        <v>132</v>
      </c>
      <c r="D45" s="6" t="s">
        <v>119</v>
      </c>
      <c r="E45" s="6" t="s">
        <v>119</v>
      </c>
      <c r="F45" s="6" t="s">
        <v>119</v>
      </c>
      <c r="G45" s="6" t="s">
        <v>119</v>
      </c>
      <c r="H45" s="6" t="s">
        <v>132</v>
      </c>
      <c r="I45" s="6" t="s">
        <v>132</v>
      </c>
      <c r="J45" s="6" t="s">
        <v>132</v>
      </c>
      <c r="K45" s="6" t="s">
        <v>119</v>
      </c>
      <c r="L45" s="6" t="s">
        <v>132</v>
      </c>
      <c r="M45" s="6" t="s">
        <v>119</v>
      </c>
      <c r="N45" s="6" t="s">
        <v>144</v>
      </c>
      <c r="O45" s="6" t="s">
        <v>119</v>
      </c>
      <c r="P45" s="6" t="s">
        <v>119</v>
      </c>
      <c r="Q45" s="6" t="s">
        <v>119</v>
      </c>
      <c r="R45" s="6" t="s">
        <v>132</v>
      </c>
      <c r="S45" s="6" t="s">
        <v>132</v>
      </c>
      <c r="T45" s="17" t="s">
        <v>134</v>
      </c>
      <c r="U45" s="17" t="s">
        <v>134</v>
      </c>
      <c r="V45" s="6" t="s">
        <v>119</v>
      </c>
      <c r="W45" s="6" t="s">
        <v>119</v>
      </c>
      <c r="X45" s="6" t="s">
        <v>119</v>
      </c>
      <c r="Y45" s="6" t="s">
        <v>132</v>
      </c>
      <c r="Z45" s="6" t="s">
        <v>132</v>
      </c>
      <c r="AA45" s="6" t="s">
        <v>132</v>
      </c>
      <c r="AB45" s="6" t="s">
        <v>132</v>
      </c>
      <c r="AC45" s="6" t="s">
        <v>119</v>
      </c>
      <c r="AD45" s="6" t="s">
        <v>132</v>
      </c>
      <c r="AE45" s="6" t="s">
        <v>119</v>
      </c>
      <c r="AF45" s="6" t="s">
        <v>119</v>
      </c>
      <c r="AG45" s="6" t="s">
        <v>132</v>
      </c>
    </row>
    <row r="46" spans="1:70" x14ac:dyDescent="0.2">
      <c r="A46" s="6" t="s">
        <v>19</v>
      </c>
      <c r="B46" s="7" t="s">
        <v>132</v>
      </c>
      <c r="C46" s="6" t="s">
        <v>119</v>
      </c>
      <c r="D46" s="6" t="s">
        <v>119</v>
      </c>
      <c r="E46" s="6" t="s">
        <v>132</v>
      </c>
      <c r="F46" s="6" t="s">
        <v>132</v>
      </c>
      <c r="G46" s="6" t="s">
        <v>132</v>
      </c>
      <c r="H46" s="6" t="s">
        <v>132</v>
      </c>
      <c r="I46" s="6" t="s">
        <v>119</v>
      </c>
      <c r="J46" s="6" t="s">
        <v>119</v>
      </c>
      <c r="K46" s="6" t="s">
        <v>119</v>
      </c>
      <c r="L46" s="6" t="s">
        <v>132</v>
      </c>
      <c r="M46" s="6" t="s">
        <v>132</v>
      </c>
      <c r="N46" s="6" t="s">
        <v>119</v>
      </c>
      <c r="O46" s="6" t="s">
        <v>119</v>
      </c>
      <c r="P46" s="6" t="s">
        <v>132</v>
      </c>
      <c r="Q46" s="6" t="s">
        <v>132</v>
      </c>
      <c r="R46" s="6" t="s">
        <v>132</v>
      </c>
      <c r="S46" s="6" t="s">
        <v>132</v>
      </c>
      <c r="T46" s="6" t="s">
        <v>119</v>
      </c>
      <c r="U46" s="6" t="s">
        <v>119</v>
      </c>
      <c r="V46" s="6" t="s">
        <v>119</v>
      </c>
      <c r="W46" s="6" t="s">
        <v>119</v>
      </c>
      <c r="X46" s="6" t="s">
        <v>132</v>
      </c>
      <c r="Y46" s="6" t="s">
        <v>132</v>
      </c>
      <c r="Z46" s="6" t="s">
        <v>132</v>
      </c>
      <c r="AA46" s="6" t="s">
        <v>132</v>
      </c>
      <c r="AB46" s="6" t="s">
        <v>132</v>
      </c>
      <c r="AC46" s="6" t="s">
        <v>132</v>
      </c>
      <c r="AD46" s="6" t="s">
        <v>119</v>
      </c>
      <c r="AE46" s="6" t="s">
        <v>132</v>
      </c>
      <c r="AF46" s="6" t="s">
        <v>132</v>
      </c>
      <c r="AG46" s="6" t="s">
        <v>119</v>
      </c>
    </row>
    <row r="47" spans="1:70" x14ac:dyDescent="0.2">
      <c r="A47" s="6" t="s">
        <v>125</v>
      </c>
      <c r="B47" s="7" t="s">
        <v>132</v>
      </c>
      <c r="C47" s="6" t="s">
        <v>134</v>
      </c>
      <c r="D47" s="6" t="s">
        <v>119</v>
      </c>
      <c r="E47" s="6" t="s">
        <v>132</v>
      </c>
      <c r="F47" s="6" t="s">
        <v>132</v>
      </c>
      <c r="G47" s="6" t="s">
        <v>132</v>
      </c>
      <c r="H47" s="6" t="s">
        <v>132</v>
      </c>
      <c r="I47" s="6" t="s">
        <v>119</v>
      </c>
      <c r="J47" s="17" t="s">
        <v>134</v>
      </c>
      <c r="K47" s="6" t="s">
        <v>119</v>
      </c>
      <c r="L47" s="17" t="s">
        <v>134</v>
      </c>
      <c r="M47" s="17" t="s">
        <v>134</v>
      </c>
      <c r="N47" s="17" t="s">
        <v>119</v>
      </c>
      <c r="O47" s="6" t="s">
        <v>119</v>
      </c>
      <c r="P47" s="17" t="s">
        <v>134</v>
      </c>
      <c r="Q47" s="6" t="s">
        <v>132</v>
      </c>
      <c r="R47" s="6" t="s">
        <v>132</v>
      </c>
      <c r="S47" s="6" t="s">
        <v>132</v>
      </c>
      <c r="T47" s="6" t="s">
        <v>119</v>
      </c>
      <c r="U47" s="6" t="s">
        <v>119</v>
      </c>
      <c r="V47" s="17" t="s">
        <v>134</v>
      </c>
      <c r="W47" s="17" t="s">
        <v>134</v>
      </c>
      <c r="X47" s="6" t="s">
        <v>132</v>
      </c>
      <c r="Y47" s="6" t="s">
        <v>132</v>
      </c>
      <c r="Z47" s="17" t="s">
        <v>134</v>
      </c>
      <c r="AA47" s="6" t="s">
        <v>132</v>
      </c>
      <c r="AB47" s="17" t="s">
        <v>134</v>
      </c>
      <c r="AC47" s="6" t="s">
        <v>132</v>
      </c>
      <c r="AD47" s="17" t="s">
        <v>134</v>
      </c>
      <c r="AE47" s="6" t="s">
        <v>132</v>
      </c>
      <c r="AF47" s="6" t="s">
        <v>132</v>
      </c>
      <c r="AG47" s="6" t="s">
        <v>119</v>
      </c>
    </row>
    <row r="48" spans="1:70" x14ac:dyDescent="0.2">
      <c r="A48" s="6" t="s">
        <v>31</v>
      </c>
      <c r="B48" s="7" t="s">
        <v>132</v>
      </c>
      <c r="C48" s="6" t="s">
        <v>132</v>
      </c>
      <c r="D48" s="6" t="s">
        <v>119</v>
      </c>
      <c r="E48" s="6" t="s">
        <v>132</v>
      </c>
      <c r="F48" s="6" t="s">
        <v>132</v>
      </c>
      <c r="G48" s="6" t="s">
        <v>132</v>
      </c>
      <c r="H48" s="6" t="s">
        <v>132</v>
      </c>
      <c r="I48" s="6" t="s">
        <v>119</v>
      </c>
      <c r="J48" s="6" t="s">
        <v>119</v>
      </c>
      <c r="K48" s="6" t="s">
        <v>132</v>
      </c>
      <c r="L48" s="6" t="s">
        <v>119</v>
      </c>
      <c r="M48" s="6" t="s">
        <v>119</v>
      </c>
      <c r="N48" s="6" t="s">
        <v>119</v>
      </c>
      <c r="O48" s="6" t="s">
        <v>119</v>
      </c>
      <c r="P48" s="6" t="s">
        <v>132</v>
      </c>
      <c r="Q48" s="6" t="s">
        <v>132</v>
      </c>
      <c r="R48" s="6" t="s">
        <v>132</v>
      </c>
      <c r="S48" s="6" t="s">
        <v>132</v>
      </c>
      <c r="T48" s="6" t="s">
        <v>119</v>
      </c>
      <c r="U48" s="6" t="s">
        <v>119</v>
      </c>
      <c r="V48" s="6" t="s">
        <v>132</v>
      </c>
      <c r="W48" s="6" t="s">
        <v>132</v>
      </c>
      <c r="X48" s="6" t="s">
        <v>132</v>
      </c>
      <c r="Y48" s="6" t="s">
        <v>132</v>
      </c>
      <c r="Z48" s="6" t="s">
        <v>119</v>
      </c>
      <c r="AA48" s="6" t="s">
        <v>132</v>
      </c>
      <c r="AB48" s="6" t="s">
        <v>119</v>
      </c>
      <c r="AC48" s="6" t="s">
        <v>132</v>
      </c>
      <c r="AD48" s="6" t="s">
        <v>132</v>
      </c>
      <c r="AE48" s="6" t="s">
        <v>132</v>
      </c>
      <c r="AF48" s="6" t="s">
        <v>132</v>
      </c>
      <c r="AG48" s="6" t="s">
        <v>119</v>
      </c>
    </row>
    <row r="49" spans="1:33" x14ac:dyDescent="0.2">
      <c r="A49" s="6" t="s">
        <v>123</v>
      </c>
      <c r="B49" s="6" t="s">
        <v>135</v>
      </c>
      <c r="C49" s="6" t="s">
        <v>138</v>
      </c>
      <c r="D49" s="6" t="s">
        <v>137</v>
      </c>
      <c r="E49" s="6" t="s">
        <v>135</v>
      </c>
      <c r="F49" s="6" t="s">
        <v>135</v>
      </c>
      <c r="G49" s="6" t="s">
        <v>135</v>
      </c>
      <c r="H49" s="6" t="s">
        <v>135</v>
      </c>
      <c r="I49" s="6" t="s">
        <v>137</v>
      </c>
      <c r="J49" s="6" t="s">
        <v>137</v>
      </c>
      <c r="K49" s="8" t="s">
        <v>138</v>
      </c>
      <c r="L49" s="6" t="s">
        <v>135</v>
      </c>
      <c r="M49" s="6" t="s">
        <v>137</v>
      </c>
      <c r="N49" s="6" t="s">
        <v>138</v>
      </c>
      <c r="O49" s="6" t="s">
        <v>138</v>
      </c>
      <c r="P49" s="8" t="s">
        <v>138</v>
      </c>
      <c r="Q49" s="6" t="s">
        <v>138</v>
      </c>
      <c r="R49" s="6" t="s">
        <v>135</v>
      </c>
      <c r="S49" s="6" t="s">
        <v>135</v>
      </c>
      <c r="T49" s="6" t="s">
        <v>137</v>
      </c>
      <c r="U49" s="6" t="s">
        <v>137</v>
      </c>
      <c r="V49" s="6" t="s">
        <v>138</v>
      </c>
      <c r="W49" s="6" t="s">
        <v>138</v>
      </c>
      <c r="X49" s="6" t="s">
        <v>135</v>
      </c>
      <c r="Y49" s="6" t="s">
        <v>139</v>
      </c>
      <c r="Z49" s="6" t="s">
        <v>135</v>
      </c>
      <c r="AA49" s="6" t="s">
        <v>135</v>
      </c>
      <c r="AB49" s="6" t="s">
        <v>143</v>
      </c>
      <c r="AC49" s="6" t="s">
        <v>135</v>
      </c>
      <c r="AD49" s="6" t="s">
        <v>138</v>
      </c>
      <c r="AE49" s="6" t="s">
        <v>135</v>
      </c>
      <c r="AF49" s="6" t="s">
        <v>135</v>
      </c>
      <c r="AG49" s="6" t="s">
        <v>135</v>
      </c>
    </row>
    <row r="50" spans="1:33" x14ac:dyDescent="0.2">
      <c r="A50" s="6" t="s">
        <v>124</v>
      </c>
      <c r="B50" s="6" t="s">
        <v>136</v>
      </c>
      <c r="C50" s="6" t="s">
        <v>138</v>
      </c>
      <c r="D50" s="6" t="s">
        <v>138</v>
      </c>
      <c r="E50" s="6" t="s">
        <v>135</v>
      </c>
      <c r="F50" s="6" t="s">
        <v>135</v>
      </c>
      <c r="G50" s="6" t="s">
        <v>135</v>
      </c>
      <c r="H50" s="6" t="s">
        <v>136</v>
      </c>
      <c r="I50" s="6" t="s">
        <v>138</v>
      </c>
      <c r="J50" s="8" t="s">
        <v>140</v>
      </c>
      <c r="K50" s="8" t="s">
        <v>139</v>
      </c>
      <c r="L50" s="6" t="s">
        <v>135</v>
      </c>
      <c r="M50" s="8" t="s">
        <v>135</v>
      </c>
      <c r="N50" s="8" t="s">
        <v>135</v>
      </c>
      <c r="O50" s="6" t="s">
        <v>138</v>
      </c>
      <c r="P50" s="8" t="s">
        <v>135</v>
      </c>
      <c r="Q50" s="6" t="s">
        <v>139</v>
      </c>
      <c r="R50" s="6" t="s">
        <v>135</v>
      </c>
      <c r="S50" s="6" t="s">
        <v>135</v>
      </c>
      <c r="T50" s="6" t="s">
        <v>141</v>
      </c>
      <c r="U50" s="6" t="s">
        <v>141</v>
      </c>
      <c r="V50" s="6" t="s">
        <v>135</v>
      </c>
      <c r="W50" s="6" t="s">
        <v>143</v>
      </c>
      <c r="X50" s="6" t="s">
        <v>136</v>
      </c>
      <c r="Y50" s="6" t="s">
        <v>135</v>
      </c>
      <c r="Z50" s="6" t="s">
        <v>135</v>
      </c>
      <c r="AA50" s="6" t="s">
        <v>143</v>
      </c>
      <c r="AB50" s="6" t="s">
        <v>135</v>
      </c>
      <c r="AC50" s="6" t="s">
        <v>135</v>
      </c>
      <c r="AD50" s="6" t="s">
        <v>138</v>
      </c>
      <c r="AE50" s="6" t="s">
        <v>135</v>
      </c>
      <c r="AF50" s="6" t="s">
        <v>139</v>
      </c>
      <c r="AG50" s="6" t="s">
        <v>135</v>
      </c>
    </row>
    <row r="53" spans="1:33" x14ac:dyDescent="0.2">
      <c r="AE53" s="6" t="s">
        <v>142</v>
      </c>
    </row>
    <row r="55" spans="1:33" s="1" customFormat="1" ht="13.5" customHeight="1" x14ac:dyDescent="0.25">
      <c r="B55" s="2" t="s">
        <v>54</v>
      </c>
      <c r="C55" s="2" t="s">
        <v>83</v>
      </c>
      <c r="D55" s="2" t="s">
        <v>84</v>
      </c>
      <c r="E55" s="2" t="s">
        <v>78</v>
      </c>
      <c r="F55" s="2" t="s">
        <v>79</v>
      </c>
      <c r="G55" s="2" t="s">
        <v>76</v>
      </c>
      <c r="H55" s="2" t="s">
        <v>100</v>
      </c>
      <c r="I55" s="2" t="s">
        <v>66</v>
      </c>
      <c r="J55" s="2" t="s">
        <v>68</v>
      </c>
      <c r="K55" s="3" t="s">
        <v>153</v>
      </c>
      <c r="L55" s="3" t="s">
        <v>85</v>
      </c>
      <c r="M55" s="3" t="s">
        <v>57</v>
      </c>
      <c r="N55" s="3" t="s">
        <v>62</v>
      </c>
      <c r="O55" s="3" t="s">
        <v>70</v>
      </c>
      <c r="P55" s="3" t="s">
        <v>98</v>
      </c>
      <c r="Q55" s="3" t="s">
        <v>53</v>
      </c>
      <c r="R55" s="3" t="s">
        <v>64</v>
      </c>
      <c r="S55" s="3" t="s">
        <v>96</v>
      </c>
      <c r="T55" s="3" t="s">
        <v>97</v>
      </c>
      <c r="U55" s="3" t="s">
        <v>65</v>
      </c>
      <c r="V55" s="3" t="s">
        <v>86</v>
      </c>
      <c r="W55" s="3" t="s">
        <v>56</v>
      </c>
      <c r="X55" s="3" t="s">
        <v>51</v>
      </c>
      <c r="Y55" s="3" t="s">
        <v>152</v>
      </c>
      <c r="Z55" s="3" t="s">
        <v>81</v>
      </c>
      <c r="AA55" s="4" t="s">
        <v>102</v>
      </c>
      <c r="AB55" s="4" t="s">
        <v>59</v>
      </c>
      <c r="AC55" s="4" t="s">
        <v>73</v>
      </c>
      <c r="AD55" s="4" t="s">
        <v>106</v>
      </c>
      <c r="AE55" s="4" t="s">
        <v>101</v>
      </c>
      <c r="AF55" s="5" t="s">
        <v>82</v>
      </c>
      <c r="AG55" s="5" t="s">
        <v>72</v>
      </c>
    </row>
    <row r="56" spans="1:33" ht="15" x14ac:dyDescent="0.25">
      <c r="A56" s="1" t="s">
        <v>120</v>
      </c>
      <c r="B56" s="6" t="s">
        <v>119</v>
      </c>
      <c r="C56" s="6" t="s">
        <v>134</v>
      </c>
      <c r="D56" s="6" t="s">
        <v>119</v>
      </c>
      <c r="E56" s="6" t="s">
        <v>119</v>
      </c>
      <c r="F56" s="6" t="s">
        <v>134</v>
      </c>
      <c r="G56" s="6" t="s">
        <v>119</v>
      </c>
      <c r="H56" s="6" t="s">
        <v>134</v>
      </c>
      <c r="I56" s="6" t="s">
        <v>134</v>
      </c>
      <c r="J56" s="6" t="s">
        <v>134</v>
      </c>
      <c r="K56" s="6" t="s">
        <v>134</v>
      </c>
      <c r="L56" s="6" t="s">
        <v>134</v>
      </c>
      <c r="M56" s="6" t="s">
        <v>119</v>
      </c>
      <c r="N56" s="6" t="s">
        <v>119</v>
      </c>
      <c r="O56" s="6" t="s">
        <v>119</v>
      </c>
      <c r="P56" s="6" t="s">
        <v>119</v>
      </c>
      <c r="Q56" s="6" t="s">
        <v>119</v>
      </c>
      <c r="R56" s="6" t="s">
        <v>119</v>
      </c>
      <c r="S56" s="6" t="s">
        <v>119</v>
      </c>
      <c r="T56" s="6" t="s">
        <v>119</v>
      </c>
      <c r="U56" s="6" t="s">
        <v>132</v>
      </c>
      <c r="V56" s="6" t="s">
        <v>134</v>
      </c>
      <c r="W56" s="6" t="s">
        <v>119</v>
      </c>
      <c r="X56" s="6" t="s">
        <v>119</v>
      </c>
      <c r="Y56" s="6" t="s">
        <v>119</v>
      </c>
      <c r="Z56" s="6" t="s">
        <v>133</v>
      </c>
      <c r="AA56" s="6" t="s">
        <v>132</v>
      </c>
      <c r="AB56" s="6" t="s">
        <v>132</v>
      </c>
      <c r="AC56" s="6" t="s">
        <v>132</v>
      </c>
      <c r="AD56" s="6" t="s">
        <v>132</v>
      </c>
      <c r="AE56" s="6" t="s">
        <v>132</v>
      </c>
      <c r="AF56" s="7" t="s">
        <v>132</v>
      </c>
      <c r="AG56" s="6" t="s">
        <v>132</v>
      </c>
    </row>
    <row r="57" spans="1:33" ht="15" x14ac:dyDescent="0.25">
      <c r="A57" s="1" t="s">
        <v>121</v>
      </c>
      <c r="B57" s="6" t="s">
        <v>119</v>
      </c>
      <c r="C57" s="6" t="s">
        <v>119</v>
      </c>
      <c r="D57" s="6" t="s">
        <v>119</v>
      </c>
      <c r="E57" s="6" t="s">
        <v>119</v>
      </c>
      <c r="F57" s="6" t="s">
        <v>119</v>
      </c>
      <c r="G57" s="6" t="s">
        <v>119</v>
      </c>
      <c r="H57" s="6" t="s">
        <v>119</v>
      </c>
      <c r="I57" s="6" t="s">
        <v>134</v>
      </c>
      <c r="J57" s="6" t="s">
        <v>119</v>
      </c>
      <c r="K57" s="6" t="s">
        <v>144</v>
      </c>
      <c r="L57" s="6" t="s">
        <v>132</v>
      </c>
      <c r="M57" s="6" t="s">
        <v>119</v>
      </c>
      <c r="N57" s="6" t="s">
        <v>119</v>
      </c>
      <c r="O57" s="6" t="s">
        <v>119</v>
      </c>
      <c r="P57" s="6" t="s">
        <v>119</v>
      </c>
      <c r="Q57" s="6" t="s">
        <v>119</v>
      </c>
      <c r="R57" s="6" t="s">
        <v>119</v>
      </c>
      <c r="S57" s="6" t="s">
        <v>119</v>
      </c>
      <c r="T57" s="6" t="s">
        <v>119</v>
      </c>
      <c r="U57" s="6" t="s">
        <v>134</v>
      </c>
      <c r="V57" s="6" t="s">
        <v>132</v>
      </c>
      <c r="W57" s="6" t="s">
        <v>132</v>
      </c>
      <c r="X57" s="7" t="s">
        <v>132</v>
      </c>
      <c r="Y57" s="6" t="s">
        <v>144</v>
      </c>
      <c r="Z57" s="6" t="s">
        <v>132</v>
      </c>
      <c r="AA57" s="6" t="s">
        <v>132</v>
      </c>
      <c r="AB57" s="6" t="s">
        <v>132</v>
      </c>
      <c r="AC57" s="6" t="s">
        <v>132</v>
      </c>
      <c r="AD57" s="6" t="s">
        <v>132</v>
      </c>
      <c r="AE57" s="6" t="s">
        <v>132</v>
      </c>
      <c r="AF57" s="7" t="s">
        <v>132</v>
      </c>
      <c r="AG57" s="6" t="s">
        <v>132</v>
      </c>
    </row>
    <row r="58" spans="1:33" ht="15" x14ac:dyDescent="0.25">
      <c r="A58" s="1" t="s">
        <v>122</v>
      </c>
      <c r="B58" s="6" t="s">
        <v>119</v>
      </c>
      <c r="C58" s="6" t="s">
        <v>119</v>
      </c>
      <c r="D58" s="6" t="s">
        <v>119</v>
      </c>
      <c r="E58" s="6" t="s">
        <v>119</v>
      </c>
      <c r="F58" s="6" t="s">
        <v>119</v>
      </c>
      <c r="G58" s="6" t="s">
        <v>119</v>
      </c>
      <c r="H58" s="6" t="s">
        <v>119</v>
      </c>
      <c r="I58" s="6" t="s">
        <v>132</v>
      </c>
      <c r="J58" s="6" t="s">
        <v>132</v>
      </c>
      <c r="K58" s="6" t="s">
        <v>119</v>
      </c>
      <c r="L58" s="6" t="s">
        <v>132</v>
      </c>
      <c r="M58" s="6" t="s">
        <v>119</v>
      </c>
      <c r="N58" s="6" t="s">
        <v>119</v>
      </c>
      <c r="O58" s="6" t="s">
        <v>119</v>
      </c>
      <c r="P58" s="6" t="s">
        <v>119</v>
      </c>
      <c r="Q58" s="6" t="s">
        <v>119</v>
      </c>
      <c r="R58" s="6" t="s">
        <v>119</v>
      </c>
      <c r="S58" s="6" t="s">
        <v>134</v>
      </c>
      <c r="T58" s="6" t="s">
        <v>134</v>
      </c>
      <c r="U58" s="6" t="s">
        <v>119</v>
      </c>
      <c r="V58" s="6" t="s">
        <v>132</v>
      </c>
      <c r="W58" s="6" t="s">
        <v>132</v>
      </c>
      <c r="X58" s="7" t="s">
        <v>132</v>
      </c>
      <c r="Y58" s="6" t="s">
        <v>144</v>
      </c>
      <c r="Z58" s="6" t="s">
        <v>132</v>
      </c>
      <c r="AA58" s="6" t="s">
        <v>132</v>
      </c>
      <c r="AB58" s="6" t="s">
        <v>132</v>
      </c>
      <c r="AC58" s="6" t="s">
        <v>132</v>
      </c>
      <c r="AD58" s="6" t="s">
        <v>132</v>
      </c>
      <c r="AE58" s="6" t="s">
        <v>132</v>
      </c>
      <c r="AF58" s="7" t="s">
        <v>132</v>
      </c>
      <c r="AG58" s="6" t="s">
        <v>132</v>
      </c>
    </row>
    <row r="59" spans="1:33" ht="15" x14ac:dyDescent="0.25">
      <c r="A59" s="1" t="s">
        <v>19</v>
      </c>
      <c r="B59" s="6" t="s">
        <v>132</v>
      </c>
      <c r="C59" s="6" t="s">
        <v>132</v>
      </c>
      <c r="D59" s="6" t="s">
        <v>132</v>
      </c>
      <c r="E59" s="6" t="s">
        <v>132</v>
      </c>
      <c r="F59" s="6" t="s">
        <v>132</v>
      </c>
      <c r="G59" s="6" t="s">
        <v>132</v>
      </c>
      <c r="H59" s="6" t="s">
        <v>132</v>
      </c>
      <c r="I59" s="6" t="s">
        <v>132</v>
      </c>
      <c r="J59" s="6" t="s">
        <v>132</v>
      </c>
      <c r="K59" s="6" t="s">
        <v>132</v>
      </c>
      <c r="L59" s="6" t="s">
        <v>132</v>
      </c>
      <c r="M59" s="6" t="s">
        <v>119</v>
      </c>
      <c r="N59" s="6" t="s">
        <v>132</v>
      </c>
      <c r="O59" s="6" t="s">
        <v>119</v>
      </c>
      <c r="P59" s="6" t="s">
        <v>119</v>
      </c>
      <c r="Q59" s="6" t="s">
        <v>119</v>
      </c>
      <c r="R59" s="6" t="s">
        <v>119</v>
      </c>
      <c r="S59" s="6" t="s">
        <v>119</v>
      </c>
      <c r="T59" s="6" t="s">
        <v>119</v>
      </c>
      <c r="U59" s="6" t="s">
        <v>132</v>
      </c>
      <c r="V59" s="6" t="s">
        <v>119</v>
      </c>
      <c r="W59" s="6" t="s">
        <v>119</v>
      </c>
      <c r="X59" s="6" t="s">
        <v>119</v>
      </c>
      <c r="Y59" s="6" t="s">
        <v>119</v>
      </c>
      <c r="Z59" s="6" t="s">
        <v>119</v>
      </c>
      <c r="AA59" s="6" t="s">
        <v>132</v>
      </c>
      <c r="AB59" s="6" t="s">
        <v>132</v>
      </c>
      <c r="AC59" s="6" t="s">
        <v>132</v>
      </c>
      <c r="AD59" s="6" t="s">
        <v>119</v>
      </c>
      <c r="AE59" s="6" t="s">
        <v>132</v>
      </c>
      <c r="AF59" s="7" t="s">
        <v>132</v>
      </c>
      <c r="AG59" s="6" t="s">
        <v>132</v>
      </c>
    </row>
    <row r="60" spans="1:33" ht="15" x14ac:dyDescent="0.25">
      <c r="A60" s="1" t="s">
        <v>125</v>
      </c>
      <c r="B60" s="6" t="s">
        <v>132</v>
      </c>
      <c r="C60" s="6" t="s">
        <v>132</v>
      </c>
      <c r="D60" s="6" t="s">
        <v>132</v>
      </c>
      <c r="E60" s="6" t="s">
        <v>132</v>
      </c>
      <c r="F60" s="6" t="s">
        <v>132</v>
      </c>
      <c r="G60" s="6" t="s">
        <v>132</v>
      </c>
      <c r="H60" s="6" t="s">
        <v>132</v>
      </c>
      <c r="I60" s="6" t="s">
        <v>132</v>
      </c>
      <c r="J60" s="6" t="s">
        <v>132</v>
      </c>
      <c r="K60" s="6" t="s">
        <v>132</v>
      </c>
      <c r="L60" s="6" t="s">
        <v>132</v>
      </c>
      <c r="M60" s="6" t="s">
        <v>119</v>
      </c>
      <c r="N60" s="6" t="s">
        <v>134</v>
      </c>
      <c r="O60" s="6" t="s">
        <v>134</v>
      </c>
      <c r="P60" s="6" t="s">
        <v>134</v>
      </c>
      <c r="Q60" s="6" t="s">
        <v>119</v>
      </c>
      <c r="R60" s="6" t="s">
        <v>119</v>
      </c>
      <c r="S60" s="6" t="s">
        <v>119</v>
      </c>
      <c r="T60" s="6" t="s">
        <v>119</v>
      </c>
      <c r="U60" s="6" t="s">
        <v>134</v>
      </c>
      <c r="V60" s="6" t="s">
        <v>119</v>
      </c>
      <c r="W60" s="6" t="s">
        <v>134</v>
      </c>
      <c r="X60" s="6" t="s">
        <v>134</v>
      </c>
      <c r="Y60" s="6" t="s">
        <v>119</v>
      </c>
      <c r="Z60" s="6" t="s">
        <v>119</v>
      </c>
      <c r="AA60" s="6" t="s">
        <v>134</v>
      </c>
      <c r="AB60" s="6" t="s">
        <v>134</v>
      </c>
      <c r="AC60" s="6" t="s">
        <v>134</v>
      </c>
      <c r="AD60" s="6" t="s">
        <v>134</v>
      </c>
      <c r="AE60" s="6" t="s">
        <v>132</v>
      </c>
      <c r="AF60" s="7" t="s">
        <v>132</v>
      </c>
      <c r="AG60" s="6" t="s">
        <v>132</v>
      </c>
    </row>
    <row r="61" spans="1:33" ht="15" x14ac:dyDescent="0.25">
      <c r="A61" s="1" t="s">
        <v>31</v>
      </c>
      <c r="B61" s="6" t="s">
        <v>132</v>
      </c>
      <c r="C61" s="6" t="s">
        <v>132</v>
      </c>
      <c r="D61" s="6" t="s">
        <v>132</v>
      </c>
      <c r="E61" s="6" t="s">
        <v>132</v>
      </c>
      <c r="F61" s="6" t="s">
        <v>132</v>
      </c>
      <c r="G61" s="6" t="s">
        <v>132</v>
      </c>
      <c r="H61" s="6" t="s">
        <v>132</v>
      </c>
      <c r="I61" s="6" t="s">
        <v>132</v>
      </c>
      <c r="J61" s="6" t="s">
        <v>132</v>
      </c>
      <c r="K61" s="6" t="s">
        <v>132</v>
      </c>
      <c r="L61" s="6" t="s">
        <v>132</v>
      </c>
      <c r="M61" s="6" t="s">
        <v>132</v>
      </c>
      <c r="N61" s="6" t="s">
        <v>119</v>
      </c>
      <c r="O61" s="6" t="s">
        <v>132</v>
      </c>
      <c r="P61" s="6" t="s">
        <v>132</v>
      </c>
      <c r="Q61" s="6" t="s">
        <v>119</v>
      </c>
      <c r="R61" s="6" t="s">
        <v>119</v>
      </c>
      <c r="S61" s="6" t="s">
        <v>119</v>
      </c>
      <c r="T61" s="6" t="s">
        <v>119</v>
      </c>
      <c r="U61" s="6" t="s">
        <v>132</v>
      </c>
      <c r="V61" s="6" t="s">
        <v>119</v>
      </c>
      <c r="W61" s="6" t="s">
        <v>119</v>
      </c>
      <c r="X61" s="6" t="s">
        <v>132</v>
      </c>
      <c r="Y61" s="6" t="s">
        <v>119</v>
      </c>
      <c r="Z61" s="6" t="s">
        <v>119</v>
      </c>
      <c r="AA61" s="6" t="s">
        <v>119</v>
      </c>
      <c r="AB61" s="6" t="s">
        <v>119</v>
      </c>
      <c r="AC61" s="6" t="s">
        <v>119</v>
      </c>
      <c r="AD61" s="6" t="s">
        <v>132</v>
      </c>
      <c r="AE61" s="6" t="s">
        <v>132</v>
      </c>
      <c r="AF61" s="7" t="s">
        <v>132</v>
      </c>
      <c r="AG61" s="6" t="s">
        <v>132</v>
      </c>
    </row>
    <row r="62" spans="1:33" ht="15" x14ac:dyDescent="0.25">
      <c r="A62" s="1" t="s">
        <v>123</v>
      </c>
      <c r="B62" s="6" t="s">
        <v>145</v>
      </c>
      <c r="C62" s="6" t="s">
        <v>145</v>
      </c>
      <c r="D62" s="6" t="s">
        <v>145</v>
      </c>
      <c r="E62" s="6" t="s">
        <v>145</v>
      </c>
      <c r="F62" s="6" t="s">
        <v>145</v>
      </c>
      <c r="G62" s="6" t="s">
        <v>145</v>
      </c>
      <c r="H62" s="6" t="s">
        <v>145</v>
      </c>
      <c r="I62" s="6" t="s">
        <v>145</v>
      </c>
      <c r="J62" s="6" t="s">
        <v>145</v>
      </c>
      <c r="K62" s="6" t="s">
        <v>148</v>
      </c>
      <c r="L62" s="6" t="s">
        <v>145</v>
      </c>
      <c r="M62" s="8" t="s">
        <v>148</v>
      </c>
      <c r="N62" s="6" t="s">
        <v>149</v>
      </c>
      <c r="O62" s="6" t="s">
        <v>148</v>
      </c>
      <c r="P62" s="6" t="s">
        <v>148</v>
      </c>
      <c r="Q62" s="6" t="s">
        <v>149</v>
      </c>
      <c r="R62" s="6" t="s">
        <v>148</v>
      </c>
      <c r="S62" s="6" t="s">
        <v>149</v>
      </c>
      <c r="T62" s="6" t="s">
        <v>149</v>
      </c>
      <c r="U62" s="8" t="s">
        <v>148</v>
      </c>
      <c r="V62" s="6" t="s">
        <v>149</v>
      </c>
      <c r="W62" s="6" t="s">
        <v>149</v>
      </c>
      <c r="X62" s="6" t="s">
        <v>148</v>
      </c>
      <c r="Y62" s="6" t="s">
        <v>148</v>
      </c>
      <c r="Z62" s="6" t="s">
        <v>145</v>
      </c>
      <c r="AA62" s="6" t="s">
        <v>145</v>
      </c>
      <c r="AB62" s="6" t="s">
        <v>145</v>
      </c>
      <c r="AC62" s="6" t="s">
        <v>150</v>
      </c>
      <c r="AD62" s="6" t="s">
        <v>148</v>
      </c>
      <c r="AE62" s="6" t="s">
        <v>146</v>
      </c>
      <c r="AF62" s="6" t="s">
        <v>145</v>
      </c>
      <c r="AG62" s="6" t="s">
        <v>145</v>
      </c>
    </row>
    <row r="63" spans="1:33" ht="15" x14ac:dyDescent="0.25">
      <c r="A63" s="1" t="s">
        <v>124</v>
      </c>
      <c r="B63" s="6" t="s">
        <v>145</v>
      </c>
      <c r="C63" s="6" t="s">
        <v>145</v>
      </c>
      <c r="D63" s="6" t="s">
        <v>145</v>
      </c>
      <c r="E63" s="6" t="s">
        <v>145</v>
      </c>
      <c r="F63" s="6" t="s">
        <v>145</v>
      </c>
      <c r="G63" s="6" t="s">
        <v>145</v>
      </c>
      <c r="H63" s="6" t="s">
        <v>145</v>
      </c>
      <c r="I63" s="6" t="s">
        <v>145</v>
      </c>
      <c r="J63" s="6" t="s">
        <v>145</v>
      </c>
      <c r="K63" s="6" t="s">
        <v>147</v>
      </c>
      <c r="L63" s="6" t="s">
        <v>147</v>
      </c>
      <c r="M63" s="8" t="s">
        <v>145</v>
      </c>
      <c r="N63" s="8" t="s">
        <v>145</v>
      </c>
      <c r="O63" s="6" t="s">
        <v>145</v>
      </c>
      <c r="P63" s="6" t="s">
        <v>150</v>
      </c>
      <c r="Q63" s="6" t="s">
        <v>148</v>
      </c>
      <c r="R63" s="6" t="s">
        <v>148</v>
      </c>
      <c r="S63" s="6" t="s">
        <v>148</v>
      </c>
      <c r="T63" s="6" t="s">
        <v>148</v>
      </c>
      <c r="U63" s="8" t="s">
        <v>145</v>
      </c>
      <c r="V63" s="6" t="s">
        <v>148</v>
      </c>
      <c r="W63" s="8" t="s">
        <v>151</v>
      </c>
      <c r="X63" s="6" t="s">
        <v>148</v>
      </c>
      <c r="Y63" s="8" t="s">
        <v>145</v>
      </c>
      <c r="Z63" s="6" t="s">
        <v>145</v>
      </c>
      <c r="AA63" s="6" t="s">
        <v>145</v>
      </c>
      <c r="AB63" s="6" t="s">
        <v>145</v>
      </c>
      <c r="AC63" s="6" t="s">
        <v>145</v>
      </c>
      <c r="AD63" s="6" t="s">
        <v>148</v>
      </c>
      <c r="AE63" s="6" t="s">
        <v>145</v>
      </c>
      <c r="AF63" s="6" t="s">
        <v>147</v>
      </c>
      <c r="AG63" s="6" t="s">
        <v>150</v>
      </c>
    </row>
    <row r="65" spans="3:3" ht="15" x14ac:dyDescent="0.25">
      <c r="C65" s="1"/>
    </row>
    <row r="66" spans="3:3" ht="15" x14ac:dyDescent="0.25">
      <c r="C66" s="1"/>
    </row>
    <row r="67" spans="3:3" ht="15" x14ac:dyDescent="0.25">
      <c r="C67" s="1"/>
    </row>
    <row r="68" spans="3:3" ht="15" x14ac:dyDescent="0.25">
      <c r="C68" s="1"/>
    </row>
    <row r="69" spans="3:3" ht="15" x14ac:dyDescent="0.25">
      <c r="C69" s="1"/>
    </row>
    <row r="70" spans="3:3" ht="15" x14ac:dyDescent="0.25">
      <c r="C70" s="1"/>
    </row>
    <row r="71" spans="3:3" ht="15" x14ac:dyDescent="0.25">
      <c r="C71" s="1"/>
    </row>
    <row r="72" spans="3:3" ht="15" x14ac:dyDescent="0.25">
      <c r="C72" s="1"/>
    </row>
    <row r="73" spans="3:3" ht="15" x14ac:dyDescent="0.25">
      <c r="C73" s="1"/>
    </row>
    <row r="74" spans="3:3" ht="15" x14ac:dyDescent="0.25">
      <c r="C74" s="1"/>
    </row>
    <row r="75" spans="3:3" ht="15" x14ac:dyDescent="0.25">
      <c r="C75" s="1"/>
    </row>
    <row r="76" spans="3:3" ht="15" x14ac:dyDescent="0.25">
      <c r="C76" s="1"/>
    </row>
    <row r="77" spans="3:3" ht="15" x14ac:dyDescent="0.25">
      <c r="C77" s="1"/>
    </row>
    <row r="78" spans="3:3" ht="15" x14ac:dyDescent="0.25">
      <c r="C78" s="1"/>
    </row>
    <row r="79" spans="3:3" ht="15" x14ac:dyDescent="0.25">
      <c r="C79" s="1"/>
    </row>
    <row r="80" spans="3:3" ht="15" x14ac:dyDescent="0.25">
      <c r="C80" s="1"/>
    </row>
    <row r="81" spans="3:3" ht="15" x14ac:dyDescent="0.25">
      <c r="C81" s="1"/>
    </row>
    <row r="82" spans="3:3" ht="15" x14ac:dyDescent="0.25">
      <c r="C82" s="1"/>
    </row>
    <row r="83" spans="3:3" ht="15" x14ac:dyDescent="0.25">
      <c r="C83" s="1"/>
    </row>
    <row r="84" spans="3:3" ht="15" x14ac:dyDescent="0.25">
      <c r="C84" s="1"/>
    </row>
    <row r="85" spans="3:3" ht="15" x14ac:dyDescent="0.25">
      <c r="C85" s="1"/>
    </row>
    <row r="86" spans="3:3" ht="15" x14ac:dyDescent="0.25">
      <c r="C86" s="1"/>
    </row>
    <row r="87" spans="3:3" ht="15" x14ac:dyDescent="0.25">
      <c r="C87" s="1"/>
    </row>
    <row r="88" spans="3:3" ht="15" x14ac:dyDescent="0.25">
      <c r="C88" s="1"/>
    </row>
    <row r="89" spans="3:3" ht="15" x14ac:dyDescent="0.25">
      <c r="C89" s="1"/>
    </row>
    <row r="90" spans="3:3" ht="15" x14ac:dyDescent="0.25">
      <c r="C90" s="1"/>
    </row>
    <row r="91" spans="3:3" ht="15" x14ac:dyDescent="0.25">
      <c r="C91" s="1"/>
    </row>
    <row r="92" spans="3:3" ht="15" x14ac:dyDescent="0.25">
      <c r="C92" s="1"/>
    </row>
  </sheetData>
  <autoFilter ref="A1:BR1" xr:uid="{00000000-0009-0000-0000-000000000000}">
    <sortState xmlns:xlrd2="http://schemas.microsoft.com/office/spreadsheetml/2017/richdata2" ref="A2:BR25">
      <sortCondition descending="1" ref="D1"/>
    </sortState>
  </autoFilter>
  <conditionalFormatting sqref="A56:XFD61">
    <cfRule type="containsText" dxfId="11" priority="1" operator="containsText" text="yes">
      <formula>NOT(ISERROR(SEARCH("yes",A56)))</formula>
    </cfRule>
  </conditionalFormatting>
  <conditionalFormatting sqref="A62:XFD63">
    <cfRule type="containsText" dxfId="10" priority="2" operator="containsText" text="Hi">
      <formula>NOT(ISERROR(SEARCH("Hi",A62)))</formula>
    </cfRule>
  </conditionalFormatting>
  <conditionalFormatting sqref="B43:AG45">
    <cfRule type="containsText" dxfId="9" priority="14" operator="containsText" text="yes">
      <formula>NOT(ISERROR(SEARCH("yes",B43)))</formula>
    </cfRule>
  </conditionalFormatting>
  <conditionalFormatting sqref="B50:AG50">
    <cfRule type="containsText" dxfId="8" priority="11" operator="containsText" text="Enhance">
      <formula>NOT(ISERROR(SEARCH("Enhance",B50)))</formula>
    </cfRule>
  </conditionalFormatting>
  <conditionalFormatting sqref="B62:AG62 B49:AG49">
    <cfRule type="containsText" dxfId="7" priority="12" operator="containsText" text="Enhance">
      <formula>NOT(ISERROR(SEARCH("Enhance",B49)))</formula>
    </cfRule>
  </conditionalFormatting>
  <conditionalFormatting sqref="C46:AG48">
    <cfRule type="containsText" dxfId="6" priority="13" operator="containsText" text="yes">
      <formula>NOT(ISERROR(SEARCH("yes",C46)))</formula>
    </cfRule>
  </conditionalFormatting>
  <conditionalFormatting sqref="C2:BR26">
    <cfRule type="cellIs" dxfId="5" priority="15" operator="greaterThan">
      <formula>0.1</formula>
    </cfRule>
  </conditionalFormatting>
  <conditionalFormatting sqref="C28:BR40">
    <cfRule type="cellIs" dxfId="4" priority="16" operator="equal">
      <formula>0</formula>
    </cfRule>
    <cfRule type="cellIs" dxfId="3" priority="17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96"/>
  <sheetViews>
    <sheetView topLeftCell="AB16" workbookViewId="0">
      <selection activeCell="AO26" sqref="AO26"/>
    </sheetView>
  </sheetViews>
  <sheetFormatPr defaultRowHeight="15" x14ac:dyDescent="0.25"/>
  <cols>
    <col min="1" max="30" width="9.140625" style="6"/>
    <col min="39" max="16384" width="9.140625" style="6"/>
  </cols>
  <sheetData>
    <row r="1" spans="1:38" s="1" customFormat="1" x14ac:dyDescent="0.25">
      <c r="A1" s="1" t="s">
        <v>723</v>
      </c>
      <c r="B1" s="1" t="s">
        <v>733</v>
      </c>
      <c r="C1" s="1" t="s">
        <v>734</v>
      </c>
      <c r="D1" s="1" t="s">
        <v>746</v>
      </c>
      <c r="E1" s="1" t="s">
        <v>747</v>
      </c>
      <c r="F1" s="1" t="s">
        <v>737</v>
      </c>
      <c r="G1" s="1" t="s">
        <v>736</v>
      </c>
      <c r="H1" s="1" t="s">
        <v>738</v>
      </c>
      <c r="I1" s="1" t="s">
        <v>739</v>
      </c>
      <c r="K1" s="1" t="s">
        <v>723</v>
      </c>
      <c r="L1" s="1" t="s">
        <v>733</v>
      </c>
      <c r="M1" s="1" t="s">
        <v>734</v>
      </c>
      <c r="N1" s="1" t="s">
        <v>746</v>
      </c>
      <c r="O1" s="1" t="s">
        <v>747</v>
      </c>
      <c r="P1" s="1" t="s">
        <v>737</v>
      </c>
      <c r="Q1" s="1" t="s">
        <v>736</v>
      </c>
      <c r="R1" s="1" t="s">
        <v>740</v>
      </c>
      <c r="S1" s="1" t="s">
        <v>741</v>
      </c>
      <c r="U1" s="1" t="s">
        <v>723</v>
      </c>
      <c r="V1" s="1" t="s">
        <v>733</v>
      </c>
      <c r="W1" s="1" t="s">
        <v>734</v>
      </c>
      <c r="X1" s="1" t="s">
        <v>746</v>
      </c>
      <c r="Y1" s="1" t="s">
        <v>747</v>
      </c>
      <c r="Z1" s="1" t="s">
        <v>737</v>
      </c>
      <c r="AA1" s="1" t="s">
        <v>736</v>
      </c>
      <c r="AB1" s="1" t="s">
        <v>742</v>
      </c>
      <c r="AC1" s="1" t="s">
        <v>743</v>
      </c>
      <c r="AE1" t="s">
        <v>722</v>
      </c>
      <c r="AF1" t="s">
        <v>775</v>
      </c>
      <c r="AG1" t="s">
        <v>776</v>
      </c>
      <c r="AH1" t="s">
        <v>776</v>
      </c>
      <c r="AI1" t="s">
        <v>777</v>
      </c>
      <c r="AJ1" t="s">
        <v>777</v>
      </c>
      <c r="AK1" t="s">
        <v>778</v>
      </c>
      <c r="AL1" t="s">
        <v>779</v>
      </c>
    </row>
    <row r="2" spans="1:38" x14ac:dyDescent="0.25">
      <c r="A2" s="6" t="s">
        <v>2</v>
      </c>
      <c r="B2" s="6">
        <v>27.970386421090652</v>
      </c>
      <c r="C2" s="6">
        <v>25.153485012639948</v>
      </c>
      <c r="D2" s="6">
        <v>1</v>
      </c>
      <c r="E2" s="6">
        <v>3.4216335540838854</v>
      </c>
      <c r="F2" s="6">
        <f t="shared" ref="F2:G33" si="0">B2/D2</f>
        <v>27.970386421090652</v>
      </c>
      <c r="G2" s="6">
        <f t="shared" si="0"/>
        <v>7.3513088456296103</v>
      </c>
      <c r="H2" s="6">
        <f t="shared" ref="H2:H65" si="1">AVERAGE(F2:G2)</f>
        <v>17.660847633360131</v>
      </c>
      <c r="I2" s="6">
        <f t="shared" ref="I2:I65" si="2">TTEST(B2:C2,D2:E2,2,1)</f>
        <v>6.8214155278715521E-2</v>
      </c>
      <c r="K2" s="6" t="s">
        <v>2</v>
      </c>
      <c r="L2" s="6">
        <v>76.763723472451844</v>
      </c>
      <c r="M2" s="6">
        <v>11.417389250649482</v>
      </c>
      <c r="N2" s="22">
        <v>1</v>
      </c>
      <c r="O2" s="22">
        <v>1</v>
      </c>
      <c r="P2" s="6">
        <f t="shared" ref="P2:Q33" si="3">L2/N2</f>
        <v>76.763723472451844</v>
      </c>
      <c r="Q2" s="6">
        <f t="shared" si="3"/>
        <v>11.417389250649482</v>
      </c>
      <c r="R2" s="6">
        <f t="shared" ref="R2:R65" si="4">AVERAGE(P2:Q2)</f>
        <v>44.090556361550661</v>
      </c>
      <c r="S2" s="6">
        <f t="shared" ref="S2:S65" si="5">TTEST(L2:M2,N2:O2,2,1)</f>
        <v>0.4130112731009965</v>
      </c>
      <c r="U2" s="6" t="s">
        <v>2</v>
      </c>
      <c r="V2" s="6">
        <v>104.14321890827236</v>
      </c>
      <c r="W2" s="22">
        <v>1</v>
      </c>
      <c r="X2" s="6">
        <v>44.017124509454163</v>
      </c>
      <c r="Y2" s="6">
        <v>46.799857295754556</v>
      </c>
      <c r="Z2" s="6">
        <f t="shared" ref="Z2:AA33" si="6">V2/X2</f>
        <v>2.3659705187217326</v>
      </c>
      <c r="AA2" s="6">
        <f t="shared" si="6"/>
        <v>2.1367586522335717E-2</v>
      </c>
      <c r="AB2" s="6">
        <f t="shared" ref="AB2:AB65" si="7">AVERAGE(Z2:AA2)</f>
        <v>1.1936690526220342</v>
      </c>
      <c r="AC2" s="6">
        <f t="shared" ref="AC2:AC65" si="8">TTEST(V2:W2,X2:Y2,2,1)</f>
        <v>0.91441796439073875</v>
      </c>
      <c r="AE2" s="28" t="s">
        <v>152</v>
      </c>
      <c r="AF2">
        <v>1.7742866489559538E-2</v>
      </c>
      <c r="AG2">
        <v>7.9744115717852171E-3</v>
      </c>
      <c r="AH2">
        <v>0.10664931794850321</v>
      </c>
      <c r="AI2">
        <v>1.5896517354927826</v>
      </c>
      <c r="AJ2">
        <v>3.5587559043404298</v>
      </c>
      <c r="AK2">
        <v>1.9300430020616559</v>
      </c>
      <c r="AL2" s="29">
        <f t="shared" ref="AL2:AL65" si="9">AVERAGE(AI2:AK2)</f>
        <v>2.3594835472982898</v>
      </c>
    </row>
    <row r="3" spans="1:38" x14ac:dyDescent="0.25">
      <c r="A3" s="6" t="s">
        <v>82</v>
      </c>
      <c r="B3" s="6">
        <v>174.23257493680032</v>
      </c>
      <c r="C3" s="6">
        <v>297.30949801372338</v>
      </c>
      <c r="D3" s="6">
        <v>187.9690949227373</v>
      </c>
      <c r="E3" s="6">
        <v>74.392935982339949</v>
      </c>
      <c r="F3" s="6">
        <f t="shared" si="0"/>
        <v>0.92692139103195004</v>
      </c>
      <c r="G3" s="6">
        <f t="shared" si="0"/>
        <v>3.9964748546058368</v>
      </c>
      <c r="H3" s="6">
        <f t="shared" si="1"/>
        <v>2.4616981228188934</v>
      </c>
      <c r="I3" s="6">
        <f t="shared" si="2"/>
        <v>0.53918011474860583</v>
      </c>
      <c r="K3" s="6" t="s">
        <v>82</v>
      </c>
      <c r="L3" s="6">
        <v>170.01923141806404</v>
      </c>
      <c r="M3" s="6">
        <v>89.733121900199066</v>
      </c>
      <c r="N3" s="6">
        <v>135.95640037219198</v>
      </c>
      <c r="O3" s="6">
        <v>68.825126754144449</v>
      </c>
      <c r="P3" s="6">
        <f t="shared" si="3"/>
        <v>1.2505423132167535</v>
      </c>
      <c r="Q3" s="6">
        <f t="shared" si="3"/>
        <v>1.303784331858068</v>
      </c>
      <c r="R3" s="6">
        <f t="shared" si="4"/>
        <v>1.2771633225374108</v>
      </c>
      <c r="S3" s="6">
        <f t="shared" si="5"/>
        <v>0.14953463626174227</v>
      </c>
      <c r="U3" s="6" t="s">
        <v>82</v>
      </c>
      <c r="V3" s="6">
        <v>1187.1060776589757</v>
      </c>
      <c r="W3" s="6">
        <v>626.01997749015186</v>
      </c>
      <c r="X3" s="6">
        <v>541.05601141633963</v>
      </c>
      <c r="Y3" s="6">
        <v>144.19550481626831</v>
      </c>
      <c r="Z3" s="6">
        <f t="shared" si="6"/>
        <v>2.194053947485862</v>
      </c>
      <c r="AA3" s="6">
        <f t="shared" si="6"/>
        <v>4.3414666656066485</v>
      </c>
      <c r="AB3" s="6">
        <f t="shared" si="7"/>
        <v>3.267760306546255</v>
      </c>
      <c r="AC3" s="6">
        <f t="shared" si="8"/>
        <v>9.2048946192104728E-2</v>
      </c>
      <c r="AE3" s="28" t="s">
        <v>72</v>
      </c>
      <c r="AF3">
        <v>3.0819929194390427E-2</v>
      </c>
      <c r="AG3">
        <v>5.0042105714952774E-2</v>
      </c>
      <c r="AH3">
        <v>4.2320801366412086E-2</v>
      </c>
      <c r="AI3">
        <v>2.4024606124157923</v>
      </c>
      <c r="AJ3">
        <v>2.3515180443580932</v>
      </c>
      <c r="AK3">
        <v>642.88126055149121</v>
      </c>
      <c r="AL3" s="29">
        <f t="shared" si="9"/>
        <v>215.87841306942173</v>
      </c>
    </row>
    <row r="4" spans="1:38" x14ac:dyDescent="0.25">
      <c r="A4" s="6" t="s">
        <v>51</v>
      </c>
      <c r="B4" s="6">
        <v>50.397255326832806</v>
      </c>
      <c r="C4" s="6">
        <v>38.696280245576027</v>
      </c>
      <c r="D4" s="6">
        <v>87.637969094922738</v>
      </c>
      <c r="E4" s="6">
        <v>17.660044150110377</v>
      </c>
      <c r="F4" s="6">
        <f t="shared" si="0"/>
        <v>0.57506188068149267</v>
      </c>
      <c r="G4" s="6">
        <f t="shared" si="0"/>
        <v>2.1911768689057425</v>
      </c>
      <c r="H4" s="6">
        <f t="shared" si="1"/>
        <v>1.3831193747936177</v>
      </c>
      <c r="I4" s="6">
        <f t="shared" si="2"/>
        <v>0.82734320353332014</v>
      </c>
      <c r="K4" s="6" t="s">
        <v>51</v>
      </c>
      <c r="L4" s="6">
        <v>107.81740274638146</v>
      </c>
      <c r="M4" s="6">
        <v>37.005297074800097</v>
      </c>
      <c r="N4" s="6">
        <v>112.80454226087619</v>
      </c>
      <c r="O4" s="6">
        <v>34.427754885019283</v>
      </c>
      <c r="P4" s="6">
        <f t="shared" si="3"/>
        <v>0.95578955053989512</v>
      </c>
      <c r="Q4" s="6">
        <f t="shared" si="3"/>
        <v>1.0748681463078034</v>
      </c>
      <c r="R4" s="6">
        <f t="shared" si="4"/>
        <v>1.0153288484238492</v>
      </c>
      <c r="S4" s="6">
        <f t="shared" si="5"/>
        <v>0.80368477552275541</v>
      </c>
      <c r="U4" s="6" t="s">
        <v>51</v>
      </c>
      <c r="V4" s="6">
        <v>62.443725379853682</v>
      </c>
      <c r="W4" s="6">
        <v>30.831457512661789</v>
      </c>
      <c r="X4" s="6">
        <v>123.1751694612915</v>
      </c>
      <c r="Y4" s="6">
        <v>48.983232251159478</v>
      </c>
      <c r="Z4" s="6">
        <f t="shared" si="6"/>
        <v>0.50695059444977653</v>
      </c>
      <c r="AA4" s="6">
        <f t="shared" si="6"/>
        <v>0.62942880850685345</v>
      </c>
      <c r="AB4" s="6">
        <f t="shared" si="7"/>
        <v>0.56818970147831505</v>
      </c>
      <c r="AC4" s="6">
        <f t="shared" si="8"/>
        <v>0.31510371344944982</v>
      </c>
      <c r="AE4" t="s">
        <v>74</v>
      </c>
      <c r="AF4">
        <v>3.1030618658728294E-2</v>
      </c>
      <c r="AG4">
        <v>0.80364038363841916</v>
      </c>
      <c r="AH4">
        <v>0.13048250064375072</v>
      </c>
      <c r="AI4">
        <v>0.31390903945246051</v>
      </c>
      <c r="AJ4">
        <v>1.0112116808020861</v>
      </c>
      <c r="AK4">
        <v>1.5341136645835385</v>
      </c>
      <c r="AL4">
        <f t="shared" si="9"/>
        <v>0.95307812827936178</v>
      </c>
    </row>
    <row r="5" spans="1:38" x14ac:dyDescent="0.25">
      <c r="A5" s="6" t="s">
        <v>176</v>
      </c>
      <c r="B5" s="6">
        <v>93.300830624774292</v>
      </c>
      <c r="C5" s="6">
        <v>193.51751534850132</v>
      </c>
      <c r="D5" s="6">
        <v>360.48565121412804</v>
      </c>
      <c r="E5" s="6">
        <v>252.20750551876381</v>
      </c>
      <c r="F5" s="6">
        <f t="shared" si="0"/>
        <v>0.25881981796094766</v>
      </c>
      <c r="G5" s="6">
        <f t="shared" si="0"/>
        <v>0.76729483109733998</v>
      </c>
      <c r="H5" s="6">
        <f t="shared" si="1"/>
        <v>0.51305732452914388</v>
      </c>
      <c r="I5" s="6">
        <f t="shared" si="2"/>
        <v>0.36234587496262627</v>
      </c>
      <c r="K5" s="6" t="s">
        <v>176</v>
      </c>
      <c r="L5" s="6">
        <v>159.76247511724418</v>
      </c>
      <c r="M5" s="6">
        <v>89.22028408515807</v>
      </c>
      <c r="N5" s="6">
        <v>164.3721159871632</v>
      </c>
      <c r="O5" s="6">
        <v>148.38685174987185</v>
      </c>
      <c r="P5" s="6">
        <f t="shared" si="3"/>
        <v>0.97195606540540602</v>
      </c>
      <c r="Q5" s="6">
        <f t="shared" si="3"/>
        <v>0.60126812472274938</v>
      </c>
      <c r="R5" s="6">
        <f t="shared" si="4"/>
        <v>0.7866120950640777</v>
      </c>
      <c r="S5" s="6">
        <f t="shared" si="5"/>
        <v>0.45050122702282369</v>
      </c>
      <c r="U5" s="6" t="s">
        <v>176</v>
      </c>
      <c r="V5" s="6">
        <v>1013.8505908835115</v>
      </c>
      <c r="W5" s="6">
        <v>646.74310635903203</v>
      </c>
      <c r="X5" s="6">
        <v>943.48198358901197</v>
      </c>
      <c r="Y5" s="6">
        <v>507.32072779165179</v>
      </c>
      <c r="Z5" s="6">
        <f t="shared" si="6"/>
        <v>1.0745839438574298</v>
      </c>
      <c r="AA5" s="6">
        <f t="shared" si="6"/>
        <v>1.2748209779921287</v>
      </c>
      <c r="AB5" s="6">
        <f t="shared" si="7"/>
        <v>1.1747024609247791</v>
      </c>
      <c r="AC5" s="6">
        <f t="shared" si="8"/>
        <v>0.20243581561681148</v>
      </c>
      <c r="AE5" t="s">
        <v>188</v>
      </c>
      <c r="AF5">
        <v>5.3442700322182374E-2</v>
      </c>
      <c r="AG5">
        <v>0.22303857130367663</v>
      </c>
      <c r="AH5">
        <v>0.13790996233390276</v>
      </c>
      <c r="AI5">
        <v>18.382087396171904</v>
      </c>
      <c r="AJ5">
        <v>0.4214251119890482</v>
      </c>
      <c r="AK5">
        <v>0.19065359537437318</v>
      </c>
      <c r="AL5" s="29">
        <f t="shared" si="9"/>
        <v>6.3313887011784429</v>
      </c>
    </row>
    <row r="6" spans="1:38" x14ac:dyDescent="0.25">
      <c r="A6" s="6" t="s">
        <v>52</v>
      </c>
      <c r="B6" s="6">
        <v>115.83604189237994</v>
      </c>
      <c r="C6" s="6">
        <v>163.073311664861</v>
      </c>
      <c r="D6" s="6">
        <v>103.97350993377484</v>
      </c>
      <c r="E6" s="6">
        <v>115.56291390728477</v>
      </c>
      <c r="F6" s="6">
        <f t="shared" si="0"/>
        <v>1.1140918678821254</v>
      </c>
      <c r="G6" s="6">
        <f t="shared" si="0"/>
        <v>1.4111214934896281</v>
      </c>
      <c r="H6" s="6">
        <f t="shared" si="1"/>
        <v>1.2626066806858769</v>
      </c>
      <c r="I6" s="6">
        <f t="shared" si="2"/>
        <v>0.34423177510511616</v>
      </c>
      <c r="K6" s="6" t="s">
        <v>52</v>
      </c>
      <c r="L6" s="6">
        <v>141.24633084786936</v>
      </c>
      <c r="M6" s="6">
        <v>89.935557879820507</v>
      </c>
      <c r="N6" s="6">
        <v>144.56998537817364</v>
      </c>
      <c r="O6" s="6">
        <v>116.12008887032151</v>
      </c>
      <c r="P6" s="6">
        <f t="shared" si="3"/>
        <v>0.97701006525240974</v>
      </c>
      <c r="Q6" s="6">
        <f t="shared" si="3"/>
        <v>0.77450472829259642</v>
      </c>
      <c r="R6" s="6">
        <f t="shared" si="4"/>
        <v>0.87575739677250308</v>
      </c>
      <c r="S6" s="6">
        <f t="shared" si="5"/>
        <v>0.41962242248318488</v>
      </c>
      <c r="U6" s="6" t="s">
        <v>52</v>
      </c>
      <c r="V6" s="6">
        <v>758.54670793472144</v>
      </c>
      <c r="W6" s="6">
        <v>457.36494091164883</v>
      </c>
      <c r="X6" s="6">
        <v>740.08562254727087</v>
      </c>
      <c r="Y6" s="6">
        <v>352.98608633606852</v>
      </c>
      <c r="Z6" s="6">
        <f t="shared" si="6"/>
        <v>1.0249445264507506</v>
      </c>
      <c r="AA6" s="6">
        <f t="shared" si="6"/>
        <v>1.2957024614171451</v>
      </c>
      <c r="AB6" s="6">
        <f t="shared" si="7"/>
        <v>1.160323493933948</v>
      </c>
      <c r="AC6" s="6">
        <f t="shared" si="8"/>
        <v>0.38855602841807402</v>
      </c>
      <c r="AE6" t="s">
        <v>190</v>
      </c>
      <c r="AF6">
        <v>6.5559892092765137E-2</v>
      </c>
      <c r="AG6">
        <v>0.64408434861379771</v>
      </c>
      <c r="AH6">
        <v>9.9233977025103393E-2</v>
      </c>
      <c r="AI6">
        <v>2.2282534207309261</v>
      </c>
      <c r="AJ6">
        <v>1.006573862316942</v>
      </c>
      <c r="AK6">
        <v>3.2997299263126729</v>
      </c>
      <c r="AL6" s="29">
        <f t="shared" si="9"/>
        <v>2.1781857364535138</v>
      </c>
    </row>
    <row r="7" spans="1:38" x14ac:dyDescent="0.25">
      <c r="A7" s="6" t="s">
        <v>177</v>
      </c>
      <c r="B7" s="6">
        <v>211.39400505597695</v>
      </c>
      <c r="C7" s="6">
        <v>325.69519682195738</v>
      </c>
      <c r="D7" s="6">
        <v>537.41721854304637</v>
      </c>
      <c r="E7" s="6">
        <v>433.66445916114787</v>
      </c>
      <c r="F7" s="6">
        <f t="shared" si="0"/>
        <v>0.39335175309245246</v>
      </c>
      <c r="G7" s="6">
        <f t="shared" si="0"/>
        <v>0.75103041058970066</v>
      </c>
      <c r="H7" s="6">
        <f t="shared" si="1"/>
        <v>0.57219108184107659</v>
      </c>
      <c r="I7" s="6">
        <f t="shared" si="2"/>
        <v>0.29640726511086518</v>
      </c>
      <c r="K7" s="6" t="s">
        <v>177</v>
      </c>
      <c r="L7" s="6">
        <v>192.6785654036911</v>
      </c>
      <c r="M7" s="6">
        <v>146.50966631802692</v>
      </c>
      <c r="N7" s="6">
        <v>158.6639068760563</v>
      </c>
      <c r="O7" s="6">
        <v>119.72047625377417</v>
      </c>
      <c r="P7" s="6">
        <f t="shared" si="3"/>
        <v>1.214381828844074</v>
      </c>
      <c r="Q7" s="6">
        <f t="shared" si="3"/>
        <v>1.2237644795821485</v>
      </c>
      <c r="R7" s="6">
        <f t="shared" si="4"/>
        <v>1.2190731542131112</v>
      </c>
      <c r="S7" s="6">
        <f t="shared" si="5"/>
        <v>7.5297961820537496E-2</v>
      </c>
      <c r="U7" s="6" t="s">
        <v>177</v>
      </c>
      <c r="V7" s="6">
        <v>858.36381541924584</v>
      </c>
      <c r="W7" s="6">
        <v>460.65700619020816</v>
      </c>
      <c r="X7" s="6">
        <v>769.36853371387815</v>
      </c>
      <c r="Y7" s="6">
        <v>572.65073135925797</v>
      </c>
      <c r="Z7" s="6">
        <f t="shared" si="6"/>
        <v>1.1156731498697663</v>
      </c>
      <c r="AA7" s="6">
        <f t="shared" si="6"/>
        <v>0.80442926370980317</v>
      </c>
      <c r="AB7" s="6">
        <f t="shared" si="7"/>
        <v>0.96005120678978473</v>
      </c>
      <c r="AC7" s="6">
        <f t="shared" si="8"/>
        <v>0.927469366869764</v>
      </c>
      <c r="AE7" t="s">
        <v>2</v>
      </c>
      <c r="AF7">
        <v>6.8214155278715521E-2</v>
      </c>
      <c r="AG7">
        <v>0.4130112731009965</v>
      </c>
      <c r="AH7">
        <v>0.91441796439073875</v>
      </c>
      <c r="AI7">
        <v>17.660847633360131</v>
      </c>
      <c r="AJ7">
        <v>44.090556361550661</v>
      </c>
      <c r="AK7">
        <v>1.1936690526220342</v>
      </c>
      <c r="AL7" s="29">
        <f t="shared" si="9"/>
        <v>20.981691015844273</v>
      </c>
    </row>
    <row r="8" spans="1:38" x14ac:dyDescent="0.25">
      <c r="A8" s="6" t="s">
        <v>53</v>
      </c>
      <c r="B8" s="6">
        <v>159.49801372336589</v>
      </c>
      <c r="C8" s="6">
        <v>165.0234741784038</v>
      </c>
      <c r="D8" s="6">
        <v>105.96026490066225</v>
      </c>
      <c r="E8" s="6">
        <v>146.13686534216336</v>
      </c>
      <c r="F8" s="6">
        <f t="shared" si="0"/>
        <v>1.5052625045142656</v>
      </c>
      <c r="G8" s="6">
        <f t="shared" si="0"/>
        <v>1.1292391813114337</v>
      </c>
      <c r="H8" s="6">
        <f t="shared" si="1"/>
        <v>1.3172508429128498</v>
      </c>
      <c r="I8" s="6">
        <f t="shared" si="2"/>
        <v>0.28409549382660648</v>
      </c>
      <c r="K8" s="6" t="s">
        <v>53</v>
      </c>
      <c r="L8" s="6">
        <v>137.31907284321332</v>
      </c>
      <c r="M8" s="6">
        <v>86.831539525625018</v>
      </c>
      <c r="N8" s="6">
        <v>140.87844894703863</v>
      </c>
      <c r="O8" s="6">
        <v>58.023964603786496</v>
      </c>
      <c r="P8" s="6">
        <f t="shared" si="3"/>
        <v>0.97473441729072829</v>
      </c>
      <c r="Q8" s="6">
        <f t="shared" si="3"/>
        <v>1.496477190391065</v>
      </c>
      <c r="R8" s="6">
        <f t="shared" si="4"/>
        <v>1.2356058038408966</v>
      </c>
      <c r="S8" s="6">
        <f t="shared" si="5"/>
        <v>0.57826214774442442</v>
      </c>
      <c r="U8" s="6" t="s">
        <v>53</v>
      </c>
      <c r="V8" s="6">
        <v>903.65081598199208</v>
      </c>
      <c r="W8" s="6">
        <v>826.66713562183452</v>
      </c>
      <c r="X8" s="6">
        <v>483.30360328219763</v>
      </c>
      <c r="Y8" s="6">
        <v>403.88869068854802</v>
      </c>
      <c r="Z8" s="6">
        <f t="shared" si="6"/>
        <v>1.8697373862829585</v>
      </c>
      <c r="AA8" s="6">
        <f t="shared" si="6"/>
        <v>2.0467697033371626</v>
      </c>
      <c r="AB8" s="6">
        <f t="shared" si="7"/>
        <v>1.9582535448100606</v>
      </c>
      <c r="AC8" s="6">
        <f t="shared" si="8"/>
        <v>1.8357479779008549E-3</v>
      </c>
      <c r="AE8" t="s">
        <v>200</v>
      </c>
      <c r="AF8">
        <v>6.894717831655231E-2</v>
      </c>
      <c r="AG8">
        <v>5.3932431796935326E-2</v>
      </c>
      <c r="AH8">
        <v>0.37979080471772547</v>
      </c>
      <c r="AI8">
        <v>41.794008441675693</v>
      </c>
      <c r="AJ8">
        <v>3.2117020094441648</v>
      </c>
      <c r="AK8">
        <v>4.7106924470887828</v>
      </c>
      <c r="AL8" s="29">
        <f t="shared" si="9"/>
        <v>16.57213429940288</v>
      </c>
    </row>
    <row r="9" spans="1:38" x14ac:dyDescent="0.25">
      <c r="A9" s="6" t="s">
        <v>54</v>
      </c>
      <c r="B9" s="6">
        <v>396.33441675695195</v>
      </c>
      <c r="C9" s="6">
        <v>266.21524015890213</v>
      </c>
      <c r="D9" s="6">
        <v>204.85651214128035</v>
      </c>
      <c r="E9" s="6">
        <v>208.16777041942606</v>
      </c>
      <c r="F9" s="6">
        <f t="shared" si="0"/>
        <v>1.9346927886950349</v>
      </c>
      <c r="G9" s="6">
        <f t="shared" si="0"/>
        <v>1.2788494569669422</v>
      </c>
      <c r="H9" s="6">
        <f t="shared" si="1"/>
        <v>1.6067711228309887</v>
      </c>
      <c r="I9" s="6">
        <f t="shared" si="2"/>
        <v>0.31261179662946281</v>
      </c>
      <c r="K9" s="6" t="s">
        <v>54</v>
      </c>
      <c r="L9" s="6">
        <v>155.26839636964809</v>
      </c>
      <c r="M9" s="6">
        <v>90.947737777927728</v>
      </c>
      <c r="N9" s="6">
        <v>163.22135926017359</v>
      </c>
      <c r="O9" s="6">
        <v>100.21458004975221</v>
      </c>
      <c r="P9" s="6">
        <f t="shared" si="3"/>
        <v>0.95127498676292399</v>
      </c>
      <c r="Q9" s="6">
        <f t="shared" si="3"/>
        <v>0.90752999945493062</v>
      </c>
      <c r="R9" s="6">
        <f t="shared" si="4"/>
        <v>0.92940249310892731</v>
      </c>
      <c r="S9" s="6">
        <f t="shared" si="5"/>
        <v>4.8480458572344745E-2</v>
      </c>
      <c r="U9" s="6" t="s">
        <v>54</v>
      </c>
      <c r="V9" s="6">
        <v>916.22819358469326</v>
      </c>
      <c r="W9" s="6">
        <v>749.89448508722558</v>
      </c>
      <c r="X9" s="6">
        <v>757.85230110595808</v>
      </c>
      <c r="Y9" s="6">
        <v>550.30324652158401</v>
      </c>
      <c r="Z9" s="6">
        <f t="shared" si="6"/>
        <v>1.2089798925827793</v>
      </c>
      <c r="AA9" s="6">
        <f t="shared" si="6"/>
        <v>1.3626931874875159</v>
      </c>
      <c r="AB9" s="6">
        <f t="shared" si="7"/>
        <v>1.2858365400351475</v>
      </c>
      <c r="AC9" s="6">
        <f t="shared" si="8"/>
        <v>7.2977296645017134E-2</v>
      </c>
      <c r="AE9" t="s">
        <v>96</v>
      </c>
      <c r="AF9">
        <v>6.9554165010582647E-2</v>
      </c>
      <c r="AG9">
        <v>0.12891830497519427</v>
      </c>
      <c r="AH9">
        <v>0.145777363397773</v>
      </c>
      <c r="AI9">
        <v>4.1727175577029296</v>
      </c>
      <c r="AJ9">
        <v>14.548173761452169</v>
      </c>
      <c r="AK9">
        <v>4.8209657988770633</v>
      </c>
      <c r="AL9" s="29">
        <f t="shared" si="9"/>
        <v>7.8472857060107204</v>
      </c>
    </row>
    <row r="10" spans="1:38" x14ac:dyDescent="0.25">
      <c r="A10" s="6" t="s">
        <v>178</v>
      </c>
      <c r="B10" s="6">
        <v>813.12748284579288</v>
      </c>
      <c r="C10" s="6">
        <v>365.99855543517515</v>
      </c>
      <c r="D10" s="6">
        <v>64.238410596026483</v>
      </c>
      <c r="E10" s="6">
        <v>60.044150110375277</v>
      </c>
      <c r="F10" s="6">
        <f t="shared" si="0"/>
        <v>12.657963908218015</v>
      </c>
      <c r="G10" s="6">
        <f t="shared" si="0"/>
        <v>6.0954906475049393</v>
      </c>
      <c r="H10" s="6">
        <f t="shared" si="1"/>
        <v>9.3767272778614768</v>
      </c>
      <c r="I10" s="6">
        <f t="shared" si="2"/>
        <v>0.25308674586186181</v>
      </c>
      <c r="K10" s="6" t="s">
        <v>178</v>
      </c>
      <c r="L10" s="6">
        <v>189.11569216235367</v>
      </c>
      <c r="M10" s="6">
        <v>136.36087587300517</v>
      </c>
      <c r="N10" s="6">
        <v>165.29500009494694</v>
      </c>
      <c r="O10" s="6">
        <v>134.05366400182299</v>
      </c>
      <c r="P10" s="6">
        <f t="shared" si="3"/>
        <v>1.144110179096306</v>
      </c>
      <c r="Q10" s="6">
        <f t="shared" si="3"/>
        <v>1.0172111063756586</v>
      </c>
      <c r="R10" s="6">
        <f t="shared" si="4"/>
        <v>1.0806606427359822</v>
      </c>
      <c r="S10" s="6">
        <f t="shared" si="5"/>
        <v>0.43853036662829303</v>
      </c>
      <c r="U10" s="6" t="s">
        <v>178</v>
      </c>
      <c r="V10" s="6">
        <v>1256.5348902644907</v>
      </c>
      <c r="W10" s="6">
        <v>1413.9631401238041</v>
      </c>
      <c r="X10" s="6">
        <v>955.04102747056754</v>
      </c>
      <c r="Y10" s="6">
        <v>541.74099179450593</v>
      </c>
      <c r="Z10" s="6">
        <f t="shared" si="6"/>
        <v>1.3156868177615695</v>
      </c>
      <c r="AA10" s="6">
        <f t="shared" si="6"/>
        <v>2.6100353518386714</v>
      </c>
      <c r="AB10" s="6">
        <f t="shared" si="7"/>
        <v>1.9628610848001204</v>
      </c>
      <c r="AC10" s="6">
        <f t="shared" si="8"/>
        <v>0.2881298697378436</v>
      </c>
      <c r="AE10" s="29" t="s">
        <v>62</v>
      </c>
      <c r="AF10">
        <v>7.2505129534251603E-2</v>
      </c>
      <c r="AG10">
        <v>0.9470077475914227</v>
      </c>
      <c r="AH10">
        <v>0.5624176793611535</v>
      </c>
      <c r="AI10">
        <v>0.79664787307084661</v>
      </c>
      <c r="AJ10">
        <v>1.0314045337435451</v>
      </c>
      <c r="AK10">
        <v>0.92761215258832985</v>
      </c>
      <c r="AL10">
        <f t="shared" si="9"/>
        <v>0.91855485313424057</v>
      </c>
    </row>
    <row r="11" spans="1:38" x14ac:dyDescent="0.25">
      <c r="A11" s="6" t="s">
        <v>84</v>
      </c>
      <c r="B11" s="6">
        <v>365.34850126399425</v>
      </c>
      <c r="C11" s="6">
        <v>265.89021307331171</v>
      </c>
      <c r="D11" s="6">
        <v>7.2847682119205297</v>
      </c>
      <c r="E11" s="6">
        <v>1</v>
      </c>
      <c r="F11" s="6">
        <f t="shared" si="0"/>
        <v>50.152385173511938</v>
      </c>
      <c r="G11" s="6">
        <f t="shared" si="0"/>
        <v>265.89021307331171</v>
      </c>
      <c r="H11" s="6">
        <f t="shared" si="1"/>
        <v>158.02129912341184</v>
      </c>
      <c r="I11" s="6">
        <f t="shared" si="2"/>
        <v>9.4516843919691035E-2</v>
      </c>
      <c r="K11" s="6" t="s">
        <v>84</v>
      </c>
      <c r="L11" s="6">
        <v>96.602449475353424</v>
      </c>
      <c r="M11" s="6">
        <v>74.145551469347822</v>
      </c>
      <c r="N11" s="6">
        <v>9.9542355823094937</v>
      </c>
      <c r="O11" s="6">
        <v>21.552951899887969</v>
      </c>
      <c r="P11" s="6">
        <f t="shared" si="3"/>
        <v>9.7046577486104244</v>
      </c>
      <c r="Q11" s="6">
        <f t="shared" si="3"/>
        <v>3.4401576087465413</v>
      </c>
      <c r="R11" s="6">
        <f t="shared" si="4"/>
        <v>6.5724076786784824</v>
      </c>
      <c r="S11" s="6">
        <f t="shared" si="5"/>
        <v>0.15270704727472098</v>
      </c>
      <c r="U11" s="6" t="s">
        <v>84</v>
      </c>
      <c r="V11" s="6">
        <v>1324.9085537422623</v>
      </c>
      <c r="W11" s="6">
        <v>1245.6035453010691</v>
      </c>
      <c r="X11" s="6">
        <v>106.26471637531219</v>
      </c>
      <c r="Y11" s="6">
        <v>15.676061362825548</v>
      </c>
      <c r="Z11" s="6">
        <f t="shared" si="6"/>
        <v>12.468000658495804</v>
      </c>
      <c r="AA11" s="6">
        <f t="shared" si="6"/>
        <v>79.458960798336264</v>
      </c>
      <c r="AB11" s="6">
        <f t="shared" si="7"/>
        <v>45.96348072841603</v>
      </c>
      <c r="AC11" s="6">
        <f t="shared" si="8"/>
        <v>2.9336869222118568E-3</v>
      </c>
      <c r="AE11" t="s">
        <v>89</v>
      </c>
      <c r="AF11">
        <v>7.5544875582780335E-2</v>
      </c>
      <c r="AG11">
        <v>0.19071778929627267</v>
      </c>
      <c r="AH11">
        <v>0.69687691612381819</v>
      </c>
      <c r="AI11">
        <v>17.345822800048154</v>
      </c>
      <c r="AJ11">
        <v>0.19051278106625838</v>
      </c>
      <c r="AK11">
        <v>2.9573583193573239</v>
      </c>
      <c r="AL11" s="29">
        <f t="shared" si="9"/>
        <v>6.8312313001572447</v>
      </c>
    </row>
    <row r="12" spans="1:38" x14ac:dyDescent="0.25">
      <c r="A12" s="6" t="s">
        <v>85</v>
      </c>
      <c r="B12" s="6">
        <v>16.052726616106902</v>
      </c>
      <c r="C12" s="6">
        <v>8.5771036475261848</v>
      </c>
      <c r="D12" s="6">
        <v>53.200883002207505</v>
      </c>
      <c r="E12" s="6">
        <v>0.99337748344370858</v>
      </c>
      <c r="F12" s="6">
        <f t="shared" si="0"/>
        <v>0.30173797332350316</v>
      </c>
      <c r="G12" s="6">
        <f t="shared" si="0"/>
        <v>8.6342843385096923</v>
      </c>
      <c r="H12" s="6">
        <f t="shared" si="1"/>
        <v>4.4680111559165976</v>
      </c>
      <c r="I12" s="6">
        <f t="shared" si="2"/>
        <v>0.62820308389452018</v>
      </c>
      <c r="K12" s="6" t="s">
        <v>85</v>
      </c>
      <c r="L12" s="22">
        <v>1</v>
      </c>
      <c r="M12" s="22">
        <v>1</v>
      </c>
      <c r="N12" s="6">
        <v>7.8578074856155462</v>
      </c>
      <c r="O12" s="6">
        <v>5.6360494483583725</v>
      </c>
      <c r="P12" s="6">
        <f t="shared" si="3"/>
        <v>0.12726196230062825</v>
      </c>
      <c r="Q12" s="6">
        <f t="shared" si="3"/>
        <v>0.17742924528301871</v>
      </c>
      <c r="R12" s="6">
        <f t="shared" si="4"/>
        <v>0.15234560379182349</v>
      </c>
      <c r="S12" s="6">
        <f t="shared" si="5"/>
        <v>0.12155914099460557</v>
      </c>
      <c r="U12" s="6" t="s">
        <v>85</v>
      </c>
      <c r="V12" s="6">
        <v>79.283905458638145</v>
      </c>
      <c r="W12" s="6">
        <v>49.275464265616201</v>
      </c>
      <c r="X12" s="6">
        <v>163.41776667855871</v>
      </c>
      <c r="Y12" s="6">
        <v>32.28683553335712</v>
      </c>
      <c r="Z12" s="6">
        <f t="shared" si="6"/>
        <v>0.48516086757316224</v>
      </c>
      <c r="AA12" s="6">
        <f t="shared" si="6"/>
        <v>1.5261781915637811</v>
      </c>
      <c r="AB12" s="6">
        <f t="shared" si="7"/>
        <v>1.0056695295684717</v>
      </c>
      <c r="AC12" s="6">
        <f t="shared" si="8"/>
        <v>0.62684310197296578</v>
      </c>
      <c r="AE12" t="s">
        <v>95</v>
      </c>
      <c r="AF12">
        <v>8.8663444413328948E-2</v>
      </c>
      <c r="AG12">
        <v>0.40018121778239296</v>
      </c>
      <c r="AH12">
        <v>0.13062409166278713</v>
      </c>
      <c r="AI12">
        <v>0.12282364489970131</v>
      </c>
      <c r="AJ12">
        <v>0.16884162919970552</v>
      </c>
      <c r="AK12">
        <v>0.8711697978483226</v>
      </c>
      <c r="AL12">
        <f t="shared" si="9"/>
        <v>0.38761169064924311</v>
      </c>
    </row>
    <row r="13" spans="1:38" x14ac:dyDescent="0.25">
      <c r="A13" s="6" t="s">
        <v>55</v>
      </c>
      <c r="B13" s="22">
        <v>1</v>
      </c>
      <c r="C13" s="22">
        <v>1</v>
      </c>
      <c r="D13" s="22">
        <v>1</v>
      </c>
      <c r="E13" s="22">
        <v>1</v>
      </c>
      <c r="F13" s="6">
        <f t="shared" si="0"/>
        <v>1</v>
      </c>
      <c r="G13" s="6">
        <f t="shared" si="0"/>
        <v>1</v>
      </c>
      <c r="H13" s="6">
        <f t="shared" si="1"/>
        <v>1</v>
      </c>
      <c r="I13" s="6" t="e">
        <f t="shared" si="2"/>
        <v>#DIV/0!</v>
      </c>
      <c r="K13" s="6" t="s">
        <v>55</v>
      </c>
      <c r="L13" s="22">
        <v>1</v>
      </c>
      <c r="M13" s="22">
        <v>1</v>
      </c>
      <c r="N13" s="6">
        <v>12.050663679003442</v>
      </c>
      <c r="O13" s="6">
        <v>2.1268111125880669</v>
      </c>
      <c r="P13" s="6">
        <f t="shared" si="3"/>
        <v>8.2982981405609793E-2</v>
      </c>
      <c r="Q13" s="6">
        <f t="shared" si="3"/>
        <v>0.4701874999999992</v>
      </c>
      <c r="R13" s="6">
        <f t="shared" si="4"/>
        <v>0.27658524070280449</v>
      </c>
      <c r="S13" s="6">
        <f t="shared" si="5"/>
        <v>0.4353089141357615</v>
      </c>
      <c r="U13" s="6" t="s">
        <v>55</v>
      </c>
      <c r="V13" s="6">
        <v>122.96707934721439</v>
      </c>
      <c r="W13" s="6">
        <v>72.446539110860996</v>
      </c>
      <c r="X13" s="6">
        <v>128.35533357117376</v>
      </c>
      <c r="Y13" s="6">
        <v>40.121298608633616</v>
      </c>
      <c r="Z13" s="6">
        <f t="shared" si="6"/>
        <v>0.95802079996175971</v>
      </c>
      <c r="AA13" s="6">
        <f t="shared" si="6"/>
        <v>1.8056877923505543</v>
      </c>
      <c r="AB13" s="6">
        <f t="shared" si="7"/>
        <v>1.3818542961561571</v>
      </c>
      <c r="AC13" s="6">
        <f t="shared" si="8"/>
        <v>0.60515059767544832</v>
      </c>
      <c r="AE13" t="s">
        <v>84</v>
      </c>
      <c r="AF13">
        <v>9.4516843919691035E-2</v>
      </c>
      <c r="AG13">
        <v>0.15270704727472098</v>
      </c>
      <c r="AH13">
        <v>2.9336869222118568E-3</v>
      </c>
      <c r="AI13">
        <v>158.02129912341184</v>
      </c>
      <c r="AJ13">
        <v>6.5724076786784824</v>
      </c>
      <c r="AK13">
        <v>45.96348072841603</v>
      </c>
      <c r="AL13" s="29">
        <f t="shared" si="9"/>
        <v>70.185729176835437</v>
      </c>
    </row>
    <row r="14" spans="1:38" x14ac:dyDescent="0.25">
      <c r="A14" s="6" t="s">
        <v>86</v>
      </c>
      <c r="B14" s="6">
        <v>364.48176236908631</v>
      </c>
      <c r="C14" s="6">
        <v>318.86962802455758</v>
      </c>
      <c r="D14" s="6">
        <v>395.25386313465782</v>
      </c>
      <c r="E14" s="6">
        <v>333.55408388520971</v>
      </c>
      <c r="F14" s="6">
        <f t="shared" si="0"/>
        <v>0.92214598354200561</v>
      </c>
      <c r="G14" s="6">
        <f t="shared" si="0"/>
        <v>0.9559757875256425</v>
      </c>
      <c r="H14" s="6">
        <f t="shared" si="1"/>
        <v>0.93906088553382405</v>
      </c>
      <c r="I14" s="6">
        <f t="shared" si="2"/>
        <v>0.21655010363348282</v>
      </c>
      <c r="K14" s="6" t="s">
        <v>86</v>
      </c>
      <c r="L14" s="6">
        <v>94.510611019265156</v>
      </c>
      <c r="M14" s="6">
        <v>78.126792401902904</v>
      </c>
      <c r="N14" s="6">
        <v>117.32781375211259</v>
      </c>
      <c r="O14" s="6">
        <v>60.690074248495108</v>
      </c>
      <c r="P14" s="6">
        <f t="shared" si="3"/>
        <v>0.80552605556040546</v>
      </c>
      <c r="Q14" s="6">
        <f t="shared" si="3"/>
        <v>1.2873075765571362</v>
      </c>
      <c r="R14" s="6">
        <f t="shared" si="4"/>
        <v>1.0464168160587708</v>
      </c>
      <c r="S14" s="6">
        <f t="shared" si="5"/>
        <v>0.91540849158375037</v>
      </c>
      <c r="U14" s="6" t="s">
        <v>86</v>
      </c>
      <c r="V14" s="6">
        <v>773.06555993247036</v>
      </c>
      <c r="W14" s="6">
        <v>845.19555430500839</v>
      </c>
      <c r="X14" s="6">
        <v>883.07527648947575</v>
      </c>
      <c r="Y14" s="6">
        <v>863.89582590082068</v>
      </c>
      <c r="Z14" s="6">
        <f t="shared" si="6"/>
        <v>0.87542430471575272</v>
      </c>
      <c r="AA14" s="6">
        <f t="shared" si="6"/>
        <v>0.97835355718229944</v>
      </c>
      <c r="AB14" s="6">
        <f t="shared" si="7"/>
        <v>0.92688893094902602</v>
      </c>
      <c r="AC14" s="6">
        <f t="shared" si="8"/>
        <v>0.39280725940177585</v>
      </c>
      <c r="AE14" t="s">
        <v>59</v>
      </c>
      <c r="AF14">
        <v>0.10444500157356865</v>
      </c>
      <c r="AG14">
        <v>0.59639570210727233</v>
      </c>
      <c r="AH14">
        <v>1.1741871251648101E-2</v>
      </c>
      <c r="AI14">
        <v>0.62546385610927391</v>
      </c>
      <c r="AJ14">
        <v>1.5247296314307683</v>
      </c>
      <c r="AK14">
        <v>1.2270551207172282</v>
      </c>
      <c r="AL14">
        <f t="shared" si="9"/>
        <v>1.1257495360857568</v>
      </c>
    </row>
    <row r="15" spans="1:38" x14ac:dyDescent="0.25">
      <c r="A15" s="6" t="s">
        <v>56</v>
      </c>
      <c r="B15" s="6">
        <v>119.84470928132902</v>
      </c>
      <c r="C15" s="6">
        <v>154.6226074395089</v>
      </c>
      <c r="D15" s="6">
        <v>159.60264900662253</v>
      </c>
      <c r="E15" s="6">
        <v>290.61810154525386</v>
      </c>
      <c r="F15" s="6">
        <f t="shared" si="0"/>
        <v>0.75089423657596188</v>
      </c>
      <c r="G15" s="6">
        <f t="shared" si="0"/>
        <v>0.53204740729280309</v>
      </c>
      <c r="H15" s="6">
        <f t="shared" si="1"/>
        <v>0.64147082193438254</v>
      </c>
      <c r="I15" s="6">
        <f t="shared" si="2"/>
        <v>0.31893169392748782</v>
      </c>
      <c r="K15" s="6" t="s">
        <v>56</v>
      </c>
      <c r="L15" s="6">
        <v>67.97800195688113</v>
      </c>
      <c r="M15" s="6">
        <v>56.911501737575492</v>
      </c>
      <c r="N15" s="6">
        <v>104.81760695771067</v>
      </c>
      <c r="O15" s="6">
        <v>58.855699663887897</v>
      </c>
      <c r="P15" s="6">
        <f t="shared" si="3"/>
        <v>0.6485360993244893</v>
      </c>
      <c r="Q15" s="6">
        <f t="shared" si="3"/>
        <v>0.96696670097517667</v>
      </c>
      <c r="R15" s="6">
        <f t="shared" si="4"/>
        <v>0.80775140014983293</v>
      </c>
      <c r="S15" s="6">
        <f t="shared" si="5"/>
        <v>0.46643374223443962</v>
      </c>
      <c r="U15" s="6" t="s">
        <v>56</v>
      </c>
      <c r="V15" s="6">
        <v>573.76899268429929</v>
      </c>
      <c r="W15" s="6">
        <v>450.61198649409113</v>
      </c>
      <c r="X15" s="6">
        <v>444.77345701034608</v>
      </c>
      <c r="Y15" s="6">
        <v>484.5023189439886</v>
      </c>
      <c r="Z15" s="6">
        <f t="shared" si="6"/>
        <v>1.2900252558707714</v>
      </c>
      <c r="AA15" s="6">
        <f t="shared" si="6"/>
        <v>0.93005124820916407</v>
      </c>
      <c r="AB15" s="6">
        <f t="shared" si="7"/>
        <v>1.1100382520399679</v>
      </c>
      <c r="AC15" s="6">
        <f t="shared" si="8"/>
        <v>0.66355950634144634</v>
      </c>
      <c r="AE15" t="s">
        <v>212</v>
      </c>
      <c r="AF15">
        <v>0.10926501610773248</v>
      </c>
      <c r="AG15">
        <v>0.89494507160170278</v>
      </c>
      <c r="AH15">
        <v>5.8741501876206956E-2</v>
      </c>
      <c r="AI15">
        <v>0.68275823989914231</v>
      </c>
      <c r="AJ15">
        <v>0.96876484494264858</v>
      </c>
      <c r="AK15">
        <v>1.7472002480299587</v>
      </c>
      <c r="AL15">
        <f t="shared" si="9"/>
        <v>1.1329077776239165</v>
      </c>
    </row>
    <row r="16" spans="1:38" x14ac:dyDescent="0.25">
      <c r="A16" s="6" t="s">
        <v>179</v>
      </c>
      <c r="B16" s="6">
        <v>235.98772119898882</v>
      </c>
      <c r="C16" s="6">
        <v>300.55976886962804</v>
      </c>
      <c r="D16" s="6">
        <v>231.67770419426049</v>
      </c>
      <c r="E16" s="6">
        <v>458.71964679911702</v>
      </c>
      <c r="F16" s="6">
        <f t="shared" si="0"/>
        <v>1.0186035036030676</v>
      </c>
      <c r="G16" s="6">
        <f t="shared" si="0"/>
        <v>0.65521451057719682</v>
      </c>
      <c r="H16" s="6">
        <f t="shared" si="1"/>
        <v>0.83690900709013216</v>
      </c>
      <c r="I16" s="6">
        <f t="shared" si="2"/>
        <v>0.51734424162585291</v>
      </c>
      <c r="K16" s="6" t="s">
        <v>179</v>
      </c>
      <c r="L16" s="6">
        <v>88.639967610243261</v>
      </c>
      <c r="M16" s="6">
        <v>59.89405850399811</v>
      </c>
      <c r="N16" s="6">
        <v>97.970034750574456</v>
      </c>
      <c r="O16" s="6">
        <v>77.837488843736367</v>
      </c>
      <c r="P16" s="6">
        <f t="shared" si="3"/>
        <v>0.90476611380117444</v>
      </c>
      <c r="Q16" s="6">
        <f t="shared" si="3"/>
        <v>0.76947572941669773</v>
      </c>
      <c r="R16" s="6">
        <f t="shared" si="4"/>
        <v>0.83712092160893614</v>
      </c>
      <c r="S16" s="6">
        <f t="shared" si="5"/>
        <v>0.19474296608694835</v>
      </c>
      <c r="U16" s="6" t="s">
        <v>179</v>
      </c>
      <c r="V16" s="6">
        <v>692.53657850309503</v>
      </c>
      <c r="W16" s="6">
        <v>743.98564997186259</v>
      </c>
      <c r="X16" s="6">
        <v>794.37031751694622</v>
      </c>
      <c r="Y16" s="6">
        <v>682.16196931858724</v>
      </c>
      <c r="Z16" s="6">
        <f t="shared" si="6"/>
        <v>0.87180570979519412</v>
      </c>
      <c r="AA16" s="6">
        <f t="shared" si="6"/>
        <v>1.0906290345019249</v>
      </c>
      <c r="AB16" s="6">
        <f t="shared" si="7"/>
        <v>0.98121737214855953</v>
      </c>
      <c r="AC16" s="6">
        <f t="shared" si="8"/>
        <v>0.84735676908706792</v>
      </c>
      <c r="AE16" t="s">
        <v>195</v>
      </c>
      <c r="AF16">
        <v>0.11037708451617596</v>
      </c>
      <c r="AG16">
        <v>0.29566118622155113</v>
      </c>
      <c r="AH16">
        <v>3.1034574047115796E-2</v>
      </c>
      <c r="AI16">
        <v>1.2467909765109837</v>
      </c>
      <c r="AJ16">
        <v>0.76397168441503649</v>
      </c>
      <c r="AK16">
        <v>324.51749303614207</v>
      </c>
      <c r="AL16" s="29">
        <f t="shared" si="9"/>
        <v>108.8427518990227</v>
      </c>
    </row>
    <row r="17" spans="1:38" x14ac:dyDescent="0.25">
      <c r="A17" s="6" t="s">
        <v>87</v>
      </c>
      <c r="B17" s="6">
        <v>94.600938967136145</v>
      </c>
      <c r="C17" s="6">
        <v>107.71036475261828</v>
      </c>
      <c r="D17" s="6">
        <v>196.90949227373068</v>
      </c>
      <c r="E17" s="6">
        <v>285.87196467991168</v>
      </c>
      <c r="F17" s="6">
        <f t="shared" si="0"/>
        <v>0.48042853533758606</v>
      </c>
      <c r="G17" s="6">
        <f t="shared" si="0"/>
        <v>0.37677834156707396</v>
      </c>
      <c r="H17" s="6">
        <f t="shared" si="1"/>
        <v>0.42860343845233001</v>
      </c>
      <c r="I17" s="6">
        <f t="shared" si="2"/>
        <v>0.16815092649871188</v>
      </c>
      <c r="K17" s="6" t="s">
        <v>87</v>
      </c>
      <c r="L17" s="6">
        <v>97.790073889132557</v>
      </c>
      <c r="M17" s="6">
        <v>48.908532676541043</v>
      </c>
      <c r="N17" s="6">
        <v>62.102884487571465</v>
      </c>
      <c r="O17" s="6">
        <v>58.456922580277634</v>
      </c>
      <c r="P17" s="6">
        <f t="shared" si="3"/>
        <v>1.574646245436524</v>
      </c>
      <c r="Q17" s="6">
        <f t="shared" si="3"/>
        <v>0.83665938126277528</v>
      </c>
      <c r="R17" s="6">
        <f t="shared" si="4"/>
        <v>1.2056528133496496</v>
      </c>
      <c r="S17" s="6">
        <f t="shared" si="5"/>
        <v>0.66643423377824296</v>
      </c>
      <c r="U17" s="6" t="s">
        <v>87</v>
      </c>
      <c r="V17" s="6">
        <v>579.59341586944288</v>
      </c>
      <c r="W17" s="6">
        <v>646.15222284749575</v>
      </c>
      <c r="X17" s="6">
        <v>590.8027113806636</v>
      </c>
      <c r="Y17" s="6">
        <v>601.50552978951123</v>
      </c>
      <c r="Z17" s="6">
        <f t="shared" si="6"/>
        <v>0.98102700733206627</v>
      </c>
      <c r="AA17" s="6">
        <f t="shared" si="6"/>
        <v>1.0742249087445763</v>
      </c>
      <c r="AB17" s="6">
        <f t="shared" si="7"/>
        <v>1.0276259580383214</v>
      </c>
      <c r="AC17" s="6">
        <f t="shared" si="8"/>
        <v>0.6565972045231796</v>
      </c>
      <c r="AE17" t="s">
        <v>194</v>
      </c>
      <c r="AF17">
        <v>0.11190005917796418</v>
      </c>
      <c r="AG17">
        <v>2.7990888041350765E-2</v>
      </c>
      <c r="AH17">
        <v>1.7314597070327207E-2</v>
      </c>
      <c r="AI17">
        <v>2.1374058582358422</v>
      </c>
      <c r="AJ17">
        <v>2.4042528680245896</v>
      </c>
      <c r="AK17">
        <v>2.0557106096601103</v>
      </c>
      <c r="AL17" s="29">
        <f t="shared" si="9"/>
        <v>2.1991231119735137</v>
      </c>
    </row>
    <row r="18" spans="1:38" x14ac:dyDescent="0.25">
      <c r="A18" s="6" t="s">
        <v>88</v>
      </c>
      <c r="B18" s="6">
        <v>40.104730949801386</v>
      </c>
      <c r="C18" s="6">
        <v>61.231491513181659</v>
      </c>
      <c r="D18" s="6">
        <v>44.5916114790287</v>
      </c>
      <c r="E18" s="6">
        <v>74.613686534216342</v>
      </c>
      <c r="F18" s="6">
        <f t="shared" si="0"/>
        <v>0.89937837229010031</v>
      </c>
      <c r="G18" s="6">
        <f t="shared" si="0"/>
        <v>0.8206469128837659</v>
      </c>
      <c r="H18" s="6">
        <f t="shared" si="1"/>
        <v>0.86001264258693311</v>
      </c>
      <c r="I18" s="6">
        <f t="shared" si="2"/>
        <v>0.29404833083498894</v>
      </c>
      <c r="K18" s="6" t="s">
        <v>88</v>
      </c>
      <c r="L18" s="6">
        <v>23.172171800668039</v>
      </c>
      <c r="M18" s="6">
        <v>7.6250885657410841</v>
      </c>
      <c r="N18" s="6">
        <v>32.570593038491488</v>
      </c>
      <c r="O18" s="6">
        <v>22.020090769259991</v>
      </c>
      <c r="P18" s="6">
        <f t="shared" si="3"/>
        <v>0.71144457742244605</v>
      </c>
      <c r="Q18" s="6">
        <f t="shared" si="3"/>
        <v>0.34627870727879534</v>
      </c>
      <c r="R18" s="6">
        <f t="shared" si="4"/>
        <v>0.52886164235062072</v>
      </c>
      <c r="S18" s="6">
        <f t="shared" si="5"/>
        <v>0.1317743508794334</v>
      </c>
      <c r="U18" s="6" t="s">
        <v>88</v>
      </c>
      <c r="V18" s="6">
        <v>116.04530106921777</v>
      </c>
      <c r="W18" s="6">
        <v>152.0891952729319</v>
      </c>
      <c r="X18" s="6">
        <v>77.795219407777395</v>
      </c>
      <c r="Y18" s="6">
        <v>101.64109882269</v>
      </c>
      <c r="Z18" s="6">
        <f t="shared" si="6"/>
        <v>1.4916765059938428</v>
      </c>
      <c r="AA18" s="6">
        <f t="shared" si="6"/>
        <v>1.4963356067042051</v>
      </c>
      <c r="AB18" s="6">
        <f t="shared" si="7"/>
        <v>1.4940060563490238</v>
      </c>
      <c r="AC18" s="6">
        <f t="shared" si="8"/>
        <v>8.70039351067287E-2</v>
      </c>
      <c r="AE18" t="s">
        <v>206</v>
      </c>
      <c r="AF18">
        <v>0.11398166234387615</v>
      </c>
      <c r="AG18">
        <v>0.63456921481999051</v>
      </c>
      <c r="AH18">
        <v>0.25673127678841401</v>
      </c>
      <c r="AI18">
        <v>9.3707133050670327E-2</v>
      </c>
      <c r="AJ18">
        <v>1.1788148144577217</v>
      </c>
      <c r="AK18">
        <v>0.83657708800170694</v>
      </c>
      <c r="AL18">
        <f t="shared" si="9"/>
        <v>0.70303301183669964</v>
      </c>
    </row>
    <row r="19" spans="1:38" x14ac:dyDescent="0.25">
      <c r="A19" s="6" t="s">
        <v>180</v>
      </c>
      <c r="B19" s="6">
        <v>232.30408089563022</v>
      </c>
      <c r="C19" s="6">
        <v>185.50018057060316</v>
      </c>
      <c r="D19" s="6">
        <v>100.77262693156733</v>
      </c>
      <c r="E19" s="6">
        <v>207.17439293598235</v>
      </c>
      <c r="F19" s="6">
        <f t="shared" si="0"/>
        <v>2.3052299812863195</v>
      </c>
      <c r="G19" s="6">
        <f t="shared" si="0"/>
        <v>0.89538179859864919</v>
      </c>
      <c r="H19" s="6">
        <f t="shared" si="1"/>
        <v>1.6003058899424842</v>
      </c>
      <c r="I19" s="6">
        <f t="shared" si="2"/>
        <v>0.60397009431364068</v>
      </c>
      <c r="K19" s="6" t="s">
        <v>180</v>
      </c>
      <c r="L19" s="6">
        <v>96.022133000438615</v>
      </c>
      <c r="M19" s="6">
        <v>97.763082425183029</v>
      </c>
      <c r="N19" s="6">
        <v>50.845977098801782</v>
      </c>
      <c r="O19" s="6">
        <v>81.58599342967284</v>
      </c>
      <c r="P19" s="6">
        <f t="shared" si="3"/>
        <v>1.8884902696205919</v>
      </c>
      <c r="Q19" s="6">
        <f t="shared" si="3"/>
        <v>1.1982826747026725</v>
      </c>
      <c r="R19" s="6">
        <f t="shared" si="4"/>
        <v>1.5433864721616322</v>
      </c>
      <c r="S19" s="6">
        <f t="shared" si="5"/>
        <v>0.28109008502774574</v>
      </c>
      <c r="U19" s="6" t="s">
        <v>180</v>
      </c>
      <c r="V19" s="6">
        <v>659.95357343837929</v>
      </c>
      <c r="W19" s="6">
        <v>602.89110861001689</v>
      </c>
      <c r="X19" s="6">
        <v>59.001070281840903</v>
      </c>
      <c r="Y19" s="6">
        <v>99.971459150909766</v>
      </c>
      <c r="Z19" s="6">
        <f t="shared" si="6"/>
        <v>11.185450878871547</v>
      </c>
      <c r="AA19" s="6">
        <f t="shared" si="6"/>
        <v>6.0306322797583221</v>
      </c>
      <c r="AB19" s="6">
        <f t="shared" si="7"/>
        <v>8.6080415793149356</v>
      </c>
      <c r="AC19" s="6">
        <f t="shared" si="8"/>
        <v>5.6389095651585799E-2</v>
      </c>
      <c r="AE19" t="s">
        <v>98</v>
      </c>
      <c r="AF19">
        <v>0.14200366124757829</v>
      </c>
      <c r="AG19">
        <v>5.3978089154938812E-2</v>
      </c>
      <c r="AH19">
        <v>5.6236259399062927E-3</v>
      </c>
      <c r="AI19">
        <v>4.3186299327207758</v>
      </c>
      <c r="AJ19">
        <v>7.3397988880465244</v>
      </c>
      <c r="AK19">
        <v>328.27799662352277</v>
      </c>
      <c r="AL19" s="29">
        <f t="shared" si="9"/>
        <v>113.31214181476336</v>
      </c>
    </row>
    <row r="20" spans="1:38" x14ac:dyDescent="0.25">
      <c r="A20" s="6" t="s">
        <v>181</v>
      </c>
      <c r="B20" s="6">
        <v>97.959552184904297</v>
      </c>
      <c r="C20" s="6">
        <v>55.597688696280251</v>
      </c>
      <c r="D20" s="6">
        <v>52.317880794701985</v>
      </c>
      <c r="E20" s="6">
        <v>42.82560706401766</v>
      </c>
      <c r="F20" s="6">
        <f t="shared" si="0"/>
        <v>1.872391440496272</v>
      </c>
      <c r="G20" s="6">
        <f t="shared" si="0"/>
        <v>1.2982346896605645</v>
      </c>
      <c r="H20" s="6">
        <f t="shared" si="1"/>
        <v>1.5853130650784184</v>
      </c>
      <c r="I20" s="6">
        <f t="shared" si="2"/>
        <v>0.32629538908315153</v>
      </c>
      <c r="K20" s="6" t="s">
        <v>181</v>
      </c>
      <c r="L20" s="6">
        <v>12.699483788251966</v>
      </c>
      <c r="M20" s="6">
        <v>9.2175849387631157</v>
      </c>
      <c r="N20" s="6">
        <v>13.622984751523903</v>
      </c>
      <c r="O20" s="6">
        <v>14.363570763942962</v>
      </c>
      <c r="P20" s="6">
        <f t="shared" si="3"/>
        <v>0.93221008610696476</v>
      </c>
      <c r="Q20" s="6">
        <f t="shared" si="3"/>
        <v>0.64173352784268145</v>
      </c>
      <c r="R20" s="6">
        <f t="shared" si="4"/>
        <v>0.78697180697482305</v>
      </c>
      <c r="S20" s="6">
        <f t="shared" si="5"/>
        <v>0.38695525015611371</v>
      </c>
      <c r="U20" s="6" t="s">
        <v>181</v>
      </c>
      <c r="V20" s="6">
        <v>93.000844119302187</v>
      </c>
      <c r="W20" s="6">
        <v>37.035734383792906</v>
      </c>
      <c r="X20" s="6">
        <v>20.4709240099893</v>
      </c>
      <c r="Y20" s="6">
        <v>16.232607920085627</v>
      </c>
      <c r="Z20" s="6">
        <f t="shared" si="6"/>
        <v>4.5430701649774132</v>
      </c>
      <c r="AA20" s="6">
        <f t="shared" si="6"/>
        <v>2.281564032478494</v>
      </c>
      <c r="AB20" s="6">
        <f t="shared" si="7"/>
        <v>3.4123170987279536</v>
      </c>
      <c r="AC20" s="6">
        <f t="shared" si="8"/>
        <v>0.32217756245155249</v>
      </c>
      <c r="AE20" t="s">
        <v>199</v>
      </c>
      <c r="AF20">
        <v>0.16343298486100993</v>
      </c>
      <c r="AG20">
        <v>0.29045108221840144</v>
      </c>
      <c r="AH20">
        <v>0.13815487813937144</v>
      </c>
      <c r="AI20">
        <v>1.8573809759315769</v>
      </c>
      <c r="AJ20">
        <v>2.398402050452122</v>
      </c>
      <c r="AK20">
        <v>321.25070343275183</v>
      </c>
      <c r="AL20" s="29">
        <f t="shared" si="9"/>
        <v>108.50216215304518</v>
      </c>
    </row>
    <row r="21" spans="1:38" x14ac:dyDescent="0.25">
      <c r="A21" s="6" t="s">
        <v>58</v>
      </c>
      <c r="B21" s="6">
        <v>19.953051643192492</v>
      </c>
      <c r="C21" s="6">
        <v>26.5619357168653</v>
      </c>
      <c r="D21" s="6">
        <v>19.536423841059602</v>
      </c>
      <c r="E21" s="6">
        <v>21.192052980132452</v>
      </c>
      <c r="F21" s="6">
        <f t="shared" si="0"/>
        <v>1.0213256942786666</v>
      </c>
      <c r="G21" s="6">
        <f t="shared" si="0"/>
        <v>1.2533913416395812</v>
      </c>
      <c r="H21" s="6">
        <f t="shared" si="1"/>
        <v>1.1373585179591239</v>
      </c>
      <c r="I21" s="6">
        <f t="shared" si="2"/>
        <v>0.45070596053278439</v>
      </c>
      <c r="K21" s="6" t="s">
        <v>58</v>
      </c>
      <c r="L21" s="6">
        <v>5.6142245015014005</v>
      </c>
      <c r="M21" s="6">
        <v>5.4657714497790071</v>
      </c>
      <c r="N21" s="6">
        <v>49.774975788534221</v>
      </c>
      <c r="O21" s="6">
        <v>32.456656728888561</v>
      </c>
      <c r="P21" s="6">
        <f t="shared" si="3"/>
        <v>0.1127921091383966</v>
      </c>
      <c r="Q21" s="6">
        <f t="shared" si="3"/>
        <v>0.16840217079148853</v>
      </c>
      <c r="R21" s="6">
        <f t="shared" si="4"/>
        <v>0.14059713996494255</v>
      </c>
      <c r="S21" s="6">
        <f t="shared" si="5"/>
        <v>0.1507431456996631</v>
      </c>
      <c r="U21" s="6" t="s">
        <v>58</v>
      </c>
      <c r="V21" s="6">
        <v>32.393078221722</v>
      </c>
      <c r="W21" s="6">
        <v>59.742543612830609</v>
      </c>
      <c r="X21" s="6">
        <v>71.159471994291849</v>
      </c>
      <c r="Y21" s="6">
        <v>118.29468426685696</v>
      </c>
      <c r="Z21" s="6">
        <f t="shared" si="6"/>
        <v>0.45521808009368664</v>
      </c>
      <c r="AA21" s="6">
        <f t="shared" si="6"/>
        <v>0.50503151500924115</v>
      </c>
      <c r="AB21" s="6">
        <f t="shared" si="7"/>
        <v>0.48012479755146387</v>
      </c>
      <c r="AC21" s="6">
        <f t="shared" si="8"/>
        <v>0.12769025559093281</v>
      </c>
      <c r="AE21" t="s">
        <v>191</v>
      </c>
      <c r="AF21">
        <v>0.16383311306836978</v>
      </c>
      <c r="AG21">
        <v>6.0909625669899409E-2</v>
      </c>
      <c r="AH21">
        <v>0.21091457801933261</v>
      </c>
      <c r="AI21">
        <v>1.2382071224577078</v>
      </c>
      <c r="AJ21">
        <v>0.15870477410739248</v>
      </c>
      <c r="AK21">
        <v>0.10045065635628674</v>
      </c>
      <c r="AL21">
        <f t="shared" si="9"/>
        <v>0.49912085097379566</v>
      </c>
    </row>
    <row r="22" spans="1:38" x14ac:dyDescent="0.25">
      <c r="A22" s="6" t="s">
        <v>89</v>
      </c>
      <c r="B22" s="6">
        <v>28.837125315998559</v>
      </c>
      <c r="C22" s="6">
        <v>27.428674611773207</v>
      </c>
      <c r="D22" s="6">
        <v>7.9470198675496686</v>
      </c>
      <c r="E22" s="6">
        <v>0.88300220750551872</v>
      </c>
      <c r="F22" s="6">
        <f t="shared" si="0"/>
        <v>3.628671602263152</v>
      </c>
      <c r="G22" s="6">
        <f t="shared" si="0"/>
        <v>31.062973997833158</v>
      </c>
      <c r="H22" s="6">
        <f t="shared" si="1"/>
        <v>17.345822800048154</v>
      </c>
      <c r="I22" s="6">
        <f t="shared" si="2"/>
        <v>7.5544875582780335E-2</v>
      </c>
      <c r="K22" s="6" t="s">
        <v>89</v>
      </c>
      <c r="L22" s="6">
        <v>9.6629440939302942</v>
      </c>
      <c r="M22" s="6">
        <v>3.2524714059178783</v>
      </c>
      <c r="N22" s="6">
        <v>42.961584474278887</v>
      </c>
      <c r="O22" s="6">
        <v>20.835153149389498</v>
      </c>
      <c r="P22" s="6">
        <f t="shared" si="3"/>
        <v>0.22492057060222026</v>
      </c>
      <c r="Q22" s="6">
        <f t="shared" si="3"/>
        <v>0.1561049915302965</v>
      </c>
      <c r="R22" s="6">
        <f t="shared" si="4"/>
        <v>0.19051278106625838</v>
      </c>
      <c r="S22" s="6">
        <f t="shared" si="5"/>
        <v>0.19071778929627267</v>
      </c>
      <c r="U22" s="6" t="s">
        <v>89</v>
      </c>
      <c r="V22" s="6">
        <v>25.935565559932467</v>
      </c>
      <c r="W22" s="6">
        <v>165.84833989870566</v>
      </c>
      <c r="X22" s="6">
        <v>69.361398501605436</v>
      </c>
      <c r="Y22" s="6">
        <v>29.932215483410637</v>
      </c>
      <c r="Z22" s="6">
        <f t="shared" si="6"/>
        <v>0.37391929978649674</v>
      </c>
      <c r="AA22" s="6">
        <f t="shared" si="6"/>
        <v>5.5407973389281509</v>
      </c>
      <c r="AB22" s="6">
        <f t="shared" si="7"/>
        <v>2.9573583193573239</v>
      </c>
      <c r="AC22" s="6">
        <f t="shared" si="8"/>
        <v>0.69687691612381819</v>
      </c>
      <c r="AE22" t="s">
        <v>87</v>
      </c>
      <c r="AF22">
        <v>0.16815092649871188</v>
      </c>
      <c r="AG22">
        <v>0.66643423377824296</v>
      </c>
      <c r="AH22">
        <v>0.6565972045231796</v>
      </c>
      <c r="AI22">
        <v>0.42860343845233001</v>
      </c>
      <c r="AJ22">
        <v>1.2056528133496496</v>
      </c>
      <c r="AK22">
        <v>1.0276259580383214</v>
      </c>
      <c r="AL22">
        <f t="shared" si="9"/>
        <v>0.88729406994676696</v>
      </c>
    </row>
    <row r="23" spans="1:38" x14ac:dyDescent="0.25">
      <c r="A23" s="6" t="s">
        <v>182</v>
      </c>
      <c r="B23" s="6">
        <v>2.0765619357168661</v>
      </c>
      <c r="C23" s="22">
        <v>1</v>
      </c>
      <c r="D23" s="6">
        <v>1.6556291390728477</v>
      </c>
      <c r="E23" s="22">
        <v>1</v>
      </c>
      <c r="F23" s="6">
        <f t="shared" si="0"/>
        <v>1.254243409172987</v>
      </c>
      <c r="G23" s="6">
        <f t="shared" si="0"/>
        <v>1</v>
      </c>
      <c r="H23" s="6">
        <f t="shared" si="1"/>
        <v>1.1271217045864934</v>
      </c>
      <c r="I23" s="6">
        <f t="shared" si="2"/>
        <v>0.50000000000000011</v>
      </c>
      <c r="K23" s="6" t="s">
        <v>182</v>
      </c>
      <c r="L23" s="6">
        <v>4.2376598400755761</v>
      </c>
      <c r="M23" s="6">
        <v>9.4470123823340871E-2</v>
      </c>
      <c r="N23" s="6">
        <v>20.379407910977768</v>
      </c>
      <c r="O23" s="6">
        <v>26.531968629536095</v>
      </c>
      <c r="P23" s="6">
        <f t="shared" si="3"/>
        <v>0.2079383198268914</v>
      </c>
      <c r="Q23" s="6">
        <f t="shared" si="3"/>
        <v>3.5606149374899461E-3</v>
      </c>
      <c r="R23" s="6">
        <f t="shared" si="4"/>
        <v>0.10574946738219067</v>
      </c>
      <c r="S23" s="6">
        <f t="shared" si="5"/>
        <v>0.15103690592598501</v>
      </c>
      <c r="U23" s="6" t="s">
        <v>182</v>
      </c>
      <c r="V23" s="22">
        <v>1</v>
      </c>
      <c r="W23" s="6">
        <v>14.328925154755204</v>
      </c>
      <c r="X23" s="6">
        <v>58.530146271851606</v>
      </c>
      <c r="Y23" s="6">
        <v>46.928291116660731</v>
      </c>
      <c r="Z23" s="6">
        <f t="shared" si="6"/>
        <v>1.7085212727051075E-2</v>
      </c>
      <c r="AA23" s="6">
        <f t="shared" si="6"/>
        <v>0.30533660642222005</v>
      </c>
      <c r="AB23" s="6">
        <f t="shared" si="7"/>
        <v>0.16121090957463557</v>
      </c>
      <c r="AC23" s="6">
        <f t="shared" si="8"/>
        <v>0.17180010543864094</v>
      </c>
      <c r="AE23" t="s">
        <v>66</v>
      </c>
      <c r="AF23">
        <v>0.17330531906894669</v>
      </c>
      <c r="AG23">
        <v>0.32178873815379244</v>
      </c>
      <c r="AH23">
        <v>0.89212143608496575</v>
      </c>
      <c r="AI23">
        <v>0.14299786043764304</v>
      </c>
      <c r="AJ23">
        <v>0.73796288240256791</v>
      </c>
      <c r="AK23">
        <v>1.0281816706757863</v>
      </c>
      <c r="AL23">
        <f t="shared" si="9"/>
        <v>0.63638080450533241</v>
      </c>
    </row>
    <row r="24" spans="1:38" x14ac:dyDescent="0.25">
      <c r="A24" s="6" t="s">
        <v>183</v>
      </c>
      <c r="B24" s="6">
        <v>25.045142650776459</v>
      </c>
      <c r="C24" s="6">
        <v>71.198988804622601</v>
      </c>
      <c r="D24" s="6">
        <v>27.041942604856512</v>
      </c>
      <c r="E24" s="6">
        <v>52.869757174392937</v>
      </c>
      <c r="F24" s="6">
        <f t="shared" si="0"/>
        <v>0.92615915271850902</v>
      </c>
      <c r="G24" s="6">
        <f t="shared" si="0"/>
        <v>1.3466865105843022</v>
      </c>
      <c r="H24" s="6">
        <f t="shared" si="1"/>
        <v>1.1364228316514056</v>
      </c>
      <c r="I24" s="6">
        <f t="shared" si="2"/>
        <v>0.56908139715050499</v>
      </c>
      <c r="K24" s="6" t="s">
        <v>183</v>
      </c>
      <c r="L24" s="6">
        <v>39.893383717399374</v>
      </c>
      <c r="M24" s="6">
        <v>18.165255238030973</v>
      </c>
      <c r="N24" s="6">
        <v>34.256850420614882</v>
      </c>
      <c r="O24" s="6">
        <v>18.818480469417601</v>
      </c>
      <c r="P24" s="6">
        <f t="shared" si="3"/>
        <v>1.1645374057327982</v>
      </c>
      <c r="Q24" s="6">
        <f t="shared" si="3"/>
        <v>0.96528809898077572</v>
      </c>
      <c r="R24" s="6">
        <f t="shared" si="4"/>
        <v>1.064912752356787</v>
      </c>
      <c r="S24" s="6">
        <f t="shared" si="5"/>
        <v>0.57345103405901021</v>
      </c>
      <c r="U24" s="6" t="s">
        <v>183</v>
      </c>
      <c r="V24" s="6">
        <v>377.55346088913899</v>
      </c>
      <c r="W24" s="6">
        <v>416.38294879009567</v>
      </c>
      <c r="X24" s="6">
        <v>474.18480199785944</v>
      </c>
      <c r="Y24" s="6">
        <v>435.91152336782022</v>
      </c>
      <c r="Z24" s="6">
        <f t="shared" si="6"/>
        <v>0.79621586204030925</v>
      </c>
      <c r="AA24" s="6">
        <f t="shared" si="6"/>
        <v>0.95520060028042331</v>
      </c>
      <c r="AB24" s="6">
        <f t="shared" si="7"/>
        <v>0.87570823116036633</v>
      </c>
      <c r="AC24" s="6">
        <f t="shared" si="8"/>
        <v>0.37305304300322362</v>
      </c>
      <c r="AE24" t="s">
        <v>204</v>
      </c>
      <c r="AF24">
        <v>0.17705947553599435</v>
      </c>
      <c r="AG24">
        <v>5.8584945424833945E-2</v>
      </c>
      <c r="AH24">
        <v>0.64582871646517825</v>
      </c>
      <c r="AI24">
        <v>8.0326147783523635E-2</v>
      </c>
      <c r="AJ24">
        <v>0.22860429112065186</v>
      </c>
      <c r="AK24">
        <v>1.1002867472329512</v>
      </c>
      <c r="AL24">
        <f t="shared" si="9"/>
        <v>0.46973906204570887</v>
      </c>
    </row>
    <row r="25" spans="1:38" x14ac:dyDescent="0.25">
      <c r="A25" s="6" t="s">
        <v>59</v>
      </c>
      <c r="B25" s="6">
        <v>207.71036475261832</v>
      </c>
      <c r="C25" s="6">
        <v>159.49801372336589</v>
      </c>
      <c r="D25" s="6">
        <v>298.8962472406181</v>
      </c>
      <c r="E25" s="6">
        <v>286.86534216335542</v>
      </c>
      <c r="F25" s="6">
        <f t="shared" si="0"/>
        <v>0.6949246324441366</v>
      </c>
      <c r="G25" s="6">
        <f t="shared" si="0"/>
        <v>0.55600307977441121</v>
      </c>
      <c r="H25" s="6">
        <f t="shared" si="1"/>
        <v>0.62546385610927391</v>
      </c>
      <c r="I25" s="6">
        <f t="shared" si="2"/>
        <v>0.10444500157356865</v>
      </c>
      <c r="K25" s="6" t="s">
        <v>59</v>
      </c>
      <c r="L25" s="6">
        <v>83.336144944161404</v>
      </c>
      <c r="M25" s="6">
        <v>57.5997840682884</v>
      </c>
      <c r="N25" s="6">
        <v>38.666185602248348</v>
      </c>
      <c r="O25" s="6">
        <v>64.415791572510983</v>
      </c>
      <c r="P25" s="6">
        <f t="shared" si="3"/>
        <v>2.1552719422966717</v>
      </c>
      <c r="Q25" s="6">
        <f t="shared" si="3"/>
        <v>0.89418732056486494</v>
      </c>
      <c r="R25" s="6">
        <f t="shared" si="4"/>
        <v>1.5247296314307683</v>
      </c>
      <c r="S25" s="6">
        <f t="shared" si="5"/>
        <v>0.59639570210727233</v>
      </c>
      <c r="U25" s="6" t="s">
        <v>59</v>
      </c>
      <c r="V25" s="6">
        <v>808.18092290377035</v>
      </c>
      <c r="W25" s="6">
        <v>910.23494653911075</v>
      </c>
      <c r="X25" s="6">
        <v>647.22797003210849</v>
      </c>
      <c r="Y25" s="6">
        <v>755.11237959329299</v>
      </c>
      <c r="Z25" s="6">
        <f t="shared" si="6"/>
        <v>1.2486804654991612</v>
      </c>
      <c r="AA25" s="6">
        <f t="shared" si="6"/>
        <v>1.2054297759352952</v>
      </c>
      <c r="AB25" s="6">
        <f t="shared" si="7"/>
        <v>1.2270551207172282</v>
      </c>
      <c r="AC25" s="6">
        <f t="shared" si="8"/>
        <v>1.1741871251648101E-2</v>
      </c>
      <c r="AE25" t="s">
        <v>185</v>
      </c>
      <c r="AF25">
        <v>0.18367945980942194</v>
      </c>
      <c r="AG25">
        <v>0.21232324774714031</v>
      </c>
      <c r="AH25">
        <v>9.3011747948139725E-2</v>
      </c>
      <c r="AI25">
        <v>0.94702445626471798</v>
      </c>
      <c r="AJ25">
        <v>2.7285407155139048</v>
      </c>
      <c r="AK25">
        <v>5.9936310467951923</v>
      </c>
      <c r="AL25" s="29">
        <f t="shared" si="9"/>
        <v>3.2230654061912714</v>
      </c>
    </row>
    <row r="26" spans="1:38" x14ac:dyDescent="0.25">
      <c r="A26" s="6" t="s">
        <v>60</v>
      </c>
      <c r="B26" s="6">
        <v>2.293246659443843</v>
      </c>
      <c r="C26" s="6">
        <v>23.961719032141573</v>
      </c>
      <c r="D26" s="6">
        <v>4.3046357615894042</v>
      </c>
      <c r="E26" s="22">
        <v>1</v>
      </c>
      <c r="F26" s="6">
        <f t="shared" si="0"/>
        <v>0.53273883934772348</v>
      </c>
      <c r="G26" s="6">
        <f t="shared" si="0"/>
        <v>23.961719032141573</v>
      </c>
      <c r="H26" s="6">
        <f t="shared" si="1"/>
        <v>12.247228935744648</v>
      </c>
      <c r="I26" s="6">
        <f t="shared" si="2"/>
        <v>0.55562431381845689</v>
      </c>
      <c r="K26" s="6" t="s">
        <v>60</v>
      </c>
      <c r="L26" s="22">
        <v>1</v>
      </c>
      <c r="M26" s="22">
        <v>1</v>
      </c>
      <c r="N26" s="6">
        <v>4.3713564117658272</v>
      </c>
      <c r="O26" s="6">
        <v>0.31522378990144861</v>
      </c>
      <c r="P26" s="6">
        <f t="shared" si="3"/>
        <v>0.22876194613379647</v>
      </c>
      <c r="Q26" s="6">
        <f t="shared" si="3"/>
        <v>3.1723493975903261</v>
      </c>
      <c r="R26" s="6">
        <f t="shared" si="4"/>
        <v>1.7005556718620614</v>
      </c>
      <c r="S26" s="6">
        <f t="shared" si="5"/>
        <v>0.62757213947997992</v>
      </c>
      <c r="U26" s="6" t="s">
        <v>60</v>
      </c>
      <c r="V26" s="6">
        <v>50.246201463140117</v>
      </c>
      <c r="W26" s="6">
        <v>111.82470455824422</v>
      </c>
      <c r="X26" s="6">
        <v>48.298251872993227</v>
      </c>
      <c r="Y26" s="6">
        <v>53.050303246521594</v>
      </c>
      <c r="Z26" s="6">
        <f t="shared" si="6"/>
        <v>1.0403316789864214</v>
      </c>
      <c r="AA26" s="6">
        <f t="shared" si="6"/>
        <v>2.1078994410003933</v>
      </c>
      <c r="AB26" s="6">
        <f t="shared" si="7"/>
        <v>1.5741155599934074</v>
      </c>
      <c r="AC26" s="6">
        <f t="shared" si="8"/>
        <v>0.47890834387800502</v>
      </c>
      <c r="AE26" t="s">
        <v>198</v>
      </c>
      <c r="AF26">
        <v>0.1972290156623871</v>
      </c>
      <c r="AG26">
        <v>0.68573871576408862</v>
      </c>
      <c r="AH26">
        <v>0.27567895358804917</v>
      </c>
      <c r="AI26">
        <v>6.4726516638018691E-2</v>
      </c>
      <c r="AJ26">
        <v>0.79426681842532298</v>
      </c>
      <c r="AK26">
        <v>0.80528237970712979</v>
      </c>
      <c r="AL26">
        <f t="shared" si="9"/>
        <v>0.55475857159015718</v>
      </c>
    </row>
    <row r="27" spans="1:38" x14ac:dyDescent="0.25">
      <c r="A27" s="6" t="s">
        <v>61</v>
      </c>
      <c r="B27" s="6">
        <v>9.9855543517515368</v>
      </c>
      <c r="C27" s="6">
        <v>36.421090646442771</v>
      </c>
      <c r="D27" s="6">
        <v>16.004415011037526</v>
      </c>
      <c r="E27" s="6">
        <v>11.479028697571744</v>
      </c>
      <c r="F27" s="6">
        <f t="shared" si="0"/>
        <v>0.62392498225426851</v>
      </c>
      <c r="G27" s="6">
        <f t="shared" si="0"/>
        <v>3.1728373197766491</v>
      </c>
      <c r="H27" s="6">
        <f t="shared" si="1"/>
        <v>1.8983811510154589</v>
      </c>
      <c r="I27" s="6">
        <f t="shared" si="2"/>
        <v>0.65074312012259805</v>
      </c>
      <c r="K27" s="6" t="s">
        <v>61</v>
      </c>
      <c r="L27" s="22">
        <v>1</v>
      </c>
      <c r="M27" s="6">
        <v>10.742602651911334</v>
      </c>
      <c r="N27" s="6">
        <v>58.855699663887897</v>
      </c>
      <c r="O27" s="6">
        <v>4.4055373046467068</v>
      </c>
      <c r="P27" s="6">
        <f t="shared" si="3"/>
        <v>1.699070787894431E-2</v>
      </c>
      <c r="Q27" s="6">
        <f t="shared" si="3"/>
        <v>2.4384318890185437</v>
      </c>
      <c r="R27" s="6">
        <f t="shared" si="4"/>
        <v>1.2277112984487439</v>
      </c>
      <c r="S27" s="6">
        <f t="shared" si="5"/>
        <v>0.56945353142407995</v>
      </c>
      <c r="U27" s="6" t="s">
        <v>61</v>
      </c>
      <c r="V27" s="6">
        <v>19.435846933033201</v>
      </c>
      <c r="W27" s="6">
        <v>7.4493528418683166</v>
      </c>
      <c r="X27" s="6">
        <v>2.0192650731359292</v>
      </c>
      <c r="Y27" s="6">
        <v>18.587227970032114</v>
      </c>
      <c r="Z27" s="6">
        <f t="shared" si="6"/>
        <v>9.6252082956346232</v>
      </c>
      <c r="AA27" s="6">
        <f t="shared" si="6"/>
        <v>0.40077804252892296</v>
      </c>
      <c r="AB27" s="6">
        <f t="shared" si="7"/>
        <v>5.0129931690817733</v>
      </c>
      <c r="AC27" s="6">
        <f t="shared" si="8"/>
        <v>0.86220941550670738</v>
      </c>
      <c r="AE27" t="s">
        <v>189</v>
      </c>
      <c r="AF27">
        <v>0.20307200353413526</v>
      </c>
      <c r="AG27">
        <v>0.86831202988967338</v>
      </c>
      <c r="AH27">
        <v>0.67151354081342096</v>
      </c>
      <c r="AI27">
        <v>2.2525889616618384</v>
      </c>
      <c r="AJ27">
        <v>0.94132419752480045</v>
      </c>
      <c r="AK27">
        <v>0.68124701148550026</v>
      </c>
      <c r="AL27">
        <f t="shared" si="9"/>
        <v>1.291720056890713</v>
      </c>
    </row>
    <row r="28" spans="1:38" x14ac:dyDescent="0.25">
      <c r="A28" s="6" t="s">
        <v>184</v>
      </c>
      <c r="B28" s="6">
        <v>7.6020223907547866</v>
      </c>
      <c r="C28" s="6">
        <v>7.2769953051643208</v>
      </c>
      <c r="D28" s="6">
        <v>2.0971302428256071</v>
      </c>
      <c r="E28" s="6">
        <v>23.620309050772626</v>
      </c>
      <c r="F28" s="6">
        <f t="shared" si="0"/>
        <v>3.6249643610651772</v>
      </c>
      <c r="G28" s="6">
        <f t="shared" si="0"/>
        <v>0.30808213768592874</v>
      </c>
      <c r="H28" s="6">
        <f t="shared" si="1"/>
        <v>1.9665232493755529</v>
      </c>
      <c r="I28" s="6">
        <f t="shared" si="2"/>
        <v>0.70683318380898252</v>
      </c>
      <c r="K28" s="6" t="s">
        <v>184</v>
      </c>
      <c r="L28" s="22">
        <v>1</v>
      </c>
      <c r="M28" s="22">
        <v>1</v>
      </c>
      <c r="N28" s="6">
        <v>5.7727730198818907</v>
      </c>
      <c r="O28" s="6">
        <v>7.6641157592905618</v>
      </c>
      <c r="P28" s="6">
        <f t="shared" si="3"/>
        <v>0.17322697368421039</v>
      </c>
      <c r="Q28" s="6">
        <f t="shared" si="3"/>
        <v>0.13047819623389487</v>
      </c>
      <c r="R28" s="6">
        <f t="shared" si="4"/>
        <v>0.15185258495905263</v>
      </c>
      <c r="S28" s="6">
        <f t="shared" si="5"/>
        <v>0.10433489597598634</v>
      </c>
      <c r="U28" s="6" t="s">
        <v>184</v>
      </c>
      <c r="V28" s="6">
        <v>36.698086662915024</v>
      </c>
      <c r="W28" s="6">
        <v>37.837647720877882</v>
      </c>
      <c r="X28" s="6">
        <v>36.011416339636114</v>
      </c>
      <c r="Y28" s="6">
        <v>50.267570460221201</v>
      </c>
      <c r="Z28" s="6">
        <f t="shared" si="6"/>
        <v>1.0190681287512462</v>
      </c>
      <c r="AA28" s="6">
        <f t="shared" si="6"/>
        <v>0.75272481590930218</v>
      </c>
      <c r="AB28" s="6">
        <f t="shared" si="7"/>
        <v>0.88589647233027424</v>
      </c>
      <c r="AC28" s="6">
        <f t="shared" si="8"/>
        <v>0.5351332849659054</v>
      </c>
      <c r="AE28" t="s">
        <v>86</v>
      </c>
      <c r="AF28">
        <v>0.21655010363348282</v>
      </c>
      <c r="AG28">
        <v>0.91540849158375037</v>
      </c>
      <c r="AH28">
        <v>0.39280725940177585</v>
      </c>
      <c r="AI28">
        <v>0.93906088553382405</v>
      </c>
      <c r="AJ28">
        <v>1.0464168160587708</v>
      </c>
      <c r="AK28">
        <v>0.92688893094902602</v>
      </c>
      <c r="AL28">
        <f t="shared" si="9"/>
        <v>0.97078887751387366</v>
      </c>
    </row>
    <row r="29" spans="1:38" x14ac:dyDescent="0.25">
      <c r="A29" s="6" t="s">
        <v>91</v>
      </c>
      <c r="B29" s="6">
        <v>11.502347417840378</v>
      </c>
      <c r="C29" s="6">
        <v>22.228241242325755</v>
      </c>
      <c r="D29" s="6">
        <v>15.562913907284768</v>
      </c>
      <c r="E29" s="6">
        <v>3.8631346578366448</v>
      </c>
      <c r="F29" s="6">
        <f t="shared" si="0"/>
        <v>0.7390870042952753</v>
      </c>
      <c r="G29" s="6">
        <f t="shared" si="0"/>
        <v>5.7539390187277526</v>
      </c>
      <c r="H29" s="6">
        <f t="shared" si="1"/>
        <v>3.2465130115115137</v>
      </c>
      <c r="I29" s="6">
        <f t="shared" si="2"/>
        <v>0.63852937331057169</v>
      </c>
      <c r="K29" s="6" t="s">
        <v>91</v>
      </c>
      <c r="L29" s="22">
        <v>1</v>
      </c>
      <c r="M29" s="22">
        <v>1</v>
      </c>
      <c r="N29" s="6">
        <v>9.0313514745257457</v>
      </c>
      <c r="O29" s="6">
        <v>8.6667552837963626</v>
      </c>
      <c r="P29" s="6">
        <f t="shared" si="3"/>
        <v>0.1107253994953742</v>
      </c>
      <c r="Q29" s="6">
        <f t="shared" si="3"/>
        <v>0.11538343558282202</v>
      </c>
      <c r="R29" s="6">
        <f t="shared" si="4"/>
        <v>0.11305441753909812</v>
      </c>
      <c r="S29" s="6">
        <f t="shared" si="5"/>
        <v>1.4783147165267402E-2</v>
      </c>
      <c r="U29" s="6" t="s">
        <v>91</v>
      </c>
      <c r="V29" s="6">
        <v>23.234383792909398</v>
      </c>
      <c r="W29" s="6">
        <v>42.353685987619578</v>
      </c>
      <c r="X29" s="6">
        <v>64.22404566535856</v>
      </c>
      <c r="Y29" s="6">
        <v>53.392793435604716</v>
      </c>
      <c r="Z29" s="6">
        <f t="shared" si="6"/>
        <v>0.36177079086504293</v>
      </c>
      <c r="AA29" s="6">
        <f t="shared" si="6"/>
        <v>0.79324723923090779</v>
      </c>
      <c r="AB29" s="6">
        <f t="shared" si="7"/>
        <v>0.57750901504797536</v>
      </c>
      <c r="AC29" s="6">
        <f t="shared" si="8"/>
        <v>0.33252269401394513</v>
      </c>
      <c r="AE29" t="s">
        <v>113</v>
      </c>
      <c r="AF29">
        <v>0.21840926320338297</v>
      </c>
      <c r="AG29">
        <v>0.23239940812394005</v>
      </c>
      <c r="AH29">
        <v>9.1361468579053383E-3</v>
      </c>
      <c r="AI29">
        <v>15.52309709583572</v>
      </c>
      <c r="AJ29">
        <v>2.2251985651183293</v>
      </c>
      <c r="AK29">
        <v>4.5981709244756619</v>
      </c>
      <c r="AL29" s="29">
        <f t="shared" si="9"/>
        <v>7.4488221951432365</v>
      </c>
    </row>
    <row r="30" spans="1:38" x14ac:dyDescent="0.25">
      <c r="A30" s="6" t="s">
        <v>185</v>
      </c>
      <c r="B30" s="6">
        <v>91.56735283495847</v>
      </c>
      <c r="C30" s="6">
        <v>100.01805706031058</v>
      </c>
      <c r="D30" s="6">
        <v>98.454746136865339</v>
      </c>
      <c r="E30" s="6">
        <v>103.75275938189846</v>
      </c>
      <c r="F30" s="6">
        <f t="shared" si="0"/>
        <v>0.93004508596942126</v>
      </c>
      <c r="G30" s="6">
        <f t="shared" si="0"/>
        <v>0.96400382656001471</v>
      </c>
      <c r="H30" s="6">
        <f t="shared" si="1"/>
        <v>0.94702445626471798</v>
      </c>
      <c r="I30" s="6">
        <f t="shared" si="2"/>
        <v>0.18367945980942194</v>
      </c>
      <c r="K30" s="6" t="s">
        <v>185</v>
      </c>
      <c r="L30" s="6">
        <v>63.160025641890755</v>
      </c>
      <c r="M30" s="6">
        <v>44.346975269071159</v>
      </c>
      <c r="N30" s="6">
        <v>18.123468980839714</v>
      </c>
      <c r="O30" s="6">
        <v>22.487229638632009</v>
      </c>
      <c r="P30" s="6">
        <f t="shared" si="3"/>
        <v>3.484985446696991</v>
      </c>
      <c r="Q30" s="6">
        <f t="shared" si="3"/>
        <v>1.972095984330819</v>
      </c>
      <c r="R30" s="6">
        <f t="shared" si="4"/>
        <v>2.7285407155139048</v>
      </c>
      <c r="S30" s="6">
        <f t="shared" si="5"/>
        <v>0.21232324774714031</v>
      </c>
      <c r="U30" s="6" t="s">
        <v>185</v>
      </c>
      <c r="V30" s="6">
        <v>265.24338773213282</v>
      </c>
      <c r="W30" s="6">
        <v>336.52926280247607</v>
      </c>
      <c r="X30" s="6">
        <v>51.59471994291831</v>
      </c>
      <c r="Y30" s="6">
        <v>49.154477345701046</v>
      </c>
      <c r="Z30" s="6">
        <f t="shared" si="6"/>
        <v>5.1409017826937369</v>
      </c>
      <c r="AA30" s="6">
        <f t="shared" si="6"/>
        <v>6.8463603108966486</v>
      </c>
      <c r="AB30" s="6">
        <f t="shared" si="7"/>
        <v>5.9936310467951923</v>
      </c>
      <c r="AC30" s="6">
        <f t="shared" si="8"/>
        <v>9.3011747948139725E-2</v>
      </c>
      <c r="AE30" t="s">
        <v>203</v>
      </c>
      <c r="AF30">
        <v>0.23244192877956726</v>
      </c>
      <c r="AG30">
        <v>9.8436331738370617E-2</v>
      </c>
      <c r="AH30">
        <v>0.50000000000000011</v>
      </c>
      <c r="AI30">
        <v>6.951968219573855</v>
      </c>
      <c r="AJ30">
        <v>0.42207497859283505</v>
      </c>
      <c r="AK30">
        <v>3.3029999999999484</v>
      </c>
      <c r="AL30" s="29">
        <f t="shared" si="9"/>
        <v>3.5590143993888801</v>
      </c>
    </row>
    <row r="31" spans="1:38" x14ac:dyDescent="0.25">
      <c r="A31" s="6" t="s">
        <v>186</v>
      </c>
      <c r="B31" s="6">
        <v>5.2184904297580363</v>
      </c>
      <c r="C31" s="22">
        <v>1</v>
      </c>
      <c r="D31" s="6">
        <v>8.6092715231788084</v>
      </c>
      <c r="E31" s="6">
        <v>11.920529801324504</v>
      </c>
      <c r="F31" s="6">
        <f t="shared" si="0"/>
        <v>0.6061477345334334</v>
      </c>
      <c r="G31" s="6">
        <f t="shared" si="0"/>
        <v>8.3888888888888888E-2</v>
      </c>
      <c r="H31" s="6">
        <f t="shared" si="1"/>
        <v>0.34501831171116115</v>
      </c>
      <c r="I31" s="6">
        <f t="shared" si="2"/>
        <v>0.30834043370249348</v>
      </c>
      <c r="K31" s="6" t="s">
        <v>186</v>
      </c>
      <c r="L31" s="22">
        <v>1</v>
      </c>
      <c r="M31" s="22">
        <v>1</v>
      </c>
      <c r="N31" s="6">
        <v>9.6693948083021635</v>
      </c>
      <c r="O31" s="6">
        <v>15.639657431495799</v>
      </c>
      <c r="P31" s="6">
        <f t="shared" si="3"/>
        <v>0.1034190887666928</v>
      </c>
      <c r="Q31" s="6">
        <f t="shared" si="3"/>
        <v>6.3940019426906247E-2</v>
      </c>
      <c r="R31" s="6">
        <f t="shared" si="4"/>
        <v>8.367955409679953E-2</v>
      </c>
      <c r="S31" s="6">
        <f t="shared" si="5"/>
        <v>0.15962880116098796</v>
      </c>
      <c r="U31" s="6" t="s">
        <v>186</v>
      </c>
      <c r="V31" s="22">
        <v>1</v>
      </c>
      <c r="W31" s="6">
        <v>6.6474395047833426</v>
      </c>
      <c r="X31" s="6">
        <v>7.4134855511951523</v>
      </c>
      <c r="Y31" s="6">
        <v>29.33285765251517</v>
      </c>
      <c r="Z31" s="6">
        <f t="shared" si="6"/>
        <v>0.13488931665062553</v>
      </c>
      <c r="AA31" s="6">
        <f t="shared" si="6"/>
        <v>0.22662093081862933</v>
      </c>
      <c r="AB31" s="6">
        <f t="shared" si="7"/>
        <v>0.18075512373462743</v>
      </c>
      <c r="AC31" s="6">
        <f t="shared" si="8"/>
        <v>0.32459621130898308</v>
      </c>
      <c r="AE31" t="s">
        <v>108</v>
      </c>
      <c r="AF31">
        <v>0.23295404603666806</v>
      </c>
      <c r="AG31">
        <v>0.12546831344428866</v>
      </c>
      <c r="AH31">
        <v>0.17701077601608509</v>
      </c>
      <c r="AI31">
        <v>0.52505950622147823</v>
      </c>
      <c r="AJ31">
        <v>0.34590268522029993</v>
      </c>
      <c r="AK31">
        <v>4.9906549930485447E-2</v>
      </c>
      <c r="AL31">
        <f t="shared" si="9"/>
        <v>0.30695624712408792</v>
      </c>
    </row>
    <row r="32" spans="1:38" x14ac:dyDescent="0.25">
      <c r="A32" s="6" t="s">
        <v>92</v>
      </c>
      <c r="B32" s="6">
        <v>155.48934633441681</v>
      </c>
      <c r="C32" s="6">
        <v>157.54785120982308</v>
      </c>
      <c r="D32" s="6">
        <v>135.43046357615893</v>
      </c>
      <c r="E32" s="6">
        <v>151.98675496688742</v>
      </c>
      <c r="F32" s="6">
        <f t="shared" si="0"/>
        <v>1.1481120438384811</v>
      </c>
      <c r="G32" s="6">
        <f t="shared" si="0"/>
        <v>1.0365893478293371</v>
      </c>
      <c r="H32" s="6">
        <f t="shared" si="1"/>
        <v>1.0923506958339091</v>
      </c>
      <c r="I32" s="6">
        <f t="shared" si="2"/>
        <v>0.32782859487950999</v>
      </c>
      <c r="K32" s="6" t="s">
        <v>92</v>
      </c>
      <c r="L32" s="6">
        <v>62.174837207733056</v>
      </c>
      <c r="M32" s="6">
        <v>67.505651337764434</v>
      </c>
      <c r="N32" s="6">
        <v>28.241013273580077</v>
      </c>
      <c r="O32" s="6">
        <v>31.61352803782686</v>
      </c>
      <c r="P32" s="6">
        <f t="shared" si="3"/>
        <v>2.2015795469314345</v>
      </c>
      <c r="Q32" s="6">
        <f t="shared" si="3"/>
        <v>2.1353406445807379</v>
      </c>
      <c r="R32" s="6">
        <f t="shared" si="4"/>
        <v>2.1684600957560862</v>
      </c>
      <c r="S32" s="6">
        <f t="shared" si="5"/>
        <v>1.7849602325605309E-2</v>
      </c>
      <c r="U32" s="6" t="s">
        <v>92</v>
      </c>
      <c r="V32" s="6">
        <v>415.07456387169384</v>
      </c>
      <c r="W32" s="6">
        <v>374.34580754079906</v>
      </c>
      <c r="X32" s="6">
        <v>19.743132358187662</v>
      </c>
      <c r="Y32" s="6">
        <v>24.409561184445241</v>
      </c>
      <c r="Z32" s="6">
        <f t="shared" si="6"/>
        <v>21.023744172973572</v>
      </c>
      <c r="AA32" s="6">
        <f t="shared" si="6"/>
        <v>15.336031840643958</v>
      </c>
      <c r="AB32" s="6">
        <f t="shared" si="7"/>
        <v>18.179888006808767</v>
      </c>
      <c r="AC32" s="6">
        <f t="shared" si="8"/>
        <v>3.8729455067197216E-2</v>
      </c>
      <c r="AE32" t="s">
        <v>197</v>
      </c>
      <c r="AF32">
        <v>0.23540040735650442</v>
      </c>
      <c r="AG32">
        <v>0.7035917171620103</v>
      </c>
      <c r="AH32">
        <v>0.65928055993523016</v>
      </c>
      <c r="AI32">
        <v>1.1622400511756845</v>
      </c>
      <c r="AJ32">
        <v>0.84089533835659469</v>
      </c>
      <c r="AK32">
        <v>1.0548080243068749</v>
      </c>
      <c r="AL32">
        <f t="shared" si="9"/>
        <v>1.019314471279718</v>
      </c>
    </row>
    <row r="33" spans="1:38" x14ac:dyDescent="0.25">
      <c r="A33" s="6" t="s">
        <v>187</v>
      </c>
      <c r="B33" s="6">
        <v>60.14806789454677</v>
      </c>
      <c r="C33" s="6">
        <v>22.119898880462266</v>
      </c>
      <c r="D33" s="6">
        <v>6.8432671081677707</v>
      </c>
      <c r="E33" s="6">
        <v>14.1280353200883</v>
      </c>
      <c r="F33" s="6">
        <f t="shared" si="0"/>
        <v>8.7893789536224798</v>
      </c>
      <c r="G33" s="6">
        <f t="shared" si="0"/>
        <v>1.5656740926327197</v>
      </c>
      <c r="H33" s="6">
        <f t="shared" si="1"/>
        <v>5.1775265231276002</v>
      </c>
      <c r="I33" s="6">
        <f t="shared" si="2"/>
        <v>0.40525876130791649</v>
      </c>
      <c r="K33" s="6" t="s">
        <v>187</v>
      </c>
      <c r="L33" s="6">
        <v>36.708390971355307</v>
      </c>
      <c r="M33" s="6">
        <v>38.624784911771656</v>
      </c>
      <c r="N33" s="6">
        <v>30.485558572757835</v>
      </c>
      <c r="O33" s="6">
        <v>33.42511536051348</v>
      </c>
      <c r="P33" s="6">
        <f t="shared" si="3"/>
        <v>1.2041239422838803</v>
      </c>
      <c r="Q33" s="6">
        <f t="shared" si="3"/>
        <v>1.1555617533455327</v>
      </c>
      <c r="R33" s="6">
        <f t="shared" si="4"/>
        <v>1.1798428478147065</v>
      </c>
      <c r="S33" s="6">
        <f t="shared" si="5"/>
        <v>5.6872999485910458E-2</v>
      </c>
      <c r="U33" s="6" t="s">
        <v>187</v>
      </c>
      <c r="V33" s="6">
        <v>401.94850872256609</v>
      </c>
      <c r="W33" s="6">
        <v>391.39701744513224</v>
      </c>
      <c r="X33" s="6">
        <v>267.74884052800576</v>
      </c>
      <c r="Y33" s="6">
        <v>290.99536211202292</v>
      </c>
      <c r="Z33" s="6">
        <f t="shared" si="6"/>
        <v>1.5012147500990707</v>
      </c>
      <c r="AA33" s="6">
        <f t="shared" si="6"/>
        <v>1.3450283695396432</v>
      </c>
      <c r="AB33" s="6">
        <f t="shared" si="7"/>
        <v>1.423121559819357</v>
      </c>
      <c r="AC33" s="6">
        <f t="shared" si="8"/>
        <v>9.1088370077756289E-2</v>
      </c>
      <c r="AE33" t="s">
        <v>67</v>
      </c>
      <c r="AF33">
        <v>0.24028568337414538</v>
      </c>
      <c r="AG33">
        <v>7.8276088431621427E-2</v>
      </c>
      <c r="AH33">
        <v>0.43686658197233391</v>
      </c>
      <c r="AI33">
        <v>23.702192784013192</v>
      </c>
      <c r="AJ33">
        <v>0.12783609567631948</v>
      </c>
      <c r="AK33">
        <v>0.17205151682400102</v>
      </c>
      <c r="AL33" s="29">
        <f t="shared" si="9"/>
        <v>8.0006934655045043</v>
      </c>
    </row>
    <row r="34" spans="1:38" x14ac:dyDescent="0.25">
      <c r="A34" s="6" t="s">
        <v>188</v>
      </c>
      <c r="B34" s="6">
        <v>16.91946551101481</v>
      </c>
      <c r="C34" s="6">
        <v>19.844709281329003</v>
      </c>
      <c r="D34" s="22">
        <v>1</v>
      </c>
      <c r="E34" s="22">
        <v>1</v>
      </c>
      <c r="F34" s="6">
        <f t="shared" ref="F34:G65" si="10">B34/D34</f>
        <v>16.91946551101481</v>
      </c>
      <c r="G34" s="6">
        <f t="shared" si="10"/>
        <v>19.844709281329003</v>
      </c>
      <c r="H34" s="6">
        <f t="shared" si="1"/>
        <v>18.382087396171904</v>
      </c>
      <c r="I34" s="6">
        <f t="shared" si="2"/>
        <v>5.3442700322182374E-2</v>
      </c>
      <c r="K34" s="6" t="s">
        <v>188</v>
      </c>
      <c r="L34" s="6">
        <v>5.9381220688957121</v>
      </c>
      <c r="M34" s="6">
        <v>2.051351260163973</v>
      </c>
      <c r="N34" s="6">
        <v>9.4415221890963004</v>
      </c>
      <c r="O34" s="6">
        <v>9.5896393915801124</v>
      </c>
      <c r="P34" s="6">
        <f t="shared" ref="P34:Q65" si="11">L34/N34</f>
        <v>0.6289369394008788</v>
      </c>
      <c r="Q34" s="6">
        <f t="shared" si="11"/>
        <v>0.21391328457721764</v>
      </c>
      <c r="R34" s="6">
        <f t="shared" si="4"/>
        <v>0.4214251119890482</v>
      </c>
      <c r="S34" s="6">
        <f t="shared" si="5"/>
        <v>0.22303857130367663</v>
      </c>
      <c r="U34" s="6" t="s">
        <v>188</v>
      </c>
      <c r="V34" s="6">
        <v>37.162352279122111</v>
      </c>
      <c r="W34" s="22">
        <v>1</v>
      </c>
      <c r="X34" s="6">
        <v>100.09989297181593</v>
      </c>
      <c r="Y34" s="6">
        <v>99.457723867285068</v>
      </c>
      <c r="Z34" s="6">
        <f t="shared" ref="Z34:AA65" si="12">V34/X34</f>
        <v>0.37125266746874064</v>
      </c>
      <c r="AA34" s="6">
        <f t="shared" si="12"/>
        <v>1.0054523280005738E-2</v>
      </c>
      <c r="AB34" s="6">
        <f t="shared" si="7"/>
        <v>0.19065359537437318</v>
      </c>
      <c r="AC34" s="6">
        <f t="shared" si="8"/>
        <v>0.13790996233390276</v>
      </c>
      <c r="AE34" t="s">
        <v>63</v>
      </c>
      <c r="AF34">
        <v>0.2428290734907417</v>
      </c>
      <c r="AG34">
        <v>0.25040426690840467</v>
      </c>
      <c r="AH34" t="e">
        <v>#DIV/0!</v>
      </c>
      <c r="AI34">
        <v>1.2353576081057249</v>
      </c>
      <c r="AJ34">
        <v>0.13592380062066611</v>
      </c>
      <c r="AK34">
        <v>1</v>
      </c>
      <c r="AL34">
        <f t="shared" si="9"/>
        <v>0.79042713624213035</v>
      </c>
    </row>
    <row r="35" spans="1:38" x14ac:dyDescent="0.25">
      <c r="A35" s="6" t="s">
        <v>94</v>
      </c>
      <c r="B35" s="6">
        <v>2.5099313831708203</v>
      </c>
      <c r="C35" s="6">
        <v>11.935716865294333</v>
      </c>
      <c r="D35" s="22">
        <v>1</v>
      </c>
      <c r="E35" s="22">
        <v>1</v>
      </c>
      <c r="F35" s="6">
        <f t="shared" si="10"/>
        <v>2.5099313831708203</v>
      </c>
      <c r="G35" s="6">
        <f t="shared" si="10"/>
        <v>11.935716865294333</v>
      </c>
      <c r="H35" s="6">
        <f t="shared" si="1"/>
        <v>7.2228241242325772</v>
      </c>
      <c r="I35" s="6">
        <f t="shared" si="2"/>
        <v>0.41265203731735356</v>
      </c>
      <c r="K35" s="6" t="s">
        <v>94</v>
      </c>
      <c r="L35" s="6">
        <v>22.942744357097069</v>
      </c>
      <c r="M35" s="6">
        <v>21.309760788150747</v>
      </c>
      <c r="N35" s="6">
        <v>13.86225100169006</v>
      </c>
      <c r="O35" s="6">
        <v>9.9200546894286141</v>
      </c>
      <c r="P35" s="6">
        <f t="shared" si="11"/>
        <v>1.655051863820669</v>
      </c>
      <c r="Q35" s="6">
        <f t="shared" si="11"/>
        <v>2.1481495269234419</v>
      </c>
      <c r="R35" s="6">
        <f t="shared" si="4"/>
        <v>1.9016006953720554</v>
      </c>
      <c r="S35" s="6">
        <f t="shared" si="5"/>
        <v>7.1513796140912148E-2</v>
      </c>
      <c r="U35" s="6" t="s">
        <v>94</v>
      </c>
      <c r="V35" s="6">
        <v>45.983398987056837</v>
      </c>
      <c r="W35" s="22">
        <v>1</v>
      </c>
      <c r="X35" s="6">
        <v>107.33499821619695</v>
      </c>
      <c r="Y35" s="6">
        <v>117.95219407777384</v>
      </c>
      <c r="Z35" s="6">
        <f t="shared" si="12"/>
        <v>0.42841011553785913</v>
      </c>
      <c r="AA35" s="6">
        <f t="shared" si="12"/>
        <v>8.4780110096182911E-3</v>
      </c>
      <c r="AB35" s="6">
        <f t="shared" si="7"/>
        <v>0.21844406327373872</v>
      </c>
      <c r="AC35" s="6">
        <f t="shared" si="8"/>
        <v>0.19243423478246843</v>
      </c>
      <c r="AE35" t="s">
        <v>178</v>
      </c>
      <c r="AF35">
        <v>0.25308674586186181</v>
      </c>
      <c r="AG35">
        <v>0.43853036662829303</v>
      </c>
      <c r="AH35">
        <v>0.2881298697378436</v>
      </c>
      <c r="AI35">
        <v>9.3767272778614768</v>
      </c>
      <c r="AJ35">
        <v>1.0806606427359822</v>
      </c>
      <c r="AK35">
        <v>1.9628610848001204</v>
      </c>
      <c r="AL35" s="29">
        <f t="shared" si="9"/>
        <v>4.1400830017991934</v>
      </c>
    </row>
    <row r="36" spans="1:38" x14ac:dyDescent="0.25">
      <c r="A36" s="6" t="s">
        <v>189</v>
      </c>
      <c r="B36" s="6">
        <v>34.037558685446015</v>
      </c>
      <c r="C36" s="6">
        <v>34.362585771036478</v>
      </c>
      <c r="D36" s="6">
        <v>22.516556291390728</v>
      </c>
      <c r="E36" s="6">
        <v>11.479028697571744</v>
      </c>
      <c r="F36" s="6">
        <f t="shared" si="10"/>
        <v>1.5116680475006907</v>
      </c>
      <c r="G36" s="6">
        <f t="shared" si="10"/>
        <v>2.9935098758229857</v>
      </c>
      <c r="H36" s="6">
        <f t="shared" si="1"/>
        <v>2.2525889616618384</v>
      </c>
      <c r="I36" s="6">
        <f t="shared" si="2"/>
        <v>0.20307200353413526</v>
      </c>
      <c r="K36" s="6" t="s">
        <v>189</v>
      </c>
      <c r="L36" s="6">
        <v>7.7465501535139509</v>
      </c>
      <c r="M36" s="6">
        <v>15.628057626775533</v>
      </c>
      <c r="N36" s="6">
        <v>13.224207667913642</v>
      </c>
      <c r="O36" s="6">
        <v>12.050663679003442</v>
      </c>
      <c r="P36" s="6">
        <f t="shared" si="11"/>
        <v>0.58578557960108846</v>
      </c>
      <c r="Q36" s="6">
        <f t="shared" si="11"/>
        <v>1.2968628154485125</v>
      </c>
      <c r="R36" s="6">
        <f t="shared" si="4"/>
        <v>0.94132419752480045</v>
      </c>
      <c r="S36" s="6">
        <f t="shared" si="5"/>
        <v>0.86831202988967338</v>
      </c>
      <c r="U36" s="6" t="s">
        <v>189</v>
      </c>
      <c r="V36" s="6">
        <v>41.256330894766457</v>
      </c>
      <c r="W36" s="6">
        <v>2.8489026449071466</v>
      </c>
      <c r="X36" s="6">
        <v>32.158401712450953</v>
      </c>
      <c r="Y36" s="6">
        <v>35.797359971459159</v>
      </c>
      <c r="Z36" s="6">
        <f t="shared" si="12"/>
        <v>1.2829098679612863</v>
      </c>
      <c r="AA36" s="6">
        <f t="shared" si="12"/>
        <v>7.9584155009714275E-2</v>
      </c>
      <c r="AB36" s="6">
        <f t="shared" si="7"/>
        <v>0.68124701148550026</v>
      </c>
      <c r="AC36" s="6">
        <f t="shared" si="8"/>
        <v>0.67151354081342096</v>
      </c>
      <c r="AE36" t="s">
        <v>201</v>
      </c>
      <c r="AF36">
        <v>0.25879215477771461</v>
      </c>
      <c r="AG36">
        <v>6.2470542182652772E-2</v>
      </c>
      <c r="AH36">
        <v>0.17988364860113176</v>
      </c>
      <c r="AI36">
        <v>3.8371422369888313</v>
      </c>
      <c r="AJ36">
        <v>25.50193403522233</v>
      </c>
      <c r="AK36">
        <v>15.183445345374846</v>
      </c>
      <c r="AL36" s="29">
        <f t="shared" si="9"/>
        <v>14.840840539195336</v>
      </c>
    </row>
    <row r="37" spans="1:38" x14ac:dyDescent="0.25">
      <c r="A37" s="6" t="s">
        <v>62</v>
      </c>
      <c r="B37" s="6">
        <v>646.28024557602043</v>
      </c>
      <c r="C37" s="6">
        <v>536.74611773203333</v>
      </c>
      <c r="D37" s="6">
        <v>814.9006622516556</v>
      </c>
      <c r="E37" s="6">
        <v>670.75055187637975</v>
      </c>
      <c r="F37" s="6">
        <f t="shared" si="10"/>
        <v>0.79307856222656714</v>
      </c>
      <c r="G37" s="6">
        <f t="shared" si="10"/>
        <v>0.80021718391512608</v>
      </c>
      <c r="H37" s="6">
        <f t="shared" si="1"/>
        <v>0.79664787307084661</v>
      </c>
      <c r="I37" s="6">
        <f t="shared" si="2"/>
        <v>7.2505129534251603E-2</v>
      </c>
      <c r="K37" s="6" t="s">
        <v>62</v>
      </c>
      <c r="L37" s="6">
        <v>93.10705489388981</v>
      </c>
      <c r="M37" s="6">
        <v>84.807179729410578</v>
      </c>
      <c r="N37" s="6">
        <v>111.90444541501303</v>
      </c>
      <c r="O37" s="6">
        <v>68.9048821708665</v>
      </c>
      <c r="P37" s="6">
        <f t="shared" si="11"/>
        <v>0.83202284367336332</v>
      </c>
      <c r="Q37" s="6">
        <f t="shared" si="11"/>
        <v>1.2307862238137268</v>
      </c>
      <c r="R37" s="6">
        <f t="shared" si="4"/>
        <v>1.0314045337435451</v>
      </c>
      <c r="S37" s="6">
        <f t="shared" si="5"/>
        <v>0.9470077475914227</v>
      </c>
      <c r="U37" s="6" t="s">
        <v>62</v>
      </c>
      <c r="V37" s="6">
        <v>1375.218064153067</v>
      </c>
      <c r="W37" s="6">
        <v>1415.2715250422059</v>
      </c>
      <c r="X37" s="6">
        <v>1644.7306457367108</v>
      </c>
      <c r="Y37" s="6">
        <v>1388.7620406707103</v>
      </c>
      <c r="Z37" s="6">
        <f t="shared" si="12"/>
        <v>0.83613573305620303</v>
      </c>
      <c r="AA37" s="6">
        <f t="shared" si="12"/>
        <v>1.0190885721204568</v>
      </c>
      <c r="AB37" s="6">
        <f t="shared" si="7"/>
        <v>0.92761215258832985</v>
      </c>
      <c r="AC37" s="6">
        <f t="shared" si="8"/>
        <v>0.5624176793611535</v>
      </c>
      <c r="AE37" t="s">
        <v>73</v>
      </c>
      <c r="AF37">
        <v>0.26659817965706845</v>
      </c>
      <c r="AG37">
        <v>0.40792452550654923</v>
      </c>
      <c r="AH37">
        <v>2.6850944343226966E-2</v>
      </c>
      <c r="AI37">
        <v>0.76175596124765166</v>
      </c>
      <c r="AJ37">
        <v>3.5082699608004182</v>
      </c>
      <c r="AK37">
        <v>3.6354397706712902</v>
      </c>
      <c r="AL37" s="29">
        <f t="shared" si="9"/>
        <v>2.6351552309064536</v>
      </c>
    </row>
    <row r="38" spans="1:38" x14ac:dyDescent="0.25">
      <c r="A38" s="6" t="s">
        <v>190</v>
      </c>
      <c r="B38" s="6">
        <v>408.03539183820874</v>
      </c>
      <c r="C38" s="6">
        <v>316.16106897797039</v>
      </c>
      <c r="D38" s="6">
        <v>188.63134657836645</v>
      </c>
      <c r="E38" s="6">
        <v>137.85871964679913</v>
      </c>
      <c r="F38" s="6">
        <f t="shared" si="10"/>
        <v>2.1631367174102816</v>
      </c>
      <c r="G38" s="6">
        <f t="shared" si="10"/>
        <v>2.2933701240515703</v>
      </c>
      <c r="H38" s="6">
        <f t="shared" si="1"/>
        <v>2.2282534207309261</v>
      </c>
      <c r="I38" s="6">
        <f t="shared" si="2"/>
        <v>6.5559892092765137E-2</v>
      </c>
      <c r="K38" s="6" t="s">
        <v>190</v>
      </c>
      <c r="L38" s="6">
        <v>62.674179290799287</v>
      </c>
      <c r="M38" s="6">
        <v>59.705118256351426</v>
      </c>
      <c r="N38" s="6">
        <v>61.61295835627886</v>
      </c>
      <c r="O38" s="6">
        <v>59.94948823607605</v>
      </c>
      <c r="P38" s="6">
        <f t="shared" si="11"/>
        <v>1.0172239892845898</v>
      </c>
      <c r="Q38" s="6">
        <f t="shared" si="11"/>
        <v>0.99592373534929413</v>
      </c>
      <c r="R38" s="6">
        <f t="shared" si="4"/>
        <v>1.006573862316942</v>
      </c>
      <c r="S38" s="6">
        <f t="shared" si="5"/>
        <v>0.64408434861379771</v>
      </c>
      <c r="U38" s="6" t="s">
        <v>190</v>
      </c>
      <c r="V38" s="6">
        <v>360.03798536859875</v>
      </c>
      <c r="W38" s="6">
        <v>416.08750703432747</v>
      </c>
      <c r="X38" s="6">
        <v>134.30610060649306</v>
      </c>
      <c r="Y38" s="6">
        <v>106.1790938280414</v>
      </c>
      <c r="Z38" s="6">
        <f t="shared" si="12"/>
        <v>2.6807269643207303</v>
      </c>
      <c r="AA38" s="6">
        <f t="shared" si="12"/>
        <v>3.9187328883046155</v>
      </c>
      <c r="AB38" s="6">
        <f t="shared" si="7"/>
        <v>3.2997299263126729</v>
      </c>
      <c r="AC38" s="6">
        <f t="shared" si="8"/>
        <v>9.9233977025103393E-2</v>
      </c>
      <c r="AE38" t="s">
        <v>102</v>
      </c>
      <c r="AF38">
        <v>0.27861512517572734</v>
      </c>
      <c r="AG38">
        <v>0.4354210434444839</v>
      </c>
      <c r="AH38">
        <v>0.34111044169951965</v>
      </c>
      <c r="AI38">
        <v>1.0864764550437553</v>
      </c>
      <c r="AJ38">
        <v>1.5232901731622885</v>
      </c>
      <c r="AK38">
        <v>1.0674120632384319</v>
      </c>
      <c r="AL38">
        <f t="shared" si="9"/>
        <v>1.225726230481492</v>
      </c>
    </row>
    <row r="39" spans="1:38" x14ac:dyDescent="0.25">
      <c r="A39" s="6" t="s">
        <v>90</v>
      </c>
      <c r="B39" s="6">
        <v>5.0018057060310595</v>
      </c>
      <c r="C39" s="6">
        <v>67.623690863127493</v>
      </c>
      <c r="D39" s="6">
        <v>3.0905077262693155</v>
      </c>
      <c r="E39" s="6">
        <v>7.6158940397350996</v>
      </c>
      <c r="F39" s="6">
        <f t="shared" si="10"/>
        <v>1.6184414177371929</v>
      </c>
      <c r="G39" s="6">
        <f t="shared" si="10"/>
        <v>8.8792846263758705</v>
      </c>
      <c r="H39" s="6">
        <f t="shared" si="1"/>
        <v>5.2488630220565318</v>
      </c>
      <c r="I39" s="6">
        <f t="shared" si="2"/>
        <v>0.47972998612791046</v>
      </c>
      <c r="K39" s="6" t="s">
        <v>90</v>
      </c>
      <c r="L39" s="22">
        <v>1</v>
      </c>
      <c r="M39" s="22">
        <v>1</v>
      </c>
      <c r="N39" s="22">
        <v>1</v>
      </c>
      <c r="O39" s="6">
        <v>6.4563908774998235E-2</v>
      </c>
      <c r="P39" s="6">
        <f t="shared" si="11"/>
        <v>1</v>
      </c>
      <c r="Q39" s="6">
        <f t="shared" si="11"/>
        <v>15.488529411763876</v>
      </c>
      <c r="R39" s="6">
        <f t="shared" si="4"/>
        <v>8.2442647058819389</v>
      </c>
      <c r="S39" s="6">
        <f t="shared" si="5"/>
        <v>0.50000000000000011</v>
      </c>
      <c r="U39" s="6" t="s">
        <v>90</v>
      </c>
      <c r="V39" s="6">
        <v>24.753798536859875</v>
      </c>
      <c r="W39" s="6">
        <v>20.870849746764208</v>
      </c>
      <c r="X39" s="6">
        <v>19.357830895469146</v>
      </c>
      <c r="Y39" s="6">
        <v>37.46699964323939</v>
      </c>
      <c r="Z39" s="6">
        <f t="shared" si="12"/>
        <v>1.2787485679841175</v>
      </c>
      <c r="AA39" s="6">
        <f t="shared" si="12"/>
        <v>0.55704619920186693</v>
      </c>
      <c r="AB39" s="6">
        <f t="shared" si="7"/>
        <v>0.91789738359299222</v>
      </c>
      <c r="AC39" s="6">
        <f t="shared" si="8"/>
        <v>0.70012322229510537</v>
      </c>
      <c r="AE39" s="29" t="s">
        <v>53</v>
      </c>
      <c r="AF39">
        <v>0.28409549382660648</v>
      </c>
      <c r="AG39">
        <v>0.57826214774442442</v>
      </c>
      <c r="AH39">
        <v>1.8357479779008549E-3</v>
      </c>
      <c r="AI39">
        <v>1.3172508429128498</v>
      </c>
      <c r="AJ39">
        <v>1.2356058038408966</v>
      </c>
      <c r="AK39">
        <v>1.9582535448100606</v>
      </c>
      <c r="AL39">
        <f t="shared" si="9"/>
        <v>1.5037033971879357</v>
      </c>
    </row>
    <row r="40" spans="1:38" x14ac:dyDescent="0.25">
      <c r="A40" s="6" t="s">
        <v>152</v>
      </c>
      <c r="B40" s="6">
        <v>526.2369086312749</v>
      </c>
      <c r="C40" s="6">
        <v>587.88371253160005</v>
      </c>
      <c r="D40" s="6">
        <v>315.67328918322295</v>
      </c>
      <c r="E40" s="6">
        <v>388.74172185430461</v>
      </c>
      <c r="F40" s="6">
        <f t="shared" si="10"/>
        <v>1.6670302070627101</v>
      </c>
      <c r="G40" s="6">
        <f t="shared" si="10"/>
        <v>1.5122732639228553</v>
      </c>
      <c r="H40" s="6">
        <f t="shared" si="1"/>
        <v>1.5896517354927826</v>
      </c>
      <c r="I40" s="6">
        <f t="shared" si="2"/>
        <v>1.7742866489559538E-2</v>
      </c>
      <c r="K40" s="6" t="s">
        <v>152</v>
      </c>
      <c r="L40" s="6">
        <v>109.85525827457067</v>
      </c>
      <c r="M40" s="6">
        <v>100.31377576841324</v>
      </c>
      <c r="N40" s="6">
        <v>33.675775241639933</v>
      </c>
      <c r="O40" s="6">
        <v>26.019255236322902</v>
      </c>
      <c r="P40" s="6">
        <f t="shared" si="11"/>
        <v>3.2621448945512377</v>
      </c>
      <c r="Q40" s="6">
        <f t="shared" si="11"/>
        <v>3.8553669141296218</v>
      </c>
      <c r="R40" s="6">
        <f t="shared" si="4"/>
        <v>3.5587559043404298</v>
      </c>
      <c r="S40" s="6">
        <f t="shared" si="5"/>
        <v>7.9744115717852171E-3</v>
      </c>
      <c r="U40" s="6" t="s">
        <v>152</v>
      </c>
      <c r="V40" s="6">
        <v>991.86128306133924</v>
      </c>
      <c r="W40" s="6">
        <v>888.92093415869442</v>
      </c>
      <c r="X40" s="6">
        <v>465.10881198715663</v>
      </c>
      <c r="Y40" s="6">
        <v>514.55583303603282</v>
      </c>
      <c r="Z40" s="6">
        <f t="shared" si="12"/>
        <v>2.1325359948001332</v>
      </c>
      <c r="AA40" s="6">
        <f t="shared" si="12"/>
        <v>1.7275500093231786</v>
      </c>
      <c r="AB40" s="6">
        <f t="shared" si="7"/>
        <v>1.9300430020616559</v>
      </c>
      <c r="AC40" s="6">
        <f t="shared" si="8"/>
        <v>0.10664931794850321</v>
      </c>
      <c r="AE40" t="s">
        <v>88</v>
      </c>
      <c r="AF40">
        <v>0.29404833083498894</v>
      </c>
      <c r="AG40">
        <v>0.1317743508794334</v>
      </c>
      <c r="AH40">
        <v>8.70039351067287E-2</v>
      </c>
      <c r="AI40">
        <v>0.86001264258693311</v>
      </c>
      <c r="AJ40">
        <v>0.52886164235062072</v>
      </c>
      <c r="AK40">
        <v>1.4940060563490238</v>
      </c>
      <c r="AL40">
        <f t="shared" si="9"/>
        <v>0.96096011376219259</v>
      </c>
    </row>
    <row r="41" spans="1:38" x14ac:dyDescent="0.25">
      <c r="A41" s="6" t="s">
        <v>63</v>
      </c>
      <c r="B41" s="6">
        <v>12.477428674611776</v>
      </c>
      <c r="C41" s="6">
        <v>9.4438425424340942</v>
      </c>
      <c r="D41" s="6">
        <v>9.4922737306843263</v>
      </c>
      <c r="E41" s="6">
        <v>8.1677704194260485</v>
      </c>
      <c r="F41" s="6">
        <f t="shared" si="10"/>
        <v>1.314482602232357</v>
      </c>
      <c r="G41" s="6">
        <f t="shared" si="10"/>
        <v>1.156232613979093</v>
      </c>
      <c r="H41" s="6">
        <f t="shared" si="1"/>
        <v>1.2353576081057249</v>
      </c>
      <c r="I41" s="6">
        <f t="shared" si="2"/>
        <v>0.2428290734907417</v>
      </c>
      <c r="K41" s="6" t="s">
        <v>63</v>
      </c>
      <c r="L41" s="22">
        <v>1</v>
      </c>
      <c r="M41" s="22">
        <v>1</v>
      </c>
      <c r="N41" s="6">
        <v>5.3853895672319219</v>
      </c>
      <c r="O41" s="6">
        <v>11.606312071552008</v>
      </c>
      <c r="P41" s="6">
        <f t="shared" si="11"/>
        <v>0.18568758815232705</v>
      </c>
      <c r="Q41" s="6">
        <f t="shared" si="11"/>
        <v>8.61600130890052E-2</v>
      </c>
      <c r="R41" s="6">
        <f t="shared" si="4"/>
        <v>0.13592380062066611</v>
      </c>
      <c r="S41" s="6">
        <f t="shared" si="5"/>
        <v>0.25040426690840467</v>
      </c>
      <c r="U41" s="6" t="s">
        <v>63</v>
      </c>
      <c r="V41" s="22">
        <v>1</v>
      </c>
      <c r="W41" s="22">
        <v>1</v>
      </c>
      <c r="X41" s="22">
        <v>1</v>
      </c>
      <c r="Y41" s="22">
        <v>1</v>
      </c>
      <c r="Z41" s="6">
        <f t="shared" si="12"/>
        <v>1</v>
      </c>
      <c r="AA41" s="6">
        <f t="shared" si="12"/>
        <v>1</v>
      </c>
      <c r="AB41" s="6">
        <f t="shared" si="7"/>
        <v>1</v>
      </c>
      <c r="AC41" s="6" t="e">
        <f t="shared" si="8"/>
        <v>#DIV/0!</v>
      </c>
      <c r="AE41" t="s">
        <v>177</v>
      </c>
      <c r="AF41">
        <v>0.29640726511086518</v>
      </c>
      <c r="AG41">
        <v>7.5297961820537496E-2</v>
      </c>
      <c r="AH41">
        <v>0.927469366869764</v>
      </c>
      <c r="AI41">
        <v>0.57219108184107659</v>
      </c>
      <c r="AJ41">
        <v>1.2190731542131112</v>
      </c>
      <c r="AK41">
        <v>0.96005120678978473</v>
      </c>
      <c r="AL41">
        <f t="shared" si="9"/>
        <v>0.91710514761465756</v>
      </c>
    </row>
    <row r="42" spans="1:38" x14ac:dyDescent="0.25">
      <c r="A42" s="6" t="s">
        <v>64</v>
      </c>
      <c r="B42" s="6">
        <v>520.49476345251003</v>
      </c>
      <c r="C42" s="6">
        <v>314.75261827374504</v>
      </c>
      <c r="D42" s="6">
        <v>486.42384105960264</v>
      </c>
      <c r="E42" s="6">
        <v>476.04856512141282</v>
      </c>
      <c r="F42" s="6">
        <f t="shared" si="10"/>
        <v>1.0700436934149629</v>
      </c>
      <c r="G42" s="6">
        <f t="shared" si="10"/>
        <v>0.66117753803851842</v>
      </c>
      <c r="H42" s="6">
        <f t="shared" si="1"/>
        <v>0.8656106157267407</v>
      </c>
      <c r="I42" s="6">
        <f t="shared" si="2"/>
        <v>0.63252654045597911</v>
      </c>
      <c r="K42" s="6" t="s">
        <v>64</v>
      </c>
      <c r="L42" s="6">
        <v>115.25355106447586</v>
      </c>
      <c r="M42" s="6">
        <v>144.93066567697966</v>
      </c>
      <c r="N42" s="6">
        <v>88.912098137141356</v>
      </c>
      <c r="O42" s="6">
        <v>102.73257249197701</v>
      </c>
      <c r="P42" s="6">
        <f t="shared" si="11"/>
        <v>1.2962639897070527</v>
      </c>
      <c r="Q42" s="6">
        <f t="shared" si="11"/>
        <v>1.4107567070638491</v>
      </c>
      <c r="R42" s="6">
        <f t="shared" si="4"/>
        <v>1.3535103483854509</v>
      </c>
      <c r="S42" s="6">
        <f t="shared" si="5"/>
        <v>0.14473576472312832</v>
      </c>
      <c r="U42" s="6" t="s">
        <v>64</v>
      </c>
      <c r="V42" s="6">
        <v>1091.3829487900955</v>
      </c>
      <c r="W42" s="6">
        <v>955.5641530669667</v>
      </c>
      <c r="X42" s="6">
        <v>891.20941848019993</v>
      </c>
      <c r="Y42" s="6">
        <v>934.02069211559069</v>
      </c>
      <c r="Z42" s="6">
        <f t="shared" si="12"/>
        <v>1.2246088586577732</v>
      </c>
      <c r="AA42" s="6">
        <f t="shared" si="12"/>
        <v>1.0230652930210564</v>
      </c>
      <c r="AB42" s="6">
        <f t="shared" si="7"/>
        <v>1.1238370758394147</v>
      </c>
      <c r="AC42" s="6">
        <f t="shared" si="8"/>
        <v>0.43174719451805788</v>
      </c>
      <c r="AE42" t="s">
        <v>210</v>
      </c>
      <c r="AF42">
        <v>0.30149217428536312</v>
      </c>
      <c r="AG42">
        <v>0.50000000000000011</v>
      </c>
      <c r="AH42">
        <v>0.67151851900628878</v>
      </c>
      <c r="AI42">
        <v>3.2473118279569897E-2</v>
      </c>
      <c r="AJ42">
        <v>0.67031371280724428</v>
      </c>
      <c r="AK42">
        <v>0.73773161837868861</v>
      </c>
      <c r="AL42">
        <f t="shared" si="9"/>
        <v>0.48017281648850091</v>
      </c>
    </row>
    <row r="43" spans="1:38" x14ac:dyDescent="0.25">
      <c r="A43" s="6" t="s">
        <v>191</v>
      </c>
      <c r="B43" s="6">
        <v>35.55435175153486</v>
      </c>
      <c r="C43" s="6">
        <v>28.295413506681118</v>
      </c>
      <c r="D43" s="6">
        <v>31.346578366445915</v>
      </c>
      <c r="E43" s="6">
        <v>21.081677704194259</v>
      </c>
      <c r="F43" s="6">
        <f t="shared" si="10"/>
        <v>1.1342338974257249</v>
      </c>
      <c r="G43" s="6">
        <f t="shared" si="10"/>
        <v>1.3421803474896907</v>
      </c>
      <c r="H43" s="6">
        <f t="shared" si="1"/>
        <v>1.2382071224577078</v>
      </c>
      <c r="I43" s="6">
        <f t="shared" si="2"/>
        <v>0.16383311306836978</v>
      </c>
      <c r="K43" s="6" t="s">
        <v>191</v>
      </c>
      <c r="L43" s="22">
        <v>1</v>
      </c>
      <c r="M43" s="22">
        <v>1</v>
      </c>
      <c r="N43" s="6">
        <v>5.829741174683357</v>
      </c>
      <c r="O43" s="6">
        <v>6.8551679611097445</v>
      </c>
      <c r="P43" s="6">
        <f t="shared" si="11"/>
        <v>0.17153420195439725</v>
      </c>
      <c r="Q43" s="6">
        <f t="shared" si="11"/>
        <v>0.1458753462603877</v>
      </c>
      <c r="R43" s="6">
        <f t="shared" si="4"/>
        <v>0.15870477410739248</v>
      </c>
      <c r="S43" s="6">
        <f t="shared" si="5"/>
        <v>6.0909625669899409E-2</v>
      </c>
      <c r="U43" s="6" t="s">
        <v>191</v>
      </c>
      <c r="V43" s="6">
        <v>6.9428812605514905</v>
      </c>
      <c r="W43" s="6">
        <v>8.6733258300506471</v>
      </c>
      <c r="X43" s="6">
        <v>56.689261505529807</v>
      </c>
      <c r="Y43" s="6">
        <v>110.58865501248664</v>
      </c>
      <c r="Z43" s="6">
        <f t="shared" si="12"/>
        <v>0.12247260020972826</v>
      </c>
      <c r="AA43" s="6">
        <f t="shared" si="12"/>
        <v>7.8428712502845208E-2</v>
      </c>
      <c r="AB43" s="6">
        <f t="shared" si="7"/>
        <v>0.10045065635628674</v>
      </c>
      <c r="AC43" s="6">
        <f t="shared" si="8"/>
        <v>0.21091457801933261</v>
      </c>
      <c r="AE43" t="s">
        <v>186</v>
      </c>
      <c r="AF43">
        <v>0.30834043370249348</v>
      </c>
      <c r="AG43">
        <v>0.15962880116098796</v>
      </c>
      <c r="AH43">
        <v>0.32459621130898308</v>
      </c>
      <c r="AI43">
        <v>0.34501831171116115</v>
      </c>
      <c r="AJ43">
        <v>8.367955409679953E-2</v>
      </c>
      <c r="AK43">
        <v>0.18075512373462743</v>
      </c>
      <c r="AL43">
        <f t="shared" si="9"/>
        <v>0.20315099651419602</v>
      </c>
    </row>
    <row r="44" spans="1:38" x14ac:dyDescent="0.25">
      <c r="A44" s="6" t="s">
        <v>192</v>
      </c>
      <c r="B44" s="22">
        <v>1</v>
      </c>
      <c r="C44" s="6">
        <v>155.38100397255332</v>
      </c>
      <c r="D44" s="22">
        <v>1</v>
      </c>
      <c r="E44" s="6">
        <v>0.88300220750551872</v>
      </c>
      <c r="F44" s="6">
        <f t="shared" si="10"/>
        <v>1</v>
      </c>
      <c r="G44" s="6">
        <f t="shared" si="10"/>
        <v>175.96898699891665</v>
      </c>
      <c r="H44" s="6">
        <f t="shared" si="1"/>
        <v>88.484493499458324</v>
      </c>
      <c r="I44" s="6">
        <f t="shared" si="2"/>
        <v>0.50000000000000011</v>
      </c>
      <c r="K44" s="6" t="s">
        <v>192</v>
      </c>
      <c r="L44" s="22">
        <v>1</v>
      </c>
      <c r="M44" s="22">
        <v>1</v>
      </c>
      <c r="N44" s="6">
        <v>3.630770399346769</v>
      </c>
      <c r="O44" s="6">
        <v>2.0698429577866011</v>
      </c>
      <c r="P44" s="6">
        <f t="shared" si="11"/>
        <v>0.2754236401673637</v>
      </c>
      <c r="Q44" s="6">
        <f t="shared" si="11"/>
        <v>0.48312844036697161</v>
      </c>
      <c r="R44" s="6">
        <f t="shared" si="4"/>
        <v>0.37927604026716766</v>
      </c>
      <c r="S44" s="6">
        <f t="shared" si="5"/>
        <v>0.25411257643080343</v>
      </c>
      <c r="U44" s="6" t="s">
        <v>192</v>
      </c>
      <c r="V44" s="6">
        <v>118.78868880135059</v>
      </c>
      <c r="W44" s="6">
        <v>96.71496904895892</v>
      </c>
      <c r="X44" s="6">
        <v>85.372814841241549</v>
      </c>
      <c r="Y44" s="6">
        <v>101.64109882269</v>
      </c>
      <c r="Z44" s="6">
        <f t="shared" si="12"/>
        <v>1.391411177226016</v>
      </c>
      <c r="AA44" s="6">
        <f t="shared" si="12"/>
        <v>0.95153407597132955</v>
      </c>
      <c r="AB44" s="6">
        <f t="shared" si="7"/>
        <v>1.1714726265986728</v>
      </c>
      <c r="AC44" s="6">
        <f t="shared" si="8"/>
        <v>0.59317862795229637</v>
      </c>
      <c r="AE44" t="s">
        <v>54</v>
      </c>
      <c r="AF44">
        <v>0.31261179662946281</v>
      </c>
      <c r="AG44">
        <v>4.8480458572344745E-2</v>
      </c>
      <c r="AH44">
        <v>7.2977296645017134E-2</v>
      </c>
      <c r="AI44">
        <v>1.6067711228309887</v>
      </c>
      <c r="AJ44">
        <v>0.92940249310892731</v>
      </c>
      <c r="AK44">
        <v>1.2858365400351475</v>
      </c>
      <c r="AL44">
        <f t="shared" si="9"/>
        <v>1.274003385325021</v>
      </c>
    </row>
    <row r="45" spans="1:38" x14ac:dyDescent="0.25">
      <c r="A45" s="6" t="s">
        <v>95</v>
      </c>
      <c r="B45" s="6">
        <v>0.23474178403755921</v>
      </c>
      <c r="C45" s="22">
        <v>1</v>
      </c>
      <c r="D45" s="6">
        <v>3.6423841059602649</v>
      </c>
      <c r="E45" s="6">
        <v>5.518763796909492</v>
      </c>
      <c r="F45" s="6">
        <f t="shared" si="10"/>
        <v>6.4447289799402618E-2</v>
      </c>
      <c r="G45" s="6">
        <f t="shared" si="10"/>
        <v>0.1812</v>
      </c>
      <c r="H45" s="6">
        <f t="shared" si="1"/>
        <v>0.12282364489970131</v>
      </c>
      <c r="I45" s="6">
        <f t="shared" si="2"/>
        <v>8.8663444413328948E-2</v>
      </c>
      <c r="K45" s="6" t="s">
        <v>95</v>
      </c>
      <c r="L45" s="22">
        <v>1</v>
      </c>
      <c r="M45" s="22">
        <v>1</v>
      </c>
      <c r="N45" s="6">
        <v>3.5738022445453033</v>
      </c>
      <c r="O45" s="6">
        <v>17.280340289778017</v>
      </c>
      <c r="P45" s="6">
        <f t="shared" si="11"/>
        <v>0.27981402763018032</v>
      </c>
      <c r="Q45" s="6">
        <f t="shared" si="11"/>
        <v>5.7869230769230756E-2</v>
      </c>
      <c r="R45" s="6">
        <f t="shared" si="4"/>
        <v>0.16884162919970552</v>
      </c>
      <c r="S45" s="6">
        <f t="shared" si="5"/>
        <v>0.40018121778239296</v>
      </c>
      <c r="U45" s="6" t="s">
        <v>95</v>
      </c>
      <c r="V45" s="6">
        <v>96.968204839617329</v>
      </c>
      <c r="W45" s="6">
        <v>74.261395610579626</v>
      </c>
      <c r="X45" s="6">
        <v>106.6928291116661</v>
      </c>
      <c r="Y45" s="6">
        <v>89.097395647520528</v>
      </c>
      <c r="Z45" s="6">
        <f t="shared" si="12"/>
        <v>0.90885400309452047</v>
      </c>
      <c r="AA45" s="6">
        <f t="shared" si="12"/>
        <v>0.83348559260212485</v>
      </c>
      <c r="AB45" s="6">
        <f t="shared" si="7"/>
        <v>0.8711697978483226</v>
      </c>
      <c r="AC45" s="6">
        <f t="shared" si="8"/>
        <v>0.13062409166278713</v>
      </c>
      <c r="AE45" t="s">
        <v>56</v>
      </c>
      <c r="AF45">
        <v>0.31893169392748782</v>
      </c>
      <c r="AG45">
        <v>0.46643374223443962</v>
      </c>
      <c r="AH45">
        <v>0.66355950634144634</v>
      </c>
      <c r="AI45">
        <v>0.64147082193438254</v>
      </c>
      <c r="AJ45">
        <v>0.80775140014983293</v>
      </c>
      <c r="AK45">
        <v>1.1100382520399679</v>
      </c>
      <c r="AL45">
        <f t="shared" si="9"/>
        <v>0.85308682470806119</v>
      </c>
    </row>
    <row r="46" spans="1:38" x14ac:dyDescent="0.25">
      <c r="A46" s="6" t="s">
        <v>193</v>
      </c>
      <c r="B46" s="6">
        <v>8.9021307331166515</v>
      </c>
      <c r="C46" s="22">
        <v>1</v>
      </c>
      <c r="D46" s="22">
        <v>1</v>
      </c>
      <c r="E46" s="22">
        <v>1</v>
      </c>
      <c r="F46" s="6">
        <f t="shared" si="10"/>
        <v>8.9021307331166515</v>
      </c>
      <c r="G46" s="6">
        <f t="shared" si="10"/>
        <v>1</v>
      </c>
      <c r="H46" s="6">
        <f t="shared" si="1"/>
        <v>4.9510653665583257</v>
      </c>
      <c r="I46" s="6">
        <f t="shared" si="2"/>
        <v>0.50000000000000011</v>
      </c>
      <c r="K46" s="6" t="s">
        <v>193</v>
      </c>
      <c r="L46" s="22">
        <v>1</v>
      </c>
      <c r="M46" s="22">
        <v>1</v>
      </c>
      <c r="N46" s="6">
        <v>9.3617667723742475</v>
      </c>
      <c r="O46" s="6">
        <v>3.9270048043143926</v>
      </c>
      <c r="P46" s="6">
        <f t="shared" si="11"/>
        <v>0.10681744421906689</v>
      </c>
      <c r="Q46" s="6">
        <f t="shared" si="11"/>
        <v>0.25464700193423567</v>
      </c>
      <c r="R46" s="6">
        <f t="shared" si="4"/>
        <v>0.18073222307665127</v>
      </c>
      <c r="S46" s="6">
        <f t="shared" si="5"/>
        <v>0.28563994325556463</v>
      </c>
      <c r="U46" s="6" t="s">
        <v>193</v>
      </c>
      <c r="V46" s="6">
        <v>75.316544738323017</v>
      </c>
      <c r="W46" s="6">
        <v>55.606359032076533</v>
      </c>
      <c r="X46" s="6">
        <v>119.27934356047095</v>
      </c>
      <c r="Y46" s="6">
        <v>118.72279700321087</v>
      </c>
      <c r="Z46" s="6">
        <f t="shared" si="12"/>
        <v>0.63142990638726859</v>
      </c>
      <c r="AA46" s="6">
        <f t="shared" si="12"/>
        <v>0.46837136957422465</v>
      </c>
      <c r="AB46" s="6">
        <f t="shared" si="7"/>
        <v>0.54990063798074662</v>
      </c>
      <c r="AC46" s="6">
        <f t="shared" si="8"/>
        <v>0.11268271137000058</v>
      </c>
      <c r="AE46" t="s">
        <v>181</v>
      </c>
      <c r="AF46">
        <v>0.32629538908315153</v>
      </c>
      <c r="AG46">
        <v>0.38695525015611371</v>
      </c>
      <c r="AH46">
        <v>0.32217756245155249</v>
      </c>
      <c r="AI46">
        <v>1.5853130650784184</v>
      </c>
      <c r="AJ46">
        <v>0.78697180697482305</v>
      </c>
      <c r="AK46">
        <v>3.4123170987279536</v>
      </c>
      <c r="AL46">
        <f t="shared" si="9"/>
        <v>1.9282006569270651</v>
      </c>
    </row>
    <row r="47" spans="1:38" x14ac:dyDescent="0.25">
      <c r="A47" s="6" t="s">
        <v>65</v>
      </c>
      <c r="B47" s="6">
        <v>8.5771036475261848</v>
      </c>
      <c r="C47" s="6">
        <v>0.88479595521849108</v>
      </c>
      <c r="D47" s="22">
        <v>1</v>
      </c>
      <c r="E47" s="22">
        <v>1</v>
      </c>
      <c r="F47" s="6">
        <f t="shared" si="10"/>
        <v>8.5771036475261848</v>
      </c>
      <c r="G47" s="6">
        <f t="shared" si="10"/>
        <v>0.88479595521849108</v>
      </c>
      <c r="H47" s="6">
        <f t="shared" si="1"/>
        <v>4.7309498013723381</v>
      </c>
      <c r="I47" s="6">
        <f t="shared" si="2"/>
        <v>0.50967856922192079</v>
      </c>
      <c r="K47" s="6" t="s">
        <v>65</v>
      </c>
      <c r="L47" s="22">
        <v>1</v>
      </c>
      <c r="M47" s="22">
        <v>1</v>
      </c>
      <c r="N47" s="6">
        <v>4.7587398644157961</v>
      </c>
      <c r="O47" s="6">
        <v>5.8069539127627703</v>
      </c>
      <c r="P47" s="6">
        <f t="shared" si="11"/>
        <v>0.21013966480446908</v>
      </c>
      <c r="Q47" s="6">
        <f t="shared" si="11"/>
        <v>0.17220732504905154</v>
      </c>
      <c r="R47" s="6">
        <f t="shared" si="4"/>
        <v>0.19117349492676031</v>
      </c>
      <c r="S47" s="6">
        <f t="shared" si="5"/>
        <v>7.7519970975844288E-2</v>
      </c>
      <c r="U47" s="6" t="s">
        <v>65</v>
      </c>
      <c r="V47" s="6">
        <v>49.61311198649409</v>
      </c>
      <c r="W47" s="6">
        <v>15.552898142937535</v>
      </c>
      <c r="X47" s="6">
        <v>190.56011416339641</v>
      </c>
      <c r="Y47" s="6">
        <v>109.04744916161258</v>
      </c>
      <c r="Z47" s="6">
        <f t="shared" si="12"/>
        <v>0.26035412606833958</v>
      </c>
      <c r="AA47" s="6">
        <f t="shared" si="12"/>
        <v>0.14262505232825329</v>
      </c>
      <c r="AB47" s="6">
        <f t="shared" si="7"/>
        <v>0.20148958919829643</v>
      </c>
      <c r="AC47" s="6">
        <f t="shared" si="8"/>
        <v>0.12713822138359782</v>
      </c>
      <c r="AE47" t="s">
        <v>92</v>
      </c>
      <c r="AF47">
        <v>0.32782859487950999</v>
      </c>
      <c r="AG47">
        <v>1.7849602325605309E-2</v>
      </c>
      <c r="AH47">
        <v>3.8729455067197216E-2</v>
      </c>
      <c r="AI47">
        <v>1.0923506958339091</v>
      </c>
      <c r="AJ47">
        <v>2.1684600957560862</v>
      </c>
      <c r="AK47">
        <v>18.179888006808767</v>
      </c>
      <c r="AL47" s="29">
        <f t="shared" si="9"/>
        <v>7.1468995994662547</v>
      </c>
    </row>
    <row r="48" spans="1:38" x14ac:dyDescent="0.25">
      <c r="A48" s="6" t="s">
        <v>194</v>
      </c>
      <c r="B48" s="6">
        <v>115.61935716865297</v>
      </c>
      <c r="C48" s="6">
        <v>106.62694113398339</v>
      </c>
      <c r="D48" s="6">
        <v>47.019867549668874</v>
      </c>
      <c r="E48" s="6">
        <v>58.719646799117001</v>
      </c>
      <c r="F48" s="6">
        <f t="shared" si="10"/>
        <v>2.4589468918967041</v>
      </c>
      <c r="G48" s="6">
        <f t="shared" si="10"/>
        <v>1.8158648245749802</v>
      </c>
      <c r="H48" s="6">
        <f t="shared" si="1"/>
        <v>2.1374058582358422</v>
      </c>
      <c r="I48" s="6">
        <f t="shared" si="2"/>
        <v>0.11190005917796418</v>
      </c>
      <c r="K48" s="6" t="s">
        <v>194</v>
      </c>
      <c r="L48" s="6">
        <v>96.980329970646778</v>
      </c>
      <c r="M48" s="6">
        <v>79.908229022571618</v>
      </c>
      <c r="N48" s="6">
        <v>43.531266022293543</v>
      </c>
      <c r="O48" s="6">
        <v>30.964091073090149</v>
      </c>
      <c r="P48" s="6">
        <f t="shared" si="11"/>
        <v>2.2278315985797548</v>
      </c>
      <c r="Q48" s="6">
        <f t="shared" si="11"/>
        <v>2.5806741374694244</v>
      </c>
      <c r="R48" s="6">
        <f t="shared" si="4"/>
        <v>2.4042528680245896</v>
      </c>
      <c r="S48" s="6">
        <f t="shared" si="5"/>
        <v>2.7990888041350765E-2</v>
      </c>
      <c r="U48" s="6" t="s">
        <v>194</v>
      </c>
      <c r="V48" s="6">
        <v>105.83145751266179</v>
      </c>
      <c r="W48" s="6">
        <v>106.33792909397862</v>
      </c>
      <c r="X48" s="6">
        <v>49.925080271138071</v>
      </c>
      <c r="Y48" s="6">
        <v>53.392793435604716</v>
      </c>
      <c r="Z48" s="6">
        <f t="shared" si="12"/>
        <v>2.1198054552521861</v>
      </c>
      <c r="AA48" s="6">
        <f t="shared" si="12"/>
        <v>1.9916157640680343</v>
      </c>
      <c r="AB48" s="6">
        <f t="shared" si="7"/>
        <v>2.0557106096601103</v>
      </c>
      <c r="AC48" s="6">
        <f t="shared" si="8"/>
        <v>1.7314597070327207E-2</v>
      </c>
      <c r="AE48" t="s">
        <v>207</v>
      </c>
      <c r="AF48">
        <v>0.34254216707178253</v>
      </c>
      <c r="AG48">
        <v>0.18402639484901148</v>
      </c>
      <c r="AH48">
        <v>4.6901224355443936E-2</v>
      </c>
      <c r="AI48">
        <v>2.1065318369448143</v>
      </c>
      <c r="AJ48">
        <v>14.346468132150465</v>
      </c>
      <c r="AK48">
        <v>11.777623817090969</v>
      </c>
      <c r="AL48" s="29">
        <f t="shared" si="9"/>
        <v>9.4102079287287506</v>
      </c>
    </row>
    <row r="49" spans="1:38" x14ac:dyDescent="0.25">
      <c r="A49" s="6" t="s">
        <v>66</v>
      </c>
      <c r="B49" s="6">
        <v>9.552184904297583</v>
      </c>
      <c r="C49" s="6">
        <v>7.8187071144817635</v>
      </c>
      <c r="D49" s="6">
        <v>50.551876379690952</v>
      </c>
      <c r="E49" s="6">
        <v>80.57395143487858</v>
      </c>
      <c r="F49" s="6">
        <f t="shared" si="10"/>
        <v>0.18895806819418362</v>
      </c>
      <c r="G49" s="6">
        <f t="shared" si="10"/>
        <v>9.703765268110244E-2</v>
      </c>
      <c r="H49" s="6">
        <f t="shared" si="1"/>
        <v>0.14299786043764304</v>
      </c>
      <c r="I49" s="6">
        <f t="shared" si="2"/>
        <v>0.17330531906894669</v>
      </c>
      <c r="K49" s="6" t="s">
        <v>66</v>
      </c>
      <c r="L49" s="6">
        <v>25.007591349235803</v>
      </c>
      <c r="M49" s="6">
        <v>19.258409527986775</v>
      </c>
      <c r="N49" s="6">
        <v>28.651183988150631</v>
      </c>
      <c r="O49" s="6">
        <v>31.932549704715072</v>
      </c>
      <c r="P49" s="6">
        <f t="shared" si="11"/>
        <v>0.8728292471116823</v>
      </c>
      <c r="Q49" s="6">
        <f t="shared" si="11"/>
        <v>0.6030965176934534</v>
      </c>
      <c r="R49" s="6">
        <f t="shared" si="4"/>
        <v>0.73796288240256791</v>
      </c>
      <c r="S49" s="6">
        <f t="shared" si="5"/>
        <v>0.32178873815379244</v>
      </c>
      <c r="U49" s="6" t="s">
        <v>66</v>
      </c>
      <c r="V49" s="6">
        <v>103.88998311761395</v>
      </c>
      <c r="W49" s="6">
        <v>147.48874507597074</v>
      </c>
      <c r="X49" s="6">
        <v>166.97110239029615</v>
      </c>
      <c r="Y49" s="6">
        <v>102.83981448448094</v>
      </c>
      <c r="Z49" s="6">
        <f t="shared" si="12"/>
        <v>0.6222033731008757</v>
      </c>
      <c r="AA49" s="6">
        <f t="shared" si="12"/>
        <v>1.4341599682506969</v>
      </c>
      <c r="AB49" s="6">
        <f t="shared" si="7"/>
        <v>1.0281816706757863</v>
      </c>
      <c r="AC49" s="6">
        <f t="shared" si="8"/>
        <v>0.89212143608496575</v>
      </c>
      <c r="AE49" t="s">
        <v>52</v>
      </c>
      <c r="AF49">
        <v>0.34423177510511616</v>
      </c>
      <c r="AG49">
        <v>0.41962242248318488</v>
      </c>
      <c r="AH49">
        <v>0.38855602841807402</v>
      </c>
      <c r="AI49">
        <v>1.2626066806858769</v>
      </c>
      <c r="AJ49">
        <v>0.87575739677250308</v>
      </c>
      <c r="AK49">
        <v>1.160323493933948</v>
      </c>
      <c r="AL49">
        <f t="shared" si="9"/>
        <v>1.0995625237974427</v>
      </c>
    </row>
    <row r="50" spans="1:38" x14ac:dyDescent="0.25">
      <c r="A50" s="6" t="s">
        <v>195</v>
      </c>
      <c r="B50" s="6">
        <v>600.66811123149171</v>
      </c>
      <c r="C50" s="6">
        <v>414.53593355001806</v>
      </c>
      <c r="D50" s="6">
        <v>482.78145695364236</v>
      </c>
      <c r="E50" s="6">
        <v>331.78807947019868</v>
      </c>
      <c r="F50" s="6">
        <f t="shared" si="10"/>
        <v>1.2441822331406756</v>
      </c>
      <c r="G50" s="6">
        <f t="shared" si="10"/>
        <v>1.2493997198812918</v>
      </c>
      <c r="H50" s="6">
        <f t="shared" si="1"/>
        <v>1.2467909765109837</v>
      </c>
      <c r="I50" s="6">
        <f t="shared" si="2"/>
        <v>0.11037708451617596</v>
      </c>
      <c r="K50" s="6" t="s">
        <v>195</v>
      </c>
      <c r="L50" s="6">
        <v>88.963865177637572</v>
      </c>
      <c r="M50" s="6">
        <v>69.799925773474143</v>
      </c>
      <c r="N50" s="6">
        <v>129.17718995081751</v>
      </c>
      <c r="O50" s="6">
        <v>83.169708133153591</v>
      </c>
      <c r="P50" s="6">
        <f t="shared" si="11"/>
        <v>0.68869639610142763</v>
      </c>
      <c r="Q50" s="6">
        <f t="shared" si="11"/>
        <v>0.83924697272864535</v>
      </c>
      <c r="R50" s="6">
        <f t="shared" si="4"/>
        <v>0.76397168441503649</v>
      </c>
      <c r="S50" s="6">
        <f t="shared" si="5"/>
        <v>0.29566118622155113</v>
      </c>
      <c r="U50" s="6" t="s">
        <v>195</v>
      </c>
      <c r="V50" s="6">
        <v>727.82076533483394</v>
      </c>
      <c r="W50" s="6">
        <v>628.67895329206522</v>
      </c>
      <c r="X50" s="6">
        <v>35.754548697823765</v>
      </c>
      <c r="Y50" s="22">
        <v>1</v>
      </c>
      <c r="Z50" s="6">
        <f t="shared" si="12"/>
        <v>20.356032780218911</v>
      </c>
      <c r="AA50" s="6">
        <f t="shared" si="12"/>
        <v>628.67895329206522</v>
      </c>
      <c r="AB50" s="6">
        <f t="shared" si="7"/>
        <v>324.51749303614207</v>
      </c>
      <c r="AC50" s="6">
        <f t="shared" si="8"/>
        <v>3.1034574047115796E-2</v>
      </c>
      <c r="AE50" t="s">
        <v>176</v>
      </c>
      <c r="AF50">
        <v>0.36234587496262627</v>
      </c>
      <c r="AG50">
        <v>0.45050122702282369</v>
      </c>
      <c r="AH50">
        <v>0.20243581561681148</v>
      </c>
      <c r="AI50">
        <v>0.51305732452914388</v>
      </c>
      <c r="AJ50">
        <v>0.7866120950640777</v>
      </c>
      <c r="AK50">
        <v>1.1747024609247791</v>
      </c>
      <c r="AL50">
        <f t="shared" si="9"/>
        <v>0.82479062683933357</v>
      </c>
    </row>
    <row r="51" spans="1:38" x14ac:dyDescent="0.25">
      <c r="A51" s="6" t="s">
        <v>196</v>
      </c>
      <c r="B51" s="6">
        <v>121.68652943300833</v>
      </c>
      <c r="C51" s="6">
        <v>3.593355001805707</v>
      </c>
      <c r="D51" s="6">
        <v>23.841059602649008</v>
      </c>
      <c r="E51" s="6">
        <v>25.275938189845476</v>
      </c>
      <c r="F51" s="6">
        <f t="shared" si="10"/>
        <v>5.1040738734400719</v>
      </c>
      <c r="G51" s="6">
        <f t="shared" si="10"/>
        <v>0.14216504941641792</v>
      </c>
      <c r="H51" s="6">
        <f t="shared" si="1"/>
        <v>2.6231194614282449</v>
      </c>
      <c r="I51" s="6">
        <f t="shared" si="2"/>
        <v>0.63883161467477978</v>
      </c>
      <c r="K51" s="6" t="s">
        <v>196</v>
      </c>
      <c r="L51" s="6">
        <v>0.67478659873814906</v>
      </c>
      <c r="M51" s="22">
        <v>1</v>
      </c>
      <c r="N51" s="6">
        <v>14.135698144737098</v>
      </c>
      <c r="O51" s="6">
        <v>6.5133590323009489</v>
      </c>
      <c r="P51" s="6">
        <f t="shared" si="11"/>
        <v>4.7736347496170943E-2</v>
      </c>
      <c r="Q51" s="6">
        <f t="shared" si="11"/>
        <v>0.15353061224489783</v>
      </c>
      <c r="R51" s="6">
        <f t="shared" si="4"/>
        <v>0.10063347987053439</v>
      </c>
      <c r="S51" s="6">
        <f t="shared" si="5"/>
        <v>0.25252037028640456</v>
      </c>
      <c r="U51" s="6" t="s">
        <v>196</v>
      </c>
      <c r="V51" s="6">
        <v>37.415588069780526</v>
      </c>
      <c r="W51" s="6">
        <v>73.375070343275183</v>
      </c>
      <c r="X51" s="22">
        <v>1</v>
      </c>
      <c r="Y51" s="6">
        <v>44.659293613985021</v>
      </c>
      <c r="Z51" s="6">
        <f t="shared" si="12"/>
        <v>37.415588069780526</v>
      </c>
      <c r="AA51" s="6">
        <f t="shared" si="12"/>
        <v>1.6429966621840575</v>
      </c>
      <c r="AB51" s="6">
        <f t="shared" si="7"/>
        <v>19.529292365982293</v>
      </c>
      <c r="AC51" s="6">
        <f t="shared" si="8"/>
        <v>7.491330521460883E-2</v>
      </c>
      <c r="AE51" t="s">
        <v>97</v>
      </c>
      <c r="AF51">
        <v>0.36760765752228358</v>
      </c>
      <c r="AG51">
        <v>0.283607876773384</v>
      </c>
      <c r="AH51">
        <v>5.3258717982099864E-2</v>
      </c>
      <c r="AI51">
        <v>1.211233866988997</v>
      </c>
      <c r="AJ51">
        <v>1.2435015072202038</v>
      </c>
      <c r="AK51">
        <v>2.3715867011762244</v>
      </c>
      <c r="AL51">
        <f t="shared" si="9"/>
        <v>1.608774025128475</v>
      </c>
    </row>
    <row r="52" spans="1:38" x14ac:dyDescent="0.25">
      <c r="A52" s="6" t="s">
        <v>67</v>
      </c>
      <c r="B52" s="6">
        <v>198.60960635608527</v>
      </c>
      <c r="C52" s="6">
        <v>458.95630191404848</v>
      </c>
      <c r="D52" s="6">
        <v>8.4988962472406175</v>
      </c>
      <c r="E52" s="6">
        <v>19.094922737306842</v>
      </c>
      <c r="F52" s="6">
        <f t="shared" si="10"/>
        <v>23.368870566053669</v>
      </c>
      <c r="G52" s="6">
        <f t="shared" si="10"/>
        <v>24.035515001972716</v>
      </c>
      <c r="H52" s="6">
        <f t="shared" si="1"/>
        <v>23.702192784013192</v>
      </c>
      <c r="I52" s="6">
        <f t="shared" si="2"/>
        <v>0.24028568337414538</v>
      </c>
      <c r="K52" s="6" t="s">
        <v>67</v>
      </c>
      <c r="L52" s="22">
        <v>1</v>
      </c>
      <c r="M52" s="22">
        <v>1</v>
      </c>
      <c r="N52" s="6">
        <v>8.7692979624390013</v>
      </c>
      <c r="O52" s="6">
        <v>7.0602533183950218</v>
      </c>
      <c r="P52" s="6">
        <f t="shared" si="11"/>
        <v>0.11403421394543087</v>
      </c>
      <c r="Q52" s="6">
        <f t="shared" si="11"/>
        <v>0.14163797740720807</v>
      </c>
      <c r="R52" s="6">
        <f t="shared" si="4"/>
        <v>0.12783609567631948</v>
      </c>
      <c r="S52" s="6">
        <f t="shared" si="5"/>
        <v>7.8276088431621427E-2</v>
      </c>
      <c r="U52" s="6" t="s">
        <v>67</v>
      </c>
      <c r="V52" s="22">
        <v>1</v>
      </c>
      <c r="W52" s="22">
        <v>1</v>
      </c>
      <c r="X52" s="6">
        <v>3.3036032821976491</v>
      </c>
      <c r="Y52" s="6">
        <v>24.1526935426329</v>
      </c>
      <c r="Z52" s="6">
        <f t="shared" si="12"/>
        <v>0.30269978401727826</v>
      </c>
      <c r="AA52" s="6">
        <f t="shared" si="12"/>
        <v>4.1403249630723768E-2</v>
      </c>
      <c r="AB52" s="6">
        <f t="shared" si="7"/>
        <v>0.17205151682400102</v>
      </c>
      <c r="AC52" s="6">
        <f t="shared" si="8"/>
        <v>0.43686658197233391</v>
      </c>
      <c r="AE52" t="s">
        <v>103</v>
      </c>
      <c r="AF52">
        <v>0.37049310715748701</v>
      </c>
      <c r="AG52">
        <v>5.1824802824428126E-2</v>
      </c>
      <c r="AH52">
        <v>0.16521439980598804</v>
      </c>
      <c r="AI52">
        <v>60.426152849902252</v>
      </c>
      <c r="AJ52">
        <v>3.9064213468107916</v>
      </c>
      <c r="AK52">
        <v>2.2615133308606019</v>
      </c>
      <c r="AL52" s="29">
        <f t="shared" si="9"/>
        <v>22.198029175857879</v>
      </c>
    </row>
    <row r="53" spans="1:38" x14ac:dyDescent="0.25">
      <c r="A53" s="6" t="s">
        <v>197</v>
      </c>
      <c r="B53" s="6">
        <v>395.46767786204407</v>
      </c>
      <c r="C53" s="6">
        <v>372.28241242325748</v>
      </c>
      <c r="D53" s="6">
        <v>363.90728476821192</v>
      </c>
      <c r="E53" s="6">
        <v>300.77262693156734</v>
      </c>
      <c r="F53" s="6">
        <f t="shared" si="10"/>
        <v>1.0867264669184469</v>
      </c>
      <c r="G53" s="6">
        <f t="shared" si="10"/>
        <v>1.2377536354329222</v>
      </c>
      <c r="H53" s="6">
        <f t="shared" si="1"/>
        <v>1.1622400511756845</v>
      </c>
      <c r="I53" s="6">
        <f t="shared" si="2"/>
        <v>0.23540040735650442</v>
      </c>
      <c r="K53" s="6" t="s">
        <v>197</v>
      </c>
      <c r="L53" s="6">
        <v>112.05506258645703</v>
      </c>
      <c r="M53" s="6">
        <v>50.406558925739738</v>
      </c>
      <c r="N53" s="6">
        <v>88.285448434325232</v>
      </c>
      <c r="O53" s="6">
        <v>122.18150054119749</v>
      </c>
      <c r="P53" s="6">
        <f t="shared" si="11"/>
        <v>1.2692359224953567</v>
      </c>
      <c r="Q53" s="6">
        <f t="shared" si="11"/>
        <v>0.41255475421783283</v>
      </c>
      <c r="R53" s="6">
        <f t="shared" si="4"/>
        <v>0.84089533835659469</v>
      </c>
      <c r="S53" s="6">
        <f t="shared" si="5"/>
        <v>0.7035917171620103</v>
      </c>
      <c r="U53" s="6" t="s">
        <v>197</v>
      </c>
      <c r="V53" s="6">
        <v>554.14321890827239</v>
      </c>
      <c r="W53" s="6">
        <v>572.84046145188518</v>
      </c>
      <c r="X53" s="6">
        <v>572.26542989653944</v>
      </c>
      <c r="Y53" s="6">
        <v>501.92650731359259</v>
      </c>
      <c r="Z53" s="6">
        <f t="shared" si="12"/>
        <v>0.96833250788616854</v>
      </c>
      <c r="AA53" s="6">
        <f t="shared" si="12"/>
        <v>1.1412835407275812</v>
      </c>
      <c r="AB53" s="6">
        <f t="shared" si="7"/>
        <v>1.0548080243068749</v>
      </c>
      <c r="AC53" s="6">
        <f t="shared" si="8"/>
        <v>0.65928055993523016</v>
      </c>
      <c r="AE53" t="s">
        <v>70</v>
      </c>
      <c r="AF53">
        <v>0.38298748327240978</v>
      </c>
      <c r="AG53">
        <v>0.85471241195124359</v>
      </c>
      <c r="AH53">
        <v>0.20342016683428463</v>
      </c>
      <c r="AI53">
        <v>0.79447803260929151</v>
      </c>
      <c r="AJ53">
        <v>0.99593310207851593</v>
      </c>
      <c r="AK53">
        <v>1.2311352975278407</v>
      </c>
      <c r="AL53">
        <f t="shared" si="9"/>
        <v>1.0071821440718827</v>
      </c>
    </row>
    <row r="54" spans="1:38" x14ac:dyDescent="0.25">
      <c r="A54" s="6" t="s">
        <v>198</v>
      </c>
      <c r="B54" s="6">
        <v>5.0018057060310595</v>
      </c>
      <c r="C54" s="6">
        <v>9.2271578187071164</v>
      </c>
      <c r="D54" s="6">
        <v>167.10816777041941</v>
      </c>
      <c r="E54" s="6">
        <v>92.715231788079464</v>
      </c>
      <c r="F54" s="6">
        <f t="shared" si="10"/>
        <v>2.993154537426777E-2</v>
      </c>
      <c r="G54" s="6">
        <f t="shared" si="10"/>
        <v>9.9521487901769623E-2</v>
      </c>
      <c r="H54" s="6">
        <f t="shared" si="1"/>
        <v>6.4726516638018691E-2</v>
      </c>
      <c r="I54" s="6">
        <f t="shared" si="2"/>
        <v>0.1972290156623871</v>
      </c>
      <c r="K54" s="6" t="s">
        <v>198</v>
      </c>
      <c r="L54" s="6">
        <v>50.676473565234993</v>
      </c>
      <c r="M54" s="6">
        <v>12.119167313337156</v>
      </c>
      <c r="N54" s="6">
        <v>47.268376977269718</v>
      </c>
      <c r="O54" s="6">
        <v>23.467081901217224</v>
      </c>
      <c r="P54" s="6">
        <f t="shared" si="11"/>
        <v>1.0721009860271731</v>
      </c>
      <c r="Q54" s="6">
        <f t="shared" si="11"/>
        <v>0.51643265082347289</v>
      </c>
      <c r="R54" s="6">
        <f t="shared" si="4"/>
        <v>0.79426681842532298</v>
      </c>
      <c r="S54" s="6">
        <f t="shared" si="5"/>
        <v>0.68573871576408862</v>
      </c>
      <c r="U54" s="6" t="s">
        <v>198</v>
      </c>
      <c r="V54" s="6">
        <v>373.24845244794597</v>
      </c>
      <c r="W54" s="6">
        <v>448.83933595948224</v>
      </c>
      <c r="X54" s="6">
        <v>519.95005351409202</v>
      </c>
      <c r="Y54" s="6">
        <v>502.78273278630041</v>
      </c>
      <c r="Z54" s="6">
        <f t="shared" si="12"/>
        <v>0.71785443606619403</v>
      </c>
      <c r="AA54" s="6">
        <f t="shared" si="12"/>
        <v>0.89271032334806544</v>
      </c>
      <c r="AB54" s="6">
        <f t="shared" si="7"/>
        <v>0.80528237970712979</v>
      </c>
      <c r="AC54" s="6">
        <f t="shared" si="8"/>
        <v>0.27567895358804917</v>
      </c>
      <c r="AE54" t="s">
        <v>107</v>
      </c>
      <c r="AF54">
        <v>0.39297465052332536</v>
      </c>
      <c r="AG54">
        <v>0.49847459377302267</v>
      </c>
      <c r="AH54">
        <v>0.20846418750389017</v>
      </c>
      <c r="AI54">
        <v>5.095715317546305</v>
      </c>
      <c r="AJ54">
        <v>6.5843129591662013</v>
      </c>
      <c r="AK54">
        <v>0.20328344919271835</v>
      </c>
      <c r="AL54" s="29">
        <f t="shared" si="9"/>
        <v>3.9611039086350743</v>
      </c>
    </row>
    <row r="55" spans="1:38" x14ac:dyDescent="0.25">
      <c r="A55" s="6" t="s">
        <v>199</v>
      </c>
      <c r="B55" s="6">
        <v>176.07439508847963</v>
      </c>
      <c r="C55" s="6">
        <v>218.00288912964973</v>
      </c>
      <c r="D55" s="6">
        <v>109.27152317880795</v>
      </c>
      <c r="E55" s="6">
        <v>103.64238410596026</v>
      </c>
      <c r="F55" s="6">
        <f t="shared" si="10"/>
        <v>1.6113474944460862</v>
      </c>
      <c r="G55" s="6">
        <f t="shared" si="10"/>
        <v>2.1034144574170677</v>
      </c>
      <c r="H55" s="6">
        <f t="shared" si="1"/>
        <v>1.8573809759315769</v>
      </c>
      <c r="I55" s="6">
        <f t="shared" si="2"/>
        <v>0.16343298486100993</v>
      </c>
      <c r="K55" s="6" t="s">
        <v>199</v>
      </c>
      <c r="L55" s="6">
        <v>47.464489355241405</v>
      </c>
      <c r="M55" s="6">
        <v>31.14814939775296</v>
      </c>
      <c r="N55" s="6">
        <v>14.671198799870877</v>
      </c>
      <c r="O55" s="6">
        <v>19.946449934486626</v>
      </c>
      <c r="P55" s="6">
        <f t="shared" si="11"/>
        <v>3.2352154723483908</v>
      </c>
      <c r="Q55" s="6">
        <f t="shared" si="11"/>
        <v>1.5615886285558533</v>
      </c>
      <c r="R55" s="6">
        <f t="shared" si="4"/>
        <v>2.398402050452122</v>
      </c>
      <c r="S55" s="6">
        <f t="shared" si="5"/>
        <v>0.29045108221840144</v>
      </c>
      <c r="U55" s="6" t="s">
        <v>199</v>
      </c>
      <c r="V55" s="6">
        <v>250.64012380416432</v>
      </c>
      <c r="W55" s="6">
        <v>391.86128306133929</v>
      </c>
      <c r="X55" s="22">
        <v>1</v>
      </c>
      <c r="Y55" s="22">
        <v>1</v>
      </c>
      <c r="Z55" s="6">
        <f t="shared" si="12"/>
        <v>250.64012380416432</v>
      </c>
      <c r="AA55" s="6">
        <f t="shared" si="12"/>
        <v>391.86128306133929</v>
      </c>
      <c r="AB55" s="6">
        <f t="shared" si="7"/>
        <v>321.25070343275183</v>
      </c>
      <c r="AC55" s="6">
        <f t="shared" si="8"/>
        <v>0.13815487813937144</v>
      </c>
      <c r="AE55" t="s">
        <v>76</v>
      </c>
      <c r="AF55">
        <v>0.3956577419986872</v>
      </c>
      <c r="AG55">
        <v>6.1453529629184073E-2</v>
      </c>
      <c r="AH55">
        <v>0.29988615094209603</v>
      </c>
      <c r="AI55">
        <v>0.25859879775872696</v>
      </c>
      <c r="AJ55">
        <v>0.34136210662872402</v>
      </c>
      <c r="AK55">
        <v>0.22404326650335743</v>
      </c>
      <c r="AL55">
        <f t="shared" si="9"/>
        <v>0.2746680569636028</v>
      </c>
    </row>
    <row r="56" spans="1:38" x14ac:dyDescent="0.25">
      <c r="A56" s="6" t="s">
        <v>96</v>
      </c>
      <c r="B56" s="6">
        <v>116.1610689779704</v>
      </c>
      <c r="C56" s="6">
        <v>88.750451426507766</v>
      </c>
      <c r="D56" s="6">
        <v>56.29139072847682</v>
      </c>
      <c r="E56" s="6">
        <v>14.1280353200883</v>
      </c>
      <c r="F56" s="6">
        <f t="shared" si="10"/>
        <v>2.0635672253733568</v>
      </c>
      <c r="G56" s="6">
        <f t="shared" si="10"/>
        <v>6.2818678900325029</v>
      </c>
      <c r="H56" s="6">
        <f t="shared" si="1"/>
        <v>4.1727175577029296</v>
      </c>
      <c r="I56" s="6">
        <f t="shared" si="2"/>
        <v>6.9554165010582647E-2</v>
      </c>
      <c r="K56" s="6" t="s">
        <v>96</v>
      </c>
      <c r="L56" s="6">
        <v>28.7998920341442</v>
      </c>
      <c r="M56" s="6">
        <v>23.860454131380951</v>
      </c>
      <c r="N56" s="6">
        <v>1.1583524809631451</v>
      </c>
      <c r="O56" s="6">
        <v>5.6360494483583725</v>
      </c>
      <c r="P56" s="6">
        <f t="shared" si="11"/>
        <v>24.862805154263331</v>
      </c>
      <c r="Q56" s="6">
        <f t="shared" si="11"/>
        <v>4.2335423686410083</v>
      </c>
      <c r="R56" s="6">
        <f t="shared" si="4"/>
        <v>14.548173761452169</v>
      </c>
      <c r="S56" s="6">
        <f t="shared" si="5"/>
        <v>0.12891830497519427</v>
      </c>
      <c r="U56" s="6" t="s">
        <v>96</v>
      </c>
      <c r="V56" s="6">
        <v>142.88829487900955</v>
      </c>
      <c r="W56" s="6">
        <v>121.95413618458075</v>
      </c>
      <c r="X56" s="6">
        <v>20.4709240099893</v>
      </c>
      <c r="Y56" s="6">
        <v>45.815198002140569</v>
      </c>
      <c r="Z56" s="6">
        <f t="shared" si="12"/>
        <v>6.9800608320994026</v>
      </c>
      <c r="AA56" s="6">
        <f t="shared" si="12"/>
        <v>2.6618707656547249</v>
      </c>
      <c r="AB56" s="6">
        <f t="shared" si="7"/>
        <v>4.8209657988770633</v>
      </c>
      <c r="AC56" s="6">
        <f t="shared" si="8"/>
        <v>0.145777363397773</v>
      </c>
      <c r="AE56" t="s">
        <v>187</v>
      </c>
      <c r="AF56">
        <v>0.40525876130791649</v>
      </c>
      <c r="AG56">
        <v>5.6872999485910458E-2</v>
      </c>
      <c r="AH56">
        <v>9.1088370077756289E-2</v>
      </c>
      <c r="AI56">
        <v>5.1775265231276002</v>
      </c>
      <c r="AJ56">
        <v>1.1798428478147065</v>
      </c>
      <c r="AK56">
        <v>1.423121559819357</v>
      </c>
      <c r="AL56" s="29">
        <f t="shared" si="9"/>
        <v>2.5934969769205547</v>
      </c>
    </row>
    <row r="57" spans="1:38" x14ac:dyDescent="0.25">
      <c r="A57" s="6" t="s">
        <v>97</v>
      </c>
      <c r="B57" s="6">
        <v>542.81328999638868</v>
      </c>
      <c r="C57" s="6">
        <v>456.89779703864218</v>
      </c>
      <c r="D57" s="6">
        <v>401.3245033112583</v>
      </c>
      <c r="E57" s="6">
        <v>427.0419426048565</v>
      </c>
      <c r="F57" s="6">
        <f t="shared" si="10"/>
        <v>1.3525545674827506</v>
      </c>
      <c r="G57" s="6">
        <f t="shared" si="10"/>
        <v>1.0699131664952437</v>
      </c>
      <c r="H57" s="6">
        <f t="shared" si="1"/>
        <v>1.211233866988997</v>
      </c>
      <c r="I57" s="6">
        <f t="shared" si="2"/>
        <v>0.36760765752228358</v>
      </c>
      <c r="K57" s="6" t="s">
        <v>97</v>
      </c>
      <c r="L57" s="6">
        <v>99.962886737069397</v>
      </c>
      <c r="M57" s="6">
        <v>78.5991430210196</v>
      </c>
      <c r="N57" s="6">
        <v>73.838324376673455</v>
      </c>
      <c r="O57" s="6">
        <v>69.360627409278237</v>
      </c>
      <c r="P57" s="6">
        <f t="shared" si="11"/>
        <v>1.3538076274202269</v>
      </c>
      <c r="Q57" s="6">
        <f t="shared" si="11"/>
        <v>1.1331953870201805</v>
      </c>
      <c r="R57" s="6">
        <f t="shared" si="4"/>
        <v>1.2435015072202038</v>
      </c>
      <c r="S57" s="6">
        <f t="shared" si="5"/>
        <v>0.283607876773384</v>
      </c>
      <c r="U57" s="6" t="s">
        <v>97</v>
      </c>
      <c r="V57" s="6">
        <v>790.79206527855933</v>
      </c>
      <c r="W57" s="6">
        <v>699.58497467642087</v>
      </c>
      <c r="X57" s="6">
        <v>323.36068498037827</v>
      </c>
      <c r="Y57" s="6">
        <v>304.48091330717097</v>
      </c>
      <c r="Z57" s="6">
        <f t="shared" si="12"/>
        <v>2.4455417804627211</v>
      </c>
      <c r="AA57" s="6">
        <f t="shared" si="12"/>
        <v>2.2976316218897281</v>
      </c>
      <c r="AB57" s="6">
        <f t="shared" si="7"/>
        <v>2.3715867011762244</v>
      </c>
      <c r="AC57" s="6">
        <f t="shared" si="8"/>
        <v>5.3258717982099864E-2</v>
      </c>
      <c r="AE57" t="s">
        <v>94</v>
      </c>
      <c r="AF57">
        <v>0.41265203731735356</v>
      </c>
      <c r="AG57">
        <v>7.1513796140912148E-2</v>
      </c>
      <c r="AH57">
        <v>0.19243423478246843</v>
      </c>
      <c r="AI57">
        <v>7.2228241242325772</v>
      </c>
      <c r="AJ57">
        <v>1.9016006953720554</v>
      </c>
      <c r="AK57">
        <v>0.21844406327373872</v>
      </c>
      <c r="AL57" s="29">
        <f t="shared" si="9"/>
        <v>3.1142896276261234</v>
      </c>
    </row>
    <row r="58" spans="1:38" x14ac:dyDescent="0.25">
      <c r="A58" s="6" t="s">
        <v>69</v>
      </c>
      <c r="B58" s="6">
        <v>47.363669194655124</v>
      </c>
      <c r="C58" s="6">
        <v>37.829541350668123</v>
      </c>
      <c r="D58" s="6">
        <v>28.14569536423841</v>
      </c>
      <c r="E58" s="6">
        <v>85.982339955849895</v>
      </c>
      <c r="F58" s="6">
        <f t="shared" si="10"/>
        <v>1.6828033055042173</v>
      </c>
      <c r="G58" s="6">
        <f t="shared" si="10"/>
        <v>0.43996873509249446</v>
      </c>
      <c r="H58" s="6">
        <f t="shared" si="1"/>
        <v>1.0613860202983558</v>
      </c>
      <c r="I58" s="6">
        <f t="shared" si="2"/>
        <v>0.74174598938082448</v>
      </c>
      <c r="K58" s="6" t="s">
        <v>69</v>
      </c>
      <c r="L58" s="6">
        <v>33.995748844427951</v>
      </c>
      <c r="M58" s="6">
        <v>23.064205944869936</v>
      </c>
      <c r="N58" s="6">
        <v>29.927270655703467</v>
      </c>
      <c r="O58" s="6">
        <v>20.892121304190962</v>
      </c>
      <c r="P58" s="6">
        <f t="shared" si="11"/>
        <v>1.1359455138936676</v>
      </c>
      <c r="Q58" s="6">
        <f t="shared" si="11"/>
        <v>1.1039666872048677</v>
      </c>
      <c r="R58" s="6">
        <f t="shared" si="4"/>
        <v>1.1199561005492678</v>
      </c>
      <c r="S58" s="6">
        <f t="shared" si="5"/>
        <v>0.18781192072522032</v>
      </c>
      <c r="U58" s="6" t="s">
        <v>69</v>
      </c>
      <c r="V58" s="6">
        <v>356.74592009003936</v>
      </c>
      <c r="W58" s="6">
        <v>301.1606640405177</v>
      </c>
      <c r="X58" s="6">
        <v>325.24438102033542</v>
      </c>
      <c r="Y58" s="6">
        <v>284.57367106671433</v>
      </c>
      <c r="Z58" s="6">
        <f t="shared" si="12"/>
        <v>1.0968549832310073</v>
      </c>
      <c r="AA58" s="6">
        <f t="shared" si="12"/>
        <v>1.0582871665942517</v>
      </c>
      <c r="AB58" s="6">
        <f t="shared" si="7"/>
        <v>1.0775710749126295</v>
      </c>
      <c r="AC58" s="6">
        <f t="shared" si="8"/>
        <v>0.19145727618871103</v>
      </c>
      <c r="AE58" t="s">
        <v>106</v>
      </c>
      <c r="AF58">
        <v>0.43134327748774431</v>
      </c>
      <c r="AG58">
        <v>1.121669211529798E-2</v>
      </c>
      <c r="AH58">
        <v>7.5956439247548579E-2</v>
      </c>
      <c r="AI58">
        <v>1.4068379149532613</v>
      </c>
      <c r="AJ58">
        <v>1.5069607447515487</v>
      </c>
      <c r="AK58">
        <v>1.1739918798714077</v>
      </c>
      <c r="AL58">
        <f t="shared" si="9"/>
        <v>1.3625968465254059</v>
      </c>
    </row>
    <row r="59" spans="1:38" x14ac:dyDescent="0.25">
      <c r="A59" s="6" t="s">
        <v>200</v>
      </c>
      <c r="B59" s="6">
        <v>74.015890213073305</v>
      </c>
      <c r="C59" s="6">
        <v>101.42650776453594</v>
      </c>
      <c r="D59" s="22">
        <v>1</v>
      </c>
      <c r="E59" s="6">
        <v>10.596026490066226</v>
      </c>
      <c r="F59" s="6">
        <f t="shared" si="10"/>
        <v>74.015890213073305</v>
      </c>
      <c r="G59" s="6">
        <f t="shared" si="10"/>
        <v>9.5721266702780792</v>
      </c>
      <c r="H59" s="6">
        <f t="shared" si="1"/>
        <v>41.794008441675693</v>
      </c>
      <c r="I59" s="6">
        <f t="shared" si="2"/>
        <v>6.894717831655231E-2</v>
      </c>
      <c r="K59" s="6" t="s">
        <v>200</v>
      </c>
      <c r="L59" s="6">
        <v>17.34201558757043</v>
      </c>
      <c r="M59" s="6">
        <v>15.263672863456932</v>
      </c>
      <c r="N59" s="6">
        <v>5.1575169480260579</v>
      </c>
      <c r="O59" s="6">
        <v>4.9866124836216601</v>
      </c>
      <c r="P59" s="6">
        <f t="shared" si="11"/>
        <v>3.3624737954972224</v>
      </c>
      <c r="Q59" s="6">
        <f t="shared" si="11"/>
        <v>3.0609302233911073</v>
      </c>
      <c r="R59" s="6">
        <f t="shared" si="4"/>
        <v>3.2117020094441648</v>
      </c>
      <c r="S59" s="6">
        <f t="shared" si="5"/>
        <v>5.3932431796935326E-2</v>
      </c>
      <c r="U59" s="6" t="s">
        <v>200</v>
      </c>
      <c r="V59" s="6">
        <v>69.998593134496332</v>
      </c>
      <c r="W59" s="6">
        <v>235.78362408553741</v>
      </c>
      <c r="X59" s="6">
        <v>31.216553692472356</v>
      </c>
      <c r="Y59" s="6">
        <v>32.843382090617204</v>
      </c>
      <c r="Z59" s="6">
        <f t="shared" si="12"/>
        <v>2.2423549320684937</v>
      </c>
      <c r="AA59" s="6">
        <f t="shared" si="12"/>
        <v>7.1790299621090723</v>
      </c>
      <c r="AB59" s="6">
        <f t="shared" si="7"/>
        <v>4.7106924470887828</v>
      </c>
      <c r="AC59" s="6">
        <f t="shared" si="8"/>
        <v>0.37979080471772547</v>
      </c>
      <c r="AE59" t="s">
        <v>58</v>
      </c>
      <c r="AF59">
        <v>0.45070596053278439</v>
      </c>
      <c r="AG59">
        <v>0.1507431456996631</v>
      </c>
      <c r="AH59">
        <v>0.12769025559093281</v>
      </c>
      <c r="AI59">
        <v>1.1373585179591239</v>
      </c>
      <c r="AJ59">
        <v>0.14059713996494255</v>
      </c>
      <c r="AK59">
        <v>0.48012479755146387</v>
      </c>
      <c r="AL59">
        <f t="shared" si="9"/>
        <v>0.58602681849184346</v>
      </c>
    </row>
    <row r="60" spans="1:38" x14ac:dyDescent="0.25">
      <c r="A60" s="6" t="s">
        <v>70</v>
      </c>
      <c r="B60" s="6">
        <v>218.54460093896719</v>
      </c>
      <c r="C60" s="6">
        <v>288.3170819790538</v>
      </c>
      <c r="D60" s="6">
        <v>332.4503311258278</v>
      </c>
      <c r="E60" s="6">
        <v>309.4922737306843</v>
      </c>
      <c r="F60" s="6">
        <f t="shared" si="10"/>
        <v>0.65737519405944322</v>
      </c>
      <c r="G60" s="6">
        <f t="shared" si="10"/>
        <v>0.93158087115913968</v>
      </c>
      <c r="H60" s="6">
        <f t="shared" si="1"/>
        <v>0.79447803260929151</v>
      </c>
      <c r="I60" s="6">
        <f t="shared" si="2"/>
        <v>0.38298748327240978</v>
      </c>
      <c r="K60" s="6" t="s">
        <v>70</v>
      </c>
      <c r="L60" s="6">
        <v>110.70548938898074</v>
      </c>
      <c r="M60" s="6">
        <v>92.189345119605932</v>
      </c>
      <c r="N60" s="6">
        <v>85.19777444408578</v>
      </c>
      <c r="O60" s="6">
        <v>133.13077989403925</v>
      </c>
      <c r="P60" s="6">
        <f t="shared" si="11"/>
        <v>1.2993941462829566</v>
      </c>
      <c r="Q60" s="6">
        <f t="shared" si="11"/>
        <v>0.69247205787407529</v>
      </c>
      <c r="R60" s="6">
        <f t="shared" si="4"/>
        <v>0.99593310207851593</v>
      </c>
      <c r="S60" s="6">
        <f t="shared" si="5"/>
        <v>0.85471241195124359</v>
      </c>
      <c r="U60" s="6" t="s">
        <v>70</v>
      </c>
      <c r="V60" s="6">
        <v>1478.3694428812605</v>
      </c>
      <c r="W60" s="6">
        <v>1519.0137872819357</v>
      </c>
      <c r="X60" s="6">
        <v>1293.5069568319661</v>
      </c>
      <c r="Y60" s="6">
        <v>1151.3307170888336</v>
      </c>
      <c r="Z60" s="6">
        <f t="shared" si="12"/>
        <v>1.1429157261759584</v>
      </c>
      <c r="AA60" s="6">
        <f t="shared" si="12"/>
        <v>1.3193548688797232</v>
      </c>
      <c r="AB60" s="6">
        <f t="shared" si="7"/>
        <v>1.2311352975278407</v>
      </c>
      <c r="AC60" s="6">
        <f t="shared" si="8"/>
        <v>0.20342016683428463</v>
      </c>
      <c r="AE60" t="s">
        <v>90</v>
      </c>
      <c r="AF60">
        <v>0.47972998612791046</v>
      </c>
      <c r="AG60">
        <v>0.50000000000000011</v>
      </c>
      <c r="AH60">
        <v>0.70012322229510537</v>
      </c>
      <c r="AI60">
        <v>5.2488630220565318</v>
      </c>
      <c r="AJ60">
        <v>8.2442647058819389</v>
      </c>
      <c r="AK60">
        <v>0.91789738359299222</v>
      </c>
      <c r="AL60" s="29">
        <f t="shared" si="9"/>
        <v>4.8036750371771548</v>
      </c>
    </row>
    <row r="61" spans="1:38" x14ac:dyDescent="0.25">
      <c r="A61" s="6" t="s">
        <v>98</v>
      </c>
      <c r="B61" s="6">
        <v>268.59877211989891</v>
      </c>
      <c r="C61" s="6">
        <v>391.24232574936804</v>
      </c>
      <c r="D61" s="6">
        <v>72.185430463576154</v>
      </c>
      <c r="E61" s="6">
        <v>79.580573951434872</v>
      </c>
      <c r="F61" s="6">
        <f t="shared" si="10"/>
        <v>3.7209554669820859</v>
      </c>
      <c r="G61" s="6">
        <f t="shared" si="10"/>
        <v>4.9163043984594657</v>
      </c>
      <c r="H61" s="6">
        <f t="shared" si="1"/>
        <v>4.3186299327207758</v>
      </c>
      <c r="I61" s="6">
        <f t="shared" si="2"/>
        <v>0.14200366124757829</v>
      </c>
      <c r="K61" s="6" t="s">
        <v>98</v>
      </c>
      <c r="L61" s="6">
        <v>127.48068423361111</v>
      </c>
      <c r="M61" s="6">
        <v>109.53136070717636</v>
      </c>
      <c r="N61" s="6">
        <v>16.403030705835441</v>
      </c>
      <c r="O61" s="6">
        <v>15.856136419741368</v>
      </c>
      <c r="P61" s="6">
        <f t="shared" si="11"/>
        <v>7.7717762357330331</v>
      </c>
      <c r="Q61" s="6">
        <f t="shared" si="11"/>
        <v>6.9078215403600156</v>
      </c>
      <c r="R61" s="6">
        <f t="shared" si="4"/>
        <v>7.3397988880465244</v>
      </c>
      <c r="S61" s="6">
        <f t="shared" si="5"/>
        <v>5.3978089154938812E-2</v>
      </c>
      <c r="U61" s="6" t="s">
        <v>98</v>
      </c>
      <c r="V61" s="6">
        <v>325.38688801350588</v>
      </c>
      <c r="W61" s="6">
        <v>331.16910523353965</v>
      </c>
      <c r="X61" s="22">
        <v>1</v>
      </c>
      <c r="Y61" s="22">
        <v>1</v>
      </c>
      <c r="Z61" s="6">
        <f t="shared" si="12"/>
        <v>325.38688801350588</v>
      </c>
      <c r="AA61" s="6">
        <f t="shared" si="12"/>
        <v>331.16910523353965</v>
      </c>
      <c r="AB61" s="6">
        <f t="shared" si="7"/>
        <v>328.27799662352277</v>
      </c>
      <c r="AC61" s="6">
        <f t="shared" si="8"/>
        <v>5.6236259399062927E-3</v>
      </c>
      <c r="AE61" t="s">
        <v>115</v>
      </c>
      <c r="AF61">
        <v>0.5</v>
      </c>
      <c r="AG61">
        <v>0.91788657190513923</v>
      </c>
      <c r="AH61">
        <v>8.6260529670711197E-2</v>
      </c>
      <c r="AI61">
        <v>2.0258215962441319</v>
      </c>
      <c r="AJ61">
        <v>1.6761908483712322</v>
      </c>
      <c r="AK61">
        <v>8.2396801279964686E-3</v>
      </c>
      <c r="AL61">
        <f t="shared" si="9"/>
        <v>1.2367507082477867</v>
      </c>
    </row>
    <row r="62" spans="1:38" x14ac:dyDescent="0.25">
      <c r="A62" s="6" t="s">
        <v>100</v>
      </c>
      <c r="B62" s="6">
        <v>82.033224990971476</v>
      </c>
      <c r="C62" s="22">
        <v>1</v>
      </c>
      <c r="D62" s="6">
        <v>9.7130242825607063</v>
      </c>
      <c r="E62" s="6">
        <v>6.0706401766004419</v>
      </c>
      <c r="F62" s="6">
        <f t="shared" si="10"/>
        <v>8.4456933911159275</v>
      </c>
      <c r="G62" s="6">
        <f t="shared" si="10"/>
        <v>0.16472727272727272</v>
      </c>
      <c r="H62" s="6">
        <f t="shared" si="1"/>
        <v>4.3052103319216002</v>
      </c>
      <c r="I62" s="6">
        <f t="shared" si="2"/>
        <v>0.54456286968310985</v>
      </c>
      <c r="K62" s="6" t="s">
        <v>100</v>
      </c>
      <c r="L62" s="6">
        <v>47.963831438307636</v>
      </c>
      <c r="M62" s="6">
        <v>49.272917439859647</v>
      </c>
      <c r="N62" s="6">
        <v>9.1794686770095559</v>
      </c>
      <c r="O62" s="6">
        <v>13.167239513112175</v>
      </c>
      <c r="P62" s="6">
        <f t="shared" si="11"/>
        <v>5.2251206606800107</v>
      </c>
      <c r="Q62" s="6">
        <f t="shared" si="11"/>
        <v>3.7420840860981364</v>
      </c>
      <c r="R62" s="6">
        <f t="shared" si="4"/>
        <v>4.4836023733890737</v>
      </c>
      <c r="S62" s="6">
        <f t="shared" si="5"/>
        <v>2.2761064559646084E-2</v>
      </c>
      <c r="U62" s="6" t="s">
        <v>100</v>
      </c>
      <c r="V62" s="6">
        <v>285.16460326392797</v>
      </c>
      <c r="W62" s="6">
        <v>239.1178953292065</v>
      </c>
      <c r="X62" s="6">
        <v>10.581519800214062</v>
      </c>
      <c r="Y62" s="6">
        <v>13.235818765608283</v>
      </c>
      <c r="Z62" s="6">
        <f t="shared" si="12"/>
        <v>26.949304887012463</v>
      </c>
      <c r="AA62" s="6">
        <f t="shared" si="12"/>
        <v>18.065969288619016</v>
      </c>
      <c r="AB62" s="6">
        <f t="shared" si="7"/>
        <v>22.507637087815738</v>
      </c>
      <c r="AC62" s="6">
        <f t="shared" si="8"/>
        <v>6.1755970730435594E-2</v>
      </c>
      <c r="AE62" t="s">
        <v>79</v>
      </c>
      <c r="AF62">
        <v>0.5</v>
      </c>
      <c r="AG62">
        <v>0.50000000000000011</v>
      </c>
      <c r="AH62">
        <v>0.37088549287359818</v>
      </c>
      <c r="AI62">
        <v>2.0099999999999998</v>
      </c>
      <c r="AJ62">
        <v>0.52936771659185922</v>
      </c>
      <c r="AK62">
        <v>0.42578956355737502</v>
      </c>
      <c r="AL62">
        <f t="shared" si="9"/>
        <v>0.98838576004974465</v>
      </c>
    </row>
    <row r="63" spans="1:38" x14ac:dyDescent="0.25">
      <c r="A63" s="6" t="s">
        <v>99</v>
      </c>
      <c r="B63" s="22">
        <v>1</v>
      </c>
      <c r="C63" s="22">
        <v>1</v>
      </c>
      <c r="D63" s="22">
        <v>1</v>
      </c>
      <c r="E63" s="6">
        <v>40.949227373068432</v>
      </c>
      <c r="F63" s="6">
        <f t="shared" si="10"/>
        <v>1</v>
      </c>
      <c r="G63" s="6">
        <f t="shared" si="10"/>
        <v>2.4420485175202157E-2</v>
      </c>
      <c r="H63" s="6">
        <f t="shared" si="1"/>
        <v>0.51221024258760106</v>
      </c>
      <c r="I63" s="6">
        <f t="shared" si="2"/>
        <v>0.50000000000000011</v>
      </c>
      <c r="K63" s="6" t="s">
        <v>99</v>
      </c>
      <c r="L63" s="22">
        <v>1</v>
      </c>
      <c r="M63" s="22">
        <v>1</v>
      </c>
      <c r="N63" s="6">
        <v>15.115550407322312</v>
      </c>
      <c r="O63" s="6">
        <v>7.4362431400846978</v>
      </c>
      <c r="P63" s="6">
        <f t="shared" si="11"/>
        <v>6.615703517587937E-2</v>
      </c>
      <c r="Q63" s="6">
        <f t="shared" si="11"/>
        <v>0.1344765066394279</v>
      </c>
      <c r="R63" s="6">
        <f t="shared" si="4"/>
        <v>0.10031677090765363</v>
      </c>
      <c r="S63" s="6">
        <f t="shared" si="5"/>
        <v>0.2276502124104772</v>
      </c>
      <c r="U63" s="6" t="s">
        <v>99</v>
      </c>
      <c r="V63" s="6">
        <v>111.06499718626898</v>
      </c>
      <c r="W63" s="6">
        <v>187.03573438379289</v>
      </c>
      <c r="X63" s="6">
        <v>107.63467713164469</v>
      </c>
      <c r="Y63" s="6">
        <v>91.366393150196245</v>
      </c>
      <c r="Z63" s="6">
        <f t="shared" si="12"/>
        <v>1.0318700268913221</v>
      </c>
      <c r="AA63" s="6">
        <f t="shared" si="12"/>
        <v>2.0470955231463153</v>
      </c>
      <c r="AB63" s="6">
        <f t="shared" si="7"/>
        <v>1.5394827750188187</v>
      </c>
      <c r="AC63" s="6">
        <f t="shared" si="8"/>
        <v>0.47718313524719291</v>
      </c>
      <c r="AE63" t="s">
        <v>192</v>
      </c>
      <c r="AF63">
        <v>0.50000000000000011</v>
      </c>
      <c r="AG63">
        <v>0.25411257643080343</v>
      </c>
      <c r="AH63">
        <v>0.59317862795229637</v>
      </c>
      <c r="AI63">
        <v>88.484493499458324</v>
      </c>
      <c r="AJ63">
        <v>0.37927604026716766</v>
      </c>
      <c r="AK63">
        <v>1.1714726265986728</v>
      </c>
      <c r="AL63" s="29">
        <f t="shared" si="9"/>
        <v>30.011747388774722</v>
      </c>
    </row>
    <row r="64" spans="1:38" x14ac:dyDescent="0.25">
      <c r="A64" s="6" t="s">
        <v>201</v>
      </c>
      <c r="B64" s="6">
        <v>183.44167569519686</v>
      </c>
      <c r="C64" s="6">
        <v>308.79378837125313</v>
      </c>
      <c r="D64" s="6">
        <v>83.002207505518768</v>
      </c>
      <c r="E64" s="6">
        <v>56.512141280353198</v>
      </c>
      <c r="F64" s="6">
        <f t="shared" si="10"/>
        <v>2.2100818906894726</v>
      </c>
      <c r="G64" s="6">
        <f t="shared" si="10"/>
        <v>5.4642025832881904</v>
      </c>
      <c r="H64" s="6">
        <f t="shared" si="1"/>
        <v>3.8371422369888313</v>
      </c>
      <c r="I64" s="6">
        <f t="shared" si="2"/>
        <v>0.25879215477771461</v>
      </c>
      <c r="K64" s="6" t="s">
        <v>201</v>
      </c>
      <c r="L64" s="6">
        <v>34.009244576402715</v>
      </c>
      <c r="M64" s="6">
        <v>28.78639630216944</v>
      </c>
      <c r="N64" s="22">
        <v>1</v>
      </c>
      <c r="O64" s="6">
        <v>1.6938531360969256</v>
      </c>
      <c r="P64" s="6">
        <f t="shared" si="11"/>
        <v>34.009244576402715</v>
      </c>
      <c r="Q64" s="6">
        <f t="shared" si="11"/>
        <v>16.994623494041946</v>
      </c>
      <c r="R64" s="6">
        <f t="shared" si="4"/>
        <v>25.50193403522233</v>
      </c>
      <c r="S64" s="6">
        <f t="shared" si="5"/>
        <v>6.2470542182652772E-2</v>
      </c>
      <c r="U64" s="6" t="s">
        <v>201</v>
      </c>
      <c r="V64" s="6">
        <v>407.18204839617329</v>
      </c>
      <c r="W64" s="6">
        <v>241.31260551491275</v>
      </c>
      <c r="X64" s="6">
        <v>18.801284338209065</v>
      </c>
      <c r="Y64" s="6">
        <v>27.706029254370325</v>
      </c>
      <c r="Z64" s="6">
        <f t="shared" si="12"/>
        <v>21.657140069344848</v>
      </c>
      <c r="AA64" s="6">
        <f t="shared" si="12"/>
        <v>8.7097506214048455</v>
      </c>
      <c r="AB64" s="6">
        <f t="shared" si="7"/>
        <v>15.183445345374846</v>
      </c>
      <c r="AC64" s="6">
        <f t="shared" si="8"/>
        <v>0.17988364860113176</v>
      </c>
      <c r="AE64" t="s">
        <v>193</v>
      </c>
      <c r="AF64">
        <v>0.50000000000000011</v>
      </c>
      <c r="AG64">
        <v>0.28563994325556463</v>
      </c>
      <c r="AH64">
        <v>0.11268271137000058</v>
      </c>
      <c r="AI64">
        <v>4.9510653665583257</v>
      </c>
      <c r="AJ64">
        <v>0.18073222307665127</v>
      </c>
      <c r="AK64">
        <v>0.54990063798074662</v>
      </c>
      <c r="AL64">
        <f t="shared" si="9"/>
        <v>1.8938994092052412</v>
      </c>
    </row>
    <row r="65" spans="1:38" x14ac:dyDescent="0.25">
      <c r="A65" s="6" t="s">
        <v>101</v>
      </c>
      <c r="B65" s="6">
        <v>305.00180570603106</v>
      </c>
      <c r="C65" s="6">
        <v>473.25749368002897</v>
      </c>
      <c r="D65" s="6">
        <v>596.68874172185429</v>
      </c>
      <c r="E65" s="6">
        <v>463.02428256070641</v>
      </c>
      <c r="F65" s="6">
        <f t="shared" si="10"/>
        <v>0.5111572992409622</v>
      </c>
      <c r="G65" s="6">
        <f t="shared" si="10"/>
        <v>1.0221008087582986</v>
      </c>
      <c r="H65" s="6">
        <f t="shared" si="1"/>
        <v>0.76662905399963033</v>
      </c>
      <c r="I65" s="6">
        <f t="shared" si="2"/>
        <v>0.52232528418915003</v>
      </c>
      <c r="K65" s="6" t="s">
        <v>101</v>
      </c>
      <c r="L65" s="6">
        <v>110.94841256452646</v>
      </c>
      <c r="M65" s="6">
        <v>61.78346098046493</v>
      </c>
      <c r="N65" s="6">
        <v>84.012836824215285</v>
      </c>
      <c r="O65" s="6">
        <v>67.321167467385749</v>
      </c>
      <c r="P65" s="6">
        <f t="shared" si="11"/>
        <v>1.3206126201483945</v>
      </c>
      <c r="Q65" s="6">
        <f t="shared" si="11"/>
        <v>0.91774197187528572</v>
      </c>
      <c r="R65" s="6">
        <f t="shared" si="4"/>
        <v>1.11917729601184</v>
      </c>
      <c r="S65" s="6">
        <f t="shared" si="5"/>
        <v>0.62908452716326357</v>
      </c>
      <c r="U65" s="6" t="s">
        <v>101</v>
      </c>
      <c r="V65" s="6">
        <v>1021.8697242543612</v>
      </c>
      <c r="W65" s="6">
        <v>970.92712436691045</v>
      </c>
      <c r="X65" s="6">
        <v>1128.9832322511597</v>
      </c>
      <c r="Y65" s="6">
        <v>1145.5940064216913</v>
      </c>
      <c r="Z65" s="6">
        <f t="shared" si="12"/>
        <v>0.90512391598304143</v>
      </c>
      <c r="AA65" s="6">
        <f t="shared" si="12"/>
        <v>0.84753160275309058</v>
      </c>
      <c r="AB65" s="6">
        <f t="shared" si="7"/>
        <v>0.87632775936806606</v>
      </c>
      <c r="AC65" s="6">
        <f t="shared" si="8"/>
        <v>0.14979467347595007</v>
      </c>
      <c r="AE65" t="s">
        <v>99</v>
      </c>
      <c r="AF65">
        <v>0.50000000000000011</v>
      </c>
      <c r="AG65">
        <v>0.2276502124104772</v>
      </c>
      <c r="AH65">
        <v>0.47718313524719291</v>
      </c>
      <c r="AI65">
        <v>0.51221024258760106</v>
      </c>
      <c r="AJ65">
        <v>0.10031677090765363</v>
      </c>
      <c r="AK65">
        <v>1.5394827750188187</v>
      </c>
      <c r="AL65">
        <f t="shared" si="9"/>
        <v>0.7173365961713577</v>
      </c>
    </row>
    <row r="66" spans="1:38" x14ac:dyDescent="0.25">
      <c r="A66" s="6" t="s">
        <v>102</v>
      </c>
      <c r="B66" s="6">
        <v>497.20115565185995</v>
      </c>
      <c r="C66" s="6">
        <v>370.76561935716865</v>
      </c>
      <c r="D66" s="6">
        <v>444.48123620309053</v>
      </c>
      <c r="E66" s="6">
        <v>351.65562913907286</v>
      </c>
      <c r="F66" s="6">
        <f t="shared" ref="F66:G96" si="13">B66/D66</f>
        <v>1.1186100000511177</v>
      </c>
      <c r="G66" s="6">
        <f t="shared" si="13"/>
        <v>1.054342910036393</v>
      </c>
      <c r="H66" s="6">
        <f t="shared" ref="H66:H96" si="14">AVERAGE(F66:G66)</f>
        <v>1.0864764550437553</v>
      </c>
      <c r="I66" s="6">
        <f t="shared" ref="I66:I96" si="15">TTEST(B66:C66,D66:E66,2,1)</f>
        <v>0.27861512517572734</v>
      </c>
      <c r="K66" s="6" t="s">
        <v>102</v>
      </c>
      <c r="L66" s="6">
        <v>90.853267654104386</v>
      </c>
      <c r="M66" s="6">
        <v>118.11464624312561</v>
      </c>
      <c r="N66" s="6">
        <v>84.912933670078445</v>
      </c>
      <c r="O66" s="6">
        <v>59.755796509751065</v>
      </c>
      <c r="P66" s="6">
        <f t="shared" ref="P66:Q96" si="16">L66/N66</f>
        <v>1.0699579407667927</v>
      </c>
      <c r="Q66" s="6">
        <f t="shared" si="16"/>
        <v>1.9766224055577843</v>
      </c>
      <c r="R66" s="6">
        <f t="shared" ref="R66:R96" si="17">AVERAGE(P66:Q66)</f>
        <v>1.5232901731622885</v>
      </c>
      <c r="S66" s="6">
        <f t="shared" ref="S66:S96" si="18">TTEST(L66:M66,N66:O66,2,1)</f>
        <v>0.4354210434444839</v>
      </c>
      <c r="U66" s="6" t="s">
        <v>102</v>
      </c>
      <c r="V66" s="6">
        <v>909.60185706246477</v>
      </c>
      <c r="W66" s="6">
        <v>809.44710185706242</v>
      </c>
      <c r="X66" s="6">
        <v>822.06921155904399</v>
      </c>
      <c r="Y66" s="6">
        <v>787.13521227256524</v>
      </c>
      <c r="Z66" s="6">
        <f t="shared" ref="Z66:AA96" si="19">V66/X66</f>
        <v>1.1064784379132946</v>
      </c>
      <c r="AA66" s="6">
        <f t="shared" si="19"/>
        <v>1.0283456885635693</v>
      </c>
      <c r="AB66" s="6">
        <f t="shared" ref="AB66:AB96" si="20">AVERAGE(Z66:AA66)</f>
        <v>1.0674120632384319</v>
      </c>
      <c r="AC66" s="6">
        <f t="shared" ref="AC66:AC96" si="21">TTEST(V66:W66,X66:Y66,2,1)</f>
        <v>0.34111044169951965</v>
      </c>
      <c r="AE66" t="s">
        <v>182</v>
      </c>
      <c r="AF66">
        <v>0.50000000000000011</v>
      </c>
      <c r="AG66">
        <v>0.15103690592598501</v>
      </c>
      <c r="AH66">
        <v>0.17180010543864094</v>
      </c>
      <c r="AI66">
        <v>1.1271217045864934</v>
      </c>
      <c r="AJ66">
        <v>0.10574946738219067</v>
      </c>
      <c r="AK66">
        <v>0.16121090957463557</v>
      </c>
      <c r="AL66">
        <f t="shared" ref="AL66:AL96" si="22">AVERAGE(AI66:AK66)</f>
        <v>0.46469402718110658</v>
      </c>
    </row>
    <row r="67" spans="1:38" x14ac:dyDescent="0.25">
      <c r="A67" s="6" t="s">
        <v>202</v>
      </c>
      <c r="B67" s="6">
        <v>388.2087396171903</v>
      </c>
      <c r="C67" s="6">
        <v>175.74936800288918</v>
      </c>
      <c r="D67" s="6">
        <v>272.18543046357615</v>
      </c>
      <c r="E67" s="6">
        <v>203.86313465783664</v>
      </c>
      <c r="F67" s="6">
        <f t="shared" si="13"/>
        <v>1.426265685698193</v>
      </c>
      <c r="G67" s="6">
        <f t="shared" si="13"/>
        <v>0.86209489664654904</v>
      </c>
      <c r="H67" s="6">
        <f t="shared" si="14"/>
        <v>1.1441802911723711</v>
      </c>
      <c r="I67" s="6">
        <f t="shared" si="15"/>
        <v>0.65134318225931653</v>
      </c>
      <c r="K67" s="6" t="s">
        <v>202</v>
      </c>
      <c r="L67" s="6">
        <v>95.59026957724619</v>
      </c>
      <c r="M67" s="6">
        <v>85.063598636931076</v>
      </c>
      <c r="N67" s="6">
        <v>76.641157592905586</v>
      </c>
      <c r="O67" s="6">
        <v>75.205560091908637</v>
      </c>
      <c r="P67" s="6">
        <f t="shared" si="16"/>
        <v>1.2472445951950843</v>
      </c>
      <c r="Q67" s="6">
        <f t="shared" si="16"/>
        <v>1.131081246293159</v>
      </c>
      <c r="R67" s="6">
        <f t="shared" si="17"/>
        <v>1.1891629207441217</v>
      </c>
      <c r="S67" s="6">
        <f t="shared" si="18"/>
        <v>0.19460953629960509</v>
      </c>
      <c r="U67" s="6" t="s">
        <v>202</v>
      </c>
      <c r="V67" s="6">
        <v>783.7858750703432</v>
      </c>
      <c r="W67" s="6">
        <v>879.00253235790649</v>
      </c>
      <c r="X67" s="6">
        <v>634.98394577238673</v>
      </c>
      <c r="Y67" s="6">
        <v>694.74848376739214</v>
      </c>
      <c r="Z67" s="6">
        <f t="shared" si="19"/>
        <v>1.2343396715596575</v>
      </c>
      <c r="AA67" s="6">
        <f t="shared" si="19"/>
        <v>1.2652097167472254</v>
      </c>
      <c r="AB67" s="6">
        <f t="shared" si="20"/>
        <v>1.2497746941534413</v>
      </c>
      <c r="AC67" s="6">
        <f t="shared" si="21"/>
        <v>6.7510733842946757E-2</v>
      </c>
      <c r="AE67" t="s">
        <v>213</v>
      </c>
      <c r="AF67">
        <v>0.50275501243606957</v>
      </c>
      <c r="AG67">
        <v>0.57360026855935486</v>
      </c>
      <c r="AH67">
        <v>0.22249609507742443</v>
      </c>
      <c r="AI67">
        <v>0.58408464566929141</v>
      </c>
      <c r="AJ67">
        <v>0.84380899991725744</v>
      </c>
      <c r="AK67">
        <v>9.525540839817619E-3</v>
      </c>
      <c r="AL67">
        <f t="shared" si="22"/>
        <v>0.4791397288087888</v>
      </c>
    </row>
    <row r="68" spans="1:38" x14ac:dyDescent="0.25">
      <c r="A68" s="6" t="s">
        <v>71</v>
      </c>
      <c r="B68" s="6">
        <v>66.215240158902134</v>
      </c>
      <c r="C68" s="6">
        <v>3.4850126399422181</v>
      </c>
      <c r="D68" s="6">
        <v>3.9735099337748343</v>
      </c>
      <c r="E68" s="6">
        <v>8.6092715231788084</v>
      </c>
      <c r="F68" s="6">
        <f t="shared" si="13"/>
        <v>16.664168773323706</v>
      </c>
      <c r="G68" s="6">
        <f t="shared" si="13"/>
        <v>0.40479762202405761</v>
      </c>
      <c r="H68" s="6">
        <f t="shared" si="14"/>
        <v>8.5344831976738824</v>
      </c>
      <c r="I68" s="6">
        <f t="shared" si="15"/>
        <v>0.55229391889596047</v>
      </c>
      <c r="K68" s="6" t="s">
        <v>71</v>
      </c>
      <c r="L68" s="22">
        <v>1</v>
      </c>
      <c r="M68" s="22">
        <v>1</v>
      </c>
      <c r="N68" s="6">
        <v>7.0944342112759013</v>
      </c>
      <c r="O68" s="6">
        <v>1.6254913503351662</v>
      </c>
      <c r="P68" s="6">
        <f t="shared" si="16"/>
        <v>0.14095556745182003</v>
      </c>
      <c r="Q68" s="6">
        <f t="shared" si="16"/>
        <v>0.61519859813083977</v>
      </c>
      <c r="R68" s="6">
        <f t="shared" si="17"/>
        <v>0.3780770827913299</v>
      </c>
      <c r="S68" s="6">
        <f t="shared" si="18"/>
        <v>0.43488964509058359</v>
      </c>
      <c r="U68" s="6" t="s">
        <v>71</v>
      </c>
      <c r="V68" s="22">
        <v>1</v>
      </c>
      <c r="W68" s="22">
        <v>1</v>
      </c>
      <c r="X68" s="6">
        <v>75.526221905101693</v>
      </c>
      <c r="Y68" s="6">
        <v>71.459150909739577</v>
      </c>
      <c r="Z68" s="6">
        <f t="shared" si="19"/>
        <v>1.3240434577231929E-2</v>
      </c>
      <c r="AA68" s="6">
        <f t="shared" si="19"/>
        <v>1.3994008986520217E-2</v>
      </c>
      <c r="AB68" s="6">
        <f t="shared" si="20"/>
        <v>1.3617221781876073E-2</v>
      </c>
      <c r="AC68" s="6">
        <f t="shared" si="21"/>
        <v>1.7853518234609005E-2</v>
      </c>
      <c r="AE68" t="s">
        <v>65</v>
      </c>
      <c r="AF68">
        <v>0.50967856922192079</v>
      </c>
      <c r="AG68">
        <v>7.7519970975844288E-2</v>
      </c>
      <c r="AH68">
        <v>0.12713822138359782</v>
      </c>
      <c r="AI68">
        <v>4.7309498013723381</v>
      </c>
      <c r="AJ68">
        <v>0.19117349492676031</v>
      </c>
      <c r="AK68">
        <v>0.20148958919829643</v>
      </c>
      <c r="AL68">
        <f t="shared" si="22"/>
        <v>1.707870961832465</v>
      </c>
    </row>
    <row r="69" spans="1:38" x14ac:dyDescent="0.25">
      <c r="A69" s="6" t="s">
        <v>203</v>
      </c>
      <c r="B69" s="6">
        <v>4.6767786204405928</v>
      </c>
      <c r="C69" s="6">
        <v>9.2271578187071164</v>
      </c>
      <c r="D69" s="22">
        <v>1</v>
      </c>
      <c r="E69" s="6">
        <v>1</v>
      </c>
      <c r="F69" s="6">
        <f t="shared" si="13"/>
        <v>4.6767786204405928</v>
      </c>
      <c r="G69" s="6">
        <f t="shared" si="13"/>
        <v>9.2271578187071164</v>
      </c>
      <c r="H69" s="6">
        <f t="shared" si="14"/>
        <v>6.951968219573855</v>
      </c>
      <c r="I69" s="6">
        <f t="shared" si="15"/>
        <v>0.23244192877956726</v>
      </c>
      <c r="K69" s="6" t="s">
        <v>203</v>
      </c>
      <c r="L69" s="22">
        <v>1</v>
      </c>
      <c r="M69" s="22">
        <v>1</v>
      </c>
      <c r="N69" s="6">
        <v>2.6053436129203815</v>
      </c>
      <c r="O69" s="6">
        <v>2.1723856364292398</v>
      </c>
      <c r="P69" s="6">
        <f t="shared" si="16"/>
        <v>0.38382653061224431</v>
      </c>
      <c r="Q69" s="6">
        <f t="shared" si="16"/>
        <v>0.46032342657342579</v>
      </c>
      <c r="R69" s="6">
        <f t="shared" si="17"/>
        <v>0.42207497859283505</v>
      </c>
      <c r="S69" s="6">
        <f t="shared" si="18"/>
        <v>9.8436331738370617E-2</v>
      </c>
      <c r="U69" s="6" t="s">
        <v>203</v>
      </c>
      <c r="V69" s="22">
        <v>1</v>
      </c>
      <c r="W69" s="22">
        <v>1</v>
      </c>
      <c r="X69" s="22">
        <v>1</v>
      </c>
      <c r="Y69" s="6">
        <v>0.178380306814131</v>
      </c>
      <c r="Z69" s="6">
        <f t="shared" si="19"/>
        <v>1</v>
      </c>
      <c r="AA69" s="6">
        <f t="shared" si="19"/>
        <v>5.6059999999998968</v>
      </c>
      <c r="AB69" s="6">
        <f t="shared" si="20"/>
        <v>3.3029999999999484</v>
      </c>
      <c r="AC69" s="6">
        <f t="shared" si="21"/>
        <v>0.50000000000000011</v>
      </c>
      <c r="AE69" t="s">
        <v>179</v>
      </c>
      <c r="AF69">
        <v>0.51734424162585291</v>
      </c>
      <c r="AG69">
        <v>0.19474296608694835</v>
      </c>
      <c r="AH69">
        <v>0.84735676908706792</v>
      </c>
      <c r="AI69">
        <v>0.83690900709013216</v>
      </c>
      <c r="AJ69">
        <v>0.83712092160893614</v>
      </c>
      <c r="AK69">
        <v>0.98121737214855953</v>
      </c>
      <c r="AL69">
        <f t="shared" si="22"/>
        <v>0.88508243361587591</v>
      </c>
    </row>
    <row r="70" spans="1:38" x14ac:dyDescent="0.25">
      <c r="A70" s="6" t="s">
        <v>72</v>
      </c>
      <c r="B70" s="6">
        <v>605.76020223907562</v>
      </c>
      <c r="C70" s="6">
        <v>461.55651859877219</v>
      </c>
      <c r="D70" s="6">
        <v>286.31346578366447</v>
      </c>
      <c r="E70" s="6">
        <v>171.6335540838852</v>
      </c>
      <c r="F70" s="6">
        <f t="shared" si="13"/>
        <v>2.115723759555137</v>
      </c>
      <c r="G70" s="6">
        <f t="shared" si="13"/>
        <v>2.6891974652764477</v>
      </c>
      <c r="H70" s="6">
        <f t="shared" si="14"/>
        <v>2.4024606124157923</v>
      </c>
      <c r="I70" s="6">
        <f t="shared" si="15"/>
        <v>3.0819929194390427E-2</v>
      </c>
      <c r="K70" s="6" t="s">
        <v>72</v>
      </c>
      <c r="L70" s="6">
        <v>127.88555619285401</v>
      </c>
      <c r="M70" s="6">
        <v>125.29437565369952</v>
      </c>
      <c r="N70" s="6">
        <v>49.831943943335688</v>
      </c>
      <c r="O70" s="6">
        <v>58.639220675642328</v>
      </c>
      <c r="P70" s="6">
        <f t="shared" si="16"/>
        <v>2.5663368930233532</v>
      </c>
      <c r="Q70" s="6">
        <f t="shared" si="16"/>
        <v>2.1366991956928332</v>
      </c>
      <c r="R70" s="6">
        <f t="shared" si="17"/>
        <v>2.3515180443580932</v>
      </c>
      <c r="S70" s="6">
        <f t="shared" si="18"/>
        <v>5.0042105714952774E-2</v>
      </c>
      <c r="U70" s="6" t="s">
        <v>72</v>
      </c>
      <c r="V70" s="6">
        <v>600.14772087788401</v>
      </c>
      <c r="W70" s="6">
        <v>685.61480022509841</v>
      </c>
      <c r="X70" s="22">
        <v>1</v>
      </c>
      <c r="Y70" s="22">
        <v>1</v>
      </c>
      <c r="Z70" s="6">
        <f t="shared" si="19"/>
        <v>600.14772087788401</v>
      </c>
      <c r="AA70" s="6">
        <f t="shared" si="19"/>
        <v>685.61480022509841</v>
      </c>
      <c r="AB70" s="6">
        <f t="shared" si="20"/>
        <v>642.88126055149121</v>
      </c>
      <c r="AC70" s="6">
        <f t="shared" si="21"/>
        <v>4.2320801366412086E-2</v>
      </c>
      <c r="AE70" s="29" t="s">
        <v>80</v>
      </c>
      <c r="AF70">
        <v>0.51770964145139309</v>
      </c>
      <c r="AG70">
        <v>0.30660269822393887</v>
      </c>
      <c r="AH70">
        <v>2.9812155661167242E-2</v>
      </c>
      <c r="AI70">
        <v>0.65087607361852673</v>
      </c>
      <c r="AJ70">
        <v>1.676554379242976</v>
      </c>
      <c r="AK70">
        <v>2.4742240886725044</v>
      </c>
      <c r="AL70">
        <f t="shared" si="22"/>
        <v>1.6005515138446691</v>
      </c>
    </row>
    <row r="71" spans="1:38" x14ac:dyDescent="0.25">
      <c r="A71" s="6" t="s">
        <v>108</v>
      </c>
      <c r="B71" s="6">
        <v>4.1350668111231501</v>
      </c>
      <c r="C71" s="6">
        <v>4.1350668111231501</v>
      </c>
      <c r="D71" s="6">
        <v>9.7130242825607063</v>
      </c>
      <c r="E71" s="6">
        <v>6.6225165562913908</v>
      </c>
      <c r="F71" s="6">
        <f t="shared" si="13"/>
        <v>0.42572392396336067</v>
      </c>
      <c r="G71" s="6">
        <f t="shared" si="13"/>
        <v>0.62439508847959568</v>
      </c>
      <c r="H71" s="6">
        <f t="shared" si="14"/>
        <v>0.52505950622147823</v>
      </c>
      <c r="I71" s="6">
        <f t="shared" si="15"/>
        <v>0.23295404603666806</v>
      </c>
      <c r="K71" s="6" t="s">
        <v>108</v>
      </c>
      <c r="L71" s="22">
        <v>1</v>
      </c>
      <c r="M71" s="6">
        <v>2.2133000438611288</v>
      </c>
      <c r="N71" s="6">
        <v>4.6448035548128646</v>
      </c>
      <c r="O71" s="6">
        <v>4.6448035548128646</v>
      </c>
      <c r="P71" s="6">
        <f t="shared" si="16"/>
        <v>0.21529435813573158</v>
      </c>
      <c r="Q71" s="6">
        <f t="shared" si="16"/>
        <v>0.47651101230486825</v>
      </c>
      <c r="R71" s="6">
        <f t="shared" si="17"/>
        <v>0.34590268522029993</v>
      </c>
      <c r="S71" s="6">
        <f t="shared" si="18"/>
        <v>0.12546831344428866</v>
      </c>
      <c r="U71" s="6" t="s">
        <v>108</v>
      </c>
      <c r="V71" s="6">
        <v>6.9850872256612266</v>
      </c>
      <c r="W71" s="6">
        <v>0.35875070343275178</v>
      </c>
      <c r="X71" s="6">
        <v>72.18694256154123</v>
      </c>
      <c r="Y71" s="6">
        <v>117.6525151623261</v>
      </c>
      <c r="Z71" s="6">
        <f t="shared" si="19"/>
        <v>9.6763860302107402E-2</v>
      </c>
      <c r="AA71" s="6">
        <f t="shared" si="19"/>
        <v>3.0492395588634941E-3</v>
      </c>
      <c r="AB71" s="6">
        <f t="shared" si="20"/>
        <v>4.9906549930485447E-2</v>
      </c>
      <c r="AC71" s="6">
        <f t="shared" si="21"/>
        <v>0.17701077601608509</v>
      </c>
      <c r="AE71" t="s">
        <v>211</v>
      </c>
      <c r="AF71">
        <v>0.51999149579174808</v>
      </c>
      <c r="AG71">
        <v>0.50000000000000044</v>
      </c>
      <c r="AH71">
        <v>0.19901172730495231</v>
      </c>
      <c r="AI71">
        <v>2.613881900704532</v>
      </c>
      <c r="AJ71">
        <v>0.9233199356913171</v>
      </c>
      <c r="AK71">
        <v>0.15959624958659319</v>
      </c>
      <c r="AL71">
        <f t="shared" si="22"/>
        <v>1.232266028660814</v>
      </c>
    </row>
    <row r="72" spans="1:38" x14ac:dyDescent="0.25">
      <c r="A72" s="6" t="s">
        <v>103</v>
      </c>
      <c r="B72" s="6">
        <v>117.35283495846878</v>
      </c>
      <c r="C72" s="6">
        <v>33.60418923799206</v>
      </c>
      <c r="D72" s="22">
        <v>1</v>
      </c>
      <c r="E72" s="6">
        <v>9.6026490066225172</v>
      </c>
      <c r="F72" s="6">
        <f t="shared" si="13"/>
        <v>117.35283495846878</v>
      </c>
      <c r="G72" s="6">
        <f t="shared" si="13"/>
        <v>3.4994707413357244</v>
      </c>
      <c r="H72" s="6">
        <f t="shared" si="14"/>
        <v>60.426152849902252</v>
      </c>
      <c r="I72" s="6">
        <f t="shared" si="15"/>
        <v>0.37049310715748701</v>
      </c>
      <c r="K72" s="6" t="s">
        <v>103</v>
      </c>
      <c r="L72" s="6">
        <v>35.534262289550931</v>
      </c>
      <c r="M72" s="6">
        <v>33.132021998043122</v>
      </c>
      <c r="N72" s="6">
        <v>12.950760524866606</v>
      </c>
      <c r="O72" s="6">
        <v>6.5361462942215347</v>
      </c>
      <c r="P72" s="6">
        <f t="shared" si="16"/>
        <v>2.7437973408065113</v>
      </c>
      <c r="Q72" s="6">
        <f t="shared" si="16"/>
        <v>5.0690453528150714</v>
      </c>
      <c r="R72" s="6">
        <f t="shared" si="17"/>
        <v>3.9064213468107916</v>
      </c>
      <c r="S72" s="6">
        <f t="shared" si="18"/>
        <v>5.1824802824428126E-2</v>
      </c>
      <c r="U72" s="6" t="s">
        <v>103</v>
      </c>
      <c r="V72" s="6">
        <v>237.89392234102419</v>
      </c>
      <c r="W72" s="6">
        <v>215.65137872819358</v>
      </c>
      <c r="X72" s="6">
        <v>84.388155547627562</v>
      </c>
      <c r="Y72" s="6">
        <v>126.55726007848736</v>
      </c>
      <c r="Z72" s="6">
        <f t="shared" si="19"/>
        <v>2.8190439854649982</v>
      </c>
      <c r="AA72" s="6">
        <f t="shared" si="19"/>
        <v>1.7039826762562058</v>
      </c>
      <c r="AB72" s="6">
        <f t="shared" si="20"/>
        <v>2.2615133308606019</v>
      </c>
      <c r="AC72" s="6">
        <f t="shared" si="21"/>
        <v>0.16521439980598804</v>
      </c>
      <c r="AE72" t="s">
        <v>101</v>
      </c>
      <c r="AF72">
        <v>0.52232528418915003</v>
      </c>
      <c r="AG72">
        <v>0.62908452716326357</v>
      </c>
      <c r="AH72">
        <v>0.14979467347595007</v>
      </c>
      <c r="AI72">
        <v>0.76662905399963033</v>
      </c>
      <c r="AJ72">
        <v>1.11917729601184</v>
      </c>
      <c r="AK72">
        <v>0.87632775936806606</v>
      </c>
      <c r="AL72">
        <f t="shared" si="22"/>
        <v>0.92071136979317869</v>
      </c>
    </row>
    <row r="73" spans="1:38" x14ac:dyDescent="0.25">
      <c r="A73" s="6" t="s">
        <v>113</v>
      </c>
      <c r="B73" s="6">
        <v>308.68544600938969</v>
      </c>
      <c r="C73" s="6">
        <v>630.57060310581448</v>
      </c>
      <c r="D73" s="6">
        <v>25.717439293598233</v>
      </c>
      <c r="E73" s="6">
        <v>33.11258278145695</v>
      </c>
      <c r="F73" s="6">
        <f t="shared" si="13"/>
        <v>12.00296197787584</v>
      </c>
      <c r="G73" s="6">
        <f t="shared" si="13"/>
        <v>19.043232213795598</v>
      </c>
      <c r="H73" s="6">
        <f t="shared" si="14"/>
        <v>15.52309709583572</v>
      </c>
      <c r="I73" s="6">
        <f t="shared" si="15"/>
        <v>0.21840926320338297</v>
      </c>
      <c r="K73" s="6" t="s">
        <v>113</v>
      </c>
      <c r="L73" s="6">
        <v>115.80687607544114</v>
      </c>
      <c r="M73" s="6">
        <v>69.664968453726516</v>
      </c>
      <c r="N73" s="6">
        <v>44.442756499117003</v>
      </c>
      <c r="O73" s="6">
        <v>37.766088756385187</v>
      </c>
      <c r="P73" s="6">
        <f t="shared" si="16"/>
        <v>2.6057536750165804</v>
      </c>
      <c r="Q73" s="6">
        <f t="shared" si="16"/>
        <v>1.8446434552200781</v>
      </c>
      <c r="R73" s="6">
        <f t="shared" si="17"/>
        <v>2.2251985651183293</v>
      </c>
      <c r="S73" s="6">
        <f t="shared" si="18"/>
        <v>0.23239940812394005</v>
      </c>
      <c r="U73" s="6" t="s">
        <v>113</v>
      </c>
      <c r="V73" s="6">
        <v>350.87929093978613</v>
      </c>
      <c r="W73" s="6">
        <v>383.42009003939222</v>
      </c>
      <c r="X73" s="6">
        <v>63.581876560827702</v>
      </c>
      <c r="Y73" s="6">
        <v>104.25258651444882</v>
      </c>
      <c r="Z73" s="6">
        <f t="shared" si="19"/>
        <v>5.518542545753677</v>
      </c>
      <c r="AA73" s="6">
        <f t="shared" si="19"/>
        <v>3.6777993031976464</v>
      </c>
      <c r="AB73" s="6">
        <f t="shared" si="20"/>
        <v>4.5981709244756619</v>
      </c>
      <c r="AC73" s="6">
        <f t="shared" si="21"/>
        <v>9.1361468579053383E-3</v>
      </c>
      <c r="AE73" t="s">
        <v>82</v>
      </c>
      <c r="AF73">
        <v>0.53918011474860583</v>
      </c>
      <c r="AG73">
        <v>0.14953463626174227</v>
      </c>
      <c r="AH73">
        <v>9.2048946192104728E-2</v>
      </c>
      <c r="AI73">
        <v>2.4616981228188934</v>
      </c>
      <c r="AJ73">
        <v>1.2771633225374108</v>
      </c>
      <c r="AK73">
        <v>3.267760306546255</v>
      </c>
      <c r="AL73" s="29">
        <f t="shared" si="22"/>
        <v>2.3355405839675196</v>
      </c>
    </row>
    <row r="74" spans="1:38" x14ac:dyDescent="0.25">
      <c r="A74" s="6" t="s">
        <v>204</v>
      </c>
      <c r="B74" s="6">
        <v>3.2683279162152408</v>
      </c>
      <c r="C74" s="6">
        <v>2.8349584687612865</v>
      </c>
      <c r="D74" s="6">
        <v>50.993377483443709</v>
      </c>
      <c r="E74" s="6">
        <v>29.359823399558501</v>
      </c>
      <c r="F74" s="6">
        <f t="shared" si="13"/>
        <v>6.4093183811493676E-2</v>
      </c>
      <c r="G74" s="6">
        <f t="shared" si="13"/>
        <v>9.6559111755553595E-2</v>
      </c>
      <c r="H74" s="6">
        <f t="shared" si="14"/>
        <v>8.0326147783523635E-2</v>
      </c>
      <c r="I74" s="6">
        <f t="shared" si="15"/>
        <v>0.17705947553599435</v>
      </c>
      <c r="K74" s="6" t="s">
        <v>204</v>
      </c>
      <c r="L74" s="6">
        <v>1.4440433212996391</v>
      </c>
      <c r="M74" s="6">
        <v>2.1053341880630252</v>
      </c>
      <c r="N74" s="6">
        <v>6.8209870682288649</v>
      </c>
      <c r="O74" s="6">
        <v>8.5756062361140177</v>
      </c>
      <c r="P74" s="6">
        <f t="shared" si="16"/>
        <v>0.21170591687906526</v>
      </c>
      <c r="Q74" s="6">
        <f t="shared" si="16"/>
        <v>0.24550266536223847</v>
      </c>
      <c r="R74" s="6">
        <f t="shared" si="17"/>
        <v>0.22860429112065186</v>
      </c>
      <c r="S74" s="6">
        <f t="shared" si="18"/>
        <v>5.8584945424833945E-2</v>
      </c>
      <c r="U74" s="6" t="s">
        <v>204</v>
      </c>
      <c r="V74" s="6">
        <v>53.622678671918962</v>
      </c>
      <c r="W74" s="6">
        <v>45.097073719752387</v>
      </c>
      <c r="X74" s="6">
        <v>28.091330717088841</v>
      </c>
      <c r="Y74" s="6">
        <v>154.59864430966823</v>
      </c>
      <c r="Z74" s="6">
        <f t="shared" si="19"/>
        <v>1.9088692953694286</v>
      </c>
      <c r="AA74" s="6">
        <f t="shared" si="19"/>
        <v>0.29170419909647372</v>
      </c>
      <c r="AB74" s="6">
        <f t="shared" si="20"/>
        <v>1.1002867472329512</v>
      </c>
      <c r="AC74" s="6">
        <f t="shared" si="21"/>
        <v>0.64582871646517825</v>
      </c>
      <c r="AE74" t="s">
        <v>100</v>
      </c>
      <c r="AF74">
        <v>0.54456286968310985</v>
      </c>
      <c r="AG74">
        <v>2.2761064559646084E-2</v>
      </c>
      <c r="AH74">
        <v>6.1755970730435594E-2</v>
      </c>
      <c r="AI74">
        <v>4.3052103319216002</v>
      </c>
      <c r="AJ74">
        <v>4.4836023733890737</v>
      </c>
      <c r="AK74">
        <v>22.507637087815738</v>
      </c>
      <c r="AL74" s="29">
        <f t="shared" si="22"/>
        <v>10.432149931042138</v>
      </c>
    </row>
    <row r="75" spans="1:38" x14ac:dyDescent="0.25">
      <c r="A75" s="6" t="s">
        <v>205</v>
      </c>
      <c r="B75" s="6">
        <v>28.620440592271581</v>
      </c>
      <c r="C75" s="6">
        <v>38.696280245576027</v>
      </c>
      <c r="D75" s="6">
        <v>42.715231788079471</v>
      </c>
      <c r="E75" s="6">
        <v>29.690949227373068</v>
      </c>
      <c r="F75" s="6">
        <f t="shared" si="13"/>
        <v>0.67002891929193931</v>
      </c>
      <c r="G75" s="6">
        <f t="shared" si="13"/>
        <v>1.3033022268584342</v>
      </c>
      <c r="H75" s="6">
        <f t="shared" si="14"/>
        <v>0.98666557307518676</v>
      </c>
      <c r="I75" s="6">
        <f t="shared" si="15"/>
        <v>0.86194440941769224</v>
      </c>
      <c r="K75" s="6" t="s">
        <v>205</v>
      </c>
      <c r="L75" s="6">
        <v>153.63541280070177</v>
      </c>
      <c r="M75" s="6">
        <v>168.34576065319342</v>
      </c>
      <c r="N75" s="6">
        <v>139.39727692220052</v>
      </c>
      <c r="O75" s="6">
        <v>112.33740339150417</v>
      </c>
      <c r="P75" s="6">
        <f t="shared" si="16"/>
        <v>1.1021407031246941</v>
      </c>
      <c r="Q75" s="6">
        <f t="shared" si="16"/>
        <v>1.4985726531927748</v>
      </c>
      <c r="R75" s="6">
        <f t="shared" si="17"/>
        <v>1.3003566781587343</v>
      </c>
      <c r="S75" s="6">
        <f t="shared" si="18"/>
        <v>0.34151905261653231</v>
      </c>
      <c r="U75" s="6" t="s">
        <v>205</v>
      </c>
      <c r="V75" s="6">
        <v>2355.1983680360154</v>
      </c>
      <c r="W75" s="6">
        <v>2230.4375351716376</v>
      </c>
      <c r="X75" s="6">
        <v>2476.2540135569034</v>
      </c>
      <c r="Y75" s="6">
        <v>1842.9896539422048</v>
      </c>
      <c r="Z75" s="6">
        <f t="shared" si="19"/>
        <v>0.9511133975520536</v>
      </c>
      <c r="AA75" s="6">
        <f t="shared" si="19"/>
        <v>1.2102279198370274</v>
      </c>
      <c r="AB75" s="6">
        <f t="shared" si="20"/>
        <v>1.0806706586945405</v>
      </c>
      <c r="AC75" s="6">
        <f t="shared" si="21"/>
        <v>0.69278983644550851</v>
      </c>
      <c r="AE75" t="s">
        <v>71</v>
      </c>
      <c r="AF75">
        <v>0.55229391889596047</v>
      </c>
      <c r="AG75">
        <v>0.43488964509058359</v>
      </c>
      <c r="AH75">
        <v>1.7853518234609005E-2</v>
      </c>
      <c r="AI75">
        <v>8.5344831976738824</v>
      </c>
      <c r="AJ75">
        <v>0.3780770827913299</v>
      </c>
      <c r="AK75">
        <v>1.3617221781876073E-2</v>
      </c>
      <c r="AL75" s="29">
        <f t="shared" si="22"/>
        <v>2.9753925007490296</v>
      </c>
    </row>
    <row r="76" spans="1:38" x14ac:dyDescent="0.25">
      <c r="A76" s="6" t="s">
        <v>206</v>
      </c>
      <c r="B76" s="6">
        <v>36.312748284579278</v>
      </c>
      <c r="C76" s="6">
        <v>46.17190321415675</v>
      </c>
      <c r="D76" s="6">
        <v>529.80132450331121</v>
      </c>
      <c r="E76" s="6">
        <v>388.41059602649005</v>
      </c>
      <c r="F76" s="6">
        <f t="shared" si="13"/>
        <v>6.8540312387143393E-2</v>
      </c>
      <c r="G76" s="6">
        <f t="shared" si="13"/>
        <v>0.11887395371419726</v>
      </c>
      <c r="H76" s="6">
        <f t="shared" si="14"/>
        <v>9.3707133050670327E-2</v>
      </c>
      <c r="I76" s="6">
        <f t="shared" si="15"/>
        <v>0.11398166234387615</v>
      </c>
      <c r="K76" s="6" t="s">
        <v>206</v>
      </c>
      <c r="L76" s="6">
        <v>115.73939741556732</v>
      </c>
      <c r="M76" s="6">
        <v>116.21174803468404</v>
      </c>
      <c r="N76" s="6">
        <v>123.08159738706065</v>
      </c>
      <c r="O76" s="6">
        <v>81.996164144243394</v>
      </c>
      <c r="P76" s="6">
        <f t="shared" si="16"/>
        <v>0.94034689078332356</v>
      </c>
      <c r="Q76" s="6">
        <f t="shared" si="16"/>
        <v>1.41728273813212</v>
      </c>
      <c r="R76" s="6">
        <f t="shared" si="17"/>
        <v>1.1788148144577217</v>
      </c>
      <c r="S76" s="6">
        <f t="shared" si="18"/>
        <v>0.63456921481999051</v>
      </c>
      <c r="U76" s="6" t="s">
        <v>206</v>
      </c>
      <c r="V76" s="6">
        <v>889.38519977490148</v>
      </c>
      <c r="W76" s="6">
        <v>815.10270118176697</v>
      </c>
      <c r="X76" s="6">
        <v>1137.24580806279</v>
      </c>
      <c r="Y76" s="6">
        <v>914.71280770602948</v>
      </c>
      <c r="Z76" s="6">
        <f t="shared" si="19"/>
        <v>0.78205186026572404</v>
      </c>
      <c r="AA76" s="6">
        <f t="shared" si="19"/>
        <v>0.89110231573768972</v>
      </c>
      <c r="AB76" s="6">
        <f t="shared" si="20"/>
        <v>0.83657708800170694</v>
      </c>
      <c r="AC76" s="6">
        <f t="shared" si="21"/>
        <v>0.25673127678841401</v>
      </c>
      <c r="AE76" t="s">
        <v>60</v>
      </c>
      <c r="AF76">
        <v>0.55562431381845689</v>
      </c>
      <c r="AG76">
        <v>0.62757213947997992</v>
      </c>
      <c r="AH76">
        <v>0.47890834387800502</v>
      </c>
      <c r="AI76">
        <v>12.247228935744648</v>
      </c>
      <c r="AJ76">
        <v>1.7005556718620614</v>
      </c>
      <c r="AK76">
        <v>1.5741155599934074</v>
      </c>
      <c r="AL76" s="29">
        <f t="shared" si="22"/>
        <v>5.1739667225333719</v>
      </c>
    </row>
    <row r="77" spans="1:38" x14ac:dyDescent="0.25">
      <c r="A77" s="6" t="s">
        <v>73</v>
      </c>
      <c r="B77" s="6">
        <v>54.405922715781884</v>
      </c>
      <c r="C77" s="6">
        <v>33.279162152401597</v>
      </c>
      <c r="D77" s="6">
        <v>61.589403973509931</v>
      </c>
      <c r="E77" s="6">
        <v>51.986754966887418</v>
      </c>
      <c r="F77" s="6">
        <f t="shared" si="13"/>
        <v>0.88336498172936184</v>
      </c>
      <c r="G77" s="6">
        <f t="shared" si="13"/>
        <v>0.64014694076594159</v>
      </c>
      <c r="H77" s="6">
        <f t="shared" si="14"/>
        <v>0.76175596124765166</v>
      </c>
      <c r="I77" s="6">
        <f t="shared" si="15"/>
        <v>0.26659817965706845</v>
      </c>
      <c r="K77" s="6" t="s">
        <v>73</v>
      </c>
      <c r="L77" s="6">
        <v>14.264988697324471</v>
      </c>
      <c r="M77" s="6">
        <v>83.889469955126685</v>
      </c>
      <c r="N77" s="6">
        <v>4.9866124836216601</v>
      </c>
      <c r="O77" s="6">
        <v>20.185716184652783</v>
      </c>
      <c r="P77" s="6">
        <f t="shared" si="16"/>
        <v>2.8606571583770117</v>
      </c>
      <c r="Q77" s="6">
        <f t="shared" si="16"/>
        <v>4.1558827632238247</v>
      </c>
      <c r="R77" s="6">
        <f t="shared" si="17"/>
        <v>3.5082699608004182</v>
      </c>
      <c r="S77" s="6">
        <f t="shared" si="18"/>
        <v>0.40792452550654923</v>
      </c>
      <c r="U77" s="6" t="s">
        <v>73</v>
      </c>
      <c r="V77" s="6">
        <v>221.51800787844681</v>
      </c>
      <c r="W77" s="6">
        <v>206.11283061339336</v>
      </c>
      <c r="X77" s="6">
        <v>75.697466999643254</v>
      </c>
      <c r="Y77" s="6">
        <v>47.442026400285414</v>
      </c>
      <c r="Z77" s="6">
        <f t="shared" si="19"/>
        <v>2.9263595818799431</v>
      </c>
      <c r="AA77" s="6">
        <f t="shared" si="19"/>
        <v>4.3445199594626374</v>
      </c>
      <c r="AB77" s="6">
        <f t="shared" si="20"/>
        <v>3.6354397706712902</v>
      </c>
      <c r="AC77" s="6">
        <f t="shared" si="21"/>
        <v>2.6850944343226966E-2</v>
      </c>
      <c r="AE77" t="s">
        <v>183</v>
      </c>
      <c r="AF77">
        <v>0.56908139715050499</v>
      </c>
      <c r="AG77">
        <v>0.57345103405901021</v>
      </c>
      <c r="AH77">
        <v>0.37305304300322362</v>
      </c>
      <c r="AI77">
        <v>1.1364228316514056</v>
      </c>
      <c r="AJ77">
        <v>1.064912752356787</v>
      </c>
      <c r="AK77">
        <v>0.87570823116036633</v>
      </c>
      <c r="AL77">
        <f t="shared" si="22"/>
        <v>1.0256812717228529</v>
      </c>
    </row>
    <row r="78" spans="1:38" x14ac:dyDescent="0.25">
      <c r="A78" s="6" t="s">
        <v>207</v>
      </c>
      <c r="B78" s="6">
        <v>292.21740700613941</v>
      </c>
      <c r="C78" s="6">
        <v>71.307331166486094</v>
      </c>
      <c r="D78" s="6">
        <v>141.39072847682118</v>
      </c>
      <c r="E78" s="6">
        <v>33.222958057395147</v>
      </c>
      <c r="F78" s="6">
        <f t="shared" si="13"/>
        <v>2.0667366959216418</v>
      </c>
      <c r="G78" s="6">
        <f t="shared" si="13"/>
        <v>2.1463269779679863</v>
      </c>
      <c r="H78" s="6">
        <f t="shared" si="14"/>
        <v>2.1065318369448143</v>
      </c>
      <c r="I78" s="6">
        <f t="shared" si="15"/>
        <v>0.34254216707178253</v>
      </c>
      <c r="K78" s="6" t="s">
        <v>207</v>
      </c>
      <c r="L78" s="6">
        <v>43.847633186004927</v>
      </c>
      <c r="M78" s="6">
        <v>73.92961975775161</v>
      </c>
      <c r="N78" s="6">
        <v>5.7158048650804245</v>
      </c>
      <c r="O78" s="6">
        <v>3.516834089743837</v>
      </c>
      <c r="P78" s="6">
        <f t="shared" si="16"/>
        <v>7.6712963827515068</v>
      </c>
      <c r="Q78" s="6">
        <f t="shared" si="16"/>
        <v>21.021639881549422</v>
      </c>
      <c r="R78" s="6">
        <f t="shared" si="17"/>
        <v>14.346468132150465</v>
      </c>
      <c r="S78" s="6">
        <f t="shared" si="18"/>
        <v>0.18402639484901148</v>
      </c>
      <c r="U78" s="6" t="s">
        <v>207</v>
      </c>
      <c r="V78" s="6">
        <v>814.93387732132805</v>
      </c>
      <c r="W78" s="6">
        <v>690.55289814293747</v>
      </c>
      <c r="X78" s="6">
        <v>76.425258651444892</v>
      </c>
      <c r="Y78" s="6">
        <v>53.564038530146284</v>
      </c>
      <c r="Z78" s="6">
        <f t="shared" si="19"/>
        <v>10.663148436801803</v>
      </c>
      <c r="AA78" s="6">
        <f t="shared" si="19"/>
        <v>12.892099197380134</v>
      </c>
      <c r="AB78" s="6">
        <f t="shared" si="20"/>
        <v>11.777623817090969</v>
      </c>
      <c r="AC78" s="6">
        <f t="shared" si="21"/>
        <v>4.6901224355443936E-2</v>
      </c>
      <c r="AE78" t="s">
        <v>180</v>
      </c>
      <c r="AF78">
        <v>0.60397009431364068</v>
      </c>
      <c r="AG78">
        <v>0.28109008502774574</v>
      </c>
      <c r="AH78">
        <v>5.6389095651585799E-2</v>
      </c>
      <c r="AI78">
        <v>1.6003058899424842</v>
      </c>
      <c r="AJ78">
        <v>1.5433864721616322</v>
      </c>
      <c r="AK78">
        <v>8.6080415793149356</v>
      </c>
      <c r="AL78" s="29">
        <f t="shared" si="22"/>
        <v>3.9172446471396838</v>
      </c>
    </row>
    <row r="79" spans="1:38" x14ac:dyDescent="0.25">
      <c r="A79" s="6" t="s">
        <v>208</v>
      </c>
      <c r="B79" s="6">
        <v>89.833875045142648</v>
      </c>
      <c r="C79" s="6">
        <v>94.384254243409174</v>
      </c>
      <c r="D79" s="6">
        <v>111.25827814569537</v>
      </c>
      <c r="E79" s="6">
        <v>71.192052980132445</v>
      </c>
      <c r="F79" s="6">
        <f t="shared" si="13"/>
        <v>0.80743542451288919</v>
      </c>
      <c r="G79" s="6">
        <f t="shared" si="13"/>
        <v>1.3257695247213754</v>
      </c>
      <c r="H79" s="6">
        <f t="shared" si="14"/>
        <v>1.0666024746171323</v>
      </c>
      <c r="I79" s="6">
        <f t="shared" si="15"/>
        <v>0.97478905210664335</v>
      </c>
      <c r="K79" s="6" t="s">
        <v>208</v>
      </c>
      <c r="L79" s="6">
        <v>31.350585377374404</v>
      </c>
      <c r="M79" s="6">
        <v>91.339114005195853</v>
      </c>
      <c r="N79" s="6">
        <v>17.770266421070627</v>
      </c>
      <c r="O79" s="6">
        <v>36.991321851085253</v>
      </c>
      <c r="P79" s="6">
        <f t="shared" si="16"/>
        <v>1.7642158330390181</v>
      </c>
      <c r="Q79" s="6">
        <f t="shared" si="16"/>
        <v>2.4692038411846085</v>
      </c>
      <c r="R79" s="6">
        <f t="shared" si="17"/>
        <v>2.1167098371118134</v>
      </c>
      <c r="S79" s="6">
        <f t="shared" si="18"/>
        <v>0.34411482540567323</v>
      </c>
      <c r="U79" s="6" t="s">
        <v>208</v>
      </c>
      <c r="V79" s="6">
        <v>454.62155317951601</v>
      </c>
      <c r="W79" s="6">
        <v>378.14434440067527</v>
      </c>
      <c r="X79" s="6">
        <v>212.00856225472711</v>
      </c>
      <c r="Y79" s="6">
        <v>156.91045308597933</v>
      </c>
      <c r="Z79" s="6">
        <f t="shared" si="19"/>
        <v>2.1443546823985851</v>
      </c>
      <c r="AA79" s="6">
        <f t="shared" si="19"/>
        <v>2.4099372410420004</v>
      </c>
      <c r="AB79" s="6">
        <f t="shared" si="20"/>
        <v>2.2771459617202927</v>
      </c>
      <c r="AC79" s="6">
        <f t="shared" si="21"/>
        <v>2.9321598389361419E-2</v>
      </c>
      <c r="AE79" t="s">
        <v>105</v>
      </c>
      <c r="AF79">
        <v>0.60533498028775801</v>
      </c>
      <c r="AG79">
        <v>0.36897595360548258</v>
      </c>
      <c r="AH79">
        <v>0.13024501044760767</v>
      </c>
      <c r="AI79">
        <v>0.78324867455741254</v>
      </c>
      <c r="AJ79">
        <v>0.81729070927902969</v>
      </c>
      <c r="AK79">
        <v>2.3471720901072408</v>
      </c>
      <c r="AL79">
        <f t="shared" si="22"/>
        <v>1.3159038246478942</v>
      </c>
    </row>
    <row r="80" spans="1:38" x14ac:dyDescent="0.25">
      <c r="A80" s="6" t="s">
        <v>74</v>
      </c>
      <c r="B80" s="6">
        <v>140.75478512098232</v>
      </c>
      <c r="C80" s="6">
        <v>160.68977970386425</v>
      </c>
      <c r="D80" s="6">
        <v>486.7549668874172</v>
      </c>
      <c r="E80" s="6">
        <v>474.50331125827813</v>
      </c>
      <c r="F80" s="6">
        <f t="shared" si="13"/>
        <v>0.28916969460229019</v>
      </c>
      <c r="G80" s="6">
        <f t="shared" si="13"/>
        <v>0.33864838430263089</v>
      </c>
      <c r="H80" s="6">
        <f t="shared" si="14"/>
        <v>0.31390903945246051</v>
      </c>
      <c r="I80" s="6">
        <f t="shared" si="15"/>
        <v>3.1030618658728294E-2</v>
      </c>
      <c r="K80" s="6" t="s">
        <v>74</v>
      </c>
      <c r="L80" s="6">
        <v>51.783123587165562</v>
      </c>
      <c r="M80" s="6">
        <v>62.8496238064712</v>
      </c>
      <c r="N80" s="6">
        <v>88.969066291942823</v>
      </c>
      <c r="O80" s="6">
        <v>43.633808700936186</v>
      </c>
      <c r="P80" s="6">
        <f t="shared" si="16"/>
        <v>0.582035147106575</v>
      </c>
      <c r="Q80" s="6">
        <f t="shared" si="16"/>
        <v>1.4403882144975972</v>
      </c>
      <c r="R80" s="6">
        <f t="shared" si="17"/>
        <v>1.0112116808020861</v>
      </c>
      <c r="S80" s="6">
        <f t="shared" si="18"/>
        <v>0.80364038363841916</v>
      </c>
      <c r="U80" s="6" t="s">
        <v>74</v>
      </c>
      <c r="V80" s="6">
        <v>541.81907709622953</v>
      </c>
      <c r="W80" s="6">
        <v>540.34186831738884</v>
      </c>
      <c r="X80" s="6">
        <v>319.12236889047455</v>
      </c>
      <c r="Y80" s="6">
        <v>394.29896539422049</v>
      </c>
      <c r="Z80" s="6">
        <f t="shared" si="19"/>
        <v>1.6978411102299957</v>
      </c>
      <c r="AA80" s="6">
        <f t="shared" si="19"/>
        <v>1.3703862189370812</v>
      </c>
      <c r="AB80" s="6">
        <f t="shared" si="20"/>
        <v>1.5341136645835385</v>
      </c>
      <c r="AC80" s="6">
        <f t="shared" si="21"/>
        <v>0.13048250064375072</v>
      </c>
      <c r="AE80" t="s">
        <v>85</v>
      </c>
      <c r="AF80">
        <v>0.62820308389452018</v>
      </c>
      <c r="AG80">
        <v>0.12155914099460557</v>
      </c>
      <c r="AH80">
        <v>0.62684310197296578</v>
      </c>
      <c r="AI80">
        <v>4.4680111559165976</v>
      </c>
      <c r="AJ80">
        <v>0.15234560379182349</v>
      </c>
      <c r="AK80">
        <v>1.0056695295684717</v>
      </c>
      <c r="AL80">
        <f t="shared" si="22"/>
        <v>1.8753420964256309</v>
      </c>
    </row>
    <row r="81" spans="1:38" x14ac:dyDescent="0.25">
      <c r="A81" s="6" t="s">
        <v>209</v>
      </c>
      <c r="B81" s="6">
        <v>31.112314915131822</v>
      </c>
      <c r="C81" s="6">
        <v>0.23474178403755921</v>
      </c>
      <c r="D81" s="22">
        <v>1</v>
      </c>
      <c r="E81" s="6">
        <v>11.037527593818984</v>
      </c>
      <c r="F81" s="6">
        <f t="shared" si="13"/>
        <v>31.112314915131822</v>
      </c>
      <c r="G81" s="6">
        <f t="shared" si="13"/>
        <v>2.1267605633802866E-2</v>
      </c>
      <c r="H81" s="6">
        <f t="shared" si="14"/>
        <v>15.566791260382812</v>
      </c>
      <c r="I81" s="6">
        <f t="shared" si="15"/>
        <v>0.71928262557491363</v>
      </c>
      <c r="K81" s="6" t="s">
        <v>209</v>
      </c>
      <c r="L81" s="22">
        <v>1</v>
      </c>
      <c r="M81" s="22">
        <v>1</v>
      </c>
      <c r="N81" s="6">
        <v>0.2354683731793962</v>
      </c>
      <c r="O81" s="6">
        <v>0.63424545678965816</v>
      </c>
      <c r="P81" s="6">
        <f t="shared" si="16"/>
        <v>4.2468548387096146</v>
      </c>
      <c r="Q81" s="6">
        <f t="shared" si="16"/>
        <v>1.576676646706578</v>
      </c>
      <c r="R81" s="6">
        <f t="shared" si="17"/>
        <v>2.9117657427080963</v>
      </c>
      <c r="S81" s="6">
        <f t="shared" si="18"/>
        <v>0.21592653538494194</v>
      </c>
      <c r="U81" s="6" t="s">
        <v>209</v>
      </c>
      <c r="V81" s="6">
        <v>15.637310073157005</v>
      </c>
      <c r="W81" s="6">
        <v>42.438097917839052</v>
      </c>
      <c r="X81" s="6">
        <v>143.68176953264361</v>
      </c>
      <c r="Y81" s="6">
        <v>152.41526935426333</v>
      </c>
      <c r="Z81" s="6">
        <f t="shared" si="19"/>
        <v>0.10883294466668093</v>
      </c>
      <c r="AA81" s="6">
        <f t="shared" si="19"/>
        <v>0.27843731207270922</v>
      </c>
      <c r="AB81" s="6">
        <f t="shared" si="20"/>
        <v>0.19363512836969507</v>
      </c>
      <c r="AC81" s="6">
        <f t="shared" si="21"/>
        <v>4.8230819745008875E-2</v>
      </c>
      <c r="AE81" t="s">
        <v>64</v>
      </c>
      <c r="AF81">
        <v>0.63252654045597911</v>
      </c>
      <c r="AG81">
        <v>0.14473576472312832</v>
      </c>
      <c r="AH81">
        <v>0.43174719451805788</v>
      </c>
      <c r="AI81">
        <v>0.8656106157267407</v>
      </c>
      <c r="AJ81">
        <v>1.3535103483854509</v>
      </c>
      <c r="AK81">
        <v>1.1238370758394147</v>
      </c>
      <c r="AL81">
        <f t="shared" si="22"/>
        <v>1.1143193466505354</v>
      </c>
    </row>
    <row r="82" spans="1:38" x14ac:dyDescent="0.25">
      <c r="A82" s="6" t="s">
        <v>75</v>
      </c>
      <c r="B82" s="22">
        <v>1</v>
      </c>
      <c r="C82" s="22">
        <v>1</v>
      </c>
      <c r="D82" s="22">
        <v>1</v>
      </c>
      <c r="E82" s="22">
        <v>1</v>
      </c>
      <c r="F82" s="6">
        <f t="shared" si="13"/>
        <v>1</v>
      </c>
      <c r="G82" s="6">
        <f t="shared" si="13"/>
        <v>1</v>
      </c>
      <c r="H82" s="6">
        <f t="shared" si="14"/>
        <v>1</v>
      </c>
      <c r="I82" s="6" t="e">
        <f t="shared" si="15"/>
        <v>#DIV/0!</v>
      </c>
      <c r="K82" s="6" t="s">
        <v>75</v>
      </c>
      <c r="L82" s="22">
        <v>1</v>
      </c>
      <c r="M82" s="22">
        <v>1</v>
      </c>
      <c r="N82" s="22">
        <v>1</v>
      </c>
      <c r="O82" s="6">
        <v>1.9786939101042555</v>
      </c>
      <c r="P82" s="6">
        <f t="shared" si="16"/>
        <v>1</v>
      </c>
      <c r="Q82" s="6">
        <f t="shared" si="16"/>
        <v>0.50538387715930799</v>
      </c>
      <c r="R82" s="6">
        <f t="shared" si="17"/>
        <v>0.752691938579654</v>
      </c>
      <c r="S82" s="6">
        <f t="shared" si="18"/>
        <v>0.5</v>
      </c>
      <c r="U82" s="6" t="s">
        <v>75</v>
      </c>
      <c r="V82" s="6">
        <v>50.837084974676415</v>
      </c>
      <c r="W82" s="6">
        <v>31.46454698930782</v>
      </c>
      <c r="X82" s="6">
        <v>129.98216196931861</v>
      </c>
      <c r="Y82" s="6">
        <v>129.46842668569391</v>
      </c>
      <c r="Z82" s="6">
        <f t="shared" si="19"/>
        <v>0.39110816595492665</v>
      </c>
      <c r="AA82" s="6">
        <f t="shared" si="19"/>
        <v>0.24302872750352661</v>
      </c>
      <c r="AB82" s="6">
        <f t="shared" si="20"/>
        <v>0.31706844672922663</v>
      </c>
      <c r="AC82" s="6">
        <f t="shared" si="21"/>
        <v>6.7518533330881078E-2</v>
      </c>
      <c r="AE82" s="29" t="s">
        <v>91</v>
      </c>
      <c r="AF82">
        <v>0.63852937331057169</v>
      </c>
      <c r="AG82">
        <v>1.4783147165267402E-2</v>
      </c>
      <c r="AH82">
        <v>0.33252269401394513</v>
      </c>
      <c r="AI82">
        <v>3.2465130115115137</v>
      </c>
      <c r="AJ82">
        <v>0.11305441753909812</v>
      </c>
      <c r="AK82">
        <v>0.57750901504797536</v>
      </c>
      <c r="AL82">
        <f t="shared" si="22"/>
        <v>1.3123588146995291</v>
      </c>
    </row>
    <row r="83" spans="1:38" x14ac:dyDescent="0.25">
      <c r="A83" s="6" t="s">
        <v>105</v>
      </c>
      <c r="B83" s="6">
        <v>96.767786204405922</v>
      </c>
      <c r="C83" s="6">
        <v>53.864210906464443</v>
      </c>
      <c r="D83" s="6">
        <v>84.216335540838855</v>
      </c>
      <c r="E83" s="6">
        <v>129.02869757174392</v>
      </c>
      <c r="F83" s="6">
        <f t="shared" si="13"/>
        <v>1.1490381952974018</v>
      </c>
      <c r="G83" s="6">
        <f t="shared" si="13"/>
        <v>0.41745915381742332</v>
      </c>
      <c r="H83" s="6">
        <f t="shared" si="14"/>
        <v>0.78324867455741254</v>
      </c>
      <c r="I83" s="6">
        <f t="shared" si="15"/>
        <v>0.60533498028775801</v>
      </c>
      <c r="K83" s="6" t="s">
        <v>105</v>
      </c>
      <c r="L83" s="6">
        <v>37.70707513748777</v>
      </c>
      <c r="M83" s="6">
        <v>21.674145551469348</v>
      </c>
      <c r="N83" s="6">
        <v>50.606710848635622</v>
      </c>
      <c r="O83" s="6">
        <v>24.367178747080388</v>
      </c>
      <c r="P83" s="6">
        <f t="shared" si="16"/>
        <v>0.74510029411453771</v>
      </c>
      <c r="Q83" s="6">
        <f t="shared" si="16"/>
        <v>0.88948112444352168</v>
      </c>
      <c r="R83" s="6">
        <f t="shared" si="17"/>
        <v>0.81729070927902969</v>
      </c>
      <c r="S83" s="6">
        <f t="shared" si="18"/>
        <v>0.36897595360548258</v>
      </c>
      <c r="U83" s="6" t="s">
        <v>105</v>
      </c>
      <c r="V83" s="6">
        <v>202.52532357906583</v>
      </c>
      <c r="W83" s="6">
        <v>228.3975801913337</v>
      </c>
      <c r="X83" s="6">
        <v>106.35033892258296</v>
      </c>
      <c r="Y83" s="6">
        <v>81.862290403139511</v>
      </c>
      <c r="Z83" s="6">
        <f t="shared" si="19"/>
        <v>1.904322314633081</v>
      </c>
      <c r="AA83" s="6">
        <f t="shared" si="19"/>
        <v>2.7900218655814006</v>
      </c>
      <c r="AB83" s="6">
        <f t="shared" si="20"/>
        <v>2.3471720901072408</v>
      </c>
      <c r="AC83" s="6">
        <f t="shared" si="21"/>
        <v>0.13024501044760767</v>
      </c>
      <c r="AE83" t="s">
        <v>196</v>
      </c>
      <c r="AF83">
        <v>0.63883161467477978</v>
      </c>
      <c r="AG83">
        <v>0.25252037028640456</v>
      </c>
      <c r="AH83">
        <v>7.491330521460883E-2</v>
      </c>
      <c r="AI83">
        <v>2.6231194614282449</v>
      </c>
      <c r="AJ83">
        <v>0.10063347987053439</v>
      </c>
      <c r="AK83">
        <v>19.529292365982293</v>
      </c>
      <c r="AL83" s="29">
        <f t="shared" si="22"/>
        <v>7.4176817690936909</v>
      </c>
    </row>
    <row r="84" spans="1:38" x14ac:dyDescent="0.25">
      <c r="A84" s="6" t="s">
        <v>76</v>
      </c>
      <c r="B84" s="22">
        <v>1</v>
      </c>
      <c r="C84" s="6">
        <v>2.6182737450343092</v>
      </c>
      <c r="D84" s="6">
        <v>19.205298013245034</v>
      </c>
      <c r="E84" s="6">
        <v>5.629139072847682</v>
      </c>
      <c r="F84" s="6">
        <f t="shared" si="13"/>
        <v>5.2068965517241377E-2</v>
      </c>
      <c r="G84" s="6">
        <f t="shared" si="13"/>
        <v>0.4651286300002126</v>
      </c>
      <c r="H84" s="6">
        <f t="shared" si="14"/>
        <v>0.25859879775872696</v>
      </c>
      <c r="I84" s="6">
        <f t="shared" si="15"/>
        <v>0.3956577419986872</v>
      </c>
      <c r="K84" s="6" t="s">
        <v>76</v>
      </c>
      <c r="L84" s="22">
        <v>1</v>
      </c>
      <c r="M84" s="22">
        <v>1</v>
      </c>
      <c r="N84" s="6">
        <v>3.1294506370938686</v>
      </c>
      <c r="O84" s="6">
        <v>2.7534608154041931</v>
      </c>
      <c r="P84" s="6">
        <f t="shared" si="16"/>
        <v>0.31954490291262094</v>
      </c>
      <c r="Q84" s="6">
        <f t="shared" si="16"/>
        <v>0.36317931034482703</v>
      </c>
      <c r="R84" s="6">
        <f t="shared" si="17"/>
        <v>0.34136210662872402</v>
      </c>
      <c r="S84" s="6">
        <f t="shared" si="18"/>
        <v>6.1453529629184073E-2</v>
      </c>
      <c r="U84" s="6" t="s">
        <v>76</v>
      </c>
      <c r="V84" s="22">
        <v>1</v>
      </c>
      <c r="W84" s="6">
        <v>51.005908835115356</v>
      </c>
      <c r="X84" s="6">
        <v>198.22333214413132</v>
      </c>
      <c r="Y84" s="6">
        <v>115.12665001783806</v>
      </c>
      <c r="Z84" s="6">
        <f t="shared" si="19"/>
        <v>5.0448148014830274E-3</v>
      </c>
      <c r="AA84" s="6">
        <f t="shared" si="19"/>
        <v>0.4430417182052318</v>
      </c>
      <c r="AB84" s="6">
        <f t="shared" si="20"/>
        <v>0.22404326650335743</v>
      </c>
      <c r="AC84" s="6">
        <f t="shared" si="21"/>
        <v>0.29988615094209603</v>
      </c>
      <c r="AE84" t="s">
        <v>81</v>
      </c>
      <c r="AF84">
        <v>0.64194400228943638</v>
      </c>
      <c r="AG84">
        <v>0.65961927437073919</v>
      </c>
      <c r="AH84">
        <v>0.11320229739715486</v>
      </c>
      <c r="AI84">
        <v>0.90554515164493421</v>
      </c>
      <c r="AJ84">
        <v>1.9804936047578838</v>
      </c>
      <c r="AK84">
        <v>2.6684111032166693</v>
      </c>
      <c r="AL84">
        <f t="shared" si="22"/>
        <v>1.851483286539829</v>
      </c>
    </row>
    <row r="85" spans="1:38" x14ac:dyDescent="0.25">
      <c r="A85" s="6" t="s">
        <v>210</v>
      </c>
      <c r="B85" s="22">
        <v>1</v>
      </c>
      <c r="C85" s="22">
        <v>1</v>
      </c>
      <c r="D85" s="6">
        <v>61.589403973509931</v>
      </c>
      <c r="E85" s="6">
        <v>20.52980132450331</v>
      </c>
      <c r="F85" s="6">
        <f t="shared" si="13"/>
        <v>1.6236559139784949E-2</v>
      </c>
      <c r="G85" s="6">
        <f t="shared" si="13"/>
        <v>4.8709677419354842E-2</v>
      </c>
      <c r="H85" s="6">
        <f t="shared" si="14"/>
        <v>3.2473118279569897E-2</v>
      </c>
      <c r="I85" s="6">
        <f t="shared" si="15"/>
        <v>0.30149217428536312</v>
      </c>
      <c r="K85" s="6" t="s">
        <v>210</v>
      </c>
      <c r="L85" s="22">
        <v>1</v>
      </c>
      <c r="M85" s="22">
        <v>1</v>
      </c>
      <c r="N85" s="6">
        <v>2.9357589107688842</v>
      </c>
      <c r="O85" s="22">
        <v>1</v>
      </c>
      <c r="P85" s="6">
        <f t="shared" si="16"/>
        <v>0.34062742561448855</v>
      </c>
      <c r="Q85" s="6">
        <f t="shared" si="16"/>
        <v>1</v>
      </c>
      <c r="R85" s="6">
        <f t="shared" si="17"/>
        <v>0.67031371280724428</v>
      </c>
      <c r="S85" s="6">
        <f t="shared" si="18"/>
        <v>0.50000000000000011</v>
      </c>
      <c r="U85" s="6" t="s">
        <v>210</v>
      </c>
      <c r="V85" s="6">
        <v>29.649690489589194</v>
      </c>
      <c r="W85" s="6">
        <v>154.32611142374788</v>
      </c>
      <c r="X85" s="6">
        <v>152.07277916518018</v>
      </c>
      <c r="Y85" s="6">
        <v>120.52087049589727</v>
      </c>
      <c r="Z85" s="6">
        <f t="shared" si="19"/>
        <v>0.19497039938609886</v>
      </c>
      <c r="AA85" s="6">
        <f t="shared" si="19"/>
        <v>1.2804928373712783</v>
      </c>
      <c r="AB85" s="6">
        <f t="shared" si="20"/>
        <v>0.73773161837868861</v>
      </c>
      <c r="AC85" s="6">
        <f t="shared" si="21"/>
        <v>0.67151851900628878</v>
      </c>
      <c r="AE85" t="s">
        <v>61</v>
      </c>
      <c r="AF85">
        <v>0.65074312012259805</v>
      </c>
      <c r="AG85">
        <v>0.56945353142407995</v>
      </c>
      <c r="AH85">
        <v>0.86220941550670738</v>
      </c>
      <c r="AI85">
        <v>1.8983811510154589</v>
      </c>
      <c r="AJ85">
        <v>1.2277112984487439</v>
      </c>
      <c r="AK85">
        <v>5.0129931690817733</v>
      </c>
      <c r="AL85" s="29">
        <f t="shared" si="22"/>
        <v>2.7130285395153257</v>
      </c>
    </row>
    <row r="86" spans="1:38" x14ac:dyDescent="0.25">
      <c r="A86" s="6" t="s">
        <v>77</v>
      </c>
      <c r="B86" s="6">
        <v>95.359335500180578</v>
      </c>
      <c r="C86" s="6">
        <v>41.621524015890223</v>
      </c>
      <c r="D86" s="6">
        <v>21.964679911699779</v>
      </c>
      <c r="E86" s="6">
        <v>85.320088300220746</v>
      </c>
      <c r="F86" s="6">
        <f t="shared" si="13"/>
        <v>4.3414853247820906</v>
      </c>
      <c r="G86" s="6">
        <f t="shared" si="13"/>
        <v>0.48782795288999409</v>
      </c>
      <c r="H86" s="6">
        <f t="shared" si="14"/>
        <v>2.4146566388360422</v>
      </c>
      <c r="I86" s="6">
        <f t="shared" si="15"/>
        <v>0.84188016627122297</v>
      </c>
      <c r="K86" s="6" t="s">
        <v>77</v>
      </c>
      <c r="L86" s="6">
        <v>6.0595836566685781</v>
      </c>
      <c r="M86" s="22">
        <v>1</v>
      </c>
      <c r="N86" s="6">
        <v>9.999810106150667</v>
      </c>
      <c r="O86" s="6">
        <v>14.204059930498858</v>
      </c>
      <c r="P86" s="6">
        <f t="shared" si="16"/>
        <v>0.60596987266202773</v>
      </c>
      <c r="Q86" s="6">
        <f t="shared" si="16"/>
        <v>7.0402406417112262E-2</v>
      </c>
      <c r="R86" s="6">
        <f t="shared" si="17"/>
        <v>0.33818613953957</v>
      </c>
      <c r="S86" s="6">
        <f t="shared" si="18"/>
        <v>0.31538176542141216</v>
      </c>
      <c r="U86" s="6" t="s">
        <v>77</v>
      </c>
      <c r="V86" s="6">
        <v>240.38407428249857</v>
      </c>
      <c r="W86" s="6">
        <v>130.18429938097918</v>
      </c>
      <c r="X86" s="6">
        <v>83.146628612201226</v>
      </c>
      <c r="Y86" s="6">
        <v>135.33357117374246</v>
      </c>
      <c r="Z86" s="6">
        <f t="shared" si="19"/>
        <v>2.8910862448032413</v>
      </c>
      <c r="AA86" s="6">
        <f t="shared" si="19"/>
        <v>0.9619512605179642</v>
      </c>
      <c r="AB86" s="6">
        <f t="shared" si="20"/>
        <v>1.9265187526606027</v>
      </c>
      <c r="AC86" s="6">
        <f t="shared" si="21"/>
        <v>0.52084081875551191</v>
      </c>
      <c r="AE86" t="s">
        <v>202</v>
      </c>
      <c r="AF86">
        <v>0.65134318225931653</v>
      </c>
      <c r="AG86">
        <v>0.19460953629960509</v>
      </c>
      <c r="AH86">
        <v>6.7510733842946757E-2</v>
      </c>
      <c r="AI86">
        <v>1.1441802911723711</v>
      </c>
      <c r="AJ86">
        <v>1.1891629207441217</v>
      </c>
      <c r="AK86">
        <v>1.2497746941534413</v>
      </c>
      <c r="AL86">
        <f t="shared" si="22"/>
        <v>1.1943726353566446</v>
      </c>
    </row>
    <row r="87" spans="1:38" x14ac:dyDescent="0.25">
      <c r="A87" s="6" t="s">
        <v>106</v>
      </c>
      <c r="B87" s="6">
        <v>618.76128566269426</v>
      </c>
      <c r="C87" s="6">
        <v>351.58902130733117</v>
      </c>
      <c r="D87" s="6">
        <v>358.38852097130246</v>
      </c>
      <c r="E87" s="6">
        <v>323.39955849889623</v>
      </c>
      <c r="F87" s="6">
        <f t="shared" si="13"/>
        <v>1.7265097776729319</v>
      </c>
      <c r="G87" s="6">
        <f t="shared" si="13"/>
        <v>1.0871660522335906</v>
      </c>
      <c r="H87" s="6">
        <f t="shared" si="14"/>
        <v>1.4068379149532613</v>
      </c>
      <c r="I87" s="6">
        <f t="shared" si="15"/>
        <v>0.43134327748774431</v>
      </c>
      <c r="K87" s="6" t="s">
        <v>106</v>
      </c>
      <c r="L87" s="6">
        <v>107.92536860217956</v>
      </c>
      <c r="M87" s="6">
        <v>90.421404230911975</v>
      </c>
      <c r="N87" s="6">
        <v>74.271282353164594</v>
      </c>
      <c r="O87" s="6">
        <v>57.932815556104146</v>
      </c>
      <c r="P87" s="6">
        <f t="shared" si="16"/>
        <v>1.4531238075167152</v>
      </c>
      <c r="Q87" s="6">
        <f t="shared" si="16"/>
        <v>1.5607976819863822</v>
      </c>
      <c r="R87" s="6">
        <f t="shared" si="17"/>
        <v>1.5069607447515487</v>
      </c>
      <c r="S87" s="6">
        <f t="shared" si="18"/>
        <v>1.121669211529798E-2</v>
      </c>
      <c r="U87" s="6" t="s">
        <v>106</v>
      </c>
      <c r="V87" s="6">
        <v>743.31035453010691</v>
      </c>
      <c r="W87" s="6">
        <v>721.44766460326389</v>
      </c>
      <c r="X87" s="6">
        <v>621.7980734926864</v>
      </c>
      <c r="Y87" s="6">
        <v>625.95076703531936</v>
      </c>
      <c r="Z87" s="6">
        <f t="shared" si="19"/>
        <v>1.1954208065568246</v>
      </c>
      <c r="AA87" s="6">
        <f t="shared" si="19"/>
        <v>1.1525629531859909</v>
      </c>
      <c r="AB87" s="6">
        <f t="shared" si="20"/>
        <v>1.1739918798714077</v>
      </c>
      <c r="AC87" s="6">
        <f t="shared" si="21"/>
        <v>7.5956439247548579E-2</v>
      </c>
      <c r="AE87" t="s">
        <v>184</v>
      </c>
      <c r="AF87">
        <v>0.70683318380898252</v>
      </c>
      <c r="AG87">
        <v>0.10433489597598634</v>
      </c>
      <c r="AH87">
        <v>0.5351332849659054</v>
      </c>
      <c r="AI87">
        <v>1.9665232493755529</v>
      </c>
      <c r="AJ87">
        <v>0.15185258495905263</v>
      </c>
      <c r="AK87">
        <v>0.88589647233027424</v>
      </c>
      <c r="AL87">
        <f t="shared" si="22"/>
        <v>1.0014241022216266</v>
      </c>
    </row>
    <row r="88" spans="1:38" x14ac:dyDescent="0.25">
      <c r="A88" s="6" t="s">
        <v>78</v>
      </c>
      <c r="B88" s="6">
        <v>48.772119898880476</v>
      </c>
      <c r="C88" s="6">
        <v>115.94438425424343</v>
      </c>
      <c r="D88" s="6">
        <v>69.646799116997798</v>
      </c>
      <c r="E88" s="6">
        <v>80.463576158940398</v>
      </c>
      <c r="F88" s="6">
        <f t="shared" si="13"/>
        <v>0.70027798143242004</v>
      </c>
      <c r="G88" s="6">
        <f t="shared" si="13"/>
        <v>1.4409548989622023</v>
      </c>
      <c r="H88" s="6">
        <f t="shared" si="14"/>
        <v>1.0706164401973113</v>
      </c>
      <c r="I88" s="6">
        <f t="shared" si="15"/>
        <v>0.8385542494204018</v>
      </c>
      <c r="K88" s="6" t="s">
        <v>78</v>
      </c>
      <c r="L88" s="6">
        <v>81.90559735483653</v>
      </c>
      <c r="M88" s="6">
        <v>99.544519045851743</v>
      </c>
      <c r="N88" s="6">
        <v>87.852490457834094</v>
      </c>
      <c r="O88" s="6">
        <v>87.066329921573868</v>
      </c>
      <c r="P88" s="6">
        <f t="shared" si="16"/>
        <v>0.93230820125865588</v>
      </c>
      <c r="Q88" s="6">
        <f t="shared" si="16"/>
        <v>1.1433181935602175</v>
      </c>
      <c r="R88" s="6">
        <f t="shared" si="17"/>
        <v>1.0378131974094367</v>
      </c>
      <c r="S88" s="6">
        <f t="shared" si="18"/>
        <v>0.78312973581553513</v>
      </c>
      <c r="U88" s="6" t="s">
        <v>78</v>
      </c>
      <c r="V88" s="6">
        <v>814.5540236353404</v>
      </c>
      <c r="W88" s="6">
        <v>872.08075407990987</v>
      </c>
      <c r="X88" s="6">
        <v>740.94184801997869</v>
      </c>
      <c r="Y88" s="6">
        <v>638.28041384231187</v>
      </c>
      <c r="Z88" s="6">
        <f t="shared" si="19"/>
        <v>1.0993494642151416</v>
      </c>
      <c r="AA88" s="6">
        <f t="shared" si="19"/>
        <v>1.3662972185378051</v>
      </c>
      <c r="AB88" s="6">
        <f t="shared" si="20"/>
        <v>1.2328233413764733</v>
      </c>
      <c r="AC88" s="6">
        <f t="shared" si="21"/>
        <v>0.3058151189338153</v>
      </c>
      <c r="AE88" t="s">
        <v>209</v>
      </c>
      <c r="AF88">
        <v>0.71928262557491363</v>
      </c>
      <c r="AG88">
        <v>0.21592653538494194</v>
      </c>
      <c r="AH88">
        <v>4.8230819745008875E-2</v>
      </c>
      <c r="AI88">
        <v>15.566791260382812</v>
      </c>
      <c r="AJ88">
        <v>2.9117657427080963</v>
      </c>
      <c r="AK88">
        <v>0.19363512836969507</v>
      </c>
      <c r="AL88" s="29">
        <f t="shared" si="22"/>
        <v>6.224064043820202</v>
      </c>
    </row>
    <row r="89" spans="1:38" x14ac:dyDescent="0.25">
      <c r="A89" s="6" t="s">
        <v>115</v>
      </c>
      <c r="B89" s="6">
        <v>3.0516431924882634</v>
      </c>
      <c r="C89" s="22">
        <v>1</v>
      </c>
      <c r="D89" s="22">
        <v>1</v>
      </c>
      <c r="E89" s="22">
        <v>1</v>
      </c>
      <c r="F89" s="6">
        <f t="shared" si="13"/>
        <v>3.0516431924882634</v>
      </c>
      <c r="G89" s="6">
        <f t="shared" si="13"/>
        <v>1</v>
      </c>
      <c r="H89" s="6">
        <f t="shared" si="14"/>
        <v>2.0258215962441319</v>
      </c>
      <c r="I89" s="6">
        <f t="shared" si="15"/>
        <v>0.5</v>
      </c>
      <c r="K89" s="6" t="s">
        <v>115</v>
      </c>
      <c r="L89" s="6">
        <v>12.051688653463343</v>
      </c>
      <c r="M89" s="22">
        <v>1</v>
      </c>
      <c r="N89" s="6">
        <v>3.6877385541482353</v>
      </c>
      <c r="O89" s="6">
        <v>11.856971952678458</v>
      </c>
      <c r="P89" s="6">
        <f t="shared" si="16"/>
        <v>3.2680431317200429</v>
      </c>
      <c r="Q89" s="6">
        <f t="shared" si="16"/>
        <v>8.4338565022421486E-2</v>
      </c>
      <c r="R89" s="6">
        <f t="shared" si="17"/>
        <v>1.6761908483712322</v>
      </c>
      <c r="S89" s="6">
        <f t="shared" si="18"/>
        <v>0.91788657190513923</v>
      </c>
      <c r="U89" s="6" t="s">
        <v>115</v>
      </c>
      <c r="V89" s="22">
        <v>1</v>
      </c>
      <c r="W89" s="22">
        <v>1</v>
      </c>
      <c r="X89" s="6">
        <v>106.90688547984304</v>
      </c>
      <c r="Y89" s="6">
        <v>140.34249018908315</v>
      </c>
      <c r="Z89" s="6">
        <f t="shared" si="19"/>
        <v>9.3539344590535933E-3</v>
      </c>
      <c r="AA89" s="6">
        <f t="shared" si="19"/>
        <v>7.1254257969393447E-3</v>
      </c>
      <c r="AB89" s="6">
        <f t="shared" si="20"/>
        <v>8.2396801279964686E-3</v>
      </c>
      <c r="AC89" s="6">
        <f t="shared" si="21"/>
        <v>8.6260529670711197E-2</v>
      </c>
      <c r="AE89" t="s">
        <v>69</v>
      </c>
      <c r="AF89">
        <v>0.74174598938082448</v>
      </c>
      <c r="AG89">
        <v>0.18781192072522032</v>
      </c>
      <c r="AH89">
        <v>0.19145727618871103</v>
      </c>
      <c r="AI89">
        <v>1.0613860202983558</v>
      </c>
      <c r="AJ89">
        <v>1.1199561005492678</v>
      </c>
      <c r="AK89">
        <v>1.0775710749126295</v>
      </c>
      <c r="AL89">
        <f t="shared" si="22"/>
        <v>1.0863043985867511</v>
      </c>
    </row>
    <row r="90" spans="1:38" x14ac:dyDescent="0.25">
      <c r="A90" s="6" t="s">
        <v>107</v>
      </c>
      <c r="B90" s="6">
        <v>8.9021307331166515</v>
      </c>
      <c r="C90" s="6">
        <v>5.9768869628024568</v>
      </c>
      <c r="D90" s="22">
        <v>1</v>
      </c>
      <c r="E90" s="6">
        <v>4.6357615894039732</v>
      </c>
      <c r="F90" s="6">
        <f t="shared" si="13"/>
        <v>8.9021307331166515</v>
      </c>
      <c r="G90" s="6">
        <f t="shared" si="13"/>
        <v>1.2892999019759586</v>
      </c>
      <c r="H90" s="6">
        <f t="shared" si="14"/>
        <v>5.095715317546305</v>
      </c>
      <c r="I90" s="6">
        <f t="shared" si="15"/>
        <v>0.39297465052332536</v>
      </c>
      <c r="K90" s="6" t="s">
        <v>107</v>
      </c>
      <c r="L90" s="22">
        <v>1</v>
      </c>
      <c r="M90" s="6">
        <v>47.194574715746143</v>
      </c>
      <c r="N90" s="6">
        <v>0.8962989688764017</v>
      </c>
      <c r="O90" s="6">
        <v>3.9156111733540993</v>
      </c>
      <c r="P90" s="6">
        <f t="shared" si="16"/>
        <v>1.1156991525423683</v>
      </c>
      <c r="Q90" s="6">
        <f t="shared" si="16"/>
        <v>12.052926765790033</v>
      </c>
      <c r="R90" s="6">
        <f t="shared" si="17"/>
        <v>6.5843129591662013</v>
      </c>
      <c r="S90" s="6">
        <f t="shared" si="18"/>
        <v>0.49847459377302267</v>
      </c>
      <c r="U90" s="6" t="s">
        <v>107</v>
      </c>
      <c r="V90" s="6">
        <v>29.396454698930782</v>
      </c>
      <c r="W90" s="6">
        <v>23.9518851997749</v>
      </c>
      <c r="X90" s="6">
        <v>180.32821976453803</v>
      </c>
      <c r="Y90" s="6">
        <v>98.344630752764914</v>
      </c>
      <c r="Z90" s="6">
        <f t="shared" si="19"/>
        <v>0.1630163861059292</v>
      </c>
      <c r="AA90" s="6">
        <f t="shared" si="19"/>
        <v>0.24355051227950747</v>
      </c>
      <c r="AB90" s="6">
        <f t="shared" si="20"/>
        <v>0.20328344919271835</v>
      </c>
      <c r="AC90" s="6">
        <f t="shared" si="21"/>
        <v>0.20846418750389017</v>
      </c>
      <c r="AE90" t="s">
        <v>51</v>
      </c>
      <c r="AF90">
        <v>0.82734320353332014</v>
      </c>
      <c r="AG90">
        <v>0.80368477552275541</v>
      </c>
      <c r="AH90">
        <v>0.31510371344944982</v>
      </c>
      <c r="AI90">
        <v>1.3831193747936177</v>
      </c>
      <c r="AJ90">
        <v>1.0153288484238492</v>
      </c>
      <c r="AK90">
        <v>0.56818970147831505</v>
      </c>
      <c r="AL90">
        <f t="shared" si="22"/>
        <v>0.98887930823192727</v>
      </c>
    </row>
    <row r="91" spans="1:38" x14ac:dyDescent="0.25">
      <c r="A91" s="6" t="s">
        <v>79</v>
      </c>
      <c r="B91" s="22">
        <v>1</v>
      </c>
      <c r="C91" s="22">
        <v>1</v>
      </c>
      <c r="D91" s="6">
        <v>0.33112582781456956</v>
      </c>
      <c r="E91" s="22">
        <v>1</v>
      </c>
      <c r="F91" s="6">
        <f t="shared" si="13"/>
        <v>3.0199999999999996</v>
      </c>
      <c r="G91" s="6">
        <f t="shared" si="13"/>
        <v>1</v>
      </c>
      <c r="H91" s="6">
        <f t="shared" si="14"/>
        <v>2.0099999999999998</v>
      </c>
      <c r="I91" s="6">
        <f t="shared" si="15"/>
        <v>0.5</v>
      </c>
      <c r="K91" s="6" t="s">
        <v>79</v>
      </c>
      <c r="L91" s="22">
        <v>1</v>
      </c>
      <c r="M91" s="6">
        <v>0.29690610344478557</v>
      </c>
      <c r="N91" s="22">
        <v>1</v>
      </c>
      <c r="O91" s="6">
        <v>5.0549742693834192</v>
      </c>
      <c r="P91" s="6">
        <f t="shared" si="16"/>
        <v>1</v>
      </c>
      <c r="Q91" s="6">
        <f t="shared" si="16"/>
        <v>5.8735433183718405E-2</v>
      </c>
      <c r="R91" s="6">
        <f t="shared" si="17"/>
        <v>0.52936771659185922</v>
      </c>
      <c r="S91" s="6">
        <f t="shared" si="18"/>
        <v>0.50000000000000011</v>
      </c>
      <c r="U91" s="6" t="s">
        <v>79</v>
      </c>
      <c r="V91" s="6">
        <v>55.099887450759702</v>
      </c>
      <c r="W91" s="6">
        <v>50.710467079347211</v>
      </c>
      <c r="X91" s="6">
        <v>219.28647877274352</v>
      </c>
      <c r="Y91" s="6">
        <v>84.473778094898336</v>
      </c>
      <c r="Z91" s="6">
        <f t="shared" si="19"/>
        <v>0.25126896906335117</v>
      </c>
      <c r="AA91" s="6">
        <f t="shared" si="19"/>
        <v>0.60031015805139887</v>
      </c>
      <c r="AB91" s="6">
        <f t="shared" si="20"/>
        <v>0.42578956355737502</v>
      </c>
      <c r="AC91" s="6">
        <f t="shared" si="21"/>
        <v>0.37088549287359818</v>
      </c>
      <c r="AE91" t="s">
        <v>78</v>
      </c>
      <c r="AF91">
        <v>0.8385542494204018</v>
      </c>
      <c r="AG91">
        <v>0.78312973581553513</v>
      </c>
      <c r="AH91">
        <v>0.3058151189338153</v>
      </c>
      <c r="AI91">
        <v>1.0706164401973113</v>
      </c>
      <c r="AJ91">
        <v>1.0378131974094367</v>
      </c>
      <c r="AK91">
        <v>1.2328233413764733</v>
      </c>
      <c r="AL91">
        <f t="shared" si="22"/>
        <v>1.1137509929944072</v>
      </c>
    </row>
    <row r="92" spans="1:38" x14ac:dyDescent="0.25">
      <c r="A92" s="6" t="s">
        <v>211</v>
      </c>
      <c r="B92" s="6">
        <v>6.4102564102564115</v>
      </c>
      <c r="C92" s="6">
        <v>4.243409172986639</v>
      </c>
      <c r="D92" s="6">
        <v>6.5121412803532008</v>
      </c>
      <c r="E92" s="22">
        <v>1</v>
      </c>
      <c r="F92" s="6">
        <f t="shared" si="13"/>
        <v>0.98435462842242527</v>
      </c>
      <c r="G92" s="6">
        <f t="shared" si="13"/>
        <v>4.243409172986639</v>
      </c>
      <c r="H92" s="6">
        <f t="shared" si="14"/>
        <v>2.613881900704532</v>
      </c>
      <c r="I92" s="6">
        <f t="shared" si="15"/>
        <v>0.51999149579174808</v>
      </c>
      <c r="K92" s="6" t="s">
        <v>211</v>
      </c>
      <c r="L92" s="22">
        <v>1</v>
      </c>
      <c r="M92" s="22">
        <v>1</v>
      </c>
      <c r="N92" s="22">
        <v>1</v>
      </c>
      <c r="O92" s="6">
        <v>1.1811397428837316</v>
      </c>
      <c r="P92" s="6">
        <f t="shared" si="16"/>
        <v>1</v>
      </c>
      <c r="Q92" s="6">
        <f t="shared" si="16"/>
        <v>0.84663987138263408</v>
      </c>
      <c r="R92" s="6">
        <f t="shared" si="17"/>
        <v>0.9233199356913171</v>
      </c>
      <c r="S92" s="6">
        <f t="shared" si="18"/>
        <v>0.50000000000000044</v>
      </c>
      <c r="U92" s="6" t="s">
        <v>211</v>
      </c>
      <c r="V92" s="6">
        <v>48.220315137872817</v>
      </c>
      <c r="W92" s="22">
        <v>1</v>
      </c>
      <c r="X92" s="6">
        <v>159.69318587227974</v>
      </c>
      <c r="Y92" s="6">
        <v>58.016410988226916</v>
      </c>
      <c r="Z92" s="6">
        <f t="shared" si="19"/>
        <v>0.3019559968979435</v>
      </c>
      <c r="AA92" s="6">
        <f t="shared" si="19"/>
        <v>1.7236502275242892E-2</v>
      </c>
      <c r="AB92" s="6">
        <f t="shared" si="20"/>
        <v>0.15959624958659319</v>
      </c>
      <c r="AC92" s="6">
        <f t="shared" si="21"/>
        <v>0.19901172730495231</v>
      </c>
      <c r="AE92" t="s">
        <v>77</v>
      </c>
      <c r="AF92">
        <v>0.84188016627122297</v>
      </c>
      <c r="AG92">
        <v>0.31538176542141216</v>
      </c>
      <c r="AH92">
        <v>0.52084081875551191</v>
      </c>
      <c r="AI92">
        <v>2.4146566388360422</v>
      </c>
      <c r="AJ92">
        <v>0.33818613953957</v>
      </c>
      <c r="AK92">
        <v>1.9265187526606027</v>
      </c>
      <c r="AL92">
        <f t="shared" si="22"/>
        <v>1.5597871770120717</v>
      </c>
    </row>
    <row r="93" spans="1:38" x14ac:dyDescent="0.25">
      <c r="A93" s="6" t="s">
        <v>212</v>
      </c>
      <c r="B93" s="6">
        <v>46.063560852293257</v>
      </c>
      <c r="C93" s="6">
        <v>20.386421090646447</v>
      </c>
      <c r="D93" s="6">
        <v>57.284768211920529</v>
      </c>
      <c r="E93" s="6">
        <v>36.313465783664462</v>
      </c>
      <c r="F93" s="6">
        <f t="shared" si="13"/>
        <v>0.80411533973367422</v>
      </c>
      <c r="G93" s="6">
        <f t="shared" si="13"/>
        <v>0.56140114006461028</v>
      </c>
      <c r="H93" s="6">
        <f t="shared" si="14"/>
        <v>0.68275823989914231</v>
      </c>
      <c r="I93" s="6">
        <f t="shared" si="15"/>
        <v>0.10926501610773248</v>
      </c>
      <c r="K93" s="6" t="s">
        <v>212</v>
      </c>
      <c r="L93" s="6">
        <v>50.366071729815445</v>
      </c>
      <c r="M93" s="6">
        <v>75.711056378420324</v>
      </c>
      <c r="N93" s="6">
        <v>66.79706044321226</v>
      </c>
      <c r="O93" s="6">
        <v>63.971439965059552</v>
      </c>
      <c r="P93" s="6">
        <f t="shared" si="16"/>
        <v>0.75401629047185881</v>
      </c>
      <c r="Q93" s="6">
        <f t="shared" si="16"/>
        <v>1.1835133994134384</v>
      </c>
      <c r="R93" s="6">
        <f t="shared" si="17"/>
        <v>0.96876484494264858</v>
      </c>
      <c r="S93" s="6">
        <f t="shared" si="18"/>
        <v>0.89494507160170278</v>
      </c>
      <c r="U93" s="6" t="s">
        <v>212</v>
      </c>
      <c r="V93" s="6">
        <v>129.59341586944288</v>
      </c>
      <c r="W93" s="6">
        <v>133.01209904333146</v>
      </c>
      <c r="X93" s="6">
        <v>78.822689975026776</v>
      </c>
      <c r="Y93" s="6">
        <v>71.887263646093487</v>
      </c>
      <c r="Z93" s="6">
        <f t="shared" si="19"/>
        <v>1.6441130835613664</v>
      </c>
      <c r="AA93" s="6">
        <f t="shared" si="19"/>
        <v>1.8502874124985509</v>
      </c>
      <c r="AB93" s="6">
        <f t="shared" si="20"/>
        <v>1.7472002480299587</v>
      </c>
      <c r="AC93" s="6">
        <f t="shared" si="21"/>
        <v>5.8741501876206956E-2</v>
      </c>
      <c r="AE93" t="s">
        <v>205</v>
      </c>
      <c r="AF93">
        <v>0.86194440941769224</v>
      </c>
      <c r="AG93">
        <v>0.34151905261653231</v>
      </c>
      <c r="AH93">
        <v>0.69278983644550851</v>
      </c>
      <c r="AI93">
        <v>0.98666557307518676</v>
      </c>
      <c r="AJ93">
        <v>1.3003566781587343</v>
      </c>
      <c r="AK93">
        <v>1.0806706586945405</v>
      </c>
      <c r="AL93">
        <f t="shared" si="22"/>
        <v>1.1225643033094872</v>
      </c>
    </row>
    <row r="94" spans="1:38" x14ac:dyDescent="0.25">
      <c r="A94" s="6" t="s">
        <v>213</v>
      </c>
      <c r="B94" s="22">
        <v>1</v>
      </c>
      <c r="C94" s="22">
        <v>1</v>
      </c>
      <c r="D94" s="6">
        <v>28.035320088300221</v>
      </c>
      <c r="E94" s="6">
        <v>0.88300220750551872</v>
      </c>
      <c r="F94" s="6">
        <f t="shared" si="13"/>
        <v>3.5669291338582675E-2</v>
      </c>
      <c r="G94" s="6">
        <f t="shared" si="13"/>
        <v>1.1325000000000001</v>
      </c>
      <c r="H94" s="6">
        <f t="shared" si="14"/>
        <v>0.58408464566929141</v>
      </c>
      <c r="I94" s="6">
        <f t="shared" si="15"/>
        <v>0.50275501243606957</v>
      </c>
      <c r="K94" s="6" t="s">
        <v>213</v>
      </c>
      <c r="L94" s="6">
        <v>1.4575390532744019</v>
      </c>
      <c r="M94" s="22">
        <v>1</v>
      </c>
      <c r="N94" s="6">
        <v>0.97605438559845403</v>
      </c>
      <c r="O94" s="6">
        <v>5.146123317065765</v>
      </c>
      <c r="P94" s="6">
        <f t="shared" si="16"/>
        <v>1.4932969666241829</v>
      </c>
      <c r="Q94" s="6">
        <f t="shared" si="16"/>
        <v>0.19432103321033192</v>
      </c>
      <c r="R94" s="6">
        <f t="shared" si="17"/>
        <v>0.84380899991725744</v>
      </c>
      <c r="S94" s="6">
        <f t="shared" si="18"/>
        <v>0.57360026855935486</v>
      </c>
      <c r="U94" s="6" t="s">
        <v>213</v>
      </c>
      <c r="V94" s="22">
        <v>1</v>
      </c>
      <c r="W94" s="22">
        <v>1</v>
      </c>
      <c r="X94" s="6">
        <v>164.40242597217269</v>
      </c>
      <c r="Y94" s="6">
        <v>77.110239029611151</v>
      </c>
      <c r="Z94" s="6">
        <f t="shared" si="19"/>
        <v>6.0826353022872259E-3</v>
      </c>
      <c r="AA94" s="6">
        <f t="shared" si="19"/>
        <v>1.2968446377348012E-2</v>
      </c>
      <c r="AB94" s="6">
        <f t="shared" si="20"/>
        <v>9.525540839817619E-3</v>
      </c>
      <c r="AC94" s="6">
        <f t="shared" si="21"/>
        <v>0.22249609507742443</v>
      </c>
      <c r="AE94" t="s">
        <v>208</v>
      </c>
      <c r="AF94">
        <v>0.97478905210664335</v>
      </c>
      <c r="AG94">
        <v>0.34411482540567323</v>
      </c>
      <c r="AH94">
        <v>2.9321598389361419E-2</v>
      </c>
      <c r="AI94">
        <v>1.0666024746171323</v>
      </c>
      <c r="AJ94">
        <v>2.1167098371118134</v>
      </c>
      <c r="AK94">
        <v>2.2771459617202927</v>
      </c>
      <c r="AL94">
        <f t="shared" si="22"/>
        <v>1.8201527578164127</v>
      </c>
    </row>
    <row r="95" spans="1:38" x14ac:dyDescent="0.25">
      <c r="A95" s="6" t="s">
        <v>80</v>
      </c>
      <c r="B95" s="6">
        <v>11.285662694113402</v>
      </c>
      <c r="C95" s="6">
        <v>17.894546767786206</v>
      </c>
      <c r="D95" s="6">
        <v>122.8476821192053</v>
      </c>
      <c r="E95" s="6">
        <v>14.790286975717439</v>
      </c>
      <c r="F95" s="6">
        <f t="shared" si="13"/>
        <v>9.1867119504642783E-2</v>
      </c>
      <c r="G95" s="6">
        <f t="shared" si="13"/>
        <v>1.2098850277324107</v>
      </c>
      <c r="H95" s="6">
        <f t="shared" si="14"/>
        <v>0.65087607361852673</v>
      </c>
      <c r="I95" s="6">
        <f t="shared" si="15"/>
        <v>0.51770964145139309</v>
      </c>
      <c r="K95" s="6" t="s">
        <v>80</v>
      </c>
      <c r="L95" s="6">
        <v>16.181382637740814</v>
      </c>
      <c r="M95" s="6">
        <v>42.660008772225787</v>
      </c>
      <c r="N95" s="6">
        <v>10.307438142078583</v>
      </c>
      <c r="O95" s="6">
        <v>23.922827139628954</v>
      </c>
      <c r="P95" s="6">
        <f t="shared" si="16"/>
        <v>1.5698743387731551</v>
      </c>
      <c r="Q95" s="6">
        <f t="shared" si="16"/>
        <v>1.7832344197127969</v>
      </c>
      <c r="R95" s="6">
        <f t="shared" si="17"/>
        <v>1.676554379242976</v>
      </c>
      <c r="S95" s="6">
        <f t="shared" si="18"/>
        <v>0.30660269822393887</v>
      </c>
      <c r="U95" s="6" t="s">
        <v>80</v>
      </c>
      <c r="V95" s="6">
        <v>132.75886325267302</v>
      </c>
      <c r="W95" s="6">
        <v>176.73747889701744</v>
      </c>
      <c r="X95" s="6">
        <v>42.989653942204789</v>
      </c>
      <c r="Y95" s="6">
        <v>95.005351409204451</v>
      </c>
      <c r="Z95" s="6">
        <f t="shared" si="19"/>
        <v>3.0881584539190241</v>
      </c>
      <c r="AA95" s="6">
        <f t="shared" si="19"/>
        <v>1.8602897234259848</v>
      </c>
      <c r="AB95" s="6">
        <f t="shared" si="20"/>
        <v>2.4742240886725044</v>
      </c>
      <c r="AC95" s="6">
        <f t="shared" si="21"/>
        <v>2.9812155661167242E-2</v>
      </c>
      <c r="AE95" t="s">
        <v>55</v>
      </c>
      <c r="AF95" t="e">
        <v>#DIV/0!</v>
      </c>
      <c r="AG95">
        <v>0.4353089141357615</v>
      </c>
      <c r="AH95">
        <v>0.60515059767544832</v>
      </c>
      <c r="AI95">
        <v>1</v>
      </c>
      <c r="AJ95">
        <v>0.27658524070280449</v>
      </c>
      <c r="AK95">
        <v>1.3818542961561571</v>
      </c>
      <c r="AL95">
        <f t="shared" si="22"/>
        <v>0.88614651228632046</v>
      </c>
    </row>
    <row r="96" spans="1:38" x14ac:dyDescent="0.25">
      <c r="A96" s="6" t="s">
        <v>81</v>
      </c>
      <c r="B96" s="6">
        <v>59.931383170819792</v>
      </c>
      <c r="C96" s="6">
        <v>99.693029974720119</v>
      </c>
      <c r="D96" s="6">
        <v>211.92052980132451</v>
      </c>
      <c r="E96" s="6">
        <v>65.231788079470192</v>
      </c>
      <c r="F96" s="6">
        <f t="shared" si="13"/>
        <v>0.28280121433730587</v>
      </c>
      <c r="G96" s="6">
        <f t="shared" si="13"/>
        <v>1.5282890889525624</v>
      </c>
      <c r="H96" s="6">
        <f t="shared" si="14"/>
        <v>0.90554515164493421</v>
      </c>
      <c r="I96" s="6">
        <f t="shared" si="15"/>
        <v>0.64194400228943638</v>
      </c>
      <c r="K96" s="6" t="s">
        <v>81</v>
      </c>
      <c r="L96" s="6">
        <v>93.660379904855091</v>
      </c>
      <c r="M96" s="6">
        <v>19.24491379601201</v>
      </c>
      <c r="N96" s="6">
        <v>27.306735534836033</v>
      </c>
      <c r="O96" s="6">
        <v>36.239342207705903</v>
      </c>
      <c r="P96" s="6">
        <f t="shared" si="16"/>
        <v>3.4299369027604816</v>
      </c>
      <c r="Q96" s="6">
        <f t="shared" si="16"/>
        <v>0.53105030675528619</v>
      </c>
      <c r="R96" s="6">
        <f t="shared" si="17"/>
        <v>1.9804936047578838</v>
      </c>
      <c r="S96" s="6">
        <f t="shared" si="18"/>
        <v>0.65961927437073919</v>
      </c>
      <c r="U96" s="6" t="s">
        <v>81</v>
      </c>
      <c r="V96" s="6">
        <v>307.15391108610015</v>
      </c>
      <c r="W96" s="6">
        <v>456.47861564434436</v>
      </c>
      <c r="X96" s="6">
        <v>112.04423831608993</v>
      </c>
      <c r="Y96" s="6">
        <v>175.87584730645739</v>
      </c>
      <c r="Z96" s="6">
        <f t="shared" si="19"/>
        <v>2.7413628375926207</v>
      </c>
      <c r="AA96" s="6">
        <f t="shared" si="19"/>
        <v>2.5954593688407179</v>
      </c>
      <c r="AB96" s="6">
        <f t="shared" si="20"/>
        <v>2.6684111032166693</v>
      </c>
      <c r="AC96" s="6">
        <f t="shared" si="21"/>
        <v>0.11320229739715486</v>
      </c>
      <c r="AE96" t="s">
        <v>75</v>
      </c>
      <c r="AF96" t="e">
        <v>#DIV/0!</v>
      </c>
      <c r="AG96">
        <v>0.5</v>
      </c>
      <c r="AH96">
        <v>6.7518533330881078E-2</v>
      </c>
      <c r="AI96">
        <v>1</v>
      </c>
      <c r="AJ96">
        <v>0.752691938579654</v>
      </c>
      <c r="AK96">
        <v>0.31706844672922663</v>
      </c>
      <c r="AL96">
        <f t="shared" si="22"/>
        <v>0.68992012843629347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96"/>
  <sheetViews>
    <sheetView topLeftCell="AC1" workbookViewId="0">
      <selection activeCell="AO23" sqref="AO23"/>
    </sheetView>
  </sheetViews>
  <sheetFormatPr defaultRowHeight="14.25" x14ac:dyDescent="0.2"/>
  <cols>
    <col min="1" max="16384" width="9.140625" style="6"/>
  </cols>
  <sheetData>
    <row r="1" spans="1:38" s="1" customFormat="1" ht="15" x14ac:dyDescent="0.25">
      <c r="A1" s="1" t="s">
        <v>723</v>
      </c>
      <c r="B1" s="1" t="s">
        <v>733</v>
      </c>
      <c r="C1" s="1" t="s">
        <v>734</v>
      </c>
      <c r="D1" s="1" t="s">
        <v>748</v>
      </c>
      <c r="E1" s="1" t="s">
        <v>749</v>
      </c>
      <c r="F1" s="1" t="s">
        <v>737</v>
      </c>
      <c r="G1" s="1" t="s">
        <v>736</v>
      </c>
      <c r="H1" s="1" t="s">
        <v>738</v>
      </c>
      <c r="I1" s="1" t="s">
        <v>739</v>
      </c>
      <c r="K1" s="1" t="s">
        <v>723</v>
      </c>
      <c r="L1" s="1" t="s">
        <v>733</v>
      </c>
      <c r="M1" s="1" t="s">
        <v>734</v>
      </c>
      <c r="N1" s="1" t="s">
        <v>748</v>
      </c>
      <c r="O1" s="1" t="s">
        <v>749</v>
      </c>
      <c r="P1" s="1" t="s">
        <v>737</v>
      </c>
      <c r="Q1" s="1" t="s">
        <v>736</v>
      </c>
      <c r="R1" s="1" t="s">
        <v>740</v>
      </c>
      <c r="S1" s="1" t="s">
        <v>741</v>
      </c>
      <c r="U1" s="1" t="s">
        <v>723</v>
      </c>
      <c r="V1" s="1" t="s">
        <v>733</v>
      </c>
      <c r="W1" s="1" t="s">
        <v>734</v>
      </c>
      <c r="X1" s="1" t="s">
        <v>748</v>
      </c>
      <c r="Y1" s="1" t="s">
        <v>749</v>
      </c>
      <c r="Z1" s="1" t="s">
        <v>737</v>
      </c>
      <c r="AA1" s="1" t="s">
        <v>736</v>
      </c>
      <c r="AB1" s="1" t="s">
        <v>742</v>
      </c>
      <c r="AC1" s="1" t="s">
        <v>743</v>
      </c>
      <c r="AE1" s="1" t="s">
        <v>722</v>
      </c>
      <c r="AF1" s="1" t="s">
        <v>725</v>
      </c>
      <c r="AG1" s="1" t="s">
        <v>726</v>
      </c>
      <c r="AH1" s="1" t="s">
        <v>727</v>
      </c>
      <c r="AI1" s="1" t="s">
        <v>728</v>
      </c>
      <c r="AJ1" s="1" t="s">
        <v>729</v>
      </c>
      <c r="AK1" s="1" t="s">
        <v>730</v>
      </c>
      <c r="AL1" s="1" t="s">
        <v>731</v>
      </c>
    </row>
    <row r="2" spans="1:38" x14ac:dyDescent="0.2">
      <c r="A2" s="6" t="s">
        <v>2</v>
      </c>
      <c r="B2" s="6">
        <v>9.3275822229068783</v>
      </c>
      <c r="C2" s="6">
        <v>24.393437572209812</v>
      </c>
      <c r="D2" s="6">
        <v>22.178921986506566</v>
      </c>
      <c r="E2" s="6">
        <v>6.1037094770684641</v>
      </c>
      <c r="F2" s="6">
        <f t="shared" ref="F2:F65" si="0">B2/D2</f>
        <v>0.4205606669513372</v>
      </c>
      <c r="G2" s="6">
        <f t="shared" ref="G2:G65" si="1">C2/D2</f>
        <v>1.0998477557678654</v>
      </c>
      <c r="H2" s="6">
        <f t="shared" ref="H2:H65" si="2">AVERAGE(F2:G2)</f>
        <v>0.76020421135960126</v>
      </c>
      <c r="I2" s="6">
        <f t="shared" ref="I2:I65" si="3">TTEST(B2:C2,D2:E2,2,1)</f>
        <v>0.88993251076541635</v>
      </c>
      <c r="K2" s="6" t="s">
        <v>2</v>
      </c>
      <c r="L2" s="6">
        <v>76.763723472451844</v>
      </c>
      <c r="M2" s="6">
        <v>11.417389250649482</v>
      </c>
      <c r="N2" s="6">
        <v>87.882905617890287</v>
      </c>
      <c r="O2" s="6">
        <v>3.105951780098614E-2</v>
      </c>
      <c r="P2" s="6">
        <f t="shared" ref="P2:P65" si="4">L2/N2</f>
        <v>0.87347730406429669</v>
      </c>
      <c r="Q2" s="6">
        <f t="shared" ref="Q2:Q65" si="5">M2/N2</f>
        <v>0.12991592813614539</v>
      </c>
      <c r="R2" s="6">
        <f t="shared" ref="R2:R65" si="6">AVERAGE(P2:Q2)</f>
        <v>0.50169661610022098</v>
      </c>
      <c r="S2" s="6">
        <f t="shared" ref="S2:S65" si="7">TTEST(L2:M2,N2:O2,2,1)</f>
        <v>0.9924434756276781</v>
      </c>
      <c r="U2" s="6" t="s">
        <v>2</v>
      </c>
      <c r="V2" s="6">
        <v>104.14321890827236</v>
      </c>
      <c r="W2" s="22">
        <v>1</v>
      </c>
      <c r="X2" s="6">
        <v>53.597513015468749</v>
      </c>
      <c r="Y2" s="6">
        <v>31.888834787819771</v>
      </c>
      <c r="Z2" s="6">
        <f t="shared" ref="Z2:Z65" si="8">V2/X2</f>
        <v>1.9430606580237342</v>
      </c>
      <c r="AA2" s="6">
        <f t="shared" ref="AA2:AA65" si="9">W2/X2</f>
        <v>1.8657582110412296E-2</v>
      </c>
      <c r="AB2" s="6">
        <f t="shared" ref="AB2:AB65" si="10">AVERAGE(Z2:AA2)</f>
        <v>0.98085912006707321</v>
      </c>
      <c r="AC2" s="6">
        <f t="shared" ref="AC2:AC65" si="11">TTEST(V2:W2,X2:Y2,2,1)</f>
        <v>0.84921549103700056</v>
      </c>
      <c r="AE2" s="6" t="s">
        <v>2</v>
      </c>
      <c r="AF2" s="6">
        <v>0.88993251076541635</v>
      </c>
      <c r="AG2" s="6">
        <v>0.9924434756276781</v>
      </c>
      <c r="AH2" s="6">
        <v>0.84921549103700056</v>
      </c>
      <c r="AI2" s="6">
        <v>0.76020421135960126</v>
      </c>
      <c r="AJ2" s="6">
        <v>0.50169661610022098</v>
      </c>
      <c r="AK2" s="6">
        <v>0.98085912006707321</v>
      </c>
      <c r="AL2" s="6">
        <f t="shared" ref="AL2:AL33" si="12">AVERAGE(AI2:AK2)</f>
        <v>0.74758664917563189</v>
      </c>
    </row>
    <row r="3" spans="1:38" x14ac:dyDescent="0.2">
      <c r="A3" s="6" t="s">
        <v>82</v>
      </c>
      <c r="B3" s="6">
        <v>128.05206808903952</v>
      </c>
      <c r="C3" s="6">
        <v>169.47546791958715</v>
      </c>
      <c r="D3" s="6">
        <v>32.379375015222742</v>
      </c>
      <c r="E3" s="6">
        <v>183.66173855858929</v>
      </c>
      <c r="F3" s="6">
        <f t="shared" si="0"/>
        <v>3.9547418079823191</v>
      </c>
      <c r="G3" s="6">
        <f t="shared" si="1"/>
        <v>5.234056180513381</v>
      </c>
      <c r="H3" s="6">
        <f t="shared" si="2"/>
        <v>4.5943989942478503</v>
      </c>
      <c r="I3" s="6">
        <f t="shared" si="3"/>
        <v>0.59371462760256932</v>
      </c>
      <c r="K3" s="6" t="s">
        <v>82</v>
      </c>
      <c r="L3" s="6">
        <v>170.01923141806404</v>
      </c>
      <c r="M3" s="6">
        <v>89.733121900199066</v>
      </c>
      <c r="N3" s="6">
        <v>181.71370889466942</v>
      </c>
      <c r="O3" s="6">
        <v>123.01122025080561</v>
      </c>
      <c r="P3" s="6">
        <f t="shared" si="4"/>
        <v>0.93564339450369094</v>
      </c>
      <c r="Q3" s="6">
        <f t="shared" si="5"/>
        <v>0.49381591761033827</v>
      </c>
      <c r="R3" s="6">
        <f t="shared" si="6"/>
        <v>0.71472965605701466</v>
      </c>
      <c r="S3" s="6">
        <f t="shared" si="7"/>
        <v>0.28486306913965687</v>
      </c>
      <c r="U3" s="6" t="s">
        <v>82</v>
      </c>
      <c r="V3" s="6">
        <v>1187.1060776589757</v>
      </c>
      <c r="W3" s="6">
        <v>626.01997749015186</v>
      </c>
      <c r="X3" s="6">
        <v>1557.2493351810931</v>
      </c>
      <c r="Y3" s="6">
        <v>847.33510618375226</v>
      </c>
      <c r="Z3" s="6">
        <f t="shared" si="8"/>
        <v>0.76230957422173284</v>
      </c>
      <c r="AA3" s="6">
        <f t="shared" si="9"/>
        <v>0.40200368903503292</v>
      </c>
      <c r="AB3" s="6">
        <f t="shared" si="10"/>
        <v>0.58215663162838283</v>
      </c>
      <c r="AC3" s="6">
        <f t="shared" si="11"/>
        <v>0.15693398360990982</v>
      </c>
      <c r="AE3" s="6" t="s">
        <v>82</v>
      </c>
      <c r="AF3" s="6">
        <v>0.59371462760256932</v>
      </c>
      <c r="AG3" s="6">
        <v>0.28486306913965687</v>
      </c>
      <c r="AH3" s="6">
        <v>0.15693398360990982</v>
      </c>
      <c r="AI3" s="6">
        <v>4.5943989942478503</v>
      </c>
      <c r="AJ3" s="6">
        <v>0.71472965605701466</v>
      </c>
      <c r="AK3" s="6">
        <v>0.58215663162838283</v>
      </c>
      <c r="AL3" s="6">
        <f t="shared" si="12"/>
        <v>1.963761760644416</v>
      </c>
    </row>
    <row r="4" spans="1:38" x14ac:dyDescent="0.2">
      <c r="A4" s="6" t="s">
        <v>51</v>
      </c>
      <c r="B4" s="6">
        <v>25.903104059154277</v>
      </c>
      <c r="C4" s="6">
        <v>24.270199491642916</v>
      </c>
      <c r="D4" s="6">
        <v>33.022383515600268</v>
      </c>
      <c r="E4" s="6">
        <v>14.492047641084348</v>
      </c>
      <c r="F4" s="6">
        <f t="shared" si="0"/>
        <v>0.78441049074841196</v>
      </c>
      <c r="G4" s="6">
        <f t="shared" si="1"/>
        <v>0.73496207444194062</v>
      </c>
      <c r="H4" s="6">
        <f t="shared" si="2"/>
        <v>0.75968628259517623</v>
      </c>
      <c r="I4" s="6">
        <f t="shared" si="3"/>
        <v>0.9006402679658142</v>
      </c>
      <c r="K4" s="6" t="s">
        <v>51</v>
      </c>
      <c r="L4" s="6">
        <v>107.81740274638146</v>
      </c>
      <c r="M4" s="6">
        <v>37.005297074800097</v>
      </c>
      <c r="N4" s="6">
        <v>154.89381527351787</v>
      </c>
      <c r="O4" s="6">
        <v>15.52975890049307</v>
      </c>
      <c r="P4" s="6">
        <f t="shared" si="4"/>
        <v>0.69607300043576981</v>
      </c>
      <c r="Q4" s="6">
        <f t="shared" si="5"/>
        <v>0.23890751873762436</v>
      </c>
      <c r="R4" s="6">
        <f t="shared" si="6"/>
        <v>0.4674902595866971</v>
      </c>
      <c r="S4" s="6">
        <f t="shared" si="7"/>
        <v>0.77246383415917941</v>
      </c>
      <c r="U4" s="6" t="s">
        <v>51</v>
      </c>
      <c r="V4" s="6">
        <v>62.443725379853682</v>
      </c>
      <c r="W4" s="6">
        <v>30.831457512661789</v>
      </c>
      <c r="X4" s="6">
        <v>35.844039102588113</v>
      </c>
      <c r="Y4" s="6">
        <v>73.68815311434885</v>
      </c>
      <c r="Z4" s="6">
        <f t="shared" si="8"/>
        <v>1.7420951138105678</v>
      </c>
      <c r="AA4" s="6">
        <f t="shared" si="9"/>
        <v>0.86015578279055072</v>
      </c>
      <c r="AB4" s="6">
        <f t="shared" si="10"/>
        <v>1.3011254483005592</v>
      </c>
      <c r="AC4" s="6">
        <f t="shared" si="11"/>
        <v>0.85362734299316712</v>
      </c>
      <c r="AE4" s="6" t="s">
        <v>51</v>
      </c>
      <c r="AF4" s="6">
        <v>0.9006402679658142</v>
      </c>
      <c r="AG4" s="6">
        <v>0.77246383415917941</v>
      </c>
      <c r="AH4" s="6">
        <v>0.85362734299316712</v>
      </c>
      <c r="AI4" s="6">
        <v>0.75968628259517623</v>
      </c>
      <c r="AJ4" s="6">
        <v>0.4674902595866971</v>
      </c>
      <c r="AK4" s="6">
        <v>1.3011254483005592</v>
      </c>
      <c r="AL4" s="6">
        <f t="shared" si="12"/>
        <v>0.84276733016081085</v>
      </c>
    </row>
    <row r="5" spans="1:38" x14ac:dyDescent="0.2">
      <c r="A5" s="6" t="s">
        <v>176</v>
      </c>
      <c r="B5" s="6">
        <v>150.57382731263959</v>
      </c>
      <c r="C5" s="6">
        <v>257.51367172456287</v>
      </c>
      <c r="D5" s="6">
        <v>168.96022602723045</v>
      </c>
      <c r="E5" s="6">
        <v>154.66790072338458</v>
      </c>
      <c r="F5" s="6">
        <f t="shared" si="0"/>
        <v>0.8911791304562553</v>
      </c>
      <c r="G5" s="6">
        <f t="shared" si="1"/>
        <v>1.5241082341062961</v>
      </c>
      <c r="H5" s="6">
        <f t="shared" si="2"/>
        <v>1.2076436822812757</v>
      </c>
      <c r="I5" s="6">
        <f t="shared" si="3"/>
        <v>0.61262281580672273</v>
      </c>
      <c r="K5" s="6" t="s">
        <v>176</v>
      </c>
      <c r="L5" s="6">
        <v>159.76247511724418</v>
      </c>
      <c r="M5" s="6">
        <v>89.22028408515807</v>
      </c>
      <c r="N5" s="6">
        <v>144.00745428427223</v>
      </c>
      <c r="O5" s="6">
        <v>82.851263734130526</v>
      </c>
      <c r="P5" s="6">
        <f t="shared" si="4"/>
        <v>1.1094042034926288</v>
      </c>
      <c r="Q5" s="6">
        <f t="shared" si="5"/>
        <v>0.61955323443907484</v>
      </c>
      <c r="R5" s="6">
        <f t="shared" si="6"/>
        <v>0.86447871896585182</v>
      </c>
      <c r="S5" s="6">
        <f t="shared" si="7"/>
        <v>0.25543125030856062</v>
      </c>
      <c r="U5" s="6" t="s">
        <v>176</v>
      </c>
      <c r="V5" s="6">
        <v>1013.8505908835115</v>
      </c>
      <c r="W5" s="6">
        <v>646.74310635903203</v>
      </c>
      <c r="X5" s="6">
        <v>941.40604517023121</v>
      </c>
      <c r="Y5" s="6">
        <v>786.7036218584966</v>
      </c>
      <c r="Z5" s="6">
        <f t="shared" si="8"/>
        <v>1.0769535590778794</v>
      </c>
      <c r="AA5" s="6">
        <f t="shared" si="9"/>
        <v>0.68699697614761301</v>
      </c>
      <c r="AB5" s="6">
        <f t="shared" si="10"/>
        <v>0.88197526761274614</v>
      </c>
      <c r="AC5" s="6">
        <f t="shared" si="11"/>
        <v>0.80407112518607038</v>
      </c>
      <c r="AE5" s="6" t="s">
        <v>176</v>
      </c>
      <c r="AF5" s="6">
        <v>0.61262281580672273</v>
      </c>
      <c r="AG5" s="6">
        <v>0.25543125030856062</v>
      </c>
      <c r="AH5" s="6">
        <v>0.80407112518607038</v>
      </c>
      <c r="AI5" s="6">
        <v>1.2076436822812757</v>
      </c>
      <c r="AJ5" s="6">
        <v>0.86447871896585182</v>
      </c>
      <c r="AK5" s="6">
        <v>0.88197526761274614</v>
      </c>
      <c r="AL5" s="6">
        <f t="shared" si="12"/>
        <v>0.98469922295329104</v>
      </c>
    </row>
    <row r="6" spans="1:38" x14ac:dyDescent="0.2">
      <c r="A6" s="6" t="s">
        <v>52</v>
      </c>
      <c r="B6" s="6">
        <v>83.455287683894326</v>
      </c>
      <c r="C6" s="6">
        <v>85.827620734807056</v>
      </c>
      <c r="D6" s="6">
        <v>162.5301410234552</v>
      </c>
      <c r="E6" s="6">
        <v>69.556957400686855</v>
      </c>
      <c r="F6" s="6">
        <f t="shared" si="0"/>
        <v>0.51347575999365347</v>
      </c>
      <c r="G6" s="6">
        <f t="shared" si="1"/>
        <v>0.52807202525235619</v>
      </c>
      <c r="H6" s="6">
        <f t="shared" si="2"/>
        <v>0.52077389262300477</v>
      </c>
      <c r="I6" s="6">
        <f t="shared" si="3"/>
        <v>0.62918958420123061</v>
      </c>
      <c r="K6" s="6" t="s">
        <v>52</v>
      </c>
      <c r="L6" s="6">
        <v>141.24633084786936</v>
      </c>
      <c r="M6" s="6">
        <v>89.935557879820507</v>
      </c>
      <c r="N6" s="6">
        <v>143.77450790076483</v>
      </c>
      <c r="O6" s="6">
        <v>99.017742749543814</v>
      </c>
      <c r="P6" s="6">
        <f t="shared" si="4"/>
        <v>0.9824156793175014</v>
      </c>
      <c r="Q6" s="6">
        <f t="shared" si="5"/>
        <v>0.62553201671811864</v>
      </c>
      <c r="R6" s="6">
        <f t="shared" si="6"/>
        <v>0.80397384801781002</v>
      </c>
      <c r="S6" s="6">
        <f t="shared" si="7"/>
        <v>0.32716191848759191</v>
      </c>
      <c r="U6" s="6" t="s">
        <v>52</v>
      </c>
      <c r="V6" s="6">
        <v>758.54670793472144</v>
      </c>
      <c r="W6" s="6">
        <v>457.36494091164883</v>
      </c>
      <c r="X6" s="6">
        <v>871.83040563316979</v>
      </c>
      <c r="Y6" s="6">
        <v>484.04060077156453</v>
      </c>
      <c r="Z6" s="6">
        <f t="shared" si="8"/>
        <v>0.87006223117880854</v>
      </c>
      <c r="AA6" s="6">
        <f t="shared" si="9"/>
        <v>0.52460310853632819</v>
      </c>
      <c r="AB6" s="6">
        <f t="shared" si="10"/>
        <v>0.69733266985756837</v>
      </c>
      <c r="AC6" s="6">
        <f t="shared" si="11"/>
        <v>0.35277303950436023</v>
      </c>
      <c r="AE6" s="6" t="s">
        <v>52</v>
      </c>
      <c r="AF6" s="6">
        <v>0.62918958420123061</v>
      </c>
      <c r="AG6" s="6">
        <v>0.32716191848759191</v>
      </c>
      <c r="AH6" s="6">
        <v>0.35277303950436023</v>
      </c>
      <c r="AI6" s="6">
        <v>0.52077389262300477</v>
      </c>
      <c r="AJ6" s="6">
        <v>0.80397384801781002</v>
      </c>
      <c r="AK6" s="6">
        <v>0.69733266985756837</v>
      </c>
      <c r="AL6" s="6">
        <f t="shared" si="12"/>
        <v>0.67402680349946109</v>
      </c>
    </row>
    <row r="7" spans="1:38" x14ac:dyDescent="0.2">
      <c r="A7" s="6" t="s">
        <v>177</v>
      </c>
      <c r="B7" s="6">
        <v>236.14726950627744</v>
      </c>
      <c r="C7" s="6">
        <v>171.83239621042901</v>
      </c>
      <c r="D7" s="6">
        <v>421.60411135738133</v>
      </c>
      <c r="E7" s="6">
        <v>249.86238643836623</v>
      </c>
      <c r="F7" s="6">
        <f t="shared" si="0"/>
        <v>0.56011614484969385</v>
      </c>
      <c r="G7" s="6">
        <f t="shared" si="1"/>
        <v>0.40756812275194293</v>
      </c>
      <c r="H7" s="6">
        <f t="shared" si="2"/>
        <v>0.48384213380081842</v>
      </c>
      <c r="I7" s="6">
        <f t="shared" si="3"/>
        <v>0.24645924416911708</v>
      </c>
      <c r="K7" s="6" t="s">
        <v>177</v>
      </c>
      <c r="L7" s="6">
        <v>192.6785654036911</v>
      </c>
      <c r="M7" s="6">
        <v>146.50966631802692</v>
      </c>
      <c r="N7" s="6">
        <v>182.72314322320145</v>
      </c>
      <c r="O7" s="6">
        <v>140.00077648794502</v>
      </c>
      <c r="P7" s="6">
        <f t="shared" si="4"/>
        <v>1.0544836412338245</v>
      </c>
      <c r="Q7" s="6">
        <f t="shared" si="5"/>
        <v>0.80181231415804421</v>
      </c>
      <c r="R7" s="6">
        <f t="shared" si="6"/>
        <v>0.92814797769593438</v>
      </c>
      <c r="S7" s="6">
        <f t="shared" si="7"/>
        <v>0.13136889447999547</v>
      </c>
      <c r="U7" s="6" t="s">
        <v>177</v>
      </c>
      <c r="V7" s="6">
        <v>858.36381541924584</v>
      </c>
      <c r="W7" s="6">
        <v>460.65700619020816</v>
      </c>
      <c r="X7" s="6">
        <v>1422.7723884789693</v>
      </c>
      <c r="Y7" s="6">
        <v>617.34896438068847</v>
      </c>
      <c r="Z7" s="6">
        <f t="shared" si="8"/>
        <v>0.60330367834653387</v>
      </c>
      <c r="AA7" s="6">
        <f t="shared" si="9"/>
        <v>0.32377421007071883</v>
      </c>
      <c r="AB7" s="6">
        <f t="shared" si="10"/>
        <v>0.46353894420862635</v>
      </c>
      <c r="AC7" s="6">
        <f t="shared" si="11"/>
        <v>0.32760224061102566</v>
      </c>
      <c r="AE7" s="6" t="s">
        <v>177</v>
      </c>
      <c r="AF7" s="6">
        <v>0.24645924416911708</v>
      </c>
      <c r="AG7" s="6">
        <v>0.13136889447999547</v>
      </c>
      <c r="AH7" s="6">
        <v>0.32760224061102566</v>
      </c>
      <c r="AI7" s="6">
        <v>0.48384213380081842</v>
      </c>
      <c r="AJ7" s="6">
        <v>0.92814797769593438</v>
      </c>
      <c r="AK7" s="6">
        <v>0.46353894420862635</v>
      </c>
      <c r="AL7" s="6">
        <f t="shared" si="12"/>
        <v>0.6251763519017931</v>
      </c>
    </row>
    <row r="8" spans="1:38" x14ac:dyDescent="0.2">
      <c r="A8" s="6" t="s">
        <v>53</v>
      </c>
      <c r="B8" s="6">
        <v>116.56011707617654</v>
      </c>
      <c r="C8" s="6">
        <v>104.37495186012478</v>
      </c>
      <c r="D8" s="6">
        <v>149.72842633412088</v>
      </c>
      <c r="E8" s="6">
        <v>130.64276493655163</v>
      </c>
      <c r="F8" s="6">
        <f t="shared" si="0"/>
        <v>0.7784768726285225</v>
      </c>
      <c r="G8" s="6">
        <f t="shared" si="1"/>
        <v>0.69709509687366078</v>
      </c>
      <c r="H8" s="6">
        <f t="shared" si="2"/>
        <v>0.73778598475109169</v>
      </c>
      <c r="I8" s="6">
        <f t="shared" si="3"/>
        <v>7.3581728368886046E-2</v>
      </c>
      <c r="K8" s="6" t="s">
        <v>53</v>
      </c>
      <c r="L8" s="6">
        <v>137.31907284321332</v>
      </c>
      <c r="M8" s="6">
        <v>86.831539525625018</v>
      </c>
      <c r="N8" s="6">
        <v>80.754746282563957</v>
      </c>
      <c r="O8" s="6">
        <v>81.158520013976784</v>
      </c>
      <c r="P8" s="6">
        <f t="shared" si="4"/>
        <v>1.7004458457801181</v>
      </c>
      <c r="Q8" s="6">
        <f t="shared" si="5"/>
        <v>1.0752499824815018</v>
      </c>
      <c r="R8" s="6">
        <f t="shared" si="6"/>
        <v>1.38784791413081</v>
      </c>
      <c r="S8" s="6">
        <f t="shared" si="7"/>
        <v>0.43636413722125594</v>
      </c>
      <c r="U8" s="6" t="s">
        <v>53</v>
      </c>
      <c r="V8" s="6">
        <v>903.65081598199208</v>
      </c>
      <c r="W8" s="6">
        <v>826.66713562183452</v>
      </c>
      <c r="X8" s="6">
        <v>817.04183677291292</v>
      </c>
      <c r="Y8" s="6">
        <v>614.42750664818914</v>
      </c>
      <c r="Z8" s="6">
        <f t="shared" si="8"/>
        <v>1.1060031142972562</v>
      </c>
      <c r="AA8" s="6">
        <f t="shared" si="9"/>
        <v>1.0117806682787982</v>
      </c>
      <c r="AB8" s="6">
        <f t="shared" si="10"/>
        <v>1.0588918912880272</v>
      </c>
      <c r="AC8" s="6">
        <f t="shared" si="11"/>
        <v>0.25334467034893793</v>
      </c>
      <c r="AE8" s="6" t="s">
        <v>53</v>
      </c>
      <c r="AF8" s="6">
        <v>7.3581728368886046E-2</v>
      </c>
      <c r="AG8" s="6">
        <v>0.43636413722125594</v>
      </c>
      <c r="AH8" s="6">
        <v>0.25334467034893793</v>
      </c>
      <c r="AI8" s="6">
        <v>0.73778598475109169</v>
      </c>
      <c r="AJ8" s="6">
        <v>1.38784791413081</v>
      </c>
      <c r="AK8" s="6">
        <v>1.0588918912880272</v>
      </c>
      <c r="AL8" s="6">
        <f t="shared" si="12"/>
        <v>1.0615085967233098</v>
      </c>
    </row>
    <row r="9" spans="1:38" x14ac:dyDescent="0.2">
      <c r="A9" s="6" t="s">
        <v>54</v>
      </c>
      <c r="B9" s="6">
        <v>164.22244473542324</v>
      </c>
      <c r="C9" s="6">
        <v>141.45420935068935</v>
      </c>
      <c r="D9" s="6">
        <v>165.45290693426213</v>
      </c>
      <c r="E9" s="6">
        <v>154.31716881408772</v>
      </c>
      <c r="F9" s="6">
        <f t="shared" si="0"/>
        <v>0.99256306690744467</v>
      </c>
      <c r="G9" s="6">
        <f t="shared" si="1"/>
        <v>0.85495149025633044</v>
      </c>
      <c r="H9" s="6">
        <f t="shared" si="2"/>
        <v>0.9237572785818875</v>
      </c>
      <c r="I9" s="6">
        <f t="shared" si="3"/>
        <v>0.43928611538097784</v>
      </c>
      <c r="K9" s="6" t="s">
        <v>54</v>
      </c>
      <c r="L9" s="6">
        <v>155.26839636964809</v>
      </c>
      <c r="M9" s="6">
        <v>90.947737777927728</v>
      </c>
      <c r="N9" s="6">
        <v>95.647785068136812</v>
      </c>
      <c r="O9" s="6">
        <v>90.833559808983964</v>
      </c>
      <c r="P9" s="6">
        <f t="shared" si="4"/>
        <v>1.6233349915948312</v>
      </c>
      <c r="Q9" s="6">
        <f t="shared" si="5"/>
        <v>0.95086088729748519</v>
      </c>
      <c r="R9" s="6">
        <f t="shared" si="6"/>
        <v>1.2870979394461581</v>
      </c>
      <c r="S9" s="6">
        <f t="shared" si="7"/>
        <v>0.49878082659418549</v>
      </c>
      <c r="U9" s="6" t="s">
        <v>54</v>
      </c>
      <c r="V9" s="6">
        <v>916.22819358469326</v>
      </c>
      <c r="W9" s="6">
        <v>749.89448508722558</v>
      </c>
      <c r="X9" s="6">
        <v>2080.459942319937</v>
      </c>
      <c r="Y9" s="6">
        <v>810.97419379002963</v>
      </c>
      <c r="Z9" s="6">
        <f t="shared" si="8"/>
        <v>0.44039694057411177</v>
      </c>
      <c r="AA9" s="6">
        <f t="shared" si="9"/>
        <v>0.36044649062120965</v>
      </c>
      <c r="AB9" s="6">
        <f t="shared" si="10"/>
        <v>0.40042171559766071</v>
      </c>
      <c r="AC9" s="6">
        <f t="shared" si="11"/>
        <v>0.46663127119790215</v>
      </c>
      <c r="AE9" s="6" t="s">
        <v>54</v>
      </c>
      <c r="AF9" s="6">
        <v>0.43928611538097784</v>
      </c>
      <c r="AG9" s="6">
        <v>0.49878082659418549</v>
      </c>
      <c r="AH9" s="6">
        <v>0.46663127119790215</v>
      </c>
      <c r="AI9" s="6">
        <v>0.9237572785818875</v>
      </c>
      <c r="AJ9" s="6">
        <v>1.2870979394461581</v>
      </c>
      <c r="AK9" s="6">
        <v>0.40042171559766071</v>
      </c>
      <c r="AL9" s="6">
        <f t="shared" si="12"/>
        <v>0.87042564454190219</v>
      </c>
    </row>
    <row r="10" spans="1:38" x14ac:dyDescent="0.2">
      <c r="A10" s="6" t="s">
        <v>178</v>
      </c>
      <c r="B10" s="6">
        <v>250.10398213047833</v>
      </c>
      <c r="C10" s="6">
        <v>237.42586459215897</v>
      </c>
      <c r="D10" s="6">
        <v>371.06948875952952</v>
      </c>
      <c r="E10" s="6">
        <v>327.08186180188528</v>
      </c>
      <c r="F10" s="6">
        <f t="shared" si="0"/>
        <v>0.6740084801004953</v>
      </c>
      <c r="G10" s="6">
        <f t="shared" si="1"/>
        <v>0.63984205596063459</v>
      </c>
      <c r="H10" s="6">
        <f t="shared" si="2"/>
        <v>0.65692526803056495</v>
      </c>
      <c r="I10" s="6">
        <f t="shared" si="3"/>
        <v>9.3947435648065528E-2</v>
      </c>
      <c r="K10" s="6" t="s">
        <v>178</v>
      </c>
      <c r="L10" s="6">
        <v>189.11569216235367</v>
      </c>
      <c r="M10" s="6">
        <v>136.36087587300517</v>
      </c>
      <c r="N10" s="6">
        <v>216.00341654695811</v>
      </c>
      <c r="O10" s="6">
        <v>167.22444384050937</v>
      </c>
      <c r="P10" s="6">
        <f t="shared" si="4"/>
        <v>0.87552176343118548</v>
      </c>
      <c r="Q10" s="6">
        <f t="shared" si="5"/>
        <v>0.63129036592511933</v>
      </c>
      <c r="R10" s="6">
        <f t="shared" si="6"/>
        <v>0.75340606467815241</v>
      </c>
      <c r="S10" s="6">
        <f t="shared" si="7"/>
        <v>4.375855717299941E-2</v>
      </c>
      <c r="U10" s="6" t="s">
        <v>178</v>
      </c>
      <c r="V10" s="6">
        <v>1256.5348902644907</v>
      </c>
      <c r="W10" s="6">
        <v>1413.9631401238041</v>
      </c>
      <c r="X10" s="6">
        <v>1543.1813925615193</v>
      </c>
      <c r="Y10" s="6">
        <v>1368.1636016330201</v>
      </c>
      <c r="Z10" s="6">
        <f t="shared" si="8"/>
        <v>0.81424963800190375</v>
      </c>
      <c r="AA10" s="6">
        <f t="shared" si="9"/>
        <v>0.91626502687203448</v>
      </c>
      <c r="AB10" s="6">
        <f t="shared" si="10"/>
        <v>0.86525733243696912</v>
      </c>
      <c r="AC10" s="6">
        <f t="shared" si="11"/>
        <v>0.60086469344135129</v>
      </c>
      <c r="AE10" s="6" t="s">
        <v>178</v>
      </c>
      <c r="AF10" s="6">
        <v>9.3947435648065528E-2</v>
      </c>
      <c r="AG10" s="6">
        <v>4.375855717299941E-2</v>
      </c>
      <c r="AH10" s="6">
        <v>0.60086469344135129</v>
      </c>
      <c r="AI10" s="6">
        <v>0.65692526803056495</v>
      </c>
      <c r="AJ10" s="6">
        <v>0.75340606467815241</v>
      </c>
      <c r="AK10" s="6">
        <v>0.86525733243696912</v>
      </c>
      <c r="AL10" s="6">
        <f t="shared" si="12"/>
        <v>0.75852955504856212</v>
      </c>
    </row>
    <row r="11" spans="1:38" x14ac:dyDescent="0.2">
      <c r="A11" s="6" t="s">
        <v>84</v>
      </c>
      <c r="B11" s="6">
        <v>6.4314873295848418</v>
      </c>
      <c r="C11" s="6">
        <v>137.58761457290302</v>
      </c>
      <c r="D11" s="6">
        <v>217.65350610127385</v>
      </c>
      <c r="E11" s="6">
        <v>254.88954380495414</v>
      </c>
      <c r="F11" s="6">
        <f t="shared" si="0"/>
        <v>2.9549201594723129E-2</v>
      </c>
      <c r="G11" s="6">
        <f t="shared" si="1"/>
        <v>0.63214058453477751</v>
      </c>
      <c r="H11" s="6">
        <f t="shared" si="2"/>
        <v>0.33084489306475029</v>
      </c>
      <c r="I11" s="6">
        <f t="shared" si="3"/>
        <v>0.17727157587166417</v>
      </c>
      <c r="K11" s="6" t="s">
        <v>84</v>
      </c>
      <c r="L11" s="6">
        <v>96.602449475353424</v>
      </c>
      <c r="M11" s="6">
        <v>74.145551469347822</v>
      </c>
      <c r="N11" s="6">
        <v>91.470279923904187</v>
      </c>
      <c r="O11" s="6">
        <v>64.960981480762513</v>
      </c>
      <c r="P11" s="6">
        <f t="shared" si="4"/>
        <v>1.0561075089714254</v>
      </c>
      <c r="Q11" s="6">
        <f t="shared" si="5"/>
        <v>0.81059718556705929</v>
      </c>
      <c r="R11" s="6">
        <f t="shared" si="6"/>
        <v>0.93335234726924232</v>
      </c>
      <c r="S11" s="6">
        <f t="shared" si="7"/>
        <v>0.17560378542642568</v>
      </c>
      <c r="U11" s="6" t="s">
        <v>84</v>
      </c>
      <c r="V11" s="6">
        <v>1324.9085537422623</v>
      </c>
      <c r="W11" s="6">
        <v>1245.6035453010691</v>
      </c>
      <c r="X11" s="6">
        <v>1226.9448293943594</v>
      </c>
      <c r="Y11" s="6">
        <v>1336.3871306041426</v>
      </c>
      <c r="Z11" s="6">
        <f t="shared" si="8"/>
        <v>1.0798436262177</v>
      </c>
      <c r="AA11" s="6">
        <f t="shared" si="9"/>
        <v>1.0152074612156115</v>
      </c>
      <c r="AB11" s="6">
        <f t="shared" si="10"/>
        <v>1.0475255437166557</v>
      </c>
      <c r="AC11" s="6">
        <f t="shared" si="11"/>
        <v>0.97579401015182299</v>
      </c>
      <c r="AE11" s="6" t="s">
        <v>84</v>
      </c>
      <c r="AF11" s="6">
        <v>0.17727157587166417</v>
      </c>
      <c r="AG11" s="6">
        <v>0.17560378542642568</v>
      </c>
      <c r="AH11" s="6">
        <v>0.97579401015182299</v>
      </c>
      <c r="AI11" s="6">
        <v>0.33084489306475029</v>
      </c>
      <c r="AJ11" s="6">
        <v>0.93335234726924232</v>
      </c>
      <c r="AK11" s="6">
        <v>1.0475255437166557</v>
      </c>
      <c r="AL11" s="6">
        <f t="shared" si="12"/>
        <v>0.77057426135021601</v>
      </c>
    </row>
    <row r="12" spans="1:38" x14ac:dyDescent="0.2">
      <c r="A12" s="6" t="s">
        <v>85</v>
      </c>
      <c r="B12" s="6">
        <v>30.87884156204267</v>
      </c>
      <c r="C12" s="6">
        <v>22.175152122005699</v>
      </c>
      <c r="D12" s="6">
        <v>4.3208222714762385</v>
      </c>
      <c r="E12" s="6">
        <v>38.721777041673775</v>
      </c>
      <c r="F12" s="6">
        <f t="shared" si="0"/>
        <v>7.1465197182231481</v>
      </c>
      <c r="G12" s="6">
        <f t="shared" si="1"/>
        <v>5.1321602067259775</v>
      </c>
      <c r="H12" s="6">
        <f t="shared" si="2"/>
        <v>6.1393399624745628</v>
      </c>
      <c r="I12" s="6">
        <f t="shared" si="3"/>
        <v>0.85471586176695258</v>
      </c>
      <c r="K12" s="6" t="s">
        <v>85</v>
      </c>
      <c r="L12" s="22">
        <v>1</v>
      </c>
      <c r="M12" s="22">
        <v>1</v>
      </c>
      <c r="N12" s="22">
        <v>1</v>
      </c>
      <c r="O12" s="22">
        <v>1</v>
      </c>
      <c r="P12" s="6">
        <f t="shared" si="4"/>
        <v>1</v>
      </c>
      <c r="Q12" s="6">
        <f t="shared" si="5"/>
        <v>1</v>
      </c>
      <c r="R12" s="6">
        <f t="shared" si="6"/>
        <v>1</v>
      </c>
      <c r="S12" s="6" t="e">
        <f t="shared" si="7"/>
        <v>#DIV/0!</v>
      </c>
      <c r="U12" s="6" t="s">
        <v>85</v>
      </c>
      <c r="V12" s="6">
        <v>79.283905458638145</v>
      </c>
      <c r="W12" s="6">
        <v>49.275464265616201</v>
      </c>
      <c r="X12" s="6">
        <v>121.10565938799206</v>
      </c>
      <c r="Y12" s="6">
        <v>42.630810142701975</v>
      </c>
      <c r="Z12" s="6">
        <f t="shared" si="8"/>
        <v>0.65466722083261575</v>
      </c>
      <c r="AA12" s="6">
        <f t="shared" si="9"/>
        <v>0.40687994693749208</v>
      </c>
      <c r="AB12" s="6">
        <f t="shared" si="10"/>
        <v>0.53077358388505391</v>
      </c>
      <c r="AC12" s="6">
        <f t="shared" si="11"/>
        <v>0.6003079448448948</v>
      </c>
      <c r="AE12" s="6" t="s">
        <v>85</v>
      </c>
      <c r="AF12" s="6">
        <v>0.85471586176695258</v>
      </c>
      <c r="AG12" s="6" t="e">
        <v>#DIV/0!</v>
      </c>
      <c r="AH12" s="6">
        <v>0.6003079448448948</v>
      </c>
      <c r="AI12" s="6">
        <v>6.1393399624745628</v>
      </c>
      <c r="AJ12" s="6">
        <v>1</v>
      </c>
      <c r="AK12" s="6">
        <v>0.53077358388505391</v>
      </c>
      <c r="AL12" s="6">
        <f t="shared" si="12"/>
        <v>2.5567045154532058</v>
      </c>
    </row>
    <row r="13" spans="1:38" x14ac:dyDescent="0.2">
      <c r="A13" s="6" t="s">
        <v>55</v>
      </c>
      <c r="B13" s="22">
        <v>1</v>
      </c>
      <c r="C13" s="22">
        <v>1</v>
      </c>
      <c r="D13" s="22">
        <v>1</v>
      </c>
      <c r="E13" s="22">
        <v>1</v>
      </c>
      <c r="F13" s="6">
        <f t="shared" si="0"/>
        <v>1</v>
      </c>
      <c r="G13" s="6">
        <f t="shared" si="1"/>
        <v>1</v>
      </c>
      <c r="H13" s="6">
        <f t="shared" si="2"/>
        <v>1</v>
      </c>
      <c r="I13" s="6" t="e">
        <f t="shared" si="3"/>
        <v>#DIV/0!</v>
      </c>
      <c r="K13" s="6" t="s">
        <v>55</v>
      </c>
      <c r="L13" s="22">
        <v>1</v>
      </c>
      <c r="M13" s="22">
        <v>1</v>
      </c>
      <c r="N13" s="22">
        <v>1</v>
      </c>
      <c r="O13" s="22">
        <v>1</v>
      </c>
      <c r="P13" s="6">
        <f t="shared" si="4"/>
        <v>1</v>
      </c>
      <c r="Q13" s="6">
        <f t="shared" si="5"/>
        <v>1</v>
      </c>
      <c r="R13" s="6">
        <f t="shared" si="6"/>
        <v>1</v>
      </c>
      <c r="S13" s="6" t="e">
        <f t="shared" si="7"/>
        <v>#DIV/0!</v>
      </c>
      <c r="U13" s="6" t="s">
        <v>55</v>
      </c>
      <c r="V13" s="6">
        <v>122.96707934721439</v>
      </c>
      <c r="W13" s="6">
        <v>72.446539110860996</v>
      </c>
      <c r="X13" s="6">
        <v>145.24139480879435</v>
      </c>
      <c r="Y13" s="6">
        <v>70.541967863964942</v>
      </c>
      <c r="Z13" s="6">
        <f t="shared" si="8"/>
        <v>0.84663934485823833</v>
      </c>
      <c r="AA13" s="6">
        <f t="shared" si="9"/>
        <v>0.49880090456467002</v>
      </c>
      <c r="AB13" s="6">
        <f t="shared" si="10"/>
        <v>0.67272012471145415</v>
      </c>
      <c r="AC13" s="6">
        <f t="shared" si="11"/>
        <v>0.55430226205210908</v>
      </c>
      <c r="AE13" s="6" t="s">
        <v>55</v>
      </c>
      <c r="AF13" s="6" t="e">
        <v>#DIV/0!</v>
      </c>
      <c r="AG13" s="6" t="e">
        <v>#DIV/0!</v>
      </c>
      <c r="AH13" s="6">
        <v>0.55430226205210908</v>
      </c>
      <c r="AI13" s="6">
        <v>1</v>
      </c>
      <c r="AJ13" s="6">
        <v>1</v>
      </c>
      <c r="AK13" s="6">
        <v>0.67272012471145415</v>
      </c>
      <c r="AL13" s="6">
        <f t="shared" si="12"/>
        <v>0.89090670823715135</v>
      </c>
    </row>
    <row r="14" spans="1:38" x14ac:dyDescent="0.2">
      <c r="A14" s="6" t="s">
        <v>86</v>
      </c>
      <c r="B14" s="6">
        <v>153.40830316567821</v>
      </c>
      <c r="C14" s="6">
        <v>152.93075560348149</v>
      </c>
      <c r="D14" s="6">
        <v>184.27551939985875</v>
      </c>
      <c r="E14" s="6">
        <v>178.78071948754172</v>
      </c>
      <c r="F14" s="6">
        <f t="shared" si="0"/>
        <v>0.83249421119686606</v>
      </c>
      <c r="G14" s="6">
        <f t="shared" si="1"/>
        <v>0.82990272447224867</v>
      </c>
      <c r="H14" s="6">
        <f t="shared" si="2"/>
        <v>0.83119846783455742</v>
      </c>
      <c r="I14" s="6">
        <f t="shared" si="3"/>
        <v>5.6169741903139822E-2</v>
      </c>
      <c r="K14" s="6" t="s">
        <v>86</v>
      </c>
      <c r="L14" s="6">
        <v>94.510611019265156</v>
      </c>
      <c r="M14" s="6">
        <v>78.126792401902904</v>
      </c>
      <c r="N14" s="6">
        <v>73.253872733625812</v>
      </c>
      <c r="O14" s="6">
        <v>62.848934270295452</v>
      </c>
      <c r="P14" s="6">
        <f t="shared" si="4"/>
        <v>1.2901790375361526</v>
      </c>
      <c r="Q14" s="6">
        <f t="shared" si="5"/>
        <v>1.0665209836208465</v>
      </c>
      <c r="R14" s="6">
        <f t="shared" si="6"/>
        <v>1.1783500105784994</v>
      </c>
      <c r="S14" s="6">
        <f t="shared" si="7"/>
        <v>0.10326732805379639</v>
      </c>
      <c r="U14" s="6" t="s">
        <v>86</v>
      </c>
      <c r="V14" s="6">
        <v>773.06555993247036</v>
      </c>
      <c r="W14" s="6">
        <v>845.19555430500839</v>
      </c>
      <c r="X14" s="6">
        <v>878.21266714109152</v>
      </c>
      <c r="Y14" s="6">
        <v>848.77336229821344</v>
      </c>
      <c r="Z14" s="6">
        <f t="shared" si="8"/>
        <v>0.88027147507344206</v>
      </c>
      <c r="AA14" s="6">
        <f t="shared" si="9"/>
        <v>0.96240419425562818</v>
      </c>
      <c r="AB14" s="6">
        <f t="shared" si="10"/>
        <v>0.92133783466453512</v>
      </c>
      <c r="AC14" s="6">
        <f t="shared" si="11"/>
        <v>0.47834629095053854</v>
      </c>
      <c r="AE14" s="6" t="s">
        <v>86</v>
      </c>
      <c r="AF14" s="6">
        <v>5.6169741903139822E-2</v>
      </c>
      <c r="AG14" s="6">
        <v>0.10326732805379639</v>
      </c>
      <c r="AH14" s="6">
        <v>0.47834629095053854</v>
      </c>
      <c r="AI14" s="6">
        <v>0.83119846783455742</v>
      </c>
      <c r="AJ14" s="6">
        <v>1.1783500105784994</v>
      </c>
      <c r="AK14" s="6">
        <v>0.92133783466453512</v>
      </c>
      <c r="AL14" s="6">
        <f t="shared" si="12"/>
        <v>0.97696210435919728</v>
      </c>
    </row>
    <row r="15" spans="1:38" x14ac:dyDescent="0.2">
      <c r="A15" s="6" t="s">
        <v>56</v>
      </c>
      <c r="B15" s="6">
        <v>119.28675960871909</v>
      </c>
      <c r="C15" s="6">
        <v>102.80366633289687</v>
      </c>
      <c r="D15" s="6">
        <v>119.15629490708042</v>
      </c>
      <c r="E15" s="6">
        <v>140.17098180578222</v>
      </c>
      <c r="F15" s="6">
        <f t="shared" si="0"/>
        <v>1.0010949039808632</v>
      </c>
      <c r="G15" s="6">
        <f t="shared" si="1"/>
        <v>0.86276320032495524</v>
      </c>
      <c r="H15" s="6">
        <f t="shared" si="2"/>
        <v>0.93192905215290922</v>
      </c>
      <c r="I15" s="6">
        <f t="shared" si="3"/>
        <v>0.50222269301730327</v>
      </c>
      <c r="K15" s="6" t="s">
        <v>56</v>
      </c>
      <c r="L15" s="6">
        <v>67.97800195688113</v>
      </c>
      <c r="M15" s="6">
        <v>56.911501737575492</v>
      </c>
      <c r="N15" s="6">
        <v>63.998136428931943</v>
      </c>
      <c r="O15" s="6">
        <v>48.778972706448734</v>
      </c>
      <c r="P15" s="6">
        <f t="shared" si="4"/>
        <v>1.062187209659905</v>
      </c>
      <c r="Q15" s="6">
        <f t="shared" si="5"/>
        <v>0.88926810862335104</v>
      </c>
      <c r="R15" s="6">
        <f t="shared" si="6"/>
        <v>0.97572765914162796</v>
      </c>
      <c r="S15" s="6">
        <f t="shared" si="7"/>
        <v>0.21026641999844339</v>
      </c>
      <c r="U15" s="6" t="s">
        <v>56</v>
      </c>
      <c r="V15" s="6">
        <v>573.76899268429929</v>
      </c>
      <c r="W15" s="6">
        <v>450.61198649409113</v>
      </c>
      <c r="X15" s="6">
        <v>476.93921120641227</v>
      </c>
      <c r="Y15" s="6">
        <v>488.17558710064048</v>
      </c>
      <c r="Z15" s="6">
        <f t="shared" si="8"/>
        <v>1.20302331870126</v>
      </c>
      <c r="AA15" s="6">
        <f t="shared" si="9"/>
        <v>0.94479962206142221</v>
      </c>
      <c r="AB15" s="6">
        <f t="shared" si="10"/>
        <v>1.073911470381341</v>
      </c>
      <c r="AC15" s="6">
        <f t="shared" si="11"/>
        <v>0.73558872140996534</v>
      </c>
      <c r="AE15" s="6" t="s">
        <v>56</v>
      </c>
      <c r="AF15" s="6">
        <v>0.50222269301730327</v>
      </c>
      <c r="AG15" s="6">
        <v>0.21026641999844339</v>
      </c>
      <c r="AH15" s="6">
        <v>0.73558872140996534</v>
      </c>
      <c r="AI15" s="6">
        <v>0.93192905215290922</v>
      </c>
      <c r="AJ15" s="6">
        <v>0.97572765914162796</v>
      </c>
      <c r="AK15" s="6">
        <v>1.073911470381341</v>
      </c>
      <c r="AL15" s="6">
        <f t="shared" si="12"/>
        <v>0.99385606055862608</v>
      </c>
    </row>
    <row r="16" spans="1:38" x14ac:dyDescent="0.2">
      <c r="A16" s="6" t="s">
        <v>179</v>
      </c>
      <c r="B16" s="6">
        <v>237.4566741123007</v>
      </c>
      <c r="C16" s="6">
        <v>216.59862897635369</v>
      </c>
      <c r="D16" s="6">
        <v>395.26999050101091</v>
      </c>
      <c r="E16" s="6">
        <v>188.89348953893369</v>
      </c>
      <c r="F16" s="6">
        <f t="shared" si="0"/>
        <v>0.60074551526494746</v>
      </c>
      <c r="G16" s="6">
        <f t="shared" si="1"/>
        <v>0.54797640646033241</v>
      </c>
      <c r="H16" s="6">
        <f t="shared" si="2"/>
        <v>0.57436096086263988</v>
      </c>
      <c r="I16" s="6">
        <f t="shared" si="3"/>
        <v>0.61063528079249274</v>
      </c>
      <c r="K16" s="6" t="s">
        <v>179</v>
      </c>
      <c r="L16" s="6">
        <v>88.639967610243261</v>
      </c>
      <c r="M16" s="6">
        <v>59.89405850399811</v>
      </c>
      <c r="N16" s="6">
        <v>46.651395737081181</v>
      </c>
      <c r="O16" s="6">
        <v>56.792328299103154</v>
      </c>
      <c r="P16" s="6">
        <f t="shared" si="4"/>
        <v>1.9000496385960683</v>
      </c>
      <c r="Q16" s="6">
        <f t="shared" si="5"/>
        <v>1.2838642350927758</v>
      </c>
      <c r="R16" s="6">
        <f t="shared" si="6"/>
        <v>1.5919569368444222</v>
      </c>
      <c r="S16" s="6">
        <f t="shared" si="7"/>
        <v>0.45305763850223946</v>
      </c>
      <c r="U16" s="6" t="s">
        <v>179</v>
      </c>
      <c r="V16" s="6">
        <v>692.53657850309503</v>
      </c>
      <c r="W16" s="6">
        <v>743.98564997186259</v>
      </c>
      <c r="X16" s="6">
        <v>768.41080190269304</v>
      </c>
      <c r="Y16" s="6">
        <v>738.11753249185369</v>
      </c>
      <c r="Z16" s="6">
        <f t="shared" si="8"/>
        <v>0.90125825507433943</v>
      </c>
      <c r="AA16" s="6">
        <f t="shared" si="9"/>
        <v>0.96821341934502958</v>
      </c>
      <c r="AB16" s="6">
        <f t="shared" si="10"/>
        <v>0.93473583720968456</v>
      </c>
      <c r="AC16" s="6">
        <f t="shared" si="11"/>
        <v>0.5491383977441443</v>
      </c>
      <c r="AE16" s="6" t="s">
        <v>179</v>
      </c>
      <c r="AF16" s="6">
        <v>0.61063528079249274</v>
      </c>
      <c r="AG16" s="6">
        <v>0.45305763850223946</v>
      </c>
      <c r="AH16" s="6">
        <v>0.5491383977441443</v>
      </c>
      <c r="AI16" s="6">
        <v>0.57436096086263988</v>
      </c>
      <c r="AJ16" s="6">
        <v>1.5919569368444222</v>
      </c>
      <c r="AK16" s="6">
        <v>0.93473583720968456</v>
      </c>
      <c r="AL16" s="6">
        <f t="shared" si="12"/>
        <v>1.0336845783055821</v>
      </c>
    </row>
    <row r="17" spans="1:38" x14ac:dyDescent="0.2">
      <c r="A17" s="6" t="s">
        <v>87</v>
      </c>
      <c r="B17" s="6">
        <v>111.89247477470538</v>
      </c>
      <c r="C17" s="6">
        <v>93.761072171300938</v>
      </c>
      <c r="D17" s="6">
        <v>68.650899968336702</v>
      </c>
      <c r="E17" s="6">
        <v>55.29385975594905</v>
      </c>
      <c r="F17" s="6">
        <f t="shared" si="0"/>
        <v>1.6298762991645068</v>
      </c>
      <c r="G17" s="6">
        <f t="shared" si="1"/>
        <v>1.3657661037880873</v>
      </c>
      <c r="H17" s="6">
        <f t="shared" si="2"/>
        <v>1.497821201476297</v>
      </c>
      <c r="I17" s="6">
        <f t="shared" si="3"/>
        <v>3.7156363911252266E-2</v>
      </c>
      <c r="K17" s="6" t="s">
        <v>87</v>
      </c>
      <c r="L17" s="6">
        <v>97.790073889132557</v>
      </c>
      <c r="M17" s="6">
        <v>48.908532676541043</v>
      </c>
      <c r="N17" s="6">
        <v>45.859378033156034</v>
      </c>
      <c r="O17" s="6">
        <v>36.789998835268079</v>
      </c>
      <c r="P17" s="6">
        <f t="shared" si="4"/>
        <v>2.1323898858469246</v>
      </c>
      <c r="Q17" s="6">
        <f t="shared" si="5"/>
        <v>1.0664892280305347</v>
      </c>
      <c r="R17" s="6">
        <f t="shared" si="6"/>
        <v>1.5994395569387296</v>
      </c>
      <c r="S17" s="6">
        <f t="shared" si="7"/>
        <v>0.35405047407213314</v>
      </c>
      <c r="U17" s="6" t="s">
        <v>87</v>
      </c>
      <c r="V17" s="6">
        <v>579.59341586944288</v>
      </c>
      <c r="W17" s="6">
        <v>646.15222284749575</v>
      </c>
      <c r="X17" s="6">
        <v>502.28847522379118</v>
      </c>
      <c r="Y17" s="6">
        <v>582.51619910858085</v>
      </c>
      <c r="Z17" s="6">
        <f t="shared" si="8"/>
        <v>1.1539054636107449</v>
      </c>
      <c r="AA17" s="6">
        <f t="shared" si="9"/>
        <v>1.2864165807499506</v>
      </c>
      <c r="AB17" s="6">
        <f t="shared" si="10"/>
        <v>1.2201610221803478</v>
      </c>
      <c r="AC17" s="6">
        <f t="shared" si="11"/>
        <v>6.1548983219292301E-2</v>
      </c>
      <c r="AE17" s="6" t="s">
        <v>87</v>
      </c>
      <c r="AF17" s="6">
        <v>3.7156363911252266E-2</v>
      </c>
      <c r="AG17" s="6">
        <v>0.35405047407213314</v>
      </c>
      <c r="AH17" s="6">
        <v>6.1548983219292301E-2</v>
      </c>
      <c r="AI17" s="6">
        <v>1.497821201476297</v>
      </c>
      <c r="AJ17" s="6">
        <v>1.5994395569387296</v>
      </c>
      <c r="AK17" s="6">
        <v>1.2201610221803478</v>
      </c>
      <c r="AL17" s="6">
        <f t="shared" si="12"/>
        <v>1.4391405935317916</v>
      </c>
    </row>
    <row r="18" spans="1:38" x14ac:dyDescent="0.2">
      <c r="A18" s="6" t="s">
        <v>88</v>
      </c>
      <c r="B18" s="6">
        <v>36.778864669182781</v>
      </c>
      <c r="C18" s="6">
        <v>23.515366248170686</v>
      </c>
      <c r="D18" s="6">
        <v>6.366758409041088</v>
      </c>
      <c r="E18" s="6">
        <v>11.16009450276445</v>
      </c>
      <c r="F18" s="6">
        <f t="shared" si="0"/>
        <v>5.7767017854729827</v>
      </c>
      <c r="G18" s="6">
        <f t="shared" si="1"/>
        <v>3.6934598012668096</v>
      </c>
      <c r="H18" s="6">
        <f t="shared" si="2"/>
        <v>4.735080793369896</v>
      </c>
      <c r="I18" s="6">
        <f t="shared" si="3"/>
        <v>0.254333109893984</v>
      </c>
      <c r="K18" s="6" t="s">
        <v>88</v>
      </c>
      <c r="L18" s="6">
        <v>23.172171800668039</v>
      </c>
      <c r="M18" s="6">
        <v>7.6250885657410841</v>
      </c>
      <c r="N18" s="6">
        <v>21.586364871685365</v>
      </c>
      <c r="O18" s="22">
        <v>1</v>
      </c>
      <c r="P18" s="6">
        <f t="shared" si="4"/>
        <v>1.0734633616363431</v>
      </c>
      <c r="Q18" s="6">
        <f t="shared" si="5"/>
        <v>0.3532363420643761</v>
      </c>
      <c r="R18" s="6">
        <f t="shared" si="6"/>
        <v>0.7133498518503596</v>
      </c>
      <c r="S18" s="6">
        <f t="shared" si="7"/>
        <v>0.35043037189871545</v>
      </c>
      <c r="U18" s="6" t="s">
        <v>88</v>
      </c>
      <c r="V18" s="6">
        <v>116.04530106921777</v>
      </c>
      <c r="W18" s="6">
        <v>152.0891952729319</v>
      </c>
      <c r="X18" s="6">
        <v>97.464324506535831</v>
      </c>
      <c r="Y18" s="6">
        <v>85.14925652646167</v>
      </c>
      <c r="Z18" s="6">
        <f t="shared" si="8"/>
        <v>1.190643875661765</v>
      </c>
      <c r="AA18" s="6">
        <f t="shared" si="9"/>
        <v>1.5604601585550721</v>
      </c>
      <c r="AB18" s="6">
        <f t="shared" si="10"/>
        <v>1.3755520171084186</v>
      </c>
      <c r="AC18" s="6">
        <f t="shared" si="11"/>
        <v>0.32762864245763323</v>
      </c>
      <c r="AE18" s="6" t="s">
        <v>88</v>
      </c>
      <c r="AF18" s="6">
        <v>0.254333109893984</v>
      </c>
      <c r="AG18" s="6">
        <v>0.35043037189871545</v>
      </c>
      <c r="AH18" s="6">
        <v>0.32762864245763323</v>
      </c>
      <c r="AI18" s="6">
        <v>4.735080793369896</v>
      </c>
      <c r="AJ18" s="6">
        <v>0.7133498518503596</v>
      </c>
      <c r="AK18" s="6">
        <v>1.3755520171084186</v>
      </c>
      <c r="AL18" s="6">
        <f t="shared" si="12"/>
        <v>2.2746608874428915</v>
      </c>
    </row>
    <row r="19" spans="1:38" x14ac:dyDescent="0.2">
      <c r="A19" s="6" t="s">
        <v>180</v>
      </c>
      <c r="B19" s="6">
        <v>154.68689825155974</v>
      </c>
      <c r="C19" s="6">
        <v>125.97242547947316</v>
      </c>
      <c r="D19" s="6">
        <v>160.04578999926932</v>
      </c>
      <c r="E19" s="6">
        <v>195.08975326984438</v>
      </c>
      <c r="F19" s="6">
        <f t="shared" si="0"/>
        <v>0.96651650913320464</v>
      </c>
      <c r="G19" s="6">
        <f t="shared" si="1"/>
        <v>0.78710240038209245</v>
      </c>
      <c r="H19" s="6">
        <f t="shared" si="2"/>
        <v>0.8768094547576486</v>
      </c>
      <c r="I19" s="6">
        <f t="shared" si="3"/>
        <v>0.45073934452184161</v>
      </c>
      <c r="K19" s="6" t="s">
        <v>180</v>
      </c>
      <c r="L19" s="6">
        <v>96.022133000438615</v>
      </c>
      <c r="M19" s="6">
        <v>97.763082425183029</v>
      </c>
      <c r="N19" s="6">
        <v>97.946189385409795</v>
      </c>
      <c r="O19" s="6">
        <v>84.264471794075391</v>
      </c>
      <c r="P19" s="6">
        <f t="shared" si="4"/>
        <v>0.98035598529106438</v>
      </c>
      <c r="Q19" s="6">
        <f t="shared" si="5"/>
        <v>0.998130535129792</v>
      </c>
      <c r="R19" s="6">
        <f t="shared" si="6"/>
        <v>0.98924326021042819</v>
      </c>
      <c r="S19" s="6">
        <f t="shared" si="7"/>
        <v>0.59013495605130095</v>
      </c>
      <c r="U19" s="6" t="s">
        <v>180</v>
      </c>
      <c r="V19" s="6">
        <v>659.95357343837929</v>
      </c>
      <c r="W19" s="6">
        <v>602.89110861001689</v>
      </c>
      <c r="X19" s="6">
        <v>565.0323982171617</v>
      </c>
      <c r="Y19" s="6">
        <v>708.76811865612945</v>
      </c>
      <c r="Z19" s="6">
        <f t="shared" si="8"/>
        <v>1.1679924470184735</v>
      </c>
      <c r="AA19" s="6">
        <f t="shared" si="9"/>
        <v>1.0670027249982659</v>
      </c>
      <c r="AB19" s="6">
        <f t="shared" si="10"/>
        <v>1.1174975860083696</v>
      </c>
      <c r="AC19" s="6">
        <f t="shared" si="11"/>
        <v>0.96529952554376708</v>
      </c>
      <c r="AE19" s="6" t="s">
        <v>180</v>
      </c>
      <c r="AF19" s="6">
        <v>0.45073934452184161</v>
      </c>
      <c r="AG19" s="6">
        <v>0.59013495605130095</v>
      </c>
      <c r="AH19" s="6">
        <v>0.96529952554376708</v>
      </c>
      <c r="AI19" s="6">
        <v>0.8768094547576486</v>
      </c>
      <c r="AJ19" s="6">
        <v>0.98924326021042819</v>
      </c>
      <c r="AK19" s="6">
        <v>1.1174975860083696</v>
      </c>
      <c r="AL19" s="6">
        <f t="shared" si="12"/>
        <v>0.99451676699214886</v>
      </c>
    </row>
    <row r="20" spans="1:38" x14ac:dyDescent="0.2">
      <c r="A20" s="6" t="s">
        <v>181</v>
      </c>
      <c r="B20" s="6">
        <v>41.123007009165832</v>
      </c>
      <c r="C20" s="6">
        <v>79.265192944619884</v>
      </c>
      <c r="D20" s="6">
        <v>71.193706310738733</v>
      </c>
      <c r="E20" s="6">
        <v>20.863677326643447</v>
      </c>
      <c r="F20" s="6">
        <f t="shared" si="0"/>
        <v>0.57762138172265531</v>
      </c>
      <c r="G20" s="6">
        <f t="shared" si="1"/>
        <v>1.1133735979224284</v>
      </c>
      <c r="H20" s="6">
        <f t="shared" si="2"/>
        <v>0.8454974898225418</v>
      </c>
      <c r="I20" s="6">
        <f t="shared" si="3"/>
        <v>0.80270835309114519</v>
      </c>
      <c r="K20" s="6" t="s">
        <v>181</v>
      </c>
      <c r="L20" s="6">
        <v>12.699483788251966</v>
      </c>
      <c r="M20" s="6">
        <v>9.2175849387631157</v>
      </c>
      <c r="N20" s="22">
        <v>1</v>
      </c>
      <c r="O20" s="22">
        <v>1</v>
      </c>
      <c r="P20" s="6">
        <f t="shared" si="4"/>
        <v>12.699483788251966</v>
      </c>
      <c r="Q20" s="6">
        <f t="shared" si="5"/>
        <v>9.2175849387631157</v>
      </c>
      <c r="R20" s="6">
        <f t="shared" si="6"/>
        <v>10.958534363507541</v>
      </c>
      <c r="S20" s="6">
        <f t="shared" si="7"/>
        <v>0.11018033055508307</v>
      </c>
      <c r="U20" s="6" t="s">
        <v>181</v>
      </c>
      <c r="V20" s="6">
        <v>93.000844119302187</v>
      </c>
      <c r="W20" s="6">
        <v>37.035734383792906</v>
      </c>
      <c r="X20" s="6">
        <v>94.542866774036483</v>
      </c>
      <c r="Y20" s="6">
        <v>34.765347016742204</v>
      </c>
      <c r="Z20" s="6">
        <f t="shared" si="8"/>
        <v>0.98368969857430033</v>
      </c>
      <c r="AA20" s="6">
        <f t="shared" si="9"/>
        <v>0.39173483571542939</v>
      </c>
      <c r="AB20" s="6">
        <f t="shared" si="10"/>
        <v>0.68771226714486489</v>
      </c>
      <c r="AC20" s="6">
        <f t="shared" si="11"/>
        <v>0.87982138770303497</v>
      </c>
      <c r="AE20" s="6" t="s">
        <v>181</v>
      </c>
      <c r="AF20" s="6">
        <v>0.80270835309114519</v>
      </c>
      <c r="AG20" s="6">
        <v>0.11018033055508307</v>
      </c>
      <c r="AH20" s="6">
        <v>0.87982138770303497</v>
      </c>
      <c r="AI20" s="6">
        <v>0.8454974898225418</v>
      </c>
      <c r="AJ20" s="6">
        <v>10.958534363507541</v>
      </c>
      <c r="AK20" s="6">
        <v>0.68771226714486489</v>
      </c>
      <c r="AL20" s="6">
        <f t="shared" si="12"/>
        <v>4.1639147068249827</v>
      </c>
    </row>
    <row r="21" spans="1:38" x14ac:dyDescent="0.2">
      <c r="A21" s="6" t="s">
        <v>58</v>
      </c>
      <c r="B21" s="6">
        <v>25.548794577524454</v>
      </c>
      <c r="C21" s="6">
        <v>26.842794423476853</v>
      </c>
      <c r="D21" s="6">
        <v>12.942981708356676</v>
      </c>
      <c r="E21" s="6">
        <v>13.99517743624717</v>
      </c>
      <c r="F21" s="6">
        <f t="shared" si="0"/>
        <v>1.9739496781509625</v>
      </c>
      <c r="G21" s="6">
        <f t="shared" si="1"/>
        <v>2.0739266289888767</v>
      </c>
      <c r="H21" s="6">
        <f t="shared" si="2"/>
        <v>2.0239381535699197</v>
      </c>
      <c r="I21" s="6">
        <f t="shared" si="3"/>
        <v>6.0476192365216752E-3</v>
      </c>
      <c r="K21" s="6" t="s">
        <v>58</v>
      </c>
      <c r="L21" s="6">
        <v>5.6142245015014005</v>
      </c>
      <c r="M21" s="6">
        <v>5.4657714497790071</v>
      </c>
      <c r="N21" s="22">
        <v>1</v>
      </c>
      <c r="O21" s="6">
        <v>0.88519625732810503</v>
      </c>
      <c r="P21" s="6">
        <f t="shared" si="4"/>
        <v>5.6142245015014005</v>
      </c>
      <c r="Q21" s="6">
        <f t="shared" si="5"/>
        <v>5.4657714497790071</v>
      </c>
      <c r="R21" s="6">
        <f t="shared" si="6"/>
        <v>5.5399979756402038</v>
      </c>
      <c r="S21" s="6">
        <f t="shared" si="7"/>
        <v>2.3297647093949059E-3</v>
      </c>
      <c r="U21" s="6" t="s">
        <v>58</v>
      </c>
      <c r="V21" s="6">
        <v>32.393078221722</v>
      </c>
      <c r="W21" s="6">
        <v>59.742543612830609</v>
      </c>
      <c r="X21" s="6">
        <v>13.596014832016181</v>
      </c>
      <c r="Y21" s="6">
        <v>36.203603131203415</v>
      </c>
      <c r="Z21" s="6">
        <f t="shared" si="8"/>
        <v>2.3825421362031838</v>
      </c>
      <c r="AA21" s="6">
        <f t="shared" si="9"/>
        <v>4.3941216857271748</v>
      </c>
      <c r="AB21" s="6">
        <f t="shared" si="10"/>
        <v>3.3883319109651793</v>
      </c>
      <c r="AC21" s="6">
        <f t="shared" si="11"/>
        <v>7.1009136920150762E-2</v>
      </c>
      <c r="AE21" s="6" t="s">
        <v>58</v>
      </c>
      <c r="AF21" s="6">
        <v>6.0476192365216752E-3</v>
      </c>
      <c r="AG21" s="6">
        <v>2.3297647093949059E-3</v>
      </c>
      <c r="AH21" s="6">
        <v>7.1009136920150762E-2</v>
      </c>
      <c r="AI21" s="6">
        <v>2.0239381535699197</v>
      </c>
      <c r="AJ21" s="6">
        <v>5.5399979756402038</v>
      </c>
      <c r="AK21" s="6">
        <v>3.3883319109651793</v>
      </c>
      <c r="AL21" s="6">
        <f t="shared" si="12"/>
        <v>3.6507560133917676</v>
      </c>
    </row>
    <row r="22" spans="1:38" x14ac:dyDescent="0.2">
      <c r="A22" s="6" t="s">
        <v>89</v>
      </c>
      <c r="B22" s="6">
        <v>38.165293075560349</v>
      </c>
      <c r="C22" s="6">
        <v>31.263960563814219</v>
      </c>
      <c r="D22" s="6">
        <v>2.2456584748033204</v>
      </c>
      <c r="E22" s="6">
        <v>15.16428380056994</v>
      </c>
      <c r="F22" s="6">
        <f t="shared" si="0"/>
        <v>16.995145746239508</v>
      </c>
      <c r="G22" s="6">
        <f t="shared" si="1"/>
        <v>13.921956929159668</v>
      </c>
      <c r="H22" s="6">
        <f t="shared" si="2"/>
        <v>15.458551337699589</v>
      </c>
      <c r="I22" s="6">
        <f t="shared" si="3"/>
        <v>0.23174908761333493</v>
      </c>
      <c r="K22" s="6" t="s">
        <v>89</v>
      </c>
      <c r="L22" s="6">
        <v>9.6629440939302942</v>
      </c>
      <c r="M22" s="6">
        <v>3.2524714059178783</v>
      </c>
      <c r="N22" s="6">
        <v>7.1902783709282909</v>
      </c>
      <c r="O22" s="22">
        <v>1</v>
      </c>
      <c r="P22" s="6">
        <f t="shared" si="4"/>
        <v>1.343890124337811</v>
      </c>
      <c r="Q22" s="6">
        <f t="shared" si="5"/>
        <v>0.45234290497962631</v>
      </c>
      <c r="R22" s="6">
        <f t="shared" si="6"/>
        <v>0.89811651465871867</v>
      </c>
      <c r="S22" s="6">
        <f t="shared" si="7"/>
        <v>2.9645428631886427E-2</v>
      </c>
      <c r="U22" s="6" t="s">
        <v>89</v>
      </c>
      <c r="V22" s="6">
        <v>25.935565559932467</v>
      </c>
      <c r="W22" s="6">
        <v>165.84833989870566</v>
      </c>
      <c r="X22" s="6">
        <v>72.969025057118245</v>
      </c>
      <c r="Y22" s="6">
        <v>62.901232255889738</v>
      </c>
      <c r="Z22" s="6">
        <f t="shared" si="8"/>
        <v>0.3554325351014459</v>
      </c>
      <c r="AA22" s="6">
        <f t="shared" si="9"/>
        <v>2.2728594738504992</v>
      </c>
      <c r="AB22" s="6">
        <f t="shared" si="10"/>
        <v>1.3141460044759725</v>
      </c>
      <c r="AC22" s="6">
        <f t="shared" si="11"/>
        <v>0.77282494916933686</v>
      </c>
      <c r="AE22" s="6" t="s">
        <v>89</v>
      </c>
      <c r="AF22" s="6">
        <v>0.23174908761333493</v>
      </c>
      <c r="AG22" s="6">
        <v>2.9645428631886427E-2</v>
      </c>
      <c r="AH22" s="6">
        <v>0.77282494916933686</v>
      </c>
      <c r="AI22" s="6">
        <v>15.458551337699589</v>
      </c>
      <c r="AJ22" s="6">
        <v>0.89811651465871867</v>
      </c>
      <c r="AK22" s="6">
        <v>1.3141460044759725</v>
      </c>
      <c r="AL22" s="6">
        <f t="shared" si="12"/>
        <v>5.8902712856114263</v>
      </c>
    </row>
    <row r="23" spans="1:38" x14ac:dyDescent="0.2">
      <c r="A23" s="6" t="s">
        <v>182</v>
      </c>
      <c r="B23" s="6">
        <v>18.970962027266424</v>
      </c>
      <c r="C23" s="6">
        <v>22.390818762997768</v>
      </c>
      <c r="D23" s="6">
        <v>7.2435881822831663</v>
      </c>
      <c r="E23" s="6">
        <v>3.093260588937329</v>
      </c>
      <c r="F23" s="6">
        <f t="shared" si="0"/>
        <v>2.6190006319888286</v>
      </c>
      <c r="G23" s="6">
        <f t="shared" si="1"/>
        <v>3.0911225485958287</v>
      </c>
      <c r="H23" s="6">
        <f t="shared" si="2"/>
        <v>2.8550615902923289</v>
      </c>
      <c r="I23" s="6">
        <f t="shared" si="3"/>
        <v>0.15236014172453149</v>
      </c>
      <c r="K23" s="6" t="s">
        <v>182</v>
      </c>
      <c r="L23" s="6">
        <v>4.2376598400755761</v>
      </c>
      <c r="M23" s="6">
        <v>9.4470123823340871E-2</v>
      </c>
      <c r="N23" s="6">
        <v>72.213378887292777</v>
      </c>
      <c r="O23" s="22">
        <v>1</v>
      </c>
      <c r="P23" s="6">
        <f t="shared" si="4"/>
        <v>5.8682475538078822E-2</v>
      </c>
      <c r="Q23" s="6">
        <f t="shared" si="5"/>
        <v>1.3082080533966616E-3</v>
      </c>
      <c r="R23" s="6">
        <f t="shared" si="6"/>
        <v>2.9995341795737741E-2</v>
      </c>
      <c r="S23" s="6">
        <f t="shared" si="7"/>
        <v>0.4915198524569665</v>
      </c>
      <c r="U23" s="6" t="s">
        <v>182</v>
      </c>
      <c r="V23" s="22">
        <v>1</v>
      </c>
      <c r="W23" s="6">
        <v>14.328925154755204</v>
      </c>
      <c r="X23" s="6">
        <v>65.777744484812175</v>
      </c>
      <c r="Y23" s="6">
        <v>70.407131353234206</v>
      </c>
      <c r="Z23" s="6">
        <f t="shared" si="8"/>
        <v>1.5202710397449035E-2</v>
      </c>
      <c r="AA23" s="6">
        <f t="shared" si="9"/>
        <v>0.21783849943446598</v>
      </c>
      <c r="AB23" s="6">
        <f t="shared" si="10"/>
        <v>0.1165206049159575</v>
      </c>
      <c r="AC23" s="6">
        <f t="shared" si="11"/>
        <v>4.5746710022181607E-2</v>
      </c>
      <c r="AE23" s="6" t="s">
        <v>182</v>
      </c>
      <c r="AF23" s="6">
        <v>0.15236014172453149</v>
      </c>
      <c r="AG23" s="6">
        <v>0.4915198524569665</v>
      </c>
      <c r="AH23" s="6">
        <v>4.5746710022181607E-2</v>
      </c>
      <c r="AI23" s="6">
        <v>2.8550615902923289</v>
      </c>
      <c r="AJ23" s="6">
        <v>2.9995341795737741E-2</v>
      </c>
      <c r="AK23" s="6">
        <v>0.1165206049159575</v>
      </c>
      <c r="AL23" s="6">
        <f t="shared" si="12"/>
        <v>1.0005258456680082</v>
      </c>
    </row>
    <row r="24" spans="1:38" x14ac:dyDescent="0.2">
      <c r="A24" s="6" t="s">
        <v>183</v>
      </c>
      <c r="B24" s="6">
        <v>55.480243395209122</v>
      </c>
      <c r="C24" s="6">
        <v>76.476931371793881</v>
      </c>
      <c r="D24" s="6">
        <v>73.151959470979378</v>
      </c>
      <c r="E24" s="6">
        <v>78.763670019728679</v>
      </c>
      <c r="F24" s="6">
        <f t="shared" si="0"/>
        <v>0.75842456984654083</v>
      </c>
      <c r="G24" s="6">
        <f t="shared" si="1"/>
        <v>1.0454529437743028</v>
      </c>
      <c r="H24" s="6">
        <f t="shared" si="2"/>
        <v>0.90193875681042179</v>
      </c>
      <c r="I24" s="6">
        <f t="shared" si="3"/>
        <v>0.41807597035004829</v>
      </c>
      <c r="K24" s="6" t="s">
        <v>183</v>
      </c>
      <c r="L24" s="6">
        <v>39.893383717399374</v>
      </c>
      <c r="M24" s="6">
        <v>18.165255238030973</v>
      </c>
      <c r="N24" s="6">
        <v>16.508133711224133</v>
      </c>
      <c r="O24" s="22">
        <v>1</v>
      </c>
      <c r="P24" s="6">
        <f t="shared" si="4"/>
        <v>2.416589568224496</v>
      </c>
      <c r="Q24" s="6">
        <f t="shared" si="5"/>
        <v>1.1003821240968104</v>
      </c>
      <c r="R24" s="6">
        <f t="shared" si="6"/>
        <v>1.7584858461606532</v>
      </c>
      <c r="S24" s="6">
        <f t="shared" si="7"/>
        <v>9.6895154619681928E-2</v>
      </c>
      <c r="U24" s="6" t="s">
        <v>183</v>
      </c>
      <c r="V24" s="6">
        <v>377.55346088913899</v>
      </c>
      <c r="W24" s="6">
        <v>416.38294879009567</v>
      </c>
      <c r="X24" s="6">
        <v>459.14079178995473</v>
      </c>
      <c r="Y24" s="6">
        <v>566.29087231731535</v>
      </c>
      <c r="Z24" s="6">
        <f t="shared" si="8"/>
        <v>0.82230432939153908</v>
      </c>
      <c r="AA24" s="6">
        <f t="shared" si="9"/>
        <v>0.90687422297381126</v>
      </c>
      <c r="AB24" s="6">
        <f t="shared" si="10"/>
        <v>0.86458927618267523</v>
      </c>
      <c r="AC24" s="6">
        <f t="shared" si="11"/>
        <v>0.18269749011254677</v>
      </c>
      <c r="AE24" s="6" t="s">
        <v>183</v>
      </c>
      <c r="AF24" s="6">
        <v>0.41807597035004829</v>
      </c>
      <c r="AG24" s="6">
        <v>9.6895154619681928E-2</v>
      </c>
      <c r="AH24" s="6">
        <v>0.18269749011254677</v>
      </c>
      <c r="AI24" s="6">
        <v>0.90193875681042179</v>
      </c>
      <c r="AJ24" s="6">
        <v>1.7584858461606532</v>
      </c>
      <c r="AK24" s="6">
        <v>0.86458927618267523</v>
      </c>
      <c r="AL24" s="6">
        <f t="shared" si="12"/>
        <v>1.1750046263845835</v>
      </c>
    </row>
    <row r="25" spans="1:38" x14ac:dyDescent="0.2">
      <c r="A25" s="6" t="s">
        <v>59</v>
      </c>
      <c r="B25" s="6">
        <v>73.488407918046676</v>
      </c>
      <c r="C25" s="6">
        <v>165.65508742201339</v>
      </c>
      <c r="D25" s="6">
        <v>195.14820858806053</v>
      </c>
      <c r="E25" s="6">
        <v>87.18123584285263</v>
      </c>
      <c r="F25" s="6">
        <f t="shared" si="0"/>
        <v>0.37657741492863905</v>
      </c>
      <c r="G25" s="6">
        <f t="shared" si="1"/>
        <v>0.84886809169586419</v>
      </c>
      <c r="H25" s="6">
        <f t="shared" si="2"/>
        <v>0.61272275331225168</v>
      </c>
      <c r="I25" s="6">
        <f t="shared" si="3"/>
        <v>0.86470118883813896</v>
      </c>
      <c r="K25" s="6" t="s">
        <v>59</v>
      </c>
      <c r="L25" s="6">
        <v>83.336144944161404</v>
      </c>
      <c r="M25" s="6">
        <v>57.5997840682884</v>
      </c>
      <c r="N25" s="6">
        <v>55.068525061148428</v>
      </c>
      <c r="O25" s="6">
        <v>32.286368754125093</v>
      </c>
      <c r="P25" s="6">
        <f t="shared" si="4"/>
        <v>1.5133171780363546</v>
      </c>
      <c r="Q25" s="6">
        <f t="shared" si="5"/>
        <v>1.0459656220014835</v>
      </c>
      <c r="R25" s="6">
        <f t="shared" si="6"/>
        <v>1.2796414000189191</v>
      </c>
      <c r="S25" s="6">
        <f t="shared" si="7"/>
        <v>3.5064697514817937E-2</v>
      </c>
      <c r="U25" s="6" t="s">
        <v>59</v>
      </c>
      <c r="V25" s="6">
        <v>808.18092290377035</v>
      </c>
      <c r="W25" s="6">
        <v>910.23494653911075</v>
      </c>
      <c r="X25" s="6">
        <v>695.64403161167093</v>
      </c>
      <c r="Y25" s="6">
        <v>639.05764260833746</v>
      </c>
      <c r="Z25" s="6">
        <f t="shared" si="8"/>
        <v>1.1617736747217877</v>
      </c>
      <c r="AA25" s="6">
        <f t="shared" si="9"/>
        <v>1.3084780508075009</v>
      </c>
      <c r="AB25" s="6">
        <f t="shared" si="10"/>
        <v>1.2351258627646442</v>
      </c>
      <c r="AC25" s="6">
        <f t="shared" si="11"/>
        <v>0.24957616157178403</v>
      </c>
      <c r="AE25" s="6" t="s">
        <v>59</v>
      </c>
      <c r="AF25" s="6">
        <v>0.86470118883813896</v>
      </c>
      <c r="AG25" s="6">
        <v>3.5064697514817937E-2</v>
      </c>
      <c r="AH25" s="6">
        <v>0.24957616157178403</v>
      </c>
      <c r="AI25" s="6">
        <v>0.61272275331225168</v>
      </c>
      <c r="AJ25" s="6">
        <v>1.2796414000189191</v>
      </c>
      <c r="AK25" s="6">
        <v>1.2351258627646442</v>
      </c>
      <c r="AL25" s="6">
        <f t="shared" si="12"/>
        <v>1.0424966720319384</v>
      </c>
    </row>
    <row r="26" spans="1:38" x14ac:dyDescent="0.2">
      <c r="A26" s="6" t="s">
        <v>60</v>
      </c>
      <c r="B26" s="6">
        <v>14.241700685511823</v>
      </c>
      <c r="C26" s="6">
        <v>29.846722637294924</v>
      </c>
      <c r="D26" s="6">
        <v>0.17049467813040189</v>
      </c>
      <c r="E26" s="22">
        <v>1</v>
      </c>
      <c r="F26" s="6">
        <f t="shared" si="0"/>
        <v>83.531643577866632</v>
      </c>
      <c r="G26" s="6">
        <f t="shared" si="1"/>
        <v>175.0595559027762</v>
      </c>
      <c r="H26" s="6">
        <f t="shared" si="2"/>
        <v>129.29559974032142</v>
      </c>
      <c r="I26" s="6">
        <f t="shared" si="3"/>
        <v>0.21108045998355593</v>
      </c>
      <c r="K26" s="6" t="s">
        <v>60</v>
      </c>
      <c r="L26" s="22">
        <v>1</v>
      </c>
      <c r="M26" s="22">
        <v>1</v>
      </c>
      <c r="N26" s="22">
        <v>1</v>
      </c>
      <c r="O26" s="22">
        <v>1</v>
      </c>
      <c r="P26" s="6">
        <f t="shared" si="4"/>
        <v>1</v>
      </c>
      <c r="Q26" s="6">
        <f t="shared" si="5"/>
        <v>1</v>
      </c>
      <c r="R26" s="6">
        <f t="shared" si="6"/>
        <v>1</v>
      </c>
      <c r="S26" s="6" t="e">
        <f t="shared" si="7"/>
        <v>#DIV/0!</v>
      </c>
      <c r="U26" s="6" t="s">
        <v>60</v>
      </c>
      <c r="V26" s="6">
        <v>50.246201463140117</v>
      </c>
      <c r="W26" s="6">
        <v>111.82470455824422</v>
      </c>
      <c r="X26" s="6">
        <v>25.102063747705909</v>
      </c>
      <c r="Y26" s="6">
        <v>79.665905090078283</v>
      </c>
      <c r="Z26" s="6">
        <f t="shared" si="8"/>
        <v>2.0016761158823901</v>
      </c>
      <c r="AA26" s="6">
        <f t="shared" si="9"/>
        <v>4.4548012339608505</v>
      </c>
      <c r="AB26" s="6">
        <f t="shared" si="10"/>
        <v>3.2282386749216201</v>
      </c>
      <c r="AC26" s="6">
        <f t="shared" si="11"/>
        <v>7.7545145776705016E-2</v>
      </c>
      <c r="AE26" s="6" t="s">
        <v>60</v>
      </c>
      <c r="AF26" s="6">
        <v>0.21108045998355593</v>
      </c>
      <c r="AG26" s="6" t="e">
        <v>#DIV/0!</v>
      </c>
      <c r="AH26" s="6">
        <v>7.7545145776705016E-2</v>
      </c>
      <c r="AI26" s="6">
        <v>129.29559974032142</v>
      </c>
      <c r="AJ26" s="6">
        <v>1</v>
      </c>
      <c r="AK26" s="6">
        <v>3.2282386749216201</v>
      </c>
      <c r="AL26" s="6">
        <f t="shared" si="12"/>
        <v>44.507946138414347</v>
      </c>
    </row>
    <row r="27" spans="1:38" x14ac:dyDescent="0.2">
      <c r="A27" s="6" t="s">
        <v>61</v>
      </c>
      <c r="B27" s="6">
        <v>72.702765154432726</v>
      </c>
      <c r="C27" s="6">
        <v>20.403604713856581</v>
      </c>
      <c r="D27" s="6">
        <v>1.5441946562096578</v>
      </c>
      <c r="E27" s="6">
        <v>9.9033051611174709</v>
      </c>
      <c r="F27" s="6">
        <f t="shared" si="0"/>
        <v>47.081347459708965</v>
      </c>
      <c r="G27" s="6">
        <f t="shared" si="1"/>
        <v>13.21310408102225</v>
      </c>
      <c r="H27" s="6">
        <f t="shared" si="2"/>
        <v>30.147225770365608</v>
      </c>
      <c r="I27" s="6">
        <f t="shared" si="3"/>
        <v>0.40673219382295195</v>
      </c>
      <c r="K27" s="6" t="s">
        <v>61</v>
      </c>
      <c r="L27" s="22">
        <v>1</v>
      </c>
      <c r="M27" s="6">
        <v>10.742602651911334</v>
      </c>
      <c r="N27" s="22">
        <v>1</v>
      </c>
      <c r="O27" s="22">
        <v>1</v>
      </c>
      <c r="P27" s="6">
        <f t="shared" si="4"/>
        <v>1</v>
      </c>
      <c r="Q27" s="6">
        <f t="shared" si="5"/>
        <v>10.742602651911334</v>
      </c>
      <c r="R27" s="6">
        <f t="shared" si="6"/>
        <v>5.8713013259556668</v>
      </c>
      <c r="S27" s="6">
        <f t="shared" si="7"/>
        <v>0.50000000000000011</v>
      </c>
      <c r="U27" s="6" t="s">
        <v>61</v>
      </c>
      <c r="V27" s="6">
        <v>19.435846933033201</v>
      </c>
      <c r="W27" s="6">
        <v>7.4493528418683166</v>
      </c>
      <c r="X27" s="6">
        <v>6.1350612382486238</v>
      </c>
      <c r="Y27" s="6">
        <v>2.3596389377879321</v>
      </c>
      <c r="Z27" s="6">
        <f t="shared" si="8"/>
        <v>3.1679955876987389</v>
      </c>
      <c r="AA27" s="6">
        <f t="shared" si="9"/>
        <v>1.2142263218867044</v>
      </c>
      <c r="AB27" s="6">
        <f t="shared" si="10"/>
        <v>2.1911109547927214</v>
      </c>
      <c r="AC27" s="6">
        <f t="shared" si="11"/>
        <v>0.26733353511685454</v>
      </c>
      <c r="AE27" s="6" t="s">
        <v>61</v>
      </c>
      <c r="AF27" s="6">
        <v>0.40673219382295195</v>
      </c>
      <c r="AG27" s="6">
        <v>0.50000000000000011</v>
      </c>
      <c r="AH27" s="6">
        <v>0.26733353511685454</v>
      </c>
      <c r="AI27" s="6">
        <v>30.147225770365608</v>
      </c>
      <c r="AJ27" s="6">
        <v>5.8713013259556668</v>
      </c>
      <c r="AK27" s="6">
        <v>2.1911109547927214</v>
      </c>
      <c r="AL27" s="6">
        <f t="shared" si="12"/>
        <v>12.736546017038</v>
      </c>
    </row>
    <row r="28" spans="1:38" x14ac:dyDescent="0.2">
      <c r="A28" s="6" t="s">
        <v>184</v>
      </c>
      <c r="B28" s="6">
        <v>43.587768620503738</v>
      </c>
      <c r="C28" s="6">
        <v>33.65169837479781</v>
      </c>
      <c r="D28" s="6">
        <v>5.4899286357990098</v>
      </c>
      <c r="E28" s="6">
        <v>8.529605183038214</v>
      </c>
      <c r="F28" s="6">
        <f t="shared" si="0"/>
        <v>7.9395874722804898</v>
      </c>
      <c r="G28" s="6">
        <f t="shared" si="1"/>
        <v>6.1297150850668771</v>
      </c>
      <c r="H28" s="6">
        <f t="shared" si="2"/>
        <v>7.0346512786736834</v>
      </c>
      <c r="I28" s="6">
        <f t="shared" si="3"/>
        <v>0.12887495720967077</v>
      </c>
      <c r="K28" s="6" t="s">
        <v>184</v>
      </c>
      <c r="L28" s="22">
        <v>1</v>
      </c>
      <c r="M28" s="22">
        <v>1</v>
      </c>
      <c r="N28" s="22">
        <v>1</v>
      </c>
      <c r="O28" s="22">
        <v>1</v>
      </c>
      <c r="P28" s="6">
        <f t="shared" si="4"/>
        <v>1</v>
      </c>
      <c r="Q28" s="6">
        <f t="shared" si="5"/>
        <v>1</v>
      </c>
      <c r="R28" s="6">
        <f t="shared" si="6"/>
        <v>1</v>
      </c>
      <c r="S28" s="6" t="e">
        <f t="shared" si="7"/>
        <v>#DIV/0!</v>
      </c>
      <c r="U28" s="6" t="s">
        <v>184</v>
      </c>
      <c r="V28" s="6">
        <v>36.698086662915024</v>
      </c>
      <c r="W28" s="6">
        <v>37.837647720877882</v>
      </c>
      <c r="X28" s="6">
        <v>21.146859432937564</v>
      </c>
      <c r="Y28" s="6">
        <v>33.237199895127162</v>
      </c>
      <c r="Z28" s="6">
        <f t="shared" si="8"/>
        <v>1.7353918098001562</v>
      </c>
      <c r="AA28" s="6">
        <f t="shared" si="9"/>
        <v>1.7892797670912479</v>
      </c>
      <c r="AB28" s="6">
        <f t="shared" si="10"/>
        <v>1.762335788445702</v>
      </c>
      <c r="AC28" s="6">
        <f t="shared" si="11"/>
        <v>0.31689383700051971</v>
      </c>
      <c r="AE28" s="6" t="s">
        <v>184</v>
      </c>
      <c r="AF28" s="6">
        <v>0.12887495720967077</v>
      </c>
      <c r="AG28" s="6" t="e">
        <v>#DIV/0!</v>
      </c>
      <c r="AH28" s="6">
        <v>0.31689383700051971</v>
      </c>
      <c r="AI28" s="6">
        <v>7.0346512786736834</v>
      </c>
      <c r="AJ28" s="6">
        <v>1</v>
      </c>
      <c r="AK28" s="6">
        <v>1.762335788445702</v>
      </c>
      <c r="AL28" s="6">
        <f t="shared" si="12"/>
        <v>3.2656623557064619</v>
      </c>
    </row>
    <row r="29" spans="1:38" x14ac:dyDescent="0.2">
      <c r="A29" s="6" t="s">
        <v>91</v>
      </c>
      <c r="B29" s="6">
        <v>16.074867133944387</v>
      </c>
      <c r="C29" s="6">
        <v>13.810367403527691</v>
      </c>
      <c r="D29" s="6">
        <v>1.7195606108580734</v>
      </c>
      <c r="E29" s="22">
        <v>1</v>
      </c>
      <c r="F29" s="6">
        <f t="shared" si="0"/>
        <v>9.3482410753308134</v>
      </c>
      <c r="G29" s="6">
        <f t="shared" si="1"/>
        <v>8.0313350493857936</v>
      </c>
      <c r="H29" s="6">
        <f t="shared" si="2"/>
        <v>8.6897880623583035</v>
      </c>
      <c r="I29" s="6">
        <f t="shared" si="3"/>
        <v>3.616624750323278E-2</v>
      </c>
      <c r="K29" s="6" t="s">
        <v>91</v>
      </c>
      <c r="L29" s="22">
        <v>1</v>
      </c>
      <c r="M29" s="22">
        <v>1</v>
      </c>
      <c r="N29" s="22">
        <v>1</v>
      </c>
      <c r="O29" s="22">
        <v>1</v>
      </c>
      <c r="P29" s="6">
        <f t="shared" si="4"/>
        <v>1</v>
      </c>
      <c r="Q29" s="6">
        <f t="shared" si="5"/>
        <v>1</v>
      </c>
      <c r="R29" s="6">
        <f t="shared" si="6"/>
        <v>1</v>
      </c>
      <c r="S29" s="6" t="e">
        <f t="shared" si="7"/>
        <v>#DIV/0!</v>
      </c>
      <c r="U29" s="6" t="s">
        <v>91</v>
      </c>
      <c r="V29" s="6">
        <v>23.234383792909398</v>
      </c>
      <c r="W29" s="6">
        <v>42.353685987619578</v>
      </c>
      <c r="X29" s="6">
        <v>43.349938199932588</v>
      </c>
      <c r="Y29" s="6">
        <v>56.563916251545002</v>
      </c>
      <c r="Z29" s="6">
        <f t="shared" si="8"/>
        <v>0.53597270855960599</v>
      </c>
      <c r="AA29" s="6">
        <f t="shared" si="9"/>
        <v>0.97701837064407715</v>
      </c>
      <c r="AB29" s="6">
        <f t="shared" si="10"/>
        <v>0.75649553960184157</v>
      </c>
      <c r="AC29" s="6">
        <f t="shared" si="11"/>
        <v>0.10846079212068016</v>
      </c>
      <c r="AE29" s="6" t="s">
        <v>91</v>
      </c>
      <c r="AF29" s="6">
        <v>3.616624750323278E-2</v>
      </c>
      <c r="AG29" s="6" t="e">
        <v>#DIV/0!</v>
      </c>
      <c r="AH29" s="6">
        <v>0.10846079212068016</v>
      </c>
      <c r="AI29" s="6">
        <v>8.6897880623583035</v>
      </c>
      <c r="AJ29" s="6">
        <v>1</v>
      </c>
      <c r="AK29" s="6">
        <v>0.75649553960184157</v>
      </c>
      <c r="AL29" s="6">
        <f t="shared" si="12"/>
        <v>3.4820945339867149</v>
      </c>
    </row>
    <row r="30" spans="1:38" x14ac:dyDescent="0.2">
      <c r="A30" s="6" t="s">
        <v>185</v>
      </c>
      <c r="B30" s="6">
        <v>86.089501656011706</v>
      </c>
      <c r="C30" s="6">
        <v>81.175383193406759</v>
      </c>
      <c r="D30" s="6">
        <v>103.89945685266825</v>
      </c>
      <c r="E30" s="6">
        <v>78.529848746864118</v>
      </c>
      <c r="F30" s="6">
        <f t="shared" si="0"/>
        <v>0.82858471318178828</v>
      </c>
      <c r="G30" s="6">
        <f t="shared" si="1"/>
        <v>0.78128784935339235</v>
      </c>
      <c r="H30" s="6">
        <f t="shared" si="2"/>
        <v>0.80493628126759031</v>
      </c>
      <c r="I30" s="6">
        <f t="shared" si="3"/>
        <v>0.59387860674151427</v>
      </c>
      <c r="K30" s="6" t="s">
        <v>185</v>
      </c>
      <c r="L30" s="6">
        <v>63.160025641890755</v>
      </c>
      <c r="M30" s="6">
        <v>44.346975269071159</v>
      </c>
      <c r="N30" s="6">
        <v>39.942539892068176</v>
      </c>
      <c r="O30" s="6">
        <v>42.147765655938194</v>
      </c>
      <c r="P30" s="6">
        <f t="shared" si="4"/>
        <v>1.5812721427470646</v>
      </c>
      <c r="Q30" s="6">
        <f t="shared" si="5"/>
        <v>1.1102692865527468</v>
      </c>
      <c r="R30" s="6">
        <f t="shared" si="6"/>
        <v>1.3457707146499058</v>
      </c>
      <c r="S30" s="6">
        <f t="shared" si="7"/>
        <v>0.43987740570176526</v>
      </c>
      <c r="U30" s="6" t="s">
        <v>185</v>
      </c>
      <c r="V30" s="6">
        <v>265.24338773213282</v>
      </c>
      <c r="W30" s="6">
        <v>336.52926280247607</v>
      </c>
      <c r="X30" s="6">
        <v>365.33952582493731</v>
      </c>
      <c r="Y30" s="6">
        <v>321.4277688302933</v>
      </c>
      <c r="Z30" s="6">
        <f t="shared" si="8"/>
        <v>0.72601886459783616</v>
      </c>
      <c r="AA30" s="6">
        <f t="shared" si="9"/>
        <v>0.92114112767457168</v>
      </c>
      <c r="AB30" s="6">
        <f t="shared" si="10"/>
        <v>0.82357999613620392</v>
      </c>
      <c r="AC30" s="6">
        <f t="shared" si="11"/>
        <v>0.59532782233152459</v>
      </c>
      <c r="AE30" s="6" t="s">
        <v>185</v>
      </c>
      <c r="AF30" s="6">
        <v>0.59387860674151427</v>
      </c>
      <c r="AG30" s="6">
        <v>0.43987740570176526</v>
      </c>
      <c r="AH30" s="6">
        <v>0.59532782233152459</v>
      </c>
      <c r="AI30" s="6">
        <v>0.80493628126759031</v>
      </c>
      <c r="AJ30" s="6">
        <v>1.3457707146499058</v>
      </c>
      <c r="AK30" s="6">
        <v>0.82357999613620392</v>
      </c>
      <c r="AL30" s="6">
        <f t="shared" si="12"/>
        <v>0.99142899735123324</v>
      </c>
    </row>
    <row r="31" spans="1:38" x14ac:dyDescent="0.2">
      <c r="A31" s="6" t="s">
        <v>186</v>
      </c>
      <c r="B31" s="6">
        <v>12.100439035662019</v>
      </c>
      <c r="C31" s="6">
        <v>5.8461064468920894</v>
      </c>
      <c r="D31" s="22">
        <v>1</v>
      </c>
      <c r="E31" s="22">
        <v>1</v>
      </c>
      <c r="F31" s="6">
        <f t="shared" si="0"/>
        <v>12.100439035662019</v>
      </c>
      <c r="G31" s="6">
        <f t="shared" si="1"/>
        <v>5.8461064468920894</v>
      </c>
      <c r="H31" s="6">
        <f t="shared" si="2"/>
        <v>8.9732727412770537</v>
      </c>
      <c r="I31" s="6">
        <f t="shared" si="3"/>
        <v>0.23794905612393838</v>
      </c>
      <c r="K31" s="6" t="s">
        <v>186</v>
      </c>
      <c r="L31" s="22">
        <v>1</v>
      </c>
      <c r="M31" s="22">
        <v>1</v>
      </c>
      <c r="N31" s="22">
        <v>1</v>
      </c>
      <c r="O31" s="22">
        <v>1</v>
      </c>
      <c r="P31" s="6">
        <f t="shared" si="4"/>
        <v>1</v>
      </c>
      <c r="Q31" s="6">
        <f t="shared" si="5"/>
        <v>1</v>
      </c>
      <c r="R31" s="6">
        <f t="shared" si="6"/>
        <v>1</v>
      </c>
      <c r="S31" s="6" t="e">
        <f t="shared" si="7"/>
        <v>#DIV/0!</v>
      </c>
      <c r="U31" s="6" t="s">
        <v>186</v>
      </c>
      <c r="V31" s="22">
        <v>1</v>
      </c>
      <c r="W31" s="6">
        <v>6.6474395047833426</v>
      </c>
      <c r="X31" s="6">
        <v>21.416532454399043</v>
      </c>
      <c r="Y31" s="6">
        <v>17.820892168246004</v>
      </c>
      <c r="Z31" s="6">
        <f t="shared" si="8"/>
        <v>4.6692899615250083E-2</v>
      </c>
      <c r="AA31" s="6">
        <f t="shared" si="9"/>
        <v>0.31038822549529632</v>
      </c>
      <c r="AB31" s="6">
        <f t="shared" si="10"/>
        <v>0.1785405625552732</v>
      </c>
      <c r="AC31" s="6">
        <f t="shared" si="11"/>
        <v>0.18121361678866685</v>
      </c>
      <c r="AE31" s="6" t="s">
        <v>186</v>
      </c>
      <c r="AF31" s="6">
        <v>0.23794905612393838</v>
      </c>
      <c r="AG31" s="6" t="e">
        <v>#DIV/0!</v>
      </c>
      <c r="AH31" s="6">
        <v>0.18121361678866685</v>
      </c>
      <c r="AI31" s="6">
        <v>8.9732727412770537</v>
      </c>
      <c r="AJ31" s="6">
        <v>1</v>
      </c>
      <c r="AK31" s="6">
        <v>0.1785405625552732</v>
      </c>
      <c r="AL31" s="6">
        <f t="shared" si="12"/>
        <v>3.3839377679441092</v>
      </c>
    </row>
    <row r="32" spans="1:38" x14ac:dyDescent="0.2">
      <c r="A32" s="6" t="s">
        <v>92</v>
      </c>
      <c r="B32" s="6">
        <v>141.17692366941384</v>
      </c>
      <c r="C32" s="6">
        <v>100.7240237233305</v>
      </c>
      <c r="D32" s="6">
        <v>169.60323452760798</v>
      </c>
      <c r="E32" s="6">
        <v>124.47572886474903</v>
      </c>
      <c r="F32" s="6">
        <f t="shared" si="0"/>
        <v>0.83239523150976868</v>
      </c>
      <c r="G32" s="6">
        <f t="shared" si="1"/>
        <v>0.59388032311927796</v>
      </c>
      <c r="H32" s="6">
        <f t="shared" si="2"/>
        <v>0.71313777731452332</v>
      </c>
      <c r="I32" s="6">
        <f t="shared" si="3"/>
        <v>5.6882626878705024E-2</v>
      </c>
      <c r="K32" s="6" t="s">
        <v>92</v>
      </c>
      <c r="L32" s="6">
        <v>62.174837207733056</v>
      </c>
      <c r="M32" s="6">
        <v>67.505651337764434</v>
      </c>
      <c r="N32" s="6">
        <v>79.279419187017126</v>
      </c>
      <c r="O32" s="6">
        <v>64.246612571339824</v>
      </c>
      <c r="P32" s="6">
        <f t="shared" si="4"/>
        <v>0.78424940350616079</v>
      </c>
      <c r="Q32" s="6">
        <f t="shared" si="5"/>
        <v>0.85149023580156635</v>
      </c>
      <c r="R32" s="6">
        <f t="shared" si="6"/>
        <v>0.81786981965386363</v>
      </c>
      <c r="S32" s="6">
        <f t="shared" si="7"/>
        <v>0.61986227913703362</v>
      </c>
      <c r="U32" s="6" t="s">
        <v>92</v>
      </c>
      <c r="V32" s="6">
        <v>415.07456387169384</v>
      </c>
      <c r="W32" s="6">
        <v>374.34580754079906</v>
      </c>
      <c r="X32" s="6">
        <v>495.14214015506201</v>
      </c>
      <c r="Y32" s="6">
        <v>340.61949885763516</v>
      </c>
      <c r="Z32" s="6">
        <f t="shared" si="8"/>
        <v>0.83829375488361046</v>
      </c>
      <c r="AA32" s="6">
        <f t="shared" si="9"/>
        <v>0.75603705922417841</v>
      </c>
      <c r="AB32" s="6">
        <f t="shared" si="10"/>
        <v>0.79716540705389449</v>
      </c>
      <c r="AC32" s="6">
        <f t="shared" si="11"/>
        <v>0.75379941714982301</v>
      </c>
      <c r="AE32" s="6" t="s">
        <v>92</v>
      </c>
      <c r="AF32" s="6">
        <v>5.6882626878705024E-2</v>
      </c>
      <c r="AG32" s="6">
        <v>0.61986227913703362</v>
      </c>
      <c r="AH32" s="6">
        <v>0.75379941714982301</v>
      </c>
      <c r="AI32" s="6">
        <v>0.71313777731452332</v>
      </c>
      <c r="AJ32" s="6">
        <v>0.81786981965386363</v>
      </c>
      <c r="AK32" s="6">
        <v>0.79716540705389449</v>
      </c>
      <c r="AL32" s="6">
        <f t="shared" si="12"/>
        <v>0.77605766800742726</v>
      </c>
    </row>
    <row r="33" spans="1:38" x14ac:dyDescent="0.2">
      <c r="A33" s="6" t="s">
        <v>187</v>
      </c>
      <c r="B33" s="6">
        <v>119.53323576985288</v>
      </c>
      <c r="C33" s="6">
        <v>55.49564815527998</v>
      </c>
      <c r="D33" s="6">
        <v>26.358477238960472</v>
      </c>
      <c r="E33" s="6">
        <v>12.679932776384053</v>
      </c>
      <c r="F33" s="6">
        <f t="shared" si="0"/>
        <v>4.5349067279641924</v>
      </c>
      <c r="G33" s="6">
        <f t="shared" si="1"/>
        <v>2.1054193553052394</v>
      </c>
      <c r="H33" s="6">
        <f t="shared" si="2"/>
        <v>3.3201630416347161</v>
      </c>
      <c r="I33" s="6">
        <f t="shared" si="3"/>
        <v>0.22578052488519629</v>
      </c>
      <c r="K33" s="6" t="s">
        <v>187</v>
      </c>
      <c r="L33" s="6">
        <v>36.708390971355307</v>
      </c>
      <c r="M33" s="6">
        <v>38.624784911771656</v>
      </c>
      <c r="N33" s="6">
        <v>19.598555732422255</v>
      </c>
      <c r="O33" s="6">
        <v>9.2246767868928838</v>
      </c>
      <c r="P33" s="6">
        <f t="shared" si="4"/>
        <v>1.8730151074667167</v>
      </c>
      <c r="Q33" s="6">
        <f t="shared" si="5"/>
        <v>1.9707975138124059</v>
      </c>
      <c r="R33" s="6">
        <f t="shared" si="6"/>
        <v>1.9219063106395613</v>
      </c>
      <c r="S33" s="6">
        <f t="shared" si="7"/>
        <v>0.16446767657697961</v>
      </c>
      <c r="U33" s="6" t="s">
        <v>187</v>
      </c>
      <c r="V33" s="6">
        <v>401.94850872256609</v>
      </c>
      <c r="W33" s="6">
        <v>391.39701744513224</v>
      </c>
      <c r="X33" s="6">
        <v>236.93022210569686</v>
      </c>
      <c r="Y33" s="6">
        <v>212.70459567774074</v>
      </c>
      <c r="Z33" s="6">
        <f t="shared" si="8"/>
        <v>1.6964847504479736</v>
      </c>
      <c r="AA33" s="6">
        <f t="shared" si="9"/>
        <v>1.6519505783881225</v>
      </c>
      <c r="AB33" s="6">
        <f t="shared" si="10"/>
        <v>1.6742176644180482</v>
      </c>
      <c r="AC33" s="6">
        <f t="shared" si="11"/>
        <v>2.5313835752153103E-2</v>
      </c>
      <c r="AE33" s="6" t="s">
        <v>187</v>
      </c>
      <c r="AF33" s="6">
        <v>0.22578052488519629</v>
      </c>
      <c r="AG33" s="6">
        <v>0.16446767657697961</v>
      </c>
      <c r="AH33" s="6">
        <v>2.5313835752153103E-2</v>
      </c>
      <c r="AI33" s="6">
        <v>3.3201630416347161</v>
      </c>
      <c r="AJ33" s="6">
        <v>1.9219063106395613</v>
      </c>
      <c r="AK33" s="6">
        <v>1.6742176644180482</v>
      </c>
      <c r="AL33" s="6">
        <f t="shared" si="12"/>
        <v>2.3054290055641085</v>
      </c>
    </row>
    <row r="34" spans="1:38" x14ac:dyDescent="0.2">
      <c r="A34" s="6" t="s">
        <v>188</v>
      </c>
      <c r="B34" s="6">
        <v>23.700223369021028</v>
      </c>
      <c r="C34" s="6">
        <v>1.471154586767311</v>
      </c>
      <c r="D34" s="6">
        <v>7.2435881822831663</v>
      </c>
      <c r="E34" s="22">
        <v>1</v>
      </c>
      <c r="F34" s="6">
        <f t="shared" si="0"/>
        <v>3.2718899490985089</v>
      </c>
      <c r="G34" s="6">
        <f t="shared" si="1"/>
        <v>0.20309749115301109</v>
      </c>
      <c r="H34" s="6">
        <f t="shared" si="2"/>
        <v>1.7374937201257601</v>
      </c>
      <c r="I34" s="6">
        <f t="shared" si="3"/>
        <v>0.48177851005129702</v>
      </c>
      <c r="K34" s="6" t="s">
        <v>188</v>
      </c>
      <c r="L34" s="6">
        <v>5.9381220688957121</v>
      </c>
      <c r="M34" s="6">
        <v>2.051351260163973</v>
      </c>
      <c r="N34" s="22">
        <v>1</v>
      </c>
      <c r="O34" s="22">
        <v>1</v>
      </c>
      <c r="P34" s="6">
        <f t="shared" si="4"/>
        <v>5.9381220688957121</v>
      </c>
      <c r="Q34" s="6">
        <f t="shared" si="5"/>
        <v>2.051351260163973</v>
      </c>
      <c r="R34" s="6">
        <f t="shared" si="6"/>
        <v>3.9947366645298423</v>
      </c>
      <c r="S34" s="6">
        <f t="shared" si="7"/>
        <v>0.36645440077468872</v>
      </c>
      <c r="U34" s="6" t="s">
        <v>188</v>
      </c>
      <c r="V34" s="6">
        <v>37.162352279122111</v>
      </c>
      <c r="W34" s="22">
        <v>1</v>
      </c>
      <c r="X34" s="6">
        <v>16.292745046630962</v>
      </c>
      <c r="Y34" s="6">
        <v>69.463275778119041</v>
      </c>
      <c r="Z34" s="6">
        <f t="shared" si="8"/>
        <v>2.2809141229891519</v>
      </c>
      <c r="AA34" s="6">
        <f t="shared" si="9"/>
        <v>6.1377011494252863E-2</v>
      </c>
      <c r="AB34" s="6">
        <f t="shared" si="10"/>
        <v>1.1711455672417024</v>
      </c>
      <c r="AC34" s="6">
        <f t="shared" si="11"/>
        <v>0.68836392753211539</v>
      </c>
      <c r="AE34" s="6" t="s">
        <v>188</v>
      </c>
      <c r="AF34" s="6">
        <v>0.48177851005129702</v>
      </c>
      <c r="AG34" s="6">
        <v>0.36645440077468872</v>
      </c>
      <c r="AH34" s="6">
        <v>0.68836392753211539</v>
      </c>
      <c r="AI34" s="6">
        <v>1.7374937201257601</v>
      </c>
      <c r="AJ34" s="6">
        <v>3.9947366645298423</v>
      </c>
      <c r="AK34" s="6">
        <v>1.1711455672417024</v>
      </c>
      <c r="AL34" s="6">
        <f t="shared" ref="AL34:AL65" si="13">AVERAGE(AI34:AK34)</f>
        <v>2.301125317299102</v>
      </c>
    </row>
    <row r="35" spans="1:38" x14ac:dyDescent="0.2">
      <c r="A35" s="6" t="s">
        <v>94</v>
      </c>
      <c r="B35" s="6">
        <v>42.89455441731495</v>
      </c>
      <c r="C35" s="6">
        <v>29.215127474389586</v>
      </c>
      <c r="D35" s="6">
        <v>1.4272840197773806</v>
      </c>
      <c r="E35" s="6">
        <v>0.98886913315634162</v>
      </c>
      <c r="F35" s="6">
        <f t="shared" si="0"/>
        <v>30.053271684500043</v>
      </c>
      <c r="G35" s="6">
        <f t="shared" si="1"/>
        <v>20.469035643618003</v>
      </c>
      <c r="H35" s="6">
        <f t="shared" si="2"/>
        <v>25.261153664059023</v>
      </c>
      <c r="I35" s="6">
        <f t="shared" si="3"/>
        <v>0.11952628132332155</v>
      </c>
      <c r="K35" s="6" t="s">
        <v>94</v>
      </c>
      <c r="L35" s="6">
        <v>22.942744357097069</v>
      </c>
      <c r="M35" s="6">
        <v>21.309760788150747</v>
      </c>
      <c r="N35" s="6">
        <v>32.426136584229532</v>
      </c>
      <c r="O35" s="6">
        <v>7.2679271654307565</v>
      </c>
      <c r="P35" s="6">
        <f t="shared" si="4"/>
        <v>0.70753863314864607</v>
      </c>
      <c r="Q35" s="6">
        <f t="shared" si="5"/>
        <v>0.65717853043630114</v>
      </c>
      <c r="R35" s="6">
        <f t="shared" si="6"/>
        <v>0.68235858179247355</v>
      </c>
      <c r="S35" s="6">
        <f t="shared" si="7"/>
        <v>0.87815329505383921</v>
      </c>
      <c r="U35" s="6" t="s">
        <v>94</v>
      </c>
      <c r="V35" s="6">
        <v>45.983398987056837</v>
      </c>
      <c r="W35" s="22">
        <v>1</v>
      </c>
      <c r="X35" s="6">
        <v>90.902280984306529</v>
      </c>
      <c r="Y35" s="6">
        <v>72.339788007041463</v>
      </c>
      <c r="Z35" s="6">
        <f t="shared" si="8"/>
        <v>0.50585528205827379</v>
      </c>
      <c r="AA35" s="6">
        <f t="shared" si="9"/>
        <v>1.1000824062628759E-2</v>
      </c>
      <c r="AB35" s="6">
        <f t="shared" si="10"/>
        <v>0.2584280530604513</v>
      </c>
      <c r="AC35" s="6">
        <f t="shared" si="11"/>
        <v>0.14226171363337634</v>
      </c>
      <c r="AE35" s="6" t="s">
        <v>94</v>
      </c>
      <c r="AF35" s="6">
        <v>0.11952628132332155</v>
      </c>
      <c r="AG35" s="6">
        <v>0.87815329505383921</v>
      </c>
      <c r="AH35" s="6">
        <v>0.14226171363337634</v>
      </c>
      <c r="AI35" s="6">
        <v>25.261153664059023</v>
      </c>
      <c r="AJ35" s="6">
        <v>0.68235858179247355</v>
      </c>
      <c r="AK35" s="6">
        <v>0.2584280530604513</v>
      </c>
      <c r="AL35" s="6">
        <f t="shared" si="13"/>
        <v>8.733980099637316</v>
      </c>
    </row>
    <row r="36" spans="1:38" x14ac:dyDescent="0.2">
      <c r="A36" s="6" t="s">
        <v>189</v>
      </c>
      <c r="B36" s="6">
        <v>13.040129399984595</v>
      </c>
      <c r="C36" s="6">
        <v>2.6573211122236771</v>
      </c>
      <c r="D36" s="6">
        <v>11.803103003141974</v>
      </c>
      <c r="E36" s="6">
        <v>5.6945222495554946</v>
      </c>
      <c r="F36" s="6">
        <f t="shared" si="0"/>
        <v>1.1048051852562268</v>
      </c>
      <c r="G36" s="6">
        <f t="shared" si="1"/>
        <v>0.22513750083484835</v>
      </c>
      <c r="H36" s="6">
        <f t="shared" si="2"/>
        <v>0.66497134304553762</v>
      </c>
      <c r="I36" s="6">
        <f t="shared" si="3"/>
        <v>0.74622947804594553</v>
      </c>
      <c r="K36" s="6" t="s">
        <v>189</v>
      </c>
      <c r="L36" s="6">
        <v>7.7465501535139509</v>
      </c>
      <c r="M36" s="6">
        <v>15.628057626775533</v>
      </c>
      <c r="N36" s="22">
        <v>1</v>
      </c>
      <c r="O36" s="22">
        <v>1</v>
      </c>
      <c r="P36" s="6">
        <f t="shared" si="4"/>
        <v>7.7465501535139509</v>
      </c>
      <c r="Q36" s="6">
        <f t="shared" si="5"/>
        <v>15.628057626775533</v>
      </c>
      <c r="R36" s="6">
        <f t="shared" si="6"/>
        <v>11.687303890144742</v>
      </c>
      <c r="S36" s="6">
        <f t="shared" si="7"/>
        <v>0.22489508669397915</v>
      </c>
      <c r="U36" s="6" t="s">
        <v>189</v>
      </c>
      <c r="V36" s="6">
        <v>41.256330894766457</v>
      </c>
      <c r="W36" s="6">
        <v>2.8489026449071466</v>
      </c>
      <c r="X36" s="6">
        <v>77.23884789692498</v>
      </c>
      <c r="Y36" s="6">
        <v>2.7641484699801491</v>
      </c>
      <c r="Z36" s="6">
        <f t="shared" si="8"/>
        <v>0.53413964628036548</v>
      </c>
      <c r="AA36" s="6">
        <f t="shared" si="9"/>
        <v>3.6884323400434439E-2</v>
      </c>
      <c r="AB36" s="6">
        <f t="shared" si="10"/>
        <v>0.28551198484039997</v>
      </c>
      <c r="AC36" s="6">
        <f t="shared" si="11"/>
        <v>0.50149950832407697</v>
      </c>
      <c r="AE36" s="6" t="s">
        <v>189</v>
      </c>
      <c r="AF36" s="6">
        <v>0.74622947804594553</v>
      </c>
      <c r="AG36" s="6">
        <v>0.22489508669397915</v>
      </c>
      <c r="AH36" s="6">
        <v>0.50149950832407697</v>
      </c>
      <c r="AI36" s="6">
        <v>0.66497134304553762</v>
      </c>
      <c r="AJ36" s="6">
        <v>11.687303890144742</v>
      </c>
      <c r="AK36" s="6">
        <v>0.28551198484039997</v>
      </c>
      <c r="AL36" s="6">
        <f t="shared" si="13"/>
        <v>4.21259573934356</v>
      </c>
    </row>
    <row r="37" spans="1:38" x14ac:dyDescent="0.2">
      <c r="A37" s="6" t="s">
        <v>62</v>
      </c>
      <c r="B37" s="6">
        <v>208.94246322113534</v>
      </c>
      <c r="C37" s="6">
        <v>182.60032349996149</v>
      </c>
      <c r="D37" s="6">
        <v>996.86289792240075</v>
      </c>
      <c r="E37" s="6">
        <v>402.34308400516369</v>
      </c>
      <c r="F37" s="6">
        <f t="shared" si="0"/>
        <v>0.20959999981602298</v>
      </c>
      <c r="G37" s="6">
        <f t="shared" si="1"/>
        <v>0.1831749620539852</v>
      </c>
      <c r="H37" s="6">
        <f t="shared" si="2"/>
        <v>0.19638748093500408</v>
      </c>
      <c r="I37" s="6">
        <f t="shared" si="3"/>
        <v>0.32685300171754111</v>
      </c>
      <c r="K37" s="6" t="s">
        <v>62</v>
      </c>
      <c r="L37" s="6">
        <v>93.10705489388981</v>
      </c>
      <c r="M37" s="6">
        <v>84.807179729410578</v>
      </c>
      <c r="N37" s="6">
        <v>100.29118297938425</v>
      </c>
      <c r="O37" s="6">
        <v>68.299879644368517</v>
      </c>
      <c r="P37" s="6">
        <f t="shared" si="4"/>
        <v>0.92836730137113654</v>
      </c>
      <c r="Q37" s="6">
        <f t="shared" si="5"/>
        <v>0.84560952628152219</v>
      </c>
      <c r="R37" s="6">
        <f t="shared" si="6"/>
        <v>0.88698841382632931</v>
      </c>
      <c r="S37" s="6">
        <f t="shared" si="7"/>
        <v>0.76132351384863384</v>
      </c>
      <c r="U37" s="6" t="s">
        <v>62</v>
      </c>
      <c r="V37" s="6">
        <v>1375.218064153067</v>
      </c>
      <c r="W37" s="6">
        <v>1415.2715250422059</v>
      </c>
      <c r="X37" s="6">
        <v>1628.9823588898462</v>
      </c>
      <c r="Y37" s="6">
        <v>1353.4214764597925</v>
      </c>
      <c r="Z37" s="6">
        <f t="shared" si="8"/>
        <v>0.8442191265289577</v>
      </c>
      <c r="AA37" s="6">
        <f t="shared" si="9"/>
        <v>0.86880715271018372</v>
      </c>
      <c r="AB37" s="6">
        <f t="shared" si="10"/>
        <v>0.85651313961957065</v>
      </c>
      <c r="AC37" s="6">
        <f t="shared" si="11"/>
        <v>0.65219613075353533</v>
      </c>
      <c r="AE37" s="6" t="s">
        <v>62</v>
      </c>
      <c r="AF37" s="6">
        <v>0.32685300171754111</v>
      </c>
      <c r="AG37" s="6">
        <v>0.76132351384863384</v>
      </c>
      <c r="AH37" s="6">
        <v>0.65219613075353533</v>
      </c>
      <c r="AI37" s="6">
        <v>0.19638748093500408</v>
      </c>
      <c r="AJ37" s="6">
        <v>0.88698841382632931</v>
      </c>
      <c r="AK37" s="6">
        <v>0.85651313961957065</v>
      </c>
      <c r="AL37" s="6">
        <f t="shared" si="13"/>
        <v>0.64662967812696803</v>
      </c>
    </row>
    <row r="38" spans="1:38" x14ac:dyDescent="0.2">
      <c r="A38" s="6" t="s">
        <v>190</v>
      </c>
      <c r="B38" s="6">
        <v>144.90487560656243</v>
      </c>
      <c r="C38" s="6">
        <v>98.92166679503967</v>
      </c>
      <c r="D38" s="6">
        <v>323.22381079962014</v>
      </c>
      <c r="E38" s="6">
        <v>264.44698833329278</v>
      </c>
      <c r="F38" s="6">
        <f t="shared" si="0"/>
        <v>0.44831126533680704</v>
      </c>
      <c r="G38" s="6">
        <f t="shared" si="1"/>
        <v>0.30604696649766722</v>
      </c>
      <c r="H38" s="6">
        <f t="shared" si="2"/>
        <v>0.37717911591723713</v>
      </c>
      <c r="I38" s="6">
        <f t="shared" si="3"/>
        <v>2.3676161134653373E-2</v>
      </c>
      <c r="K38" s="6" t="s">
        <v>190</v>
      </c>
      <c r="L38" s="6">
        <v>62.674179290799287</v>
      </c>
      <c r="M38" s="6">
        <v>59.705118256351426</v>
      </c>
      <c r="N38" s="6">
        <v>43.157199984470239</v>
      </c>
      <c r="O38" s="6">
        <v>83.099739876538422</v>
      </c>
      <c r="P38" s="6">
        <f t="shared" si="4"/>
        <v>1.4522299712064748</v>
      </c>
      <c r="Q38" s="6">
        <f t="shared" si="5"/>
        <v>1.3834335470752464</v>
      </c>
      <c r="R38" s="6">
        <f t="shared" si="6"/>
        <v>1.4178317591408605</v>
      </c>
      <c r="S38" s="6">
        <f t="shared" si="7"/>
        <v>0.94262862912963863</v>
      </c>
      <c r="U38" s="6" t="s">
        <v>190</v>
      </c>
      <c r="V38" s="6">
        <v>360.03798536859875</v>
      </c>
      <c r="W38" s="6">
        <v>416.08750703432747</v>
      </c>
      <c r="X38" s="6">
        <v>546.69463275778128</v>
      </c>
      <c r="Y38" s="6">
        <v>444.39866661672727</v>
      </c>
      <c r="Z38" s="6">
        <f t="shared" si="8"/>
        <v>0.6585723798903973</v>
      </c>
      <c r="AA38" s="6">
        <f t="shared" si="9"/>
        <v>0.76109674780487435</v>
      </c>
      <c r="AB38" s="6">
        <f t="shared" si="10"/>
        <v>0.70983456384763577</v>
      </c>
      <c r="AC38" s="6">
        <f t="shared" si="11"/>
        <v>0.40417105713147178</v>
      </c>
      <c r="AE38" s="6" t="s">
        <v>190</v>
      </c>
      <c r="AF38" s="6">
        <v>2.3676161134653373E-2</v>
      </c>
      <c r="AG38" s="6">
        <v>0.94262862912963863</v>
      </c>
      <c r="AH38" s="6">
        <v>0.40417105713147178</v>
      </c>
      <c r="AI38" s="6">
        <v>0.37717911591723713</v>
      </c>
      <c r="AJ38" s="6">
        <v>1.4178317591408605</v>
      </c>
      <c r="AK38" s="6">
        <v>0.70983456384763577</v>
      </c>
      <c r="AL38" s="6">
        <f t="shared" si="13"/>
        <v>0.83494847963524454</v>
      </c>
    </row>
    <row r="39" spans="1:38" x14ac:dyDescent="0.2">
      <c r="A39" s="6" t="s">
        <v>90</v>
      </c>
      <c r="B39" s="6">
        <v>21.851652160517599</v>
      </c>
      <c r="C39" s="6">
        <v>27.967341908649772</v>
      </c>
      <c r="D39" s="6">
        <v>4.3500499305843077</v>
      </c>
      <c r="E39" s="6">
        <v>7.9158243417687597</v>
      </c>
      <c r="F39" s="6">
        <f t="shared" si="0"/>
        <v>5.0233106537198848</v>
      </c>
      <c r="G39" s="6">
        <f t="shared" si="1"/>
        <v>6.4292002057303144</v>
      </c>
      <c r="H39" s="6">
        <f t="shared" si="2"/>
        <v>5.7262554297251</v>
      </c>
      <c r="I39" s="6">
        <f t="shared" si="3"/>
        <v>4.3161222318668722E-2</v>
      </c>
      <c r="K39" s="6" t="s">
        <v>90</v>
      </c>
      <c r="L39" s="22">
        <v>1</v>
      </c>
      <c r="M39" s="22">
        <v>1</v>
      </c>
      <c r="N39" s="22">
        <v>1</v>
      </c>
      <c r="O39" s="22">
        <v>1</v>
      </c>
      <c r="P39" s="6">
        <f t="shared" si="4"/>
        <v>1</v>
      </c>
      <c r="Q39" s="6">
        <f t="shared" si="5"/>
        <v>1</v>
      </c>
      <c r="R39" s="6">
        <f t="shared" si="6"/>
        <v>1</v>
      </c>
      <c r="S39" s="6" t="e">
        <f t="shared" si="7"/>
        <v>#DIV/0!</v>
      </c>
      <c r="U39" s="6" t="s">
        <v>90</v>
      </c>
      <c r="V39" s="6">
        <v>24.753798536859875</v>
      </c>
      <c r="W39" s="6">
        <v>20.870849746764208</v>
      </c>
      <c r="X39" s="6">
        <v>32.60796284505038</v>
      </c>
      <c r="Y39" s="6">
        <v>20.922131915053001</v>
      </c>
      <c r="Z39" s="6">
        <f t="shared" si="8"/>
        <v>0.75913354828350765</v>
      </c>
      <c r="AA39" s="6">
        <f t="shared" si="9"/>
        <v>0.64005377600374169</v>
      </c>
      <c r="AB39" s="6">
        <f t="shared" si="10"/>
        <v>0.69959366214362473</v>
      </c>
      <c r="AC39" s="6">
        <f t="shared" si="11"/>
        <v>0.49584337975405179</v>
      </c>
      <c r="AE39" s="6" t="s">
        <v>90</v>
      </c>
      <c r="AF39" s="6">
        <v>4.3161222318668722E-2</v>
      </c>
      <c r="AG39" s="6" t="e">
        <v>#DIV/0!</v>
      </c>
      <c r="AH39" s="6">
        <v>0.49584337975405179</v>
      </c>
      <c r="AI39" s="6">
        <v>5.7262554297251</v>
      </c>
      <c r="AJ39" s="6">
        <v>1</v>
      </c>
      <c r="AK39" s="6">
        <v>0.69959366214362473</v>
      </c>
      <c r="AL39" s="6">
        <f t="shared" si="13"/>
        <v>2.4752830306229083</v>
      </c>
    </row>
    <row r="40" spans="1:38" x14ac:dyDescent="0.2">
      <c r="A40" s="6" t="s">
        <v>152</v>
      </c>
      <c r="B40" s="6">
        <v>217.76939074173919</v>
      </c>
      <c r="C40" s="6">
        <v>277.1547408149118</v>
      </c>
      <c r="D40" s="6">
        <v>470.99885525001838</v>
      </c>
      <c r="E40" s="6">
        <v>418.41829651460176</v>
      </c>
      <c r="F40" s="6">
        <f t="shared" si="0"/>
        <v>0.46235651809841782</v>
      </c>
      <c r="G40" s="6">
        <f t="shared" si="1"/>
        <v>0.58844037034398078</v>
      </c>
      <c r="H40" s="6">
        <f t="shared" si="2"/>
        <v>0.5253984442211993</v>
      </c>
      <c r="I40" s="6">
        <f t="shared" si="3"/>
        <v>0.17605692696112796</v>
      </c>
      <c r="K40" s="6" t="s">
        <v>152</v>
      </c>
      <c r="L40" s="6">
        <v>109.85525827457067</v>
      </c>
      <c r="M40" s="6">
        <v>100.31377576841324</v>
      </c>
      <c r="N40" s="6">
        <v>71.266063594362691</v>
      </c>
      <c r="O40" s="6">
        <v>91.749815584113051</v>
      </c>
      <c r="P40" s="6">
        <f t="shared" si="4"/>
        <v>1.5414806533984076</v>
      </c>
      <c r="Q40" s="6">
        <f t="shared" si="5"/>
        <v>1.4075952944361625</v>
      </c>
      <c r="R40" s="6">
        <f t="shared" si="6"/>
        <v>1.474537973917285</v>
      </c>
      <c r="S40" s="6">
        <f t="shared" si="7"/>
        <v>0.36097051423371718</v>
      </c>
      <c r="U40" s="6" t="s">
        <v>152</v>
      </c>
      <c r="V40" s="6">
        <v>991.86128306133924</v>
      </c>
      <c r="W40" s="6">
        <v>888.92093415869442</v>
      </c>
      <c r="X40" s="6">
        <v>924.461590321735</v>
      </c>
      <c r="Y40" s="6">
        <v>1223.6188621296678</v>
      </c>
      <c r="Z40" s="6">
        <f t="shared" si="8"/>
        <v>1.0729069692513105</v>
      </c>
      <c r="AA40" s="6">
        <f t="shared" si="9"/>
        <v>0.96155529171236676</v>
      </c>
      <c r="AB40" s="6">
        <f t="shared" si="10"/>
        <v>1.0172311304818387</v>
      </c>
      <c r="AC40" s="6">
        <f t="shared" si="11"/>
        <v>0.62650719080650186</v>
      </c>
      <c r="AE40" s="6" t="s">
        <v>152</v>
      </c>
      <c r="AF40" s="6">
        <v>0.17605692696112796</v>
      </c>
      <c r="AG40" s="6">
        <v>0.36097051423371718</v>
      </c>
      <c r="AH40" s="6">
        <v>0.62650719080650186</v>
      </c>
      <c r="AI40" s="6">
        <v>0.5253984442211993</v>
      </c>
      <c r="AJ40" s="6">
        <v>1.474537973917285</v>
      </c>
      <c r="AK40" s="6">
        <v>1.0172311304818387</v>
      </c>
      <c r="AL40" s="6">
        <f t="shared" si="13"/>
        <v>1.0057225162067744</v>
      </c>
    </row>
    <row r="41" spans="1:38" x14ac:dyDescent="0.2">
      <c r="A41" s="6" t="s">
        <v>63</v>
      </c>
      <c r="B41" s="6">
        <v>32.496341369483169</v>
      </c>
      <c r="C41" s="6">
        <v>52.769005622737424</v>
      </c>
      <c r="D41" s="6">
        <v>46.613245000852473</v>
      </c>
      <c r="E41" s="6">
        <v>8.0619626373091062</v>
      </c>
      <c r="F41" s="6">
        <f t="shared" si="0"/>
        <v>0.69714823262977865</v>
      </c>
      <c r="G41" s="6">
        <f t="shared" si="1"/>
        <v>1.1320603322461753</v>
      </c>
      <c r="H41" s="6">
        <f t="shared" si="2"/>
        <v>0.91460428243797698</v>
      </c>
      <c r="I41" s="6">
        <f t="shared" si="3"/>
        <v>0.69471416524001506</v>
      </c>
      <c r="K41" s="6" t="s">
        <v>63</v>
      </c>
      <c r="L41" s="22">
        <v>1</v>
      </c>
      <c r="M41" s="22">
        <v>1</v>
      </c>
      <c r="N41" s="22">
        <v>1</v>
      </c>
      <c r="O41" s="22">
        <v>1</v>
      </c>
      <c r="P41" s="6">
        <f t="shared" si="4"/>
        <v>1</v>
      </c>
      <c r="Q41" s="6">
        <f t="shared" si="5"/>
        <v>1</v>
      </c>
      <c r="R41" s="6">
        <f t="shared" si="6"/>
        <v>1</v>
      </c>
      <c r="S41" s="6" t="e">
        <f t="shared" si="7"/>
        <v>#DIV/0!</v>
      </c>
      <c r="U41" s="6" t="s">
        <v>63</v>
      </c>
      <c r="V41" s="22">
        <v>1</v>
      </c>
      <c r="W41" s="22">
        <v>1</v>
      </c>
      <c r="X41" s="6">
        <v>17.236600621746135</v>
      </c>
      <c r="Y41" s="6">
        <v>44.428630285778496</v>
      </c>
      <c r="Z41" s="6">
        <f t="shared" si="8"/>
        <v>5.8016079965232503E-2</v>
      </c>
      <c r="AA41" s="6">
        <f t="shared" si="9"/>
        <v>5.8016079965232503E-2</v>
      </c>
      <c r="AB41" s="6">
        <f t="shared" si="10"/>
        <v>5.8016079965232503E-2</v>
      </c>
      <c r="AC41" s="6">
        <f t="shared" si="11"/>
        <v>0.27223121082726082</v>
      </c>
      <c r="AE41" s="6" t="s">
        <v>63</v>
      </c>
      <c r="AF41" s="6">
        <v>0.69471416524001506</v>
      </c>
      <c r="AG41" s="6" t="e">
        <v>#DIV/0!</v>
      </c>
      <c r="AH41" s="6">
        <v>0.27223121082726082</v>
      </c>
      <c r="AI41" s="6">
        <v>0.91460428243797698</v>
      </c>
      <c r="AJ41" s="6">
        <v>1</v>
      </c>
      <c r="AK41" s="6">
        <v>5.8016079965232503E-2</v>
      </c>
      <c r="AL41" s="6">
        <f t="shared" si="13"/>
        <v>0.65754012080106983</v>
      </c>
    </row>
    <row r="42" spans="1:38" x14ac:dyDescent="0.2">
      <c r="A42" s="6" t="s">
        <v>64</v>
      </c>
      <c r="B42" s="6">
        <v>207.38658245397829</v>
      </c>
      <c r="C42" s="6">
        <v>276.73881229299855</v>
      </c>
      <c r="D42" s="6">
        <v>244.279903548725</v>
      </c>
      <c r="E42" s="6">
        <v>234.98550795235894</v>
      </c>
      <c r="F42" s="6">
        <f t="shared" si="0"/>
        <v>0.84897111649879198</v>
      </c>
      <c r="G42" s="6">
        <f t="shared" si="1"/>
        <v>1.1328758865249804</v>
      </c>
      <c r="H42" s="6">
        <f t="shared" si="2"/>
        <v>0.99092350151188624</v>
      </c>
      <c r="I42" s="6">
        <f t="shared" si="3"/>
        <v>0.96070992033173996</v>
      </c>
      <c r="K42" s="6" t="s">
        <v>64</v>
      </c>
      <c r="L42" s="6">
        <v>115.25355106447586</v>
      </c>
      <c r="M42" s="6">
        <v>144.93066567697966</v>
      </c>
      <c r="N42" s="6">
        <v>56.807858058003653</v>
      </c>
      <c r="O42" s="6">
        <v>52.708001708273478</v>
      </c>
      <c r="P42" s="6">
        <f t="shared" si="4"/>
        <v>2.0288311336575346</v>
      </c>
      <c r="Q42" s="6">
        <f t="shared" si="5"/>
        <v>2.551243272171928</v>
      </c>
      <c r="R42" s="6">
        <f t="shared" si="6"/>
        <v>2.2900372029147311</v>
      </c>
      <c r="S42" s="6">
        <f t="shared" si="7"/>
        <v>0.14039674675835068</v>
      </c>
      <c r="U42" s="6" t="s">
        <v>64</v>
      </c>
      <c r="V42" s="6">
        <v>1091.3829487900955</v>
      </c>
      <c r="W42" s="6">
        <v>955.5641530669667</v>
      </c>
      <c r="X42" s="6">
        <v>1010.8468481965617</v>
      </c>
      <c r="Y42" s="6">
        <v>940.14757107007756</v>
      </c>
      <c r="Z42" s="6">
        <f t="shared" si="8"/>
        <v>1.07967191146435</v>
      </c>
      <c r="AA42" s="6">
        <f t="shared" si="9"/>
        <v>0.94531051342918648</v>
      </c>
      <c r="AB42" s="6">
        <f t="shared" si="10"/>
        <v>1.0124912124467682</v>
      </c>
      <c r="AC42" s="6">
        <f t="shared" si="11"/>
        <v>0.37959199981549779</v>
      </c>
      <c r="AE42" s="6" t="s">
        <v>64</v>
      </c>
      <c r="AF42" s="6">
        <v>0.96070992033173996</v>
      </c>
      <c r="AG42" s="6">
        <v>0.14039674675835068</v>
      </c>
      <c r="AH42" s="6">
        <v>0.37959199981549779</v>
      </c>
      <c r="AI42" s="6">
        <v>0.99092350151188624</v>
      </c>
      <c r="AJ42" s="6">
        <v>2.2900372029147311</v>
      </c>
      <c r="AK42" s="6">
        <v>1.0124912124467682</v>
      </c>
      <c r="AL42" s="6">
        <f t="shared" si="13"/>
        <v>1.431150638957795</v>
      </c>
    </row>
    <row r="43" spans="1:38" x14ac:dyDescent="0.2">
      <c r="A43" s="6" t="s">
        <v>191</v>
      </c>
      <c r="B43" s="6">
        <v>33.158746052530233</v>
      </c>
      <c r="C43" s="6">
        <v>47.45436339829007</v>
      </c>
      <c r="D43" s="22">
        <v>1</v>
      </c>
      <c r="E43" s="6">
        <v>6.074481817960395</v>
      </c>
      <c r="F43" s="6">
        <f t="shared" si="0"/>
        <v>33.158746052530233</v>
      </c>
      <c r="G43" s="6">
        <f t="shared" si="1"/>
        <v>47.45436339829007</v>
      </c>
      <c r="H43" s="6">
        <f t="shared" si="2"/>
        <v>40.306554725410152</v>
      </c>
      <c r="I43" s="6">
        <f t="shared" si="3"/>
        <v>7.9412381057308495E-2</v>
      </c>
      <c r="K43" s="6" t="s">
        <v>191</v>
      </c>
      <c r="L43" s="22">
        <v>1</v>
      </c>
      <c r="M43" s="22">
        <v>1</v>
      </c>
      <c r="N43" s="22">
        <v>1</v>
      </c>
      <c r="O43" s="22">
        <v>1</v>
      </c>
      <c r="P43" s="6">
        <f t="shared" si="4"/>
        <v>1</v>
      </c>
      <c r="Q43" s="6">
        <f t="shared" si="5"/>
        <v>1</v>
      </c>
      <c r="R43" s="6">
        <f t="shared" si="6"/>
        <v>1</v>
      </c>
      <c r="S43" s="6" t="e">
        <f t="shared" si="7"/>
        <v>#DIV/0!</v>
      </c>
      <c r="U43" s="6" t="s">
        <v>191</v>
      </c>
      <c r="V43" s="6">
        <v>6.9428812605514905</v>
      </c>
      <c r="W43" s="6">
        <v>8.6733258300506471</v>
      </c>
      <c r="X43" s="6">
        <v>73.283643582156643</v>
      </c>
      <c r="Y43" s="6">
        <v>82.677253829731455</v>
      </c>
      <c r="Z43" s="6">
        <f t="shared" si="8"/>
        <v>9.4739848091313625E-2</v>
      </c>
      <c r="AA43" s="6">
        <f t="shared" si="9"/>
        <v>0.1183528193481152</v>
      </c>
      <c r="AB43" s="6">
        <f t="shared" si="10"/>
        <v>0.10654633371971442</v>
      </c>
      <c r="AC43" s="6">
        <f t="shared" si="11"/>
        <v>3.4726523034239468E-2</v>
      </c>
      <c r="AE43" s="6" t="s">
        <v>191</v>
      </c>
      <c r="AF43" s="6">
        <v>7.9412381057308495E-2</v>
      </c>
      <c r="AG43" s="6" t="e">
        <v>#DIV/0!</v>
      </c>
      <c r="AH43" s="6">
        <v>3.4726523034239468E-2</v>
      </c>
      <c r="AI43" s="6">
        <v>40.306554725410152</v>
      </c>
      <c r="AJ43" s="6">
        <v>1</v>
      </c>
      <c r="AK43" s="6">
        <v>0.10654633371971442</v>
      </c>
      <c r="AL43" s="6">
        <f t="shared" si="13"/>
        <v>13.804367019709955</v>
      </c>
    </row>
    <row r="44" spans="1:38" x14ac:dyDescent="0.2">
      <c r="A44" s="6" t="s">
        <v>192</v>
      </c>
      <c r="B44" s="22">
        <v>1</v>
      </c>
      <c r="C44" s="6">
        <v>8.5111299391511981</v>
      </c>
      <c r="D44" s="22">
        <v>1</v>
      </c>
      <c r="E44" s="22">
        <v>1</v>
      </c>
      <c r="F44" s="6">
        <f t="shared" si="0"/>
        <v>1</v>
      </c>
      <c r="G44" s="6">
        <f t="shared" si="1"/>
        <v>8.5111299391511981</v>
      </c>
      <c r="H44" s="6">
        <f t="shared" si="2"/>
        <v>4.755564969575599</v>
      </c>
      <c r="I44" s="6">
        <f t="shared" si="3"/>
        <v>0.50000000000000011</v>
      </c>
      <c r="K44" s="6" t="s">
        <v>192</v>
      </c>
      <c r="L44" s="22">
        <v>1</v>
      </c>
      <c r="M44" s="22">
        <v>1</v>
      </c>
      <c r="N44" s="22">
        <v>1</v>
      </c>
      <c r="O44" s="22">
        <v>1</v>
      </c>
      <c r="P44" s="6">
        <f t="shared" si="4"/>
        <v>1</v>
      </c>
      <c r="Q44" s="6">
        <f t="shared" si="5"/>
        <v>1</v>
      </c>
      <c r="R44" s="6">
        <f t="shared" si="6"/>
        <v>1</v>
      </c>
      <c r="S44" s="6" t="e">
        <f t="shared" si="7"/>
        <v>#DIV/0!</v>
      </c>
      <c r="U44" s="6" t="s">
        <v>192</v>
      </c>
      <c r="V44" s="6">
        <v>118.78868880135059</v>
      </c>
      <c r="W44" s="6">
        <v>96.71496904895892</v>
      </c>
      <c r="X44" s="6">
        <v>211.17644855612571</v>
      </c>
      <c r="Y44" s="6">
        <v>182.09670774186301</v>
      </c>
      <c r="Z44" s="6">
        <f t="shared" si="8"/>
        <v>0.56250917000235168</v>
      </c>
      <c r="AA44" s="6">
        <f t="shared" si="9"/>
        <v>0.45798179536698841</v>
      </c>
      <c r="AB44" s="6">
        <f t="shared" si="10"/>
        <v>0.51024548268467007</v>
      </c>
      <c r="AC44" s="6">
        <f t="shared" si="11"/>
        <v>2.5076655654291909E-2</v>
      </c>
      <c r="AE44" s="6" t="s">
        <v>192</v>
      </c>
      <c r="AF44" s="6">
        <v>0.50000000000000011</v>
      </c>
      <c r="AG44" s="6" t="e">
        <v>#DIV/0!</v>
      </c>
      <c r="AH44" s="6">
        <v>2.5076655654291909E-2</v>
      </c>
      <c r="AI44" s="6">
        <v>4.755564969575599</v>
      </c>
      <c r="AJ44" s="6">
        <v>1</v>
      </c>
      <c r="AK44" s="6">
        <v>0.51024548268467007</v>
      </c>
      <c r="AL44" s="6">
        <f t="shared" si="13"/>
        <v>2.0886034840867564</v>
      </c>
    </row>
    <row r="45" spans="1:38" x14ac:dyDescent="0.2">
      <c r="A45" s="6" t="s">
        <v>95</v>
      </c>
      <c r="B45" s="22">
        <v>1</v>
      </c>
      <c r="C45" s="6">
        <v>4.3826542401602095</v>
      </c>
      <c r="D45" s="22">
        <v>1</v>
      </c>
      <c r="E45" s="22">
        <v>1</v>
      </c>
      <c r="F45" s="6">
        <f t="shared" si="0"/>
        <v>1</v>
      </c>
      <c r="G45" s="6">
        <f t="shared" si="1"/>
        <v>4.3826542401602095</v>
      </c>
      <c r="H45" s="6">
        <f t="shared" si="2"/>
        <v>2.6913271200801048</v>
      </c>
      <c r="I45" s="6">
        <f t="shared" si="3"/>
        <v>0.50000000000000011</v>
      </c>
      <c r="K45" s="6" t="s">
        <v>95</v>
      </c>
      <c r="L45" s="22">
        <v>1</v>
      </c>
      <c r="M45" s="22">
        <v>1</v>
      </c>
      <c r="N45" s="22">
        <v>1</v>
      </c>
      <c r="O45" s="22">
        <v>1</v>
      </c>
      <c r="P45" s="6">
        <f t="shared" si="4"/>
        <v>1</v>
      </c>
      <c r="Q45" s="6">
        <f t="shared" si="5"/>
        <v>1</v>
      </c>
      <c r="R45" s="6">
        <f t="shared" si="6"/>
        <v>1</v>
      </c>
      <c r="S45" s="6" t="e">
        <f t="shared" si="7"/>
        <v>#DIV/0!</v>
      </c>
      <c r="U45" s="6" t="s">
        <v>95</v>
      </c>
      <c r="V45" s="6">
        <v>96.968204839617329</v>
      </c>
      <c r="W45" s="6">
        <v>74.261395610579626</v>
      </c>
      <c r="X45" s="6">
        <v>160.20824749990638</v>
      </c>
      <c r="Y45" s="6">
        <v>120.29664032360763</v>
      </c>
      <c r="Z45" s="6">
        <f t="shared" si="8"/>
        <v>0.60526350142912588</v>
      </c>
      <c r="AA45" s="6">
        <f t="shared" si="9"/>
        <v>0.46353041600197908</v>
      </c>
      <c r="AB45" s="6">
        <f t="shared" si="10"/>
        <v>0.53439695871555248</v>
      </c>
      <c r="AC45" s="6">
        <f t="shared" si="11"/>
        <v>9.9416202515515056E-2</v>
      </c>
      <c r="AE45" s="6" t="s">
        <v>95</v>
      </c>
      <c r="AF45" s="6">
        <v>0.50000000000000011</v>
      </c>
      <c r="AG45" s="6" t="e">
        <v>#DIV/0!</v>
      </c>
      <c r="AH45" s="6">
        <v>9.9416202515515056E-2</v>
      </c>
      <c r="AI45" s="6">
        <v>2.6913271200801048</v>
      </c>
      <c r="AJ45" s="6">
        <v>1</v>
      </c>
      <c r="AK45" s="6">
        <v>0.53439695871555248</v>
      </c>
      <c r="AL45" s="6">
        <f t="shared" si="13"/>
        <v>1.4085746929318859</v>
      </c>
    </row>
    <row r="46" spans="1:38" x14ac:dyDescent="0.2">
      <c r="A46" s="6" t="s">
        <v>193</v>
      </c>
      <c r="B46" s="6">
        <v>8.6651775398598172</v>
      </c>
      <c r="C46" s="6">
        <v>5.4609874451205425</v>
      </c>
      <c r="D46" s="22">
        <v>1</v>
      </c>
      <c r="E46" s="22">
        <v>1</v>
      </c>
      <c r="F46" s="6">
        <f t="shared" si="0"/>
        <v>8.6651775398598172</v>
      </c>
      <c r="G46" s="6">
        <f t="shared" si="1"/>
        <v>5.4609874451205425</v>
      </c>
      <c r="H46" s="6">
        <f t="shared" si="2"/>
        <v>7.0630824924901798</v>
      </c>
      <c r="I46" s="6">
        <f t="shared" si="3"/>
        <v>0.16446010415952447</v>
      </c>
      <c r="K46" s="6" t="s">
        <v>193</v>
      </c>
      <c r="L46" s="22">
        <v>1</v>
      </c>
      <c r="M46" s="22">
        <v>1</v>
      </c>
      <c r="N46" s="22">
        <v>1</v>
      </c>
      <c r="O46" s="22">
        <v>1</v>
      </c>
      <c r="P46" s="6">
        <f t="shared" si="4"/>
        <v>1</v>
      </c>
      <c r="Q46" s="6">
        <f t="shared" si="5"/>
        <v>1</v>
      </c>
      <c r="R46" s="6">
        <f t="shared" si="6"/>
        <v>1</v>
      </c>
      <c r="S46" s="6" t="e">
        <f t="shared" si="7"/>
        <v>#DIV/0!</v>
      </c>
      <c r="U46" s="6" t="s">
        <v>193</v>
      </c>
      <c r="V46" s="6">
        <v>75.316544738323017</v>
      </c>
      <c r="W46" s="6">
        <v>55.606359032076533</v>
      </c>
      <c r="X46" s="6">
        <v>147.4437244840631</v>
      </c>
      <c r="Y46" s="6">
        <v>176.11895576613358</v>
      </c>
      <c r="Z46" s="6">
        <f t="shared" si="8"/>
        <v>0.51081553319323425</v>
      </c>
      <c r="AA46" s="6">
        <f t="shared" si="9"/>
        <v>0.3771361529739905</v>
      </c>
      <c r="AB46" s="6">
        <f t="shared" si="10"/>
        <v>0.44397584308361238</v>
      </c>
      <c r="AC46" s="6">
        <f t="shared" si="11"/>
        <v>0.15665936039746275</v>
      </c>
      <c r="AE46" s="6" t="s">
        <v>193</v>
      </c>
      <c r="AF46" s="6">
        <v>0.16446010415952447</v>
      </c>
      <c r="AG46" s="6" t="e">
        <v>#DIV/0!</v>
      </c>
      <c r="AH46" s="6">
        <v>0.15665936039746275</v>
      </c>
      <c r="AI46" s="6">
        <v>7.0630824924901798</v>
      </c>
      <c r="AJ46" s="6">
        <v>1</v>
      </c>
      <c r="AK46" s="6">
        <v>0.44397584308361238</v>
      </c>
      <c r="AL46" s="6">
        <f t="shared" si="13"/>
        <v>2.8356861118579304</v>
      </c>
    </row>
    <row r="47" spans="1:38" x14ac:dyDescent="0.2">
      <c r="A47" s="6" t="s">
        <v>65</v>
      </c>
      <c r="B47" s="22">
        <v>1</v>
      </c>
      <c r="C47" s="6">
        <v>13.871986443811137</v>
      </c>
      <c r="D47" s="22">
        <v>1</v>
      </c>
      <c r="E47" s="22">
        <v>1</v>
      </c>
      <c r="F47" s="6">
        <f t="shared" si="0"/>
        <v>1</v>
      </c>
      <c r="G47" s="6">
        <f t="shared" si="1"/>
        <v>13.871986443811137</v>
      </c>
      <c r="H47" s="6">
        <f t="shared" si="2"/>
        <v>7.4359932219055684</v>
      </c>
      <c r="I47" s="6">
        <f t="shared" si="3"/>
        <v>0.50000000000000011</v>
      </c>
      <c r="K47" s="6" t="s">
        <v>65</v>
      </c>
      <c r="L47" s="22">
        <v>1</v>
      </c>
      <c r="M47" s="22">
        <v>1</v>
      </c>
      <c r="N47" s="22">
        <v>1</v>
      </c>
      <c r="O47" s="22">
        <v>1</v>
      </c>
      <c r="P47" s="6">
        <f t="shared" si="4"/>
        <v>1</v>
      </c>
      <c r="Q47" s="6">
        <f t="shared" si="5"/>
        <v>1</v>
      </c>
      <c r="R47" s="6">
        <f t="shared" si="6"/>
        <v>1</v>
      </c>
      <c r="S47" s="6" t="e">
        <f t="shared" si="7"/>
        <v>#DIV/0!</v>
      </c>
      <c r="U47" s="6" t="s">
        <v>65</v>
      </c>
      <c r="V47" s="6">
        <v>49.61311198649409</v>
      </c>
      <c r="W47" s="6">
        <v>15.552898142937535</v>
      </c>
      <c r="X47" s="6">
        <v>158.76999138544517</v>
      </c>
      <c r="Y47" s="6">
        <v>156.43282519944569</v>
      </c>
      <c r="Z47" s="6">
        <f t="shared" si="8"/>
        <v>0.31248418894253494</v>
      </c>
      <c r="AA47" s="6">
        <f t="shared" si="9"/>
        <v>9.7958675989216606E-2</v>
      </c>
      <c r="AB47" s="6">
        <f t="shared" si="10"/>
        <v>0.20522143246587576</v>
      </c>
      <c r="AC47" s="6">
        <f t="shared" si="11"/>
        <v>8.0340941317471354E-2</v>
      </c>
      <c r="AE47" s="6" t="s">
        <v>65</v>
      </c>
      <c r="AF47" s="6">
        <v>0.50000000000000011</v>
      </c>
      <c r="AG47" s="6" t="e">
        <v>#DIV/0!</v>
      </c>
      <c r="AH47" s="6">
        <v>8.0340941317471354E-2</v>
      </c>
      <c r="AI47" s="6">
        <v>7.4359932219055684</v>
      </c>
      <c r="AJ47" s="6">
        <v>1</v>
      </c>
      <c r="AK47" s="6">
        <v>0.20522143246587576</v>
      </c>
      <c r="AL47" s="6">
        <f t="shared" si="13"/>
        <v>2.8804048847904817</v>
      </c>
    </row>
    <row r="48" spans="1:38" x14ac:dyDescent="0.2">
      <c r="A48" s="6" t="s">
        <v>194</v>
      </c>
      <c r="B48" s="6">
        <v>123.29199722714318</v>
      </c>
      <c r="C48" s="6">
        <v>132.98159131171531</v>
      </c>
      <c r="D48" s="6">
        <v>124.35881822831675</v>
      </c>
      <c r="E48" s="6">
        <v>114.45064179068126</v>
      </c>
      <c r="F48" s="6">
        <f t="shared" si="0"/>
        <v>0.99142142860175031</v>
      </c>
      <c r="G48" s="6">
        <f t="shared" si="1"/>
        <v>1.069337849991205</v>
      </c>
      <c r="H48" s="6">
        <f t="shared" si="2"/>
        <v>1.0303796392964777</v>
      </c>
      <c r="I48" s="6">
        <f t="shared" si="3"/>
        <v>0.53660959332132985</v>
      </c>
      <c r="K48" s="6" t="s">
        <v>194</v>
      </c>
      <c r="L48" s="6">
        <v>96.980329970646778</v>
      </c>
      <c r="M48" s="6">
        <v>79.908229022571618</v>
      </c>
      <c r="N48" s="6">
        <v>23.977947742361298</v>
      </c>
      <c r="O48" s="6">
        <v>34.86430873160694</v>
      </c>
      <c r="P48" s="6">
        <f t="shared" si="4"/>
        <v>4.0445634052039336</v>
      </c>
      <c r="Q48" s="6">
        <f t="shared" si="5"/>
        <v>3.3325716563056629</v>
      </c>
      <c r="R48" s="6">
        <f t="shared" si="6"/>
        <v>3.6885675307547983</v>
      </c>
      <c r="S48" s="6">
        <f t="shared" si="7"/>
        <v>0.14805099654680656</v>
      </c>
      <c r="U48" s="6" t="s">
        <v>194</v>
      </c>
      <c r="V48" s="6">
        <v>105.83145751266179</v>
      </c>
      <c r="W48" s="6">
        <v>106.33792909397862</v>
      </c>
      <c r="X48" s="6">
        <v>65.912580995542911</v>
      </c>
      <c r="Y48" s="6">
        <v>190.63635342147649</v>
      </c>
      <c r="Z48" s="6">
        <f t="shared" si="8"/>
        <v>1.6056336425335587</v>
      </c>
      <c r="AA48" s="6">
        <f t="shared" si="9"/>
        <v>1.6133176320491731</v>
      </c>
      <c r="AB48" s="6">
        <f t="shared" si="10"/>
        <v>1.6094756372913659</v>
      </c>
      <c r="AC48" s="6">
        <f t="shared" si="11"/>
        <v>0.7815504279046287</v>
      </c>
      <c r="AE48" s="6" t="s">
        <v>194</v>
      </c>
      <c r="AF48" s="6">
        <v>0.53660959332132985</v>
      </c>
      <c r="AG48" s="6">
        <v>0.14805099654680656</v>
      </c>
      <c r="AH48" s="6">
        <v>0.7815504279046287</v>
      </c>
      <c r="AI48" s="6">
        <v>1.0303796392964777</v>
      </c>
      <c r="AJ48" s="6">
        <v>3.6885675307547983</v>
      </c>
      <c r="AK48" s="6">
        <v>1.6094756372913659</v>
      </c>
      <c r="AL48" s="6">
        <f t="shared" si="13"/>
        <v>2.1094742691142141</v>
      </c>
    </row>
    <row r="49" spans="1:38" x14ac:dyDescent="0.2">
      <c r="A49" s="6" t="s">
        <v>66</v>
      </c>
      <c r="B49" s="6">
        <v>10.559963028575829</v>
      </c>
      <c r="C49" s="6">
        <v>10.144034506662559</v>
      </c>
      <c r="D49" s="6">
        <v>12.38765618530336</v>
      </c>
      <c r="E49" s="6">
        <v>14.404364663760139</v>
      </c>
      <c r="F49" s="6">
        <f t="shared" si="0"/>
        <v>0.8524585176253201</v>
      </c>
      <c r="G49" s="6">
        <f t="shared" si="1"/>
        <v>0.81888247097924627</v>
      </c>
      <c r="H49" s="6">
        <f t="shared" si="2"/>
        <v>0.83567049430228324</v>
      </c>
      <c r="I49" s="6">
        <f t="shared" si="3"/>
        <v>0.24200596491666607</v>
      </c>
      <c r="K49" s="6" t="s">
        <v>66</v>
      </c>
      <c r="L49" s="6">
        <v>25.007591349235803</v>
      </c>
      <c r="M49" s="6">
        <v>19.258409527986775</v>
      </c>
      <c r="N49" s="6">
        <v>16.228598051015258</v>
      </c>
      <c r="O49" s="6">
        <v>10.42046822223085</v>
      </c>
      <c r="P49" s="6">
        <f t="shared" si="4"/>
        <v>1.5409582066561403</v>
      </c>
      <c r="Q49" s="6">
        <f t="shared" si="5"/>
        <v>1.1866958234745344</v>
      </c>
      <c r="R49" s="6">
        <f t="shared" si="6"/>
        <v>1.3638270150653373</v>
      </c>
      <c r="S49" s="6">
        <f t="shared" si="7"/>
        <v>2.1301848435008948E-3</v>
      </c>
      <c r="U49" s="6" t="s">
        <v>66</v>
      </c>
      <c r="V49" s="6">
        <v>103.88998311761395</v>
      </c>
      <c r="W49" s="6">
        <v>147.48874507597074</v>
      </c>
      <c r="X49" s="6">
        <v>149.69099966290872</v>
      </c>
      <c r="Y49" s="6">
        <v>149.73594516648564</v>
      </c>
      <c r="Z49" s="6">
        <f t="shared" si="8"/>
        <v>0.69402958996576458</v>
      </c>
      <c r="AA49" s="6">
        <f t="shared" si="9"/>
        <v>0.98528799599242922</v>
      </c>
      <c r="AB49" s="6">
        <f t="shared" si="10"/>
        <v>0.83965879297909685</v>
      </c>
      <c r="AC49" s="6">
        <f t="shared" si="11"/>
        <v>0.46878965153173774</v>
      </c>
      <c r="AE49" s="6" t="s">
        <v>66</v>
      </c>
      <c r="AF49" s="6">
        <v>0.24200596491666607</v>
      </c>
      <c r="AG49" s="6">
        <v>2.1301848435008948E-3</v>
      </c>
      <c r="AH49" s="6">
        <v>0.46878965153173774</v>
      </c>
      <c r="AI49" s="6">
        <v>0.83567049430228324</v>
      </c>
      <c r="AJ49" s="6">
        <v>1.3638270150653373</v>
      </c>
      <c r="AK49" s="6">
        <v>0.83965879297909685</v>
      </c>
      <c r="AL49" s="6">
        <f t="shared" si="13"/>
        <v>1.0130521007822393</v>
      </c>
    </row>
    <row r="50" spans="1:38" x14ac:dyDescent="0.2">
      <c r="A50" s="6" t="s">
        <v>195</v>
      </c>
      <c r="B50" s="6">
        <v>187.006084880228</v>
      </c>
      <c r="C50" s="6">
        <v>216.82970037741663</v>
      </c>
      <c r="D50" s="6">
        <v>371.4202206688264</v>
      </c>
      <c r="E50" s="6">
        <v>416.28467739971273</v>
      </c>
      <c r="F50" s="6">
        <f t="shared" si="0"/>
        <v>0.50348924068668399</v>
      </c>
      <c r="G50" s="6">
        <f t="shared" si="1"/>
        <v>0.58378539538575891</v>
      </c>
      <c r="H50" s="6">
        <f t="shared" si="2"/>
        <v>0.54363731803622151</v>
      </c>
      <c r="I50" s="6">
        <f t="shared" si="3"/>
        <v>2.4931417941840825E-2</v>
      </c>
      <c r="K50" s="6" t="s">
        <v>195</v>
      </c>
      <c r="L50" s="6">
        <v>88.963865177637572</v>
      </c>
      <c r="M50" s="6">
        <v>69.799925773474143</v>
      </c>
      <c r="N50" s="6">
        <v>61.963738012967347</v>
      </c>
      <c r="O50" s="6">
        <v>63.12846993050433</v>
      </c>
      <c r="P50" s="6">
        <f t="shared" si="4"/>
        <v>1.4357407740478765</v>
      </c>
      <c r="Q50" s="6">
        <f t="shared" si="5"/>
        <v>1.1264640903179033</v>
      </c>
      <c r="R50" s="6">
        <f t="shared" si="6"/>
        <v>1.2811024321828899</v>
      </c>
      <c r="S50" s="6">
        <f t="shared" si="7"/>
        <v>0.34578664270818393</v>
      </c>
      <c r="U50" s="6" t="s">
        <v>195</v>
      </c>
      <c r="V50" s="6">
        <v>727.82076533483394</v>
      </c>
      <c r="W50" s="6">
        <v>628.67895329206522</v>
      </c>
      <c r="X50" s="6">
        <v>694.83501254728651</v>
      </c>
      <c r="Y50" s="6">
        <v>633.43945466122329</v>
      </c>
      <c r="Z50" s="6">
        <f t="shared" si="8"/>
        <v>1.0474727844623439</v>
      </c>
      <c r="AA50" s="6">
        <f t="shared" si="9"/>
        <v>0.9047888231586213</v>
      </c>
      <c r="AB50" s="6">
        <f t="shared" si="10"/>
        <v>0.97613080381048256</v>
      </c>
      <c r="AC50" s="6">
        <f t="shared" si="11"/>
        <v>0.59124689445109135</v>
      </c>
      <c r="AE50" s="6" t="s">
        <v>195</v>
      </c>
      <c r="AF50" s="6">
        <v>2.4931417941840825E-2</v>
      </c>
      <c r="AG50" s="6">
        <v>0.34578664270818393</v>
      </c>
      <c r="AH50" s="6">
        <v>0.59124689445109135</v>
      </c>
      <c r="AI50" s="6">
        <v>0.54363731803622151</v>
      </c>
      <c r="AJ50" s="6">
        <v>1.2811024321828899</v>
      </c>
      <c r="AK50" s="6">
        <v>0.97613080381048256</v>
      </c>
      <c r="AL50" s="6">
        <f t="shared" si="13"/>
        <v>0.93362351800986465</v>
      </c>
    </row>
    <row r="51" spans="1:38" x14ac:dyDescent="0.2">
      <c r="A51" s="6" t="s">
        <v>196</v>
      </c>
      <c r="B51" s="6">
        <v>8.3724870985134405</v>
      </c>
      <c r="C51" s="6">
        <v>1.2708927058461064</v>
      </c>
      <c r="D51" s="6">
        <v>23.289573032613198</v>
      </c>
      <c r="E51" s="6">
        <v>27.556811262391314</v>
      </c>
      <c r="F51" s="6">
        <f t="shared" si="0"/>
        <v>0.35949508764240357</v>
      </c>
      <c r="G51" s="6">
        <f t="shared" si="1"/>
        <v>5.4569171537255372E-2</v>
      </c>
      <c r="H51" s="6">
        <f t="shared" si="2"/>
        <v>0.20703212958982947</v>
      </c>
      <c r="I51" s="6">
        <f t="shared" si="3"/>
        <v>0.17139304979231837</v>
      </c>
      <c r="K51" s="6" t="s">
        <v>196</v>
      </c>
      <c r="L51" s="6">
        <v>0.67478659873814906</v>
      </c>
      <c r="M51" s="22">
        <v>1</v>
      </c>
      <c r="N51" s="22">
        <v>1</v>
      </c>
      <c r="O51" s="6">
        <v>22.021198120899172</v>
      </c>
      <c r="P51" s="6">
        <f t="shared" si="4"/>
        <v>0.67478659873814906</v>
      </c>
      <c r="Q51" s="6">
        <f t="shared" si="5"/>
        <v>1</v>
      </c>
      <c r="R51" s="6">
        <f t="shared" si="6"/>
        <v>0.83739329936907447</v>
      </c>
      <c r="S51" s="6">
        <f t="shared" si="7"/>
        <v>0.49015180937946623</v>
      </c>
      <c r="U51" s="6" t="s">
        <v>196</v>
      </c>
      <c r="V51" s="6">
        <v>37.415588069780526</v>
      </c>
      <c r="W51" s="6">
        <v>73.375070343275183</v>
      </c>
      <c r="X51" s="22">
        <v>1</v>
      </c>
      <c r="Y51" s="6">
        <v>39.304842878010412</v>
      </c>
      <c r="Z51" s="6">
        <f t="shared" si="8"/>
        <v>37.415588069780526</v>
      </c>
      <c r="AA51" s="6">
        <f t="shared" si="9"/>
        <v>73.375070343275183</v>
      </c>
      <c r="AB51" s="6">
        <f t="shared" si="10"/>
        <v>55.395329206527855</v>
      </c>
      <c r="AC51" s="6">
        <f t="shared" si="11"/>
        <v>2.1175214433311027E-2</v>
      </c>
      <c r="AE51" s="6" t="s">
        <v>196</v>
      </c>
      <c r="AF51" s="6">
        <v>0.17139304979231837</v>
      </c>
      <c r="AG51" s="6">
        <v>0.49015180937946623</v>
      </c>
      <c r="AH51" s="6">
        <v>2.1175214433311027E-2</v>
      </c>
      <c r="AI51" s="6">
        <v>0.20703212958982947</v>
      </c>
      <c r="AJ51" s="6">
        <v>0.83739329936907447</v>
      </c>
      <c r="AK51" s="6">
        <v>55.395329206527855</v>
      </c>
      <c r="AL51" s="6">
        <f t="shared" si="13"/>
        <v>18.813251545162252</v>
      </c>
    </row>
    <row r="52" spans="1:38" x14ac:dyDescent="0.2">
      <c r="A52" s="6" t="s">
        <v>67</v>
      </c>
      <c r="B52" s="22">
        <v>1</v>
      </c>
      <c r="C52" s="22">
        <v>1</v>
      </c>
      <c r="D52" s="6">
        <v>11.101639184548311</v>
      </c>
      <c r="E52" s="6">
        <v>9.3479796380641531</v>
      </c>
      <c r="F52" s="6">
        <f t="shared" si="0"/>
        <v>9.0076788064940766E-2</v>
      </c>
      <c r="G52" s="6">
        <f t="shared" si="1"/>
        <v>9.0076788064940766E-2</v>
      </c>
      <c r="H52" s="6">
        <f t="shared" si="2"/>
        <v>9.0076788064940766E-2</v>
      </c>
      <c r="I52" s="6">
        <f t="shared" si="3"/>
        <v>6.0330258800284364E-2</v>
      </c>
      <c r="K52" s="6" t="s">
        <v>67</v>
      </c>
      <c r="L52" s="22">
        <v>1</v>
      </c>
      <c r="M52" s="22">
        <v>1</v>
      </c>
      <c r="N52" s="22">
        <v>1</v>
      </c>
      <c r="O52" s="22">
        <v>1</v>
      </c>
      <c r="P52" s="6">
        <f t="shared" si="4"/>
        <v>1</v>
      </c>
      <c r="Q52" s="6">
        <f t="shared" si="5"/>
        <v>1</v>
      </c>
      <c r="R52" s="6">
        <f t="shared" si="6"/>
        <v>1</v>
      </c>
      <c r="S52" s="6" t="e">
        <f t="shared" si="7"/>
        <v>#DIV/0!</v>
      </c>
      <c r="U52" s="6" t="s">
        <v>67</v>
      </c>
      <c r="V52" s="22">
        <v>1</v>
      </c>
      <c r="W52" s="22">
        <v>1</v>
      </c>
      <c r="X52" s="6">
        <v>5.1013146559796247</v>
      </c>
      <c r="Y52" s="6">
        <v>9.6857560208247513</v>
      </c>
      <c r="Z52" s="6">
        <f t="shared" si="8"/>
        <v>0.19602790014684288</v>
      </c>
      <c r="AA52" s="6">
        <f t="shared" si="9"/>
        <v>0.19602790014684288</v>
      </c>
      <c r="AB52" s="6">
        <f t="shared" si="10"/>
        <v>0.19602790014684288</v>
      </c>
      <c r="AC52" s="6">
        <f t="shared" si="11"/>
        <v>0.21915394075868755</v>
      </c>
      <c r="AE52" s="6" t="s">
        <v>67</v>
      </c>
      <c r="AF52" s="6">
        <v>6.0330258800284364E-2</v>
      </c>
      <c r="AG52" s="6" t="e">
        <v>#DIV/0!</v>
      </c>
      <c r="AH52" s="6">
        <v>0.21915394075868755</v>
      </c>
      <c r="AI52" s="6">
        <v>9.0076788064940766E-2</v>
      </c>
      <c r="AJ52" s="6">
        <v>1</v>
      </c>
      <c r="AK52" s="6">
        <v>0.19602790014684288</v>
      </c>
      <c r="AL52" s="6">
        <f t="shared" si="13"/>
        <v>0.42870156273726118</v>
      </c>
    </row>
    <row r="53" spans="1:38" x14ac:dyDescent="0.2">
      <c r="A53" s="6" t="s">
        <v>197</v>
      </c>
      <c r="B53" s="6">
        <v>95.70207194022953</v>
      </c>
      <c r="C53" s="6">
        <v>147.15397057690828</v>
      </c>
      <c r="D53" s="6">
        <v>158.29213045278516</v>
      </c>
      <c r="E53" s="6">
        <v>211.39878705214704</v>
      </c>
      <c r="F53" s="6">
        <f t="shared" si="0"/>
        <v>0.60459147063394425</v>
      </c>
      <c r="G53" s="6">
        <f t="shared" si="1"/>
        <v>0.92963541621420576</v>
      </c>
      <c r="H53" s="6">
        <f t="shared" si="2"/>
        <v>0.76711344342407495</v>
      </c>
      <c r="I53" s="6">
        <f t="shared" si="3"/>
        <v>8.3052226250880205E-3</v>
      </c>
      <c r="K53" s="6" t="s">
        <v>197</v>
      </c>
      <c r="L53" s="6">
        <v>112.05506258645703</v>
      </c>
      <c r="M53" s="6">
        <v>50.406558925739738</v>
      </c>
      <c r="N53" s="6">
        <v>55.270411926854834</v>
      </c>
      <c r="O53" s="6">
        <v>53.732965795706022</v>
      </c>
      <c r="P53" s="6">
        <f t="shared" si="4"/>
        <v>2.0273969141889392</v>
      </c>
      <c r="Q53" s="6">
        <f t="shared" si="5"/>
        <v>0.91199897320193768</v>
      </c>
      <c r="R53" s="6">
        <f t="shared" si="6"/>
        <v>1.4696979436954385</v>
      </c>
      <c r="S53" s="6">
        <f t="shared" si="7"/>
        <v>0.53725019106462379</v>
      </c>
      <c r="U53" s="6" t="s">
        <v>197</v>
      </c>
      <c r="V53" s="6">
        <v>554.14321890827239</v>
      </c>
      <c r="W53" s="6">
        <v>572.84046145188518</v>
      </c>
      <c r="X53" s="6">
        <v>589.61758867373317</v>
      </c>
      <c r="Y53" s="6">
        <v>564.04359713846964</v>
      </c>
      <c r="Z53" s="6">
        <f t="shared" si="8"/>
        <v>0.93983495328683175</v>
      </c>
      <c r="AA53" s="6">
        <f t="shared" si="9"/>
        <v>0.97154574838992525</v>
      </c>
      <c r="AB53" s="6">
        <f t="shared" si="10"/>
        <v>0.9556903508383785</v>
      </c>
      <c r="AC53" s="6">
        <f t="shared" si="11"/>
        <v>0.65474617838220506</v>
      </c>
      <c r="AE53" s="6" t="s">
        <v>197</v>
      </c>
      <c r="AF53" s="6">
        <v>8.3052226250880205E-3</v>
      </c>
      <c r="AG53" s="6">
        <v>0.53725019106462379</v>
      </c>
      <c r="AH53" s="6">
        <v>0.65474617838220506</v>
      </c>
      <c r="AI53" s="6">
        <v>0.76711344342407495</v>
      </c>
      <c r="AJ53" s="6">
        <v>1.4696979436954385</v>
      </c>
      <c r="AK53" s="6">
        <v>0.9556903508383785</v>
      </c>
      <c r="AL53" s="6">
        <f t="shared" si="13"/>
        <v>1.0641672459859641</v>
      </c>
    </row>
    <row r="54" spans="1:38" x14ac:dyDescent="0.2">
      <c r="A54" s="6" t="s">
        <v>198</v>
      </c>
      <c r="B54" s="6">
        <v>182.04575213741046</v>
      </c>
      <c r="C54" s="6">
        <v>123.13794962643456</v>
      </c>
      <c r="D54" s="6">
        <v>116.73039920111067</v>
      </c>
      <c r="E54" s="6">
        <v>142.21691794334708</v>
      </c>
      <c r="F54" s="6">
        <f t="shared" si="0"/>
        <v>1.5595402173153736</v>
      </c>
      <c r="G54" s="6">
        <f t="shared" si="1"/>
        <v>1.05489187451749</v>
      </c>
      <c r="H54" s="6">
        <f t="shared" si="2"/>
        <v>1.3072160459164319</v>
      </c>
      <c r="I54" s="6">
        <f t="shared" si="3"/>
        <v>0.68092632870813707</v>
      </c>
      <c r="K54" s="6" t="s">
        <v>198</v>
      </c>
      <c r="L54" s="6">
        <v>50.676473565234993</v>
      </c>
      <c r="M54" s="6">
        <v>12.119167313337156</v>
      </c>
      <c r="N54" s="6">
        <v>13.184765306518615</v>
      </c>
      <c r="O54" s="6">
        <v>35.702915712233569</v>
      </c>
      <c r="P54" s="6">
        <f t="shared" si="4"/>
        <v>3.8435628080676025</v>
      </c>
      <c r="Q54" s="6">
        <f t="shared" si="5"/>
        <v>0.91917960097062767</v>
      </c>
      <c r="R54" s="6">
        <f t="shared" si="6"/>
        <v>2.3813712045191151</v>
      </c>
      <c r="S54" s="6">
        <f t="shared" si="7"/>
        <v>0.85746106433867786</v>
      </c>
      <c r="U54" s="6" t="s">
        <v>198</v>
      </c>
      <c r="V54" s="6">
        <v>373.24845244794597</v>
      </c>
      <c r="W54" s="6">
        <v>448.83933595948224</v>
      </c>
      <c r="X54" s="6">
        <v>441.43226338065097</v>
      </c>
      <c r="Y54" s="6">
        <v>502.24352972021427</v>
      </c>
      <c r="Z54" s="6">
        <f t="shared" si="8"/>
        <v>0.84553958423761721</v>
      </c>
      <c r="AA54" s="6">
        <f t="shared" si="9"/>
        <v>1.0167796357296253</v>
      </c>
      <c r="AB54" s="6">
        <f t="shared" si="10"/>
        <v>0.93115960998362124</v>
      </c>
      <c r="AC54" s="6">
        <f t="shared" si="11"/>
        <v>7.7006460639288316E-2</v>
      </c>
      <c r="AE54" s="6" t="s">
        <v>198</v>
      </c>
      <c r="AF54" s="6">
        <v>0.68092632870813707</v>
      </c>
      <c r="AG54" s="6">
        <v>0.85746106433867786</v>
      </c>
      <c r="AH54" s="6">
        <v>7.7006460639288316E-2</v>
      </c>
      <c r="AI54" s="6">
        <v>1.3072160459164319</v>
      </c>
      <c r="AJ54" s="6">
        <v>2.3813712045191151</v>
      </c>
      <c r="AK54" s="6">
        <v>0.93115960998362124</v>
      </c>
      <c r="AL54" s="6">
        <f t="shared" si="13"/>
        <v>1.5399156201397226</v>
      </c>
    </row>
    <row r="55" spans="1:38" x14ac:dyDescent="0.2">
      <c r="A55" s="6" t="s">
        <v>199</v>
      </c>
      <c r="B55" s="6">
        <v>87.13702534083032</v>
      </c>
      <c r="C55" s="6">
        <v>97.489024108449513</v>
      </c>
      <c r="D55" s="6">
        <v>110.30031419733542</v>
      </c>
      <c r="E55" s="6">
        <v>250.79767152982444</v>
      </c>
      <c r="F55" s="6">
        <f t="shared" si="0"/>
        <v>0.78999797937960292</v>
      </c>
      <c r="G55" s="6">
        <f t="shared" si="1"/>
        <v>0.88385082869332932</v>
      </c>
      <c r="H55" s="6">
        <f t="shared" si="2"/>
        <v>0.83692440403646606</v>
      </c>
      <c r="I55" s="6">
        <f t="shared" si="3"/>
        <v>0.40453564377930457</v>
      </c>
      <c r="K55" s="6" t="s">
        <v>199</v>
      </c>
      <c r="L55" s="6">
        <v>47.464489355241405</v>
      </c>
      <c r="M55" s="6">
        <v>31.14814939775296</v>
      </c>
      <c r="N55" s="6">
        <v>37.6441355747952</v>
      </c>
      <c r="O55" s="6">
        <v>32.9386186279458</v>
      </c>
      <c r="P55" s="6">
        <f t="shared" si="4"/>
        <v>1.2608734037984251</v>
      </c>
      <c r="Q55" s="6">
        <f t="shared" si="5"/>
        <v>0.82743696786089416</v>
      </c>
      <c r="R55" s="6">
        <f t="shared" si="6"/>
        <v>1.0441551858296596</v>
      </c>
      <c r="S55" s="6">
        <f t="shared" si="7"/>
        <v>0.61480891212354827</v>
      </c>
      <c r="U55" s="6" t="s">
        <v>199</v>
      </c>
      <c r="V55" s="6">
        <v>250.64012380416432</v>
      </c>
      <c r="W55" s="6">
        <v>391.86128306133929</v>
      </c>
      <c r="X55" s="6">
        <v>259.04340986553808</v>
      </c>
      <c r="Y55" s="6">
        <v>232.16599872654407</v>
      </c>
      <c r="Z55" s="6">
        <f t="shared" si="8"/>
        <v>0.96756031714632051</v>
      </c>
      <c r="AA55" s="6">
        <f t="shared" si="9"/>
        <v>1.5127243857110402</v>
      </c>
      <c r="AB55" s="6">
        <f t="shared" si="10"/>
        <v>1.2401423514286805</v>
      </c>
      <c r="AC55" s="6">
        <f t="shared" si="11"/>
        <v>0.53346854353356077</v>
      </c>
      <c r="AE55" s="6" t="s">
        <v>199</v>
      </c>
      <c r="AF55" s="6">
        <v>0.40453564377930457</v>
      </c>
      <c r="AG55" s="6">
        <v>0.61480891212354827</v>
      </c>
      <c r="AH55" s="6">
        <v>0.53346854353356077</v>
      </c>
      <c r="AI55" s="6">
        <v>0.83692440403646606</v>
      </c>
      <c r="AJ55" s="6">
        <v>1.0441551858296596</v>
      </c>
      <c r="AK55" s="6">
        <v>1.2401423514286805</v>
      </c>
      <c r="AL55" s="6">
        <f t="shared" si="13"/>
        <v>1.0404073137649352</v>
      </c>
    </row>
    <row r="56" spans="1:38" x14ac:dyDescent="0.2">
      <c r="A56" s="6" t="s">
        <v>96</v>
      </c>
      <c r="B56" s="6">
        <v>98.937071555110535</v>
      </c>
      <c r="C56" s="6">
        <v>103.63552337672341</v>
      </c>
      <c r="D56" s="6">
        <v>95.949533575273406</v>
      </c>
      <c r="E56" s="6">
        <v>100.7136420098887</v>
      </c>
      <c r="F56" s="6">
        <f t="shared" si="0"/>
        <v>1.0311365555257586</v>
      </c>
      <c r="G56" s="6">
        <f t="shared" si="1"/>
        <v>1.0801045040559814</v>
      </c>
      <c r="H56" s="6">
        <f t="shared" si="2"/>
        <v>1.0556205297908701</v>
      </c>
      <c r="I56" s="6">
        <f t="shared" si="3"/>
        <v>7.0728739650376699E-3</v>
      </c>
      <c r="K56" s="6" t="s">
        <v>96</v>
      </c>
      <c r="L56" s="6">
        <v>28.7998920341442</v>
      </c>
      <c r="M56" s="6">
        <v>23.860454131380951</v>
      </c>
      <c r="N56" s="6">
        <v>8.7898435376790776</v>
      </c>
      <c r="O56" s="6">
        <v>6.5069689793065963</v>
      </c>
      <c r="P56" s="6">
        <f t="shared" si="4"/>
        <v>3.2764965508986403</v>
      </c>
      <c r="Q56" s="6">
        <f t="shared" si="5"/>
        <v>2.7145482202384237</v>
      </c>
      <c r="R56" s="6">
        <f t="shared" si="6"/>
        <v>2.995522385568532</v>
      </c>
      <c r="S56" s="6">
        <f t="shared" si="7"/>
        <v>4.5187896855984636E-2</v>
      </c>
      <c r="U56" s="6" t="s">
        <v>96</v>
      </c>
      <c r="V56" s="6">
        <v>142.88829487900955</v>
      </c>
      <c r="W56" s="6">
        <v>121.95413618458075</v>
      </c>
      <c r="X56" s="6">
        <v>133.01621783587402</v>
      </c>
      <c r="Y56" s="6">
        <v>119.21794823776172</v>
      </c>
      <c r="Z56" s="6">
        <f t="shared" si="8"/>
        <v>1.0742170932518655</v>
      </c>
      <c r="AA56" s="6">
        <f t="shared" si="9"/>
        <v>0.91683659458019962</v>
      </c>
      <c r="AB56" s="6">
        <f t="shared" si="10"/>
        <v>0.99552684391603252</v>
      </c>
      <c r="AC56" s="6">
        <f t="shared" si="11"/>
        <v>0.32787247337146264</v>
      </c>
      <c r="AE56" s="6" t="s">
        <v>96</v>
      </c>
      <c r="AF56" s="6">
        <v>7.0728739650376699E-3</v>
      </c>
      <c r="AG56" s="6">
        <v>4.5187896855984636E-2</v>
      </c>
      <c r="AH56" s="6">
        <v>0.32787247337146264</v>
      </c>
      <c r="AI56" s="6">
        <v>1.0556205297908701</v>
      </c>
      <c r="AJ56" s="6">
        <v>2.995522385568532</v>
      </c>
      <c r="AK56" s="6">
        <v>0.99552684391603252</v>
      </c>
      <c r="AL56" s="6">
        <f t="shared" si="13"/>
        <v>1.6822232530918118</v>
      </c>
    </row>
    <row r="57" spans="1:38" x14ac:dyDescent="0.2">
      <c r="A57" s="6" t="s">
        <v>97</v>
      </c>
      <c r="B57" s="6">
        <v>184.60294230917353</v>
      </c>
      <c r="C57" s="6">
        <v>195.41708387891859</v>
      </c>
      <c r="D57" s="6">
        <v>555.61292836787891</v>
      </c>
      <c r="E57" s="6">
        <v>337.77918503543862</v>
      </c>
      <c r="F57" s="6">
        <f t="shared" si="0"/>
        <v>0.33225098424445842</v>
      </c>
      <c r="G57" s="6">
        <f t="shared" si="1"/>
        <v>0.35171442905937977</v>
      </c>
      <c r="H57" s="6">
        <f t="shared" si="2"/>
        <v>0.3419827066519191</v>
      </c>
      <c r="I57" s="6">
        <f t="shared" si="3"/>
        <v>0.26674935788862281</v>
      </c>
      <c r="K57" s="6" t="s">
        <v>97</v>
      </c>
      <c r="L57" s="6">
        <v>99.962886737069397</v>
      </c>
      <c r="M57" s="6">
        <v>78.5991430210196</v>
      </c>
      <c r="N57" s="6">
        <v>55.425709515859765</v>
      </c>
      <c r="O57" s="6">
        <v>77.136312458749074</v>
      </c>
      <c r="P57" s="6">
        <f t="shared" si="4"/>
        <v>1.8035472637200172</v>
      </c>
      <c r="Q57" s="6">
        <f t="shared" si="5"/>
        <v>1.4180989960720103</v>
      </c>
      <c r="R57" s="6">
        <f t="shared" si="6"/>
        <v>1.6108231298960138</v>
      </c>
      <c r="S57" s="6">
        <f t="shared" si="7"/>
        <v>0.47909763821273793</v>
      </c>
      <c r="U57" s="6" t="s">
        <v>97</v>
      </c>
      <c r="V57" s="6">
        <v>790.79206527855933</v>
      </c>
      <c r="W57" s="6">
        <v>699.58497467642087</v>
      </c>
      <c r="X57" s="6">
        <v>752.90460316865801</v>
      </c>
      <c r="Y57" s="6">
        <v>716.63358178208921</v>
      </c>
      <c r="Z57" s="6">
        <f t="shared" si="8"/>
        <v>1.0503217299382273</v>
      </c>
      <c r="AA57" s="6">
        <f t="shared" si="9"/>
        <v>0.92918142847335861</v>
      </c>
      <c r="AB57" s="6">
        <f t="shared" si="10"/>
        <v>0.98975157920579293</v>
      </c>
      <c r="AC57" s="6">
        <f t="shared" si="11"/>
        <v>0.76918667834315091</v>
      </c>
      <c r="AE57" s="6" t="s">
        <v>97</v>
      </c>
      <c r="AF57" s="6">
        <v>0.26674935788862281</v>
      </c>
      <c r="AG57" s="6">
        <v>0.47909763821273793</v>
      </c>
      <c r="AH57" s="6">
        <v>0.76918667834315091</v>
      </c>
      <c r="AI57" s="6">
        <v>0.3419827066519191</v>
      </c>
      <c r="AJ57" s="6">
        <v>1.6108231298960138</v>
      </c>
      <c r="AK57" s="6">
        <v>0.98975157920579293</v>
      </c>
      <c r="AL57" s="6">
        <f t="shared" si="13"/>
        <v>0.98085247191790847</v>
      </c>
    </row>
    <row r="58" spans="1:38" x14ac:dyDescent="0.2">
      <c r="A58" s="6" t="s">
        <v>69</v>
      </c>
      <c r="B58" s="6">
        <v>120.10321189247477</v>
      </c>
      <c r="C58" s="6">
        <v>122.04421166140338</v>
      </c>
      <c r="D58" s="6">
        <v>39.218647246510947</v>
      </c>
      <c r="E58" s="6">
        <v>72.508950970601859</v>
      </c>
      <c r="F58" s="6">
        <f t="shared" si="0"/>
        <v>3.0624006773502277</v>
      </c>
      <c r="G58" s="6">
        <f t="shared" si="1"/>
        <v>3.1118924345933663</v>
      </c>
      <c r="H58" s="6">
        <f t="shared" si="2"/>
        <v>3.0871465559717972</v>
      </c>
      <c r="I58" s="6">
        <f t="shared" si="3"/>
        <v>0.15017663465479622</v>
      </c>
      <c r="K58" s="6" t="s">
        <v>69</v>
      </c>
      <c r="L58" s="6">
        <v>33.995748844427951</v>
      </c>
      <c r="M58" s="6">
        <v>23.064205944869936</v>
      </c>
      <c r="N58" s="6">
        <v>6.0255464533913115</v>
      </c>
      <c r="O58" s="22">
        <v>1</v>
      </c>
      <c r="P58" s="6">
        <f t="shared" si="4"/>
        <v>5.64193623057945</v>
      </c>
      <c r="Q58" s="6">
        <f t="shared" si="5"/>
        <v>3.8277368074872093</v>
      </c>
      <c r="R58" s="6">
        <f t="shared" si="6"/>
        <v>4.7348365190333297</v>
      </c>
      <c r="S58" s="6">
        <f t="shared" si="7"/>
        <v>7.4799652995242438E-2</v>
      </c>
      <c r="U58" s="6" t="s">
        <v>69</v>
      </c>
      <c r="V58" s="6">
        <v>356.74592009003936</v>
      </c>
      <c r="W58" s="6">
        <v>301.1606640405177</v>
      </c>
      <c r="X58" s="6">
        <v>307.22498969998878</v>
      </c>
      <c r="Y58" s="6">
        <v>304.75298700325857</v>
      </c>
      <c r="Z58" s="6">
        <f t="shared" si="8"/>
        <v>1.1611878331850829</v>
      </c>
      <c r="AA58" s="6">
        <f t="shared" si="9"/>
        <v>0.98026096228242043</v>
      </c>
      <c r="AB58" s="6">
        <f t="shared" si="10"/>
        <v>1.0707243977337517</v>
      </c>
      <c r="AC58" s="6">
        <f t="shared" si="11"/>
        <v>0.5461006067861538</v>
      </c>
      <c r="AE58" s="6" t="s">
        <v>69</v>
      </c>
      <c r="AF58" s="6">
        <v>0.15017663465479622</v>
      </c>
      <c r="AG58" s="6">
        <v>7.4799652995242438E-2</v>
      </c>
      <c r="AH58" s="6">
        <v>0.5461006067861538</v>
      </c>
      <c r="AI58" s="6">
        <v>3.0871465559717972</v>
      </c>
      <c r="AJ58" s="6">
        <v>4.7348365190333297</v>
      </c>
      <c r="AK58" s="6">
        <v>1.0707243977337517</v>
      </c>
      <c r="AL58" s="6">
        <f t="shared" si="13"/>
        <v>2.9642358242462929</v>
      </c>
    </row>
    <row r="59" spans="1:38" x14ac:dyDescent="0.2">
      <c r="A59" s="6" t="s">
        <v>200</v>
      </c>
      <c r="B59" s="6">
        <v>35.192174381884001</v>
      </c>
      <c r="C59" s="6">
        <v>31.233151043672496</v>
      </c>
      <c r="D59" s="6">
        <v>28.725917626714082</v>
      </c>
      <c r="E59" s="6">
        <v>7.7112307280122749</v>
      </c>
      <c r="F59" s="6">
        <f t="shared" si="0"/>
        <v>1.2251018344895805</v>
      </c>
      <c r="G59" s="6">
        <f t="shared" si="1"/>
        <v>1.0872812297779053</v>
      </c>
      <c r="H59" s="6">
        <f t="shared" si="2"/>
        <v>1.156191532133743</v>
      </c>
      <c r="I59" s="6">
        <f t="shared" si="3"/>
        <v>0.32920991673084193</v>
      </c>
      <c r="K59" s="6" t="s">
        <v>200</v>
      </c>
      <c r="L59" s="6">
        <v>17.34201558757043</v>
      </c>
      <c r="M59" s="6">
        <v>15.263672863456932</v>
      </c>
      <c r="N59" s="22">
        <v>1</v>
      </c>
      <c r="O59" s="6">
        <v>1.3976783010443763</v>
      </c>
      <c r="P59" s="6">
        <f t="shared" si="4"/>
        <v>17.34201558757043</v>
      </c>
      <c r="Q59" s="6">
        <f t="shared" si="5"/>
        <v>15.263672863456932</v>
      </c>
      <c r="R59" s="6">
        <f t="shared" si="6"/>
        <v>16.302844225513681</v>
      </c>
      <c r="S59" s="6">
        <f t="shared" si="7"/>
        <v>5.2064603780178464E-2</v>
      </c>
      <c r="U59" s="6" t="s">
        <v>200</v>
      </c>
      <c r="V59" s="6">
        <v>69.998593134496332</v>
      </c>
      <c r="W59" s="6">
        <v>235.78362408553741</v>
      </c>
      <c r="X59" s="6">
        <v>45.057867335855278</v>
      </c>
      <c r="Y59" s="6">
        <v>36.248548634780335</v>
      </c>
      <c r="Z59" s="6">
        <f t="shared" si="8"/>
        <v>1.5535265487098233</v>
      </c>
      <c r="AA59" s="6">
        <f t="shared" si="9"/>
        <v>5.2329068823439426</v>
      </c>
      <c r="AB59" s="6">
        <f t="shared" si="10"/>
        <v>3.3932167155268829</v>
      </c>
      <c r="AC59" s="6">
        <f t="shared" si="11"/>
        <v>0.42083679144587482</v>
      </c>
      <c r="AE59" s="6" t="s">
        <v>200</v>
      </c>
      <c r="AF59" s="6">
        <v>0.32920991673084193</v>
      </c>
      <c r="AG59" s="6">
        <v>5.2064603780178464E-2</v>
      </c>
      <c r="AH59" s="6">
        <v>0.42083679144587482</v>
      </c>
      <c r="AI59" s="6">
        <v>1.156191532133743</v>
      </c>
      <c r="AJ59" s="6">
        <v>16.302844225513681</v>
      </c>
      <c r="AK59" s="6">
        <v>3.3932167155268829</v>
      </c>
      <c r="AL59" s="6">
        <f t="shared" si="13"/>
        <v>6.9507508243914353</v>
      </c>
    </row>
    <row r="60" spans="1:38" x14ac:dyDescent="0.2">
      <c r="A60" s="6" t="s">
        <v>70</v>
      </c>
      <c r="B60" s="6">
        <v>206.21582068859277</v>
      </c>
      <c r="C60" s="6">
        <v>301.40183316644845</v>
      </c>
      <c r="D60" s="6">
        <v>339.21134033173405</v>
      </c>
      <c r="E60" s="6">
        <v>319.30730447913885</v>
      </c>
      <c r="F60" s="6">
        <f t="shared" si="0"/>
        <v>0.60792725999939334</v>
      </c>
      <c r="G60" s="6">
        <f t="shared" si="1"/>
        <v>0.88853701905039639</v>
      </c>
      <c r="H60" s="6">
        <f t="shared" si="2"/>
        <v>0.74823213952489487</v>
      </c>
      <c r="I60" s="6">
        <f t="shared" si="3"/>
        <v>0.41480280955431548</v>
      </c>
      <c r="K60" s="6" t="s">
        <v>70</v>
      </c>
      <c r="L60" s="6">
        <v>110.70548938898074</v>
      </c>
      <c r="M60" s="6">
        <v>92.189345119605932</v>
      </c>
      <c r="N60" s="6">
        <v>138.41674108009474</v>
      </c>
      <c r="O60" s="6">
        <v>103.86302752649765</v>
      </c>
      <c r="P60" s="6">
        <f t="shared" si="4"/>
        <v>0.79979840968023586</v>
      </c>
      <c r="Q60" s="6">
        <f t="shared" si="5"/>
        <v>0.66602742125145575</v>
      </c>
      <c r="R60" s="6">
        <f t="shared" si="6"/>
        <v>0.7329129154658458</v>
      </c>
      <c r="S60" s="6">
        <f t="shared" si="7"/>
        <v>0.24617981414549309</v>
      </c>
      <c r="U60" s="6" t="s">
        <v>70</v>
      </c>
      <c r="V60" s="6">
        <v>1478.3694428812605</v>
      </c>
      <c r="W60" s="6">
        <v>1519.0137872819357</v>
      </c>
      <c r="X60" s="6">
        <v>1301.4195288213043</v>
      </c>
      <c r="Y60" s="6">
        <v>1358.0958088317916</v>
      </c>
      <c r="Z60" s="6">
        <f t="shared" si="8"/>
        <v>1.1359668501518643</v>
      </c>
      <c r="AA60" s="6">
        <f t="shared" si="9"/>
        <v>1.1671976281604646</v>
      </c>
      <c r="AB60" s="6">
        <f t="shared" si="10"/>
        <v>1.1515822391561645</v>
      </c>
      <c r="AC60" s="6">
        <f t="shared" si="11"/>
        <v>3.0185163667186054E-2</v>
      </c>
      <c r="AE60" s="6" t="s">
        <v>70</v>
      </c>
      <c r="AF60" s="6">
        <v>0.41480280955431548</v>
      </c>
      <c r="AG60" s="6">
        <v>0.24617981414549309</v>
      </c>
      <c r="AH60" s="6">
        <v>3.0185163667186054E-2</v>
      </c>
      <c r="AI60" s="6">
        <v>0.74823213952489487</v>
      </c>
      <c r="AJ60" s="6">
        <v>0.7329129154658458</v>
      </c>
      <c r="AK60" s="6">
        <v>1.1515822391561645</v>
      </c>
      <c r="AL60" s="6">
        <f t="shared" si="13"/>
        <v>0.87757576471563503</v>
      </c>
    </row>
    <row r="61" spans="1:38" x14ac:dyDescent="0.2">
      <c r="A61" s="6" t="s">
        <v>98</v>
      </c>
      <c r="B61" s="6">
        <v>148.27851806208119</v>
      </c>
      <c r="C61" s="6">
        <v>157.09004082261418</v>
      </c>
      <c r="D61" s="6">
        <v>132.9517500060891</v>
      </c>
      <c r="E61" s="6">
        <v>114.36295881335705</v>
      </c>
      <c r="F61" s="6">
        <f t="shared" si="0"/>
        <v>1.1152806793087728</v>
      </c>
      <c r="G61" s="6">
        <f t="shared" si="1"/>
        <v>1.1815567739079746</v>
      </c>
      <c r="H61" s="6">
        <f t="shared" si="2"/>
        <v>1.1484187266083739</v>
      </c>
      <c r="I61" s="6">
        <f t="shared" si="3"/>
        <v>0.28073800009730471</v>
      </c>
      <c r="K61" s="6" t="s">
        <v>98</v>
      </c>
      <c r="L61" s="6">
        <v>127.48068423361111</v>
      </c>
      <c r="M61" s="6">
        <v>109.53136070717636</v>
      </c>
      <c r="N61" s="6">
        <v>38.60698062662577</v>
      </c>
      <c r="O61" s="6">
        <v>53.98144193811391</v>
      </c>
      <c r="P61" s="6">
        <f t="shared" si="4"/>
        <v>3.3020112467871297</v>
      </c>
      <c r="Q61" s="6">
        <f t="shared" si="5"/>
        <v>2.8370869446246396</v>
      </c>
      <c r="R61" s="6">
        <f t="shared" si="6"/>
        <v>3.0695490957058844</v>
      </c>
      <c r="S61" s="6">
        <f t="shared" si="7"/>
        <v>0.1443647791379932</v>
      </c>
      <c r="U61" s="6" t="s">
        <v>98</v>
      </c>
      <c r="V61" s="6">
        <v>325.38688801350588</v>
      </c>
      <c r="W61" s="6">
        <v>331.16910523353965</v>
      </c>
      <c r="X61" s="6">
        <v>431.04985205438408</v>
      </c>
      <c r="Y61" s="6">
        <v>288.03325967264692</v>
      </c>
      <c r="Z61" s="6">
        <f t="shared" si="8"/>
        <v>0.75487066394458002</v>
      </c>
      <c r="AA61" s="6">
        <f t="shared" si="9"/>
        <v>0.76828492958572503</v>
      </c>
      <c r="AB61" s="6">
        <f t="shared" si="10"/>
        <v>0.76157779676515247</v>
      </c>
      <c r="AC61" s="6">
        <f t="shared" si="11"/>
        <v>0.74674717565551962</v>
      </c>
      <c r="AE61" s="6" t="s">
        <v>98</v>
      </c>
      <c r="AF61" s="6">
        <v>0.28073800009730471</v>
      </c>
      <c r="AG61" s="6">
        <v>0.1443647791379932</v>
      </c>
      <c r="AH61" s="6">
        <v>0.74674717565551962</v>
      </c>
      <c r="AI61" s="6">
        <v>1.1484187266083739</v>
      </c>
      <c r="AJ61" s="6">
        <v>3.0695490957058844</v>
      </c>
      <c r="AK61" s="6">
        <v>0.76157779676515247</v>
      </c>
      <c r="AL61" s="6">
        <f t="shared" si="13"/>
        <v>1.6598485396931368</v>
      </c>
    </row>
    <row r="62" spans="1:38" x14ac:dyDescent="0.2">
      <c r="A62" s="6" t="s">
        <v>100</v>
      </c>
      <c r="B62" s="6">
        <v>86.597858738350155</v>
      </c>
      <c r="C62" s="6">
        <v>112.30840329661865</v>
      </c>
      <c r="D62" s="6">
        <v>50.120564093820789</v>
      </c>
      <c r="E62" s="6">
        <v>66.634191489879925</v>
      </c>
      <c r="F62" s="6">
        <f t="shared" si="0"/>
        <v>1.7277909836818166</v>
      </c>
      <c r="G62" s="6">
        <f t="shared" si="1"/>
        <v>2.2407649500190843</v>
      </c>
      <c r="H62" s="6">
        <f t="shared" si="2"/>
        <v>1.9842779668504504</v>
      </c>
      <c r="I62" s="6">
        <f t="shared" si="3"/>
        <v>7.0974495381078431E-2</v>
      </c>
      <c r="K62" s="6" t="s">
        <v>100</v>
      </c>
      <c r="L62" s="6">
        <v>47.963831438307636</v>
      </c>
      <c r="M62" s="6">
        <v>49.272917439859647</v>
      </c>
      <c r="N62" s="6">
        <v>24.723376169584967</v>
      </c>
      <c r="O62" s="6">
        <v>19.194782001009436</v>
      </c>
      <c r="P62" s="6">
        <f t="shared" si="4"/>
        <v>1.940019482343734</v>
      </c>
      <c r="Q62" s="6">
        <f t="shared" si="5"/>
        <v>1.9929688041747251</v>
      </c>
      <c r="R62" s="6">
        <f t="shared" si="6"/>
        <v>1.9664941432592296</v>
      </c>
      <c r="S62" s="6">
        <f t="shared" si="7"/>
        <v>8.1198169720948635E-2</v>
      </c>
      <c r="U62" s="6" t="s">
        <v>100</v>
      </c>
      <c r="V62" s="6">
        <v>285.16460326392797</v>
      </c>
      <c r="W62" s="6">
        <v>239.1178953292065</v>
      </c>
      <c r="X62" s="6">
        <v>50.765946290123232</v>
      </c>
      <c r="Y62" s="6">
        <v>52.743548447507401</v>
      </c>
      <c r="Z62" s="6">
        <f t="shared" si="8"/>
        <v>5.6172419525923063</v>
      </c>
      <c r="AA62" s="6">
        <f t="shared" si="9"/>
        <v>4.7102026614980694</v>
      </c>
      <c r="AB62" s="6">
        <f t="shared" si="10"/>
        <v>5.1637223070451874</v>
      </c>
      <c r="AC62" s="6">
        <f t="shared" si="11"/>
        <v>7.2346608359409537E-2</v>
      </c>
      <c r="AE62" s="6" t="s">
        <v>100</v>
      </c>
      <c r="AF62" s="6">
        <v>7.0974495381078431E-2</v>
      </c>
      <c r="AG62" s="6">
        <v>8.1198169720948635E-2</v>
      </c>
      <c r="AH62" s="6">
        <v>7.2346608359409537E-2</v>
      </c>
      <c r="AI62" s="6">
        <v>1.9842779668504504</v>
      </c>
      <c r="AJ62" s="6">
        <v>1.9664941432592296</v>
      </c>
      <c r="AK62" s="6">
        <v>5.1637223070451874</v>
      </c>
      <c r="AL62" s="6">
        <f t="shared" si="13"/>
        <v>3.0381648057182891</v>
      </c>
    </row>
    <row r="63" spans="1:38" x14ac:dyDescent="0.2">
      <c r="A63" s="6" t="s">
        <v>99</v>
      </c>
      <c r="B63" s="6">
        <v>7.7408919356081025</v>
      </c>
      <c r="C63" s="22">
        <v>1</v>
      </c>
      <c r="D63" s="6">
        <v>13.498307231409992</v>
      </c>
      <c r="E63" s="6">
        <v>8.9095647514431153</v>
      </c>
      <c r="F63" s="6">
        <f t="shared" si="0"/>
        <v>0.57347131035774424</v>
      </c>
      <c r="G63" s="6">
        <f t="shared" si="1"/>
        <v>7.4083363406712371E-2</v>
      </c>
      <c r="H63" s="6">
        <f t="shared" si="2"/>
        <v>0.32377733688222832</v>
      </c>
      <c r="I63" s="6">
        <f t="shared" si="3"/>
        <v>9.9432474781876612E-2</v>
      </c>
      <c r="K63" s="6" t="s">
        <v>99</v>
      </c>
      <c r="L63" s="22">
        <v>1</v>
      </c>
      <c r="M63" s="22">
        <v>1</v>
      </c>
      <c r="N63" s="22">
        <v>1</v>
      </c>
      <c r="O63" s="22">
        <v>1</v>
      </c>
      <c r="P63" s="6">
        <f t="shared" si="4"/>
        <v>1</v>
      </c>
      <c r="Q63" s="6">
        <f t="shared" si="5"/>
        <v>1</v>
      </c>
      <c r="R63" s="6">
        <f t="shared" si="6"/>
        <v>1</v>
      </c>
      <c r="S63" s="6" t="e">
        <f t="shared" si="7"/>
        <v>#DIV/0!</v>
      </c>
      <c r="U63" s="6" t="s">
        <v>99</v>
      </c>
      <c r="V63" s="6">
        <v>111.06499718626898</v>
      </c>
      <c r="W63" s="6">
        <v>187.03573438379289</v>
      </c>
      <c r="X63" s="6">
        <v>84.160455447769579</v>
      </c>
      <c r="Y63" s="6">
        <v>87.396531705307325</v>
      </c>
      <c r="Z63" s="6">
        <f t="shared" si="8"/>
        <v>1.3196815130735182</v>
      </c>
      <c r="AA63" s="6">
        <f t="shared" si="9"/>
        <v>2.2223707486928732</v>
      </c>
      <c r="AB63" s="6">
        <f t="shared" si="10"/>
        <v>1.7710261308831958</v>
      </c>
      <c r="AC63" s="6">
        <f t="shared" si="11"/>
        <v>0.33210417776746282</v>
      </c>
      <c r="AE63" s="6" t="s">
        <v>99</v>
      </c>
      <c r="AF63" s="6">
        <v>9.9432474781876612E-2</v>
      </c>
      <c r="AG63" s="6" t="e">
        <v>#DIV/0!</v>
      </c>
      <c r="AH63" s="6">
        <v>0.33210417776746282</v>
      </c>
      <c r="AI63" s="6">
        <v>0.32377733688222832</v>
      </c>
      <c r="AJ63" s="6">
        <v>1</v>
      </c>
      <c r="AK63" s="6">
        <v>1.7710261308831958</v>
      </c>
      <c r="AL63" s="6">
        <f t="shared" si="13"/>
        <v>1.0316011559218081</v>
      </c>
    </row>
    <row r="64" spans="1:38" x14ac:dyDescent="0.2">
      <c r="A64" s="6" t="s">
        <v>201</v>
      </c>
      <c r="B64" s="6">
        <v>159.72425479473156</v>
      </c>
      <c r="C64" s="6">
        <v>134.36801971809288</v>
      </c>
      <c r="D64" s="6">
        <v>137.33589887229951</v>
      </c>
      <c r="E64" s="6">
        <v>185.79535767347835</v>
      </c>
      <c r="F64" s="6">
        <f t="shared" si="0"/>
        <v>1.1630189637688952</v>
      </c>
      <c r="G64" s="6">
        <f t="shared" si="1"/>
        <v>0.97838963316527838</v>
      </c>
      <c r="H64" s="6">
        <f t="shared" si="2"/>
        <v>1.0707042984670867</v>
      </c>
      <c r="I64" s="6">
        <f t="shared" si="3"/>
        <v>0.76139332278018723</v>
      </c>
      <c r="K64" s="6" t="s">
        <v>201</v>
      </c>
      <c r="L64" s="6">
        <v>34.009244576402715</v>
      </c>
      <c r="M64" s="6">
        <v>28.78639630216944</v>
      </c>
      <c r="N64" s="6">
        <v>26.50929844314167</v>
      </c>
      <c r="O64" s="6">
        <v>52.956477850681367</v>
      </c>
      <c r="P64" s="6">
        <f t="shared" si="4"/>
        <v>1.2829175637879389</v>
      </c>
      <c r="Q64" s="6">
        <f t="shared" si="5"/>
        <v>1.0858980807776484</v>
      </c>
      <c r="R64" s="6">
        <f t="shared" si="6"/>
        <v>1.1844078222827936</v>
      </c>
      <c r="S64" s="6">
        <f t="shared" si="7"/>
        <v>0.69154501489810194</v>
      </c>
      <c r="U64" s="6" t="s">
        <v>201</v>
      </c>
      <c r="V64" s="6">
        <v>407.18204839617329</v>
      </c>
      <c r="W64" s="6">
        <v>241.31260551491275</v>
      </c>
      <c r="X64" s="6">
        <v>534.73912880632236</v>
      </c>
      <c r="Y64" s="6">
        <v>539.14378815685984</v>
      </c>
      <c r="Z64" s="6">
        <f t="shared" si="8"/>
        <v>0.7614592358429243</v>
      </c>
      <c r="AA64" s="6">
        <f t="shared" si="9"/>
        <v>0.45127164352753768</v>
      </c>
      <c r="AB64" s="6">
        <f t="shared" si="10"/>
        <v>0.60636543968523093</v>
      </c>
      <c r="AC64" s="6">
        <f t="shared" si="11"/>
        <v>0.24239113312258753</v>
      </c>
      <c r="AE64" s="6" t="s">
        <v>201</v>
      </c>
      <c r="AF64" s="6">
        <v>0.76139332278018723</v>
      </c>
      <c r="AG64" s="6">
        <v>0.69154501489810194</v>
      </c>
      <c r="AH64" s="6">
        <v>0.24239113312258753</v>
      </c>
      <c r="AI64" s="6">
        <v>1.0707042984670867</v>
      </c>
      <c r="AJ64" s="6">
        <v>1.1844078222827936</v>
      </c>
      <c r="AK64" s="6">
        <v>0.60636543968523093</v>
      </c>
      <c r="AL64" s="6">
        <f t="shared" si="13"/>
        <v>0.95382585347837046</v>
      </c>
    </row>
    <row r="65" spans="1:38" x14ac:dyDescent="0.2">
      <c r="A65" s="6" t="s">
        <v>101</v>
      </c>
      <c r="B65" s="6">
        <v>231.52584148501887</v>
      </c>
      <c r="C65" s="6">
        <v>151.19001771547408</v>
      </c>
      <c r="D65" s="6">
        <v>330.76454684950204</v>
      </c>
      <c r="E65" s="6">
        <v>266.49292447085764</v>
      </c>
      <c r="F65" s="6">
        <f t="shared" si="0"/>
        <v>0.69997175843142345</v>
      </c>
      <c r="G65" s="6">
        <f t="shared" si="1"/>
        <v>0.45709257281514387</v>
      </c>
      <c r="H65" s="6">
        <f t="shared" si="2"/>
        <v>0.57853216562328369</v>
      </c>
      <c r="I65" s="6">
        <f t="shared" si="3"/>
        <v>4.7579301081475192E-2</v>
      </c>
      <c r="K65" s="6" t="s">
        <v>101</v>
      </c>
      <c r="L65" s="6">
        <v>110.94841256452646</v>
      </c>
      <c r="M65" s="6">
        <v>61.78346098046493</v>
      </c>
      <c r="N65" s="6">
        <v>61.792910665061925</v>
      </c>
      <c r="O65" s="6">
        <v>71.716426602477</v>
      </c>
      <c r="P65" s="6">
        <f t="shared" si="4"/>
        <v>1.7954877245693064</v>
      </c>
      <c r="Q65" s="6">
        <f t="shared" si="5"/>
        <v>0.99984707493957981</v>
      </c>
      <c r="R65" s="6">
        <f t="shared" si="6"/>
        <v>1.3976673997544431</v>
      </c>
      <c r="S65" s="6">
        <f t="shared" si="7"/>
        <v>0.62693393915769025</v>
      </c>
      <c r="U65" s="6" t="s">
        <v>101</v>
      </c>
      <c r="V65" s="6">
        <v>1021.8697242543612</v>
      </c>
      <c r="W65" s="6">
        <v>970.92712436691045</v>
      </c>
      <c r="X65" s="6">
        <v>1010.6670661822541</v>
      </c>
      <c r="Y65" s="6">
        <v>873.71811678340021</v>
      </c>
      <c r="Z65" s="6">
        <f t="shared" si="8"/>
        <v>1.0110844198321656</v>
      </c>
      <c r="AA65" s="6">
        <f t="shared" si="9"/>
        <v>0.96067949263899599</v>
      </c>
      <c r="AB65" s="6">
        <f t="shared" si="10"/>
        <v>0.98588195623558073</v>
      </c>
      <c r="AC65" s="6">
        <f t="shared" si="11"/>
        <v>0.42695625101953383</v>
      </c>
      <c r="AE65" s="6" t="s">
        <v>101</v>
      </c>
      <c r="AF65" s="6">
        <v>4.7579301081475192E-2</v>
      </c>
      <c r="AG65" s="6">
        <v>0.62693393915769025</v>
      </c>
      <c r="AH65" s="6">
        <v>0.42695625101953383</v>
      </c>
      <c r="AI65" s="6">
        <v>0.57853216562328369</v>
      </c>
      <c r="AJ65" s="6">
        <v>1.3976673997544431</v>
      </c>
      <c r="AK65" s="6">
        <v>0.98588195623558073</v>
      </c>
      <c r="AL65" s="6">
        <f t="shared" si="13"/>
        <v>0.98736050720443591</v>
      </c>
    </row>
    <row r="66" spans="1:38" x14ac:dyDescent="0.2">
      <c r="A66" s="6" t="s">
        <v>102</v>
      </c>
      <c r="B66" s="6">
        <v>201.47115458676731</v>
      </c>
      <c r="C66" s="6">
        <v>156.47385041977972</v>
      </c>
      <c r="D66" s="6">
        <v>210.22968068782427</v>
      </c>
      <c r="E66" s="6">
        <v>240.01266531894689</v>
      </c>
      <c r="F66" s="6">
        <f t="shared" ref="F66:F96" si="14">B66/D66</f>
        <v>0.95833829898613254</v>
      </c>
      <c r="G66" s="6">
        <f t="shared" ref="G66:G96" si="15">C66/D66</f>
        <v>0.74429951997183486</v>
      </c>
      <c r="H66" s="6">
        <f t="shared" ref="H66:H96" si="16">AVERAGE(F66:G66)</f>
        <v>0.8513189094789837</v>
      </c>
      <c r="I66" s="6">
        <f t="shared" ref="I66:I96" si="17">TTEST(B66:C66,D66:E66,2,1)</f>
        <v>0.43349732974443411</v>
      </c>
      <c r="K66" s="6" t="s">
        <v>102</v>
      </c>
      <c r="L66" s="6">
        <v>90.853267654104386</v>
      </c>
      <c r="M66" s="6">
        <v>118.11464624312561</v>
      </c>
      <c r="N66" s="6">
        <v>49.27592499126451</v>
      </c>
      <c r="O66" s="6">
        <v>48.887681018752183</v>
      </c>
      <c r="P66" s="6">
        <f t="shared" ref="P66:P96" si="18">L66/N66</f>
        <v>1.8437658485398414</v>
      </c>
      <c r="Q66" s="6">
        <f t="shared" ref="Q66:Q96" si="19">M66/N66</f>
        <v>2.397005155439794</v>
      </c>
      <c r="R66" s="6">
        <f t="shared" ref="R66:R96" si="20">AVERAGE(P66:Q66)</f>
        <v>2.1203855019898175</v>
      </c>
      <c r="S66" s="6">
        <f t="shared" ref="S66:S96" si="21">TTEST(L66:M66,N66:O66,2,1)</f>
        <v>0.15567999191860263</v>
      </c>
      <c r="U66" s="6" t="s">
        <v>102</v>
      </c>
      <c r="V66" s="6">
        <v>909.60185706246477</v>
      </c>
      <c r="W66" s="6">
        <v>809.44710185706242</v>
      </c>
      <c r="X66" s="6">
        <v>997.31825161991094</v>
      </c>
      <c r="Y66" s="6">
        <v>842.03153676167653</v>
      </c>
      <c r="Z66" s="6">
        <f t="shared" ref="Z66:Z96" si="22">V66/X66</f>
        <v>0.91204773961072971</v>
      </c>
      <c r="AA66" s="6">
        <f t="shared" ref="AA66:AA96" si="23">W66/X66</f>
        <v>0.81162367232556343</v>
      </c>
      <c r="AB66" s="6">
        <f t="shared" ref="AB66:AB96" si="24">AVERAGE(Z66:AA66)</f>
        <v>0.86183570596814651</v>
      </c>
      <c r="AC66" s="6">
        <f t="shared" ref="AC66:AC96" si="25">TTEST(V66:W66,X66:Y66,2,1)</f>
        <v>0.27356927209059612</v>
      </c>
      <c r="AE66" s="6" t="s">
        <v>102</v>
      </c>
      <c r="AF66" s="6">
        <v>0.43349732974443411</v>
      </c>
      <c r="AG66" s="6">
        <v>0.15567999191860263</v>
      </c>
      <c r="AH66" s="6">
        <v>0.27356927209059612</v>
      </c>
      <c r="AI66" s="6">
        <v>0.8513189094789837</v>
      </c>
      <c r="AJ66" s="6">
        <v>2.1203855019898175</v>
      </c>
      <c r="AK66" s="6">
        <v>0.86183570596814651</v>
      </c>
      <c r="AL66" s="6">
        <f t="shared" ref="AL66:AL96" si="26">AVERAGE(AI66:AK66)</f>
        <v>1.2778467058123157</v>
      </c>
    </row>
    <row r="67" spans="1:38" x14ac:dyDescent="0.2">
      <c r="A67" s="6" t="s">
        <v>202</v>
      </c>
      <c r="B67" s="6">
        <v>176.51544327197104</v>
      </c>
      <c r="C67" s="6">
        <v>146.33751829315258</v>
      </c>
      <c r="D67" s="6">
        <v>250.18389068855498</v>
      </c>
      <c r="E67" s="6">
        <v>222.73911878607791</v>
      </c>
      <c r="F67" s="6">
        <f t="shared" si="14"/>
        <v>0.70554280208116527</v>
      </c>
      <c r="G67" s="6">
        <f t="shared" si="15"/>
        <v>0.58491982793297814</v>
      </c>
      <c r="H67" s="6">
        <f t="shared" si="16"/>
        <v>0.64523131500707165</v>
      </c>
      <c r="I67" s="6">
        <f t="shared" si="17"/>
        <v>1.1593165795514695E-2</v>
      </c>
      <c r="K67" s="6" t="s">
        <v>202</v>
      </c>
      <c r="L67" s="6">
        <v>95.59026957724619</v>
      </c>
      <c r="M67" s="6">
        <v>85.063598636931076</v>
      </c>
      <c r="N67" s="6">
        <v>49.074038125558104</v>
      </c>
      <c r="O67" s="6">
        <v>49.9747641417867</v>
      </c>
      <c r="P67" s="6">
        <f t="shared" si="18"/>
        <v>1.9478786182762104</v>
      </c>
      <c r="Q67" s="6">
        <f t="shared" si="19"/>
        <v>1.7333727136799315</v>
      </c>
      <c r="R67" s="6">
        <f t="shared" si="20"/>
        <v>1.8406256659780711</v>
      </c>
      <c r="S67" s="6">
        <f t="shared" si="21"/>
        <v>8.8571790995824323E-2</v>
      </c>
      <c r="U67" s="6" t="s">
        <v>202</v>
      </c>
      <c r="V67" s="6">
        <v>783.7858750703432</v>
      </c>
      <c r="W67" s="6">
        <v>879.00253235790649</v>
      </c>
      <c r="X67" s="6">
        <v>731.95999850181659</v>
      </c>
      <c r="Y67" s="6">
        <v>707.32986254166826</v>
      </c>
      <c r="Z67" s="6">
        <f t="shared" si="22"/>
        <v>1.0708042470553096</v>
      </c>
      <c r="AA67" s="6">
        <f t="shared" si="23"/>
        <v>1.2008887564307587</v>
      </c>
      <c r="AB67" s="6">
        <f t="shared" si="24"/>
        <v>1.1358465017430341</v>
      </c>
      <c r="AC67" s="6">
        <f t="shared" si="25"/>
        <v>0.31335086413496932</v>
      </c>
      <c r="AE67" s="6" t="s">
        <v>202</v>
      </c>
      <c r="AF67" s="6">
        <v>1.1593165795514695E-2</v>
      </c>
      <c r="AG67" s="6">
        <v>8.8571790995824323E-2</v>
      </c>
      <c r="AH67" s="6">
        <v>0.31335086413496932</v>
      </c>
      <c r="AI67" s="6">
        <v>0.64523131500707165</v>
      </c>
      <c r="AJ67" s="6">
        <v>1.8406256659780711</v>
      </c>
      <c r="AK67" s="6">
        <v>1.1358465017430341</v>
      </c>
      <c r="AL67" s="6">
        <f t="shared" si="26"/>
        <v>1.2072344942427258</v>
      </c>
    </row>
    <row r="68" spans="1:38" x14ac:dyDescent="0.2">
      <c r="A68" s="6" t="s">
        <v>71</v>
      </c>
      <c r="B68" s="6">
        <v>7.9411538165293072</v>
      </c>
      <c r="C68" s="22">
        <v>1</v>
      </c>
      <c r="D68" s="6">
        <v>60.233334145212758</v>
      </c>
      <c r="E68" s="6">
        <v>14.375137004652069</v>
      </c>
      <c r="F68" s="6">
        <f t="shared" si="14"/>
        <v>0.13183985129205164</v>
      </c>
      <c r="G68" s="6">
        <f t="shared" si="15"/>
        <v>1.6602102709260005E-2</v>
      </c>
      <c r="H68" s="6">
        <f t="shared" si="16"/>
        <v>7.422097700065583E-2</v>
      </c>
      <c r="I68" s="6">
        <f t="shared" si="17"/>
        <v>0.34058505789901183</v>
      </c>
      <c r="K68" s="6" t="s">
        <v>71</v>
      </c>
      <c r="L68" s="22">
        <v>1</v>
      </c>
      <c r="M68" s="22">
        <v>1</v>
      </c>
      <c r="N68" s="22">
        <v>1</v>
      </c>
      <c r="O68" s="22">
        <v>1</v>
      </c>
      <c r="P68" s="6">
        <f t="shared" si="18"/>
        <v>1</v>
      </c>
      <c r="Q68" s="6">
        <f t="shared" si="19"/>
        <v>1</v>
      </c>
      <c r="R68" s="6">
        <f t="shared" si="20"/>
        <v>1</v>
      </c>
      <c r="S68" s="6" t="e">
        <f t="shared" si="21"/>
        <v>#DIV/0!</v>
      </c>
      <c r="U68" s="6" t="s">
        <v>71</v>
      </c>
      <c r="V68" s="22">
        <v>1</v>
      </c>
      <c r="W68" s="22">
        <v>1</v>
      </c>
      <c r="X68" s="22">
        <v>1</v>
      </c>
      <c r="Y68" s="6">
        <v>8.6070639349788394</v>
      </c>
      <c r="Z68" s="6">
        <f t="shared" si="22"/>
        <v>1</v>
      </c>
      <c r="AA68" s="6">
        <f t="shared" si="23"/>
        <v>1</v>
      </c>
      <c r="AB68" s="6">
        <f t="shared" si="24"/>
        <v>1</v>
      </c>
      <c r="AC68" s="6">
        <f t="shared" si="25"/>
        <v>0.50000000000000011</v>
      </c>
      <c r="AE68" s="6" t="s">
        <v>71</v>
      </c>
      <c r="AF68" s="6">
        <v>0.34058505789901183</v>
      </c>
      <c r="AG68" s="6" t="e">
        <v>#DIV/0!</v>
      </c>
      <c r="AH68" s="6">
        <v>0.50000000000000011</v>
      </c>
      <c r="AI68" s="6">
        <v>7.422097700065583E-2</v>
      </c>
      <c r="AJ68" s="6">
        <v>1</v>
      </c>
      <c r="AK68" s="6">
        <v>1</v>
      </c>
      <c r="AL68" s="6">
        <f t="shared" si="26"/>
        <v>0.69140699233355196</v>
      </c>
    </row>
    <row r="69" spans="1:38" x14ac:dyDescent="0.2">
      <c r="A69" s="6" t="s">
        <v>203</v>
      </c>
      <c r="B69" s="22">
        <v>1</v>
      </c>
      <c r="C69" s="22">
        <v>1</v>
      </c>
      <c r="D69" s="6">
        <v>8.0619626373091062</v>
      </c>
      <c r="E69" s="6">
        <v>2.6256180432082208</v>
      </c>
      <c r="F69" s="6">
        <f t="shared" si="14"/>
        <v>0.12403927492447131</v>
      </c>
      <c r="G69" s="6">
        <f t="shared" si="15"/>
        <v>0.12403927492447131</v>
      </c>
      <c r="H69" s="6">
        <f t="shared" si="16"/>
        <v>0.12403927492447131</v>
      </c>
      <c r="I69" s="6">
        <f t="shared" si="17"/>
        <v>0.35596338987420201</v>
      </c>
      <c r="K69" s="6" t="s">
        <v>203</v>
      </c>
      <c r="L69" s="22">
        <v>1</v>
      </c>
      <c r="M69" s="22">
        <v>1</v>
      </c>
      <c r="N69" s="22">
        <v>1</v>
      </c>
      <c r="O69" s="22">
        <v>1</v>
      </c>
      <c r="P69" s="6">
        <f t="shared" si="18"/>
        <v>1</v>
      </c>
      <c r="Q69" s="6">
        <f t="shared" si="19"/>
        <v>1</v>
      </c>
      <c r="R69" s="6">
        <f t="shared" si="20"/>
        <v>1</v>
      </c>
      <c r="S69" s="6" t="e">
        <f t="shared" si="21"/>
        <v>#DIV/0!</v>
      </c>
      <c r="U69" s="6" t="s">
        <v>203</v>
      </c>
      <c r="V69" s="22">
        <v>1</v>
      </c>
      <c r="W69" s="22">
        <v>1</v>
      </c>
      <c r="X69" s="22">
        <v>1</v>
      </c>
      <c r="Y69" s="6">
        <v>14.360088392823702</v>
      </c>
      <c r="Z69" s="6">
        <f t="shared" si="22"/>
        <v>1</v>
      </c>
      <c r="AA69" s="6">
        <f t="shared" si="23"/>
        <v>1</v>
      </c>
      <c r="AB69" s="6">
        <f t="shared" si="24"/>
        <v>1</v>
      </c>
      <c r="AC69" s="6">
        <f t="shared" si="25"/>
        <v>0.50000000000000011</v>
      </c>
      <c r="AE69" s="6" t="s">
        <v>203</v>
      </c>
      <c r="AF69" s="6">
        <v>0.35596338987420201</v>
      </c>
      <c r="AG69" s="6" t="e">
        <v>#DIV/0!</v>
      </c>
      <c r="AH69" s="6">
        <v>0.50000000000000011</v>
      </c>
      <c r="AI69" s="6">
        <v>0.12403927492447131</v>
      </c>
      <c r="AJ69" s="6">
        <v>1</v>
      </c>
      <c r="AK69" s="6">
        <v>1</v>
      </c>
      <c r="AL69" s="6">
        <f t="shared" si="26"/>
        <v>0.70801309164149051</v>
      </c>
    </row>
    <row r="70" spans="1:38" x14ac:dyDescent="0.2">
      <c r="A70" s="6" t="s">
        <v>72</v>
      </c>
      <c r="B70" s="6">
        <v>227.7516752676577</v>
      </c>
      <c r="C70" s="6">
        <v>183.89432334591388</v>
      </c>
      <c r="D70" s="6">
        <v>223.99590812772487</v>
      </c>
      <c r="E70" s="6">
        <v>242.17551209294402</v>
      </c>
      <c r="F70" s="6">
        <f t="shared" si="14"/>
        <v>1.0167671238788489</v>
      </c>
      <c r="G70" s="6">
        <f t="shared" si="15"/>
        <v>0.82097179757879934</v>
      </c>
      <c r="H70" s="6">
        <f t="shared" si="16"/>
        <v>0.91886946072882414</v>
      </c>
      <c r="I70" s="6">
        <f t="shared" si="17"/>
        <v>0.54096852044053667</v>
      </c>
      <c r="K70" s="6" t="s">
        <v>72</v>
      </c>
      <c r="L70" s="6">
        <v>127.88555619285401</v>
      </c>
      <c r="M70" s="6">
        <v>125.29437565369952</v>
      </c>
      <c r="N70" s="6">
        <v>87.261715261870563</v>
      </c>
      <c r="O70" s="6">
        <v>54.959816748844972</v>
      </c>
      <c r="P70" s="6">
        <f t="shared" si="18"/>
        <v>1.4655402522065051</v>
      </c>
      <c r="Q70" s="6">
        <f t="shared" si="19"/>
        <v>1.4358458950490915</v>
      </c>
      <c r="R70" s="6">
        <f t="shared" si="20"/>
        <v>1.4506930736277983</v>
      </c>
      <c r="S70" s="6">
        <f t="shared" si="21"/>
        <v>0.16655694576698263</v>
      </c>
      <c r="U70" s="6" t="s">
        <v>72</v>
      </c>
      <c r="V70" s="6">
        <v>600.14772087788401</v>
      </c>
      <c r="W70" s="6">
        <v>685.61480022509841</v>
      </c>
      <c r="X70" s="6">
        <v>518.46885651147988</v>
      </c>
      <c r="Y70" s="6">
        <v>657.88980860706397</v>
      </c>
      <c r="Z70" s="6">
        <f t="shared" si="22"/>
        <v>1.1575386126680409</v>
      </c>
      <c r="AA70" s="6">
        <f t="shared" si="23"/>
        <v>1.3223837683101369</v>
      </c>
      <c r="AB70" s="6">
        <f t="shared" si="24"/>
        <v>1.239961190489089</v>
      </c>
      <c r="AC70" s="6">
        <f t="shared" si="25"/>
        <v>0.29167538006944033</v>
      </c>
      <c r="AE70" s="6" t="s">
        <v>72</v>
      </c>
      <c r="AF70" s="6">
        <v>0.54096852044053667</v>
      </c>
      <c r="AG70" s="6">
        <v>0.16655694576698263</v>
      </c>
      <c r="AH70" s="6">
        <v>0.29167538006944033</v>
      </c>
      <c r="AI70" s="6">
        <v>0.91886946072882414</v>
      </c>
      <c r="AJ70" s="6">
        <v>1.4506930736277983</v>
      </c>
      <c r="AK70" s="6">
        <v>1.239961190489089</v>
      </c>
      <c r="AL70" s="6">
        <f t="shared" si="26"/>
        <v>1.2031745749485705</v>
      </c>
    </row>
    <row r="71" spans="1:38" x14ac:dyDescent="0.2">
      <c r="A71" s="6" t="s">
        <v>108</v>
      </c>
      <c r="B71" s="6">
        <v>9.5278441038280821</v>
      </c>
      <c r="C71" s="6">
        <v>6.616344450435184</v>
      </c>
      <c r="D71" s="22">
        <v>1</v>
      </c>
      <c r="E71" s="6">
        <v>2.0410648610468356</v>
      </c>
      <c r="F71" s="6">
        <f t="shared" si="14"/>
        <v>9.5278441038280821</v>
      </c>
      <c r="G71" s="6">
        <f t="shared" si="15"/>
        <v>6.616344450435184</v>
      </c>
      <c r="H71" s="6">
        <f t="shared" si="16"/>
        <v>8.0720942771316331</v>
      </c>
      <c r="I71" s="6">
        <f t="shared" si="17"/>
        <v>0.18651073343223415</v>
      </c>
      <c r="K71" s="6" t="s">
        <v>108</v>
      </c>
      <c r="L71" s="22">
        <v>1</v>
      </c>
      <c r="M71" s="6">
        <v>2.2133000438611288</v>
      </c>
      <c r="N71" s="22">
        <v>1</v>
      </c>
      <c r="O71" s="22">
        <v>1</v>
      </c>
      <c r="P71" s="6">
        <f t="shared" si="18"/>
        <v>1</v>
      </c>
      <c r="Q71" s="6">
        <f t="shared" si="19"/>
        <v>2.2133000438611288</v>
      </c>
      <c r="R71" s="6">
        <f t="shared" si="20"/>
        <v>1.6066500219305644</v>
      </c>
      <c r="S71" s="6">
        <f t="shared" si="21"/>
        <v>0.50000000000000011</v>
      </c>
      <c r="U71" s="6" t="s">
        <v>108</v>
      </c>
      <c r="V71" s="6">
        <v>6.9850872256612266</v>
      </c>
      <c r="W71" s="6">
        <v>0.35875070343275178</v>
      </c>
      <c r="X71" s="6">
        <v>57.552717330237094</v>
      </c>
      <c r="Y71" s="6">
        <v>93.374283681036744</v>
      </c>
      <c r="Z71" s="6">
        <f t="shared" si="22"/>
        <v>0.12136850438495969</v>
      </c>
      <c r="AA71" s="6">
        <f t="shared" si="23"/>
        <v>6.2334277176565398E-3</v>
      </c>
      <c r="AB71" s="6">
        <f t="shared" si="24"/>
        <v>6.3800966051308111E-2</v>
      </c>
      <c r="AC71" s="6">
        <f t="shared" si="25"/>
        <v>0.18299346015709114</v>
      </c>
      <c r="AE71" s="6" t="s">
        <v>108</v>
      </c>
      <c r="AF71" s="6">
        <v>0.18651073343223415</v>
      </c>
      <c r="AG71" s="6">
        <v>0.50000000000000011</v>
      </c>
      <c r="AH71" s="6">
        <v>0.18299346015709114</v>
      </c>
      <c r="AI71" s="6">
        <v>8.0720942771316331</v>
      </c>
      <c r="AJ71" s="6">
        <v>1.6066500219305644</v>
      </c>
      <c r="AK71" s="6">
        <v>6.3800966051308111E-2</v>
      </c>
      <c r="AL71" s="6">
        <f t="shared" si="26"/>
        <v>3.2475150883711685</v>
      </c>
    </row>
    <row r="72" spans="1:38" x14ac:dyDescent="0.2">
      <c r="A72" s="6" t="s">
        <v>103</v>
      </c>
      <c r="B72" s="6">
        <v>115.15828390972811</v>
      </c>
      <c r="C72" s="6">
        <v>93.360548409458517</v>
      </c>
      <c r="D72" s="6">
        <v>59.03500012178192</v>
      </c>
      <c r="E72" s="6">
        <v>60.116423508780478</v>
      </c>
      <c r="F72" s="6">
        <f t="shared" si="14"/>
        <v>1.9506781345332562</v>
      </c>
      <c r="G72" s="6">
        <f t="shared" si="15"/>
        <v>1.5814440284046283</v>
      </c>
      <c r="H72" s="6">
        <f t="shared" si="16"/>
        <v>1.7660610814689424</v>
      </c>
      <c r="I72" s="6">
        <f t="shared" si="17"/>
        <v>0.15955555296422588</v>
      </c>
      <c r="K72" s="6" t="s">
        <v>103</v>
      </c>
      <c r="L72" s="6">
        <v>35.534262289550931</v>
      </c>
      <c r="M72" s="6">
        <v>33.132021998043122</v>
      </c>
      <c r="N72" s="6">
        <v>40.439492176883952</v>
      </c>
      <c r="O72" s="6">
        <v>27.332375664867804</v>
      </c>
      <c r="P72" s="6">
        <f t="shared" si="18"/>
        <v>0.87870199096770674</v>
      </c>
      <c r="Q72" s="6">
        <f t="shared" si="19"/>
        <v>0.81929866609408286</v>
      </c>
      <c r="R72" s="6">
        <f t="shared" si="20"/>
        <v>0.8490003285308948</v>
      </c>
      <c r="S72" s="6">
        <f t="shared" si="21"/>
        <v>0.94693224771708961</v>
      </c>
      <c r="U72" s="6" t="s">
        <v>103</v>
      </c>
      <c r="V72" s="6">
        <v>237.89392234102419</v>
      </c>
      <c r="W72" s="6">
        <v>215.65137872819358</v>
      </c>
      <c r="X72" s="6">
        <v>162.23079516086747</v>
      </c>
      <c r="Y72" s="6">
        <v>205.69309711974233</v>
      </c>
      <c r="Z72" s="6">
        <f t="shared" si="22"/>
        <v>1.4663918900547177</v>
      </c>
      <c r="AA72" s="6">
        <f t="shared" si="23"/>
        <v>1.3292875653747147</v>
      </c>
      <c r="AB72" s="6">
        <f t="shared" si="24"/>
        <v>1.3978397277147163</v>
      </c>
      <c r="AC72" s="6">
        <f t="shared" si="25"/>
        <v>0.41669113149413561</v>
      </c>
      <c r="AE72" s="6" t="s">
        <v>103</v>
      </c>
      <c r="AF72" s="6">
        <v>0.15955555296422588</v>
      </c>
      <c r="AG72" s="6">
        <v>0.94693224771708961</v>
      </c>
      <c r="AH72" s="6">
        <v>0.41669113149413561</v>
      </c>
      <c r="AI72" s="6">
        <v>1.7660610814689424</v>
      </c>
      <c r="AJ72" s="6">
        <v>0.8490003285308948</v>
      </c>
      <c r="AK72" s="6">
        <v>1.3978397277147163</v>
      </c>
      <c r="AL72" s="6">
        <f t="shared" si="26"/>
        <v>1.3376337125715179</v>
      </c>
    </row>
    <row r="73" spans="1:38" x14ac:dyDescent="0.2">
      <c r="A73" s="6" t="s">
        <v>113</v>
      </c>
      <c r="B73" s="6">
        <v>188.60817992759763</v>
      </c>
      <c r="C73" s="6">
        <v>181.59901409535547</v>
      </c>
      <c r="D73" s="6">
        <v>324.27600652751062</v>
      </c>
      <c r="E73" s="6">
        <v>208.09606157293521</v>
      </c>
      <c r="F73" s="6">
        <f t="shared" si="14"/>
        <v>0.58162853905627043</v>
      </c>
      <c r="G73" s="6">
        <f t="shared" si="15"/>
        <v>0.56001372423447904</v>
      </c>
      <c r="H73" s="6">
        <f t="shared" si="16"/>
        <v>0.57082113164537474</v>
      </c>
      <c r="I73" s="6">
        <f t="shared" si="17"/>
        <v>0.37720863164647078</v>
      </c>
      <c r="K73" s="6" t="s">
        <v>113</v>
      </c>
      <c r="L73" s="6">
        <v>115.80687607544114</v>
      </c>
      <c r="M73" s="6">
        <v>69.664968453726516</v>
      </c>
      <c r="N73" s="6">
        <v>139.56594323873122</v>
      </c>
      <c r="O73" s="6">
        <v>103.25736692937842</v>
      </c>
      <c r="P73" s="6">
        <f t="shared" si="18"/>
        <v>0.82976457857881869</v>
      </c>
      <c r="Q73" s="6">
        <f t="shared" si="19"/>
        <v>0.49915449884906915</v>
      </c>
      <c r="R73" s="6">
        <f t="shared" si="20"/>
        <v>0.66445953871394392</v>
      </c>
      <c r="S73" s="6">
        <f t="shared" si="21"/>
        <v>0.1081020147392855</v>
      </c>
      <c r="U73" s="6" t="s">
        <v>113</v>
      </c>
      <c r="V73" s="6">
        <v>350.87929093978613</v>
      </c>
      <c r="W73" s="6">
        <v>383.42009003939222</v>
      </c>
      <c r="X73" s="6">
        <v>203.40087643731977</v>
      </c>
      <c r="Y73" s="6">
        <v>199.89512715832055</v>
      </c>
      <c r="Z73" s="6">
        <f t="shared" si="22"/>
        <v>1.7250628270911776</v>
      </c>
      <c r="AA73" s="6">
        <f t="shared" si="23"/>
        <v>1.8850464007589829</v>
      </c>
      <c r="AB73" s="6">
        <f t="shared" si="24"/>
        <v>1.8050546139250803</v>
      </c>
      <c r="AC73" s="6">
        <f t="shared" si="25"/>
        <v>6.9056302213609186E-2</v>
      </c>
      <c r="AE73" s="6" t="s">
        <v>113</v>
      </c>
      <c r="AF73" s="6">
        <v>0.37720863164647078</v>
      </c>
      <c r="AG73" s="6">
        <v>0.1081020147392855</v>
      </c>
      <c r="AH73" s="6">
        <v>6.9056302213609186E-2</v>
      </c>
      <c r="AI73" s="6">
        <v>0.57082113164537474</v>
      </c>
      <c r="AJ73" s="6">
        <v>0.66445953871394392</v>
      </c>
      <c r="AK73" s="6">
        <v>1.8050546139250803</v>
      </c>
      <c r="AL73" s="6">
        <f t="shared" si="26"/>
        <v>1.0134450947614664</v>
      </c>
    </row>
    <row r="74" spans="1:38" x14ac:dyDescent="0.2">
      <c r="A74" s="6" t="s">
        <v>204</v>
      </c>
      <c r="B74" s="6">
        <v>40.075483324347225</v>
      </c>
      <c r="C74" s="6">
        <v>1.178464145420935</v>
      </c>
      <c r="D74" s="6">
        <v>7.3312711596073736</v>
      </c>
      <c r="E74" s="6">
        <v>0.4043159509949561</v>
      </c>
      <c r="F74" s="6">
        <f t="shared" si="14"/>
        <v>5.4663758101253297</v>
      </c>
      <c r="G74" s="6">
        <f t="shared" si="15"/>
        <v>0.16074485853337986</v>
      </c>
      <c r="H74" s="6">
        <f t="shared" si="16"/>
        <v>2.8135603343293547</v>
      </c>
      <c r="I74" s="6">
        <f t="shared" si="17"/>
        <v>0.48495165342887381</v>
      </c>
      <c r="K74" s="6" t="s">
        <v>204</v>
      </c>
      <c r="L74" s="6">
        <v>1.4440433212996391</v>
      </c>
      <c r="M74" s="6">
        <v>2.1053341880630252</v>
      </c>
      <c r="N74" s="22">
        <v>1</v>
      </c>
      <c r="O74" s="22">
        <v>1</v>
      </c>
      <c r="P74" s="6">
        <f t="shared" si="18"/>
        <v>1.4440433212996391</v>
      </c>
      <c r="Q74" s="6">
        <f t="shared" si="19"/>
        <v>2.1053341880630252</v>
      </c>
      <c r="R74" s="6">
        <f t="shared" si="20"/>
        <v>1.7746887546813321</v>
      </c>
      <c r="S74" s="6">
        <f t="shared" si="21"/>
        <v>0.25681452251279424</v>
      </c>
      <c r="U74" s="6" t="s">
        <v>204</v>
      </c>
      <c r="V74" s="6">
        <v>53.622678671918962</v>
      </c>
      <c r="W74" s="6">
        <v>45.097073719752387</v>
      </c>
      <c r="X74" s="6">
        <v>91.082062998614191</v>
      </c>
      <c r="Y74" s="6">
        <v>68.114910670811639</v>
      </c>
      <c r="Z74" s="6">
        <f t="shared" si="22"/>
        <v>0.58872929429293697</v>
      </c>
      <c r="AA74" s="6">
        <f t="shared" si="23"/>
        <v>0.49512573864777892</v>
      </c>
      <c r="AB74" s="6">
        <f t="shared" si="24"/>
        <v>0.54192751647035797</v>
      </c>
      <c r="AC74" s="6">
        <f t="shared" si="25"/>
        <v>0.14922594484956048</v>
      </c>
      <c r="AE74" s="6" t="s">
        <v>204</v>
      </c>
      <c r="AF74" s="6">
        <v>0.48495165342887381</v>
      </c>
      <c r="AG74" s="6">
        <v>0.25681452251279424</v>
      </c>
      <c r="AH74" s="6">
        <v>0.14922594484956048</v>
      </c>
      <c r="AI74" s="6">
        <v>2.8135603343293547</v>
      </c>
      <c r="AJ74" s="6">
        <v>1.7746887546813321</v>
      </c>
      <c r="AK74" s="6">
        <v>0.54192751647035797</v>
      </c>
      <c r="AL74" s="6">
        <f t="shared" si="26"/>
        <v>1.7100588684936817</v>
      </c>
    </row>
    <row r="75" spans="1:38" x14ac:dyDescent="0.2">
      <c r="A75" s="6" t="s">
        <v>205</v>
      </c>
      <c r="B75" s="6">
        <v>358.69213586998382</v>
      </c>
      <c r="C75" s="6">
        <v>288.46183470692444</v>
      </c>
      <c r="D75" s="6">
        <v>549.73816888715692</v>
      </c>
      <c r="E75" s="6">
        <v>620.43987626957642</v>
      </c>
      <c r="F75" s="6">
        <f t="shared" si="14"/>
        <v>0.65247813626637863</v>
      </c>
      <c r="G75" s="6">
        <f t="shared" si="15"/>
        <v>0.52472586229706764</v>
      </c>
      <c r="H75" s="6">
        <f t="shared" si="16"/>
        <v>0.58860199928172308</v>
      </c>
      <c r="I75" s="6">
        <f t="shared" si="17"/>
        <v>0.16756137209850785</v>
      </c>
      <c r="K75" s="6" t="s">
        <v>205</v>
      </c>
      <c r="L75" s="6">
        <v>153.63541280070177</v>
      </c>
      <c r="M75" s="6">
        <v>168.34576065319342</v>
      </c>
      <c r="N75" s="6">
        <v>116.5197810303995</v>
      </c>
      <c r="O75" s="6">
        <v>92.02935124432193</v>
      </c>
      <c r="P75" s="6">
        <f t="shared" si="18"/>
        <v>1.3185350284911621</v>
      </c>
      <c r="Q75" s="6">
        <f t="shared" si="19"/>
        <v>1.4447826726457094</v>
      </c>
      <c r="R75" s="6">
        <f t="shared" si="20"/>
        <v>1.3816588505684357</v>
      </c>
      <c r="S75" s="6">
        <f t="shared" si="21"/>
        <v>0.21182829828320857</v>
      </c>
      <c r="U75" s="6" t="s">
        <v>205</v>
      </c>
      <c r="V75" s="6">
        <v>2355.1983680360154</v>
      </c>
      <c r="W75" s="6">
        <v>2230.4375351716376</v>
      </c>
      <c r="X75" s="6">
        <v>2697.6515974381064</v>
      </c>
      <c r="Y75" s="6">
        <v>2643.5372111315032</v>
      </c>
      <c r="Z75" s="6">
        <f t="shared" si="22"/>
        <v>0.87305505658057903</v>
      </c>
      <c r="AA75" s="6">
        <f t="shared" si="23"/>
        <v>0.82680711522934591</v>
      </c>
      <c r="AB75" s="6">
        <f t="shared" si="24"/>
        <v>0.84993108590496247</v>
      </c>
      <c r="AC75" s="6">
        <f t="shared" si="25"/>
        <v>5.9353274487012914E-2</v>
      </c>
      <c r="AE75" s="6" t="s">
        <v>205</v>
      </c>
      <c r="AF75" s="6">
        <v>0.16756137209850785</v>
      </c>
      <c r="AG75" s="6">
        <v>0.21182829828320857</v>
      </c>
      <c r="AH75" s="6">
        <v>5.9353274487012914E-2</v>
      </c>
      <c r="AI75" s="6">
        <v>0.58860199928172308</v>
      </c>
      <c r="AJ75" s="6">
        <v>1.3816588505684357</v>
      </c>
      <c r="AK75" s="6">
        <v>0.84993108590496247</v>
      </c>
      <c r="AL75" s="6">
        <f t="shared" si="26"/>
        <v>0.94006397858504043</v>
      </c>
    </row>
    <row r="76" spans="1:38" x14ac:dyDescent="0.2">
      <c r="A76" s="6" t="s">
        <v>206</v>
      </c>
      <c r="B76" s="6">
        <v>196.09489332203651</v>
      </c>
      <c r="C76" s="6">
        <v>164.76161133790342</v>
      </c>
      <c r="D76" s="6">
        <v>250.33002898409535</v>
      </c>
      <c r="E76" s="6">
        <v>285.75395182307528</v>
      </c>
      <c r="F76" s="6">
        <f t="shared" si="14"/>
        <v>0.78334546645418779</v>
      </c>
      <c r="G76" s="6">
        <f t="shared" si="15"/>
        <v>0.65817757464635418</v>
      </c>
      <c r="H76" s="6">
        <f t="shared" si="16"/>
        <v>0.72076152055027098</v>
      </c>
      <c r="I76" s="6">
        <f t="shared" si="17"/>
        <v>0.23172851214427526</v>
      </c>
      <c r="K76" s="6" t="s">
        <v>206</v>
      </c>
      <c r="L76" s="6">
        <v>115.73939741556732</v>
      </c>
      <c r="M76" s="6">
        <v>116.21174803468404</v>
      </c>
      <c r="N76" s="6">
        <v>71.995962262685879</v>
      </c>
      <c r="O76" s="6">
        <v>89.171875606631204</v>
      </c>
      <c r="P76" s="6">
        <f t="shared" si="18"/>
        <v>1.6075817834516648</v>
      </c>
      <c r="Q76" s="6">
        <f t="shared" si="19"/>
        <v>1.6141425766443898</v>
      </c>
      <c r="R76" s="6">
        <f t="shared" si="20"/>
        <v>1.6108621800480272</v>
      </c>
      <c r="S76" s="6">
        <f t="shared" si="21"/>
        <v>0.1475315684764667</v>
      </c>
      <c r="U76" s="6" t="s">
        <v>206</v>
      </c>
      <c r="V76" s="6">
        <v>889.38519977490148</v>
      </c>
      <c r="W76" s="6">
        <v>815.10270118176697</v>
      </c>
      <c r="X76" s="6">
        <v>955.29420577549729</v>
      </c>
      <c r="Y76" s="6">
        <v>988.41904191168214</v>
      </c>
      <c r="Z76" s="6">
        <f t="shared" si="22"/>
        <v>0.93100658875336562</v>
      </c>
      <c r="AA76" s="6">
        <f t="shared" si="23"/>
        <v>0.85324782276898203</v>
      </c>
      <c r="AB76" s="6">
        <f t="shared" si="24"/>
        <v>0.89212720576117377</v>
      </c>
      <c r="AC76" s="6">
        <f t="shared" si="25"/>
        <v>0.26865682624118264</v>
      </c>
      <c r="AE76" s="6" t="s">
        <v>206</v>
      </c>
      <c r="AF76" s="6">
        <v>0.23172851214427526</v>
      </c>
      <c r="AG76" s="6">
        <v>0.1475315684764667</v>
      </c>
      <c r="AH76" s="6">
        <v>0.26865682624118264</v>
      </c>
      <c r="AI76" s="6">
        <v>0.72076152055027098</v>
      </c>
      <c r="AJ76" s="6">
        <v>1.6108621800480272</v>
      </c>
      <c r="AK76" s="6">
        <v>0.89212720576117377</v>
      </c>
      <c r="AL76" s="6">
        <f t="shared" si="26"/>
        <v>1.0745836354531573</v>
      </c>
    </row>
    <row r="77" spans="1:38" x14ac:dyDescent="0.2">
      <c r="A77" s="6" t="s">
        <v>73</v>
      </c>
      <c r="B77" s="6">
        <v>32.789031810829549</v>
      </c>
      <c r="C77" s="6">
        <v>15.119772009550951</v>
      </c>
      <c r="D77" s="6">
        <v>61.343985191319391</v>
      </c>
      <c r="E77" s="6">
        <v>56.083006551866923</v>
      </c>
      <c r="F77" s="6">
        <f t="shared" si="14"/>
        <v>0.53451095015374761</v>
      </c>
      <c r="G77" s="6">
        <f t="shared" si="15"/>
        <v>0.24647521615029513</v>
      </c>
      <c r="H77" s="6">
        <f t="shared" si="16"/>
        <v>0.39049308315202136</v>
      </c>
      <c r="I77" s="6">
        <f t="shared" si="17"/>
        <v>0.11244593465152214</v>
      </c>
      <c r="K77" s="6" t="s">
        <v>73</v>
      </c>
      <c r="L77" s="6">
        <v>14.264988697324471</v>
      </c>
      <c r="M77" s="6">
        <v>83.889469955126685</v>
      </c>
      <c r="N77" s="22">
        <v>1</v>
      </c>
      <c r="O77" s="22">
        <v>1</v>
      </c>
      <c r="P77" s="6">
        <f t="shared" si="18"/>
        <v>14.264988697324471</v>
      </c>
      <c r="Q77" s="6">
        <f t="shared" si="19"/>
        <v>83.889469955126685</v>
      </c>
      <c r="R77" s="6">
        <f t="shared" si="20"/>
        <v>49.077229326225577</v>
      </c>
      <c r="S77" s="6">
        <f t="shared" si="21"/>
        <v>0.39897690229940358</v>
      </c>
      <c r="U77" s="6" t="s">
        <v>73</v>
      </c>
      <c r="V77" s="6">
        <v>221.51800787844681</v>
      </c>
      <c r="W77" s="6">
        <v>206.11283061339336</v>
      </c>
      <c r="X77" s="6">
        <v>186.72609461028503</v>
      </c>
      <c r="Y77" s="6">
        <v>199.49061762612834</v>
      </c>
      <c r="Z77" s="6">
        <f t="shared" si="22"/>
        <v>1.1863259301854718</v>
      </c>
      <c r="AA77" s="6">
        <f t="shared" si="23"/>
        <v>1.1038244603335718</v>
      </c>
      <c r="AB77" s="6">
        <f t="shared" si="24"/>
        <v>1.1450751952595217</v>
      </c>
      <c r="AC77" s="6">
        <f t="shared" si="25"/>
        <v>0.3802595451235628</v>
      </c>
      <c r="AE77" s="6" t="s">
        <v>73</v>
      </c>
      <c r="AF77" s="6">
        <v>0.11244593465152214</v>
      </c>
      <c r="AG77" s="6">
        <v>0.39897690229940358</v>
      </c>
      <c r="AH77" s="6">
        <v>0.3802595451235628</v>
      </c>
      <c r="AI77" s="6">
        <v>0.39049308315202136</v>
      </c>
      <c r="AJ77" s="6">
        <v>49.077229326225577</v>
      </c>
      <c r="AK77" s="6">
        <v>1.1450751952595217</v>
      </c>
      <c r="AL77" s="6">
        <f t="shared" si="26"/>
        <v>16.870932534879042</v>
      </c>
    </row>
    <row r="78" spans="1:38" x14ac:dyDescent="0.2">
      <c r="A78" s="6" t="s">
        <v>207</v>
      </c>
      <c r="B78" s="6">
        <v>116.02095047369637</v>
      </c>
      <c r="C78" s="6">
        <v>119.62566433027806</v>
      </c>
      <c r="D78" s="6">
        <v>419.64585819714068</v>
      </c>
      <c r="E78" s="6">
        <v>211.2234210974986</v>
      </c>
      <c r="F78" s="6">
        <f t="shared" si="14"/>
        <v>0.27647347926210725</v>
      </c>
      <c r="G78" s="6">
        <f t="shared" si="15"/>
        <v>0.28506337425611017</v>
      </c>
      <c r="H78" s="6">
        <f t="shared" si="16"/>
        <v>0.28076842675910874</v>
      </c>
      <c r="I78" s="6">
        <f t="shared" si="17"/>
        <v>0.313471709985644</v>
      </c>
      <c r="K78" s="6" t="s">
        <v>207</v>
      </c>
      <c r="L78" s="6">
        <v>43.847633186004927</v>
      </c>
      <c r="M78" s="6">
        <v>73.92961975775161</v>
      </c>
      <c r="N78" s="6">
        <v>38.622510385526262</v>
      </c>
      <c r="O78" s="6">
        <v>50.363008114299028</v>
      </c>
      <c r="P78" s="6">
        <f t="shared" si="18"/>
        <v>1.1352869802693295</v>
      </c>
      <c r="Q78" s="6">
        <f t="shared" si="19"/>
        <v>1.9141588420792204</v>
      </c>
      <c r="R78" s="6">
        <f t="shared" si="20"/>
        <v>1.5247229111742748</v>
      </c>
      <c r="S78" s="6">
        <f t="shared" si="21"/>
        <v>0.3610974445083675</v>
      </c>
      <c r="U78" s="6" t="s">
        <v>207</v>
      </c>
      <c r="V78" s="6">
        <v>814.93387732132805</v>
      </c>
      <c r="W78" s="6">
        <v>690.55289814293747</v>
      </c>
      <c r="X78" s="6">
        <v>811.6034308401064</v>
      </c>
      <c r="Y78" s="6">
        <v>853.98704071313534</v>
      </c>
      <c r="Z78" s="6">
        <f t="shared" si="22"/>
        <v>1.0041035391851094</v>
      </c>
      <c r="AA78" s="6">
        <f t="shared" si="23"/>
        <v>0.85085014663889824</v>
      </c>
      <c r="AB78" s="6">
        <f t="shared" si="24"/>
        <v>0.92747684291200383</v>
      </c>
      <c r="AC78" s="6">
        <f t="shared" si="25"/>
        <v>0.51297118606346381</v>
      </c>
      <c r="AE78" s="6" t="s">
        <v>207</v>
      </c>
      <c r="AF78" s="6">
        <v>0.313471709985644</v>
      </c>
      <c r="AG78" s="6">
        <v>0.3610974445083675</v>
      </c>
      <c r="AH78" s="6">
        <v>0.51297118606346381</v>
      </c>
      <c r="AI78" s="6">
        <v>0.28076842675910874</v>
      </c>
      <c r="AJ78" s="6">
        <v>1.5247229111742748</v>
      </c>
      <c r="AK78" s="6">
        <v>0.92747684291200383</v>
      </c>
      <c r="AL78" s="6">
        <f t="shared" si="26"/>
        <v>0.91098939361512909</v>
      </c>
    </row>
    <row r="79" spans="1:38" x14ac:dyDescent="0.2">
      <c r="A79" s="6" t="s">
        <v>208</v>
      </c>
      <c r="B79" s="6">
        <v>51.074482014942618</v>
      </c>
      <c r="C79" s="6">
        <v>37.94962643456828</v>
      </c>
      <c r="D79" s="6">
        <v>128.45069050344645</v>
      </c>
      <c r="E79" s="6">
        <v>90.396278344740253</v>
      </c>
      <c r="F79" s="6">
        <f t="shared" si="14"/>
        <v>0.39761936518023033</v>
      </c>
      <c r="G79" s="6">
        <f t="shared" si="15"/>
        <v>0.29544120226858617</v>
      </c>
      <c r="H79" s="6">
        <f t="shared" si="16"/>
        <v>0.34653028372440825</v>
      </c>
      <c r="I79" s="6">
        <f t="shared" si="17"/>
        <v>0.12077826420108144</v>
      </c>
      <c r="K79" s="6" t="s">
        <v>208</v>
      </c>
      <c r="L79" s="6">
        <v>31.350585377374404</v>
      </c>
      <c r="M79" s="6">
        <v>91.339114005195853</v>
      </c>
      <c r="N79" s="6">
        <v>57.739643592033232</v>
      </c>
      <c r="O79" s="6">
        <v>19.800442598128665</v>
      </c>
      <c r="P79" s="6">
        <f t="shared" si="18"/>
        <v>0.54296465005717631</v>
      </c>
      <c r="Q79" s="6">
        <f t="shared" si="19"/>
        <v>1.5819133670197887</v>
      </c>
      <c r="R79" s="6">
        <f t="shared" si="20"/>
        <v>1.0624390085384825</v>
      </c>
      <c r="S79" s="6">
        <f t="shared" si="21"/>
        <v>0.72497688456267162</v>
      </c>
      <c r="U79" s="6" t="s">
        <v>208</v>
      </c>
      <c r="V79" s="6">
        <v>454.62155317951601</v>
      </c>
      <c r="W79" s="6">
        <v>378.14434440067527</v>
      </c>
      <c r="X79" s="6">
        <v>307.35982621071952</v>
      </c>
      <c r="Y79" s="6">
        <v>326.95606577025359</v>
      </c>
      <c r="Z79" s="6">
        <f t="shared" si="22"/>
        <v>1.4791183310594305</v>
      </c>
      <c r="AA79" s="6">
        <f t="shared" si="23"/>
        <v>1.2302985366130035</v>
      </c>
      <c r="AB79" s="6">
        <f t="shared" si="24"/>
        <v>1.354708433836217</v>
      </c>
      <c r="AC79" s="6">
        <f t="shared" si="25"/>
        <v>0.28702792263040389</v>
      </c>
      <c r="AE79" s="6" t="s">
        <v>208</v>
      </c>
      <c r="AF79" s="6">
        <v>0.12077826420108144</v>
      </c>
      <c r="AG79" s="6">
        <v>0.72497688456267162</v>
      </c>
      <c r="AH79" s="6">
        <v>0.28702792263040389</v>
      </c>
      <c r="AI79" s="6">
        <v>0.34653028372440825</v>
      </c>
      <c r="AJ79" s="6">
        <v>1.0624390085384825</v>
      </c>
      <c r="AK79" s="6">
        <v>1.354708433836217</v>
      </c>
      <c r="AL79" s="6">
        <f t="shared" si="26"/>
        <v>0.92122590869970244</v>
      </c>
    </row>
    <row r="80" spans="1:38" x14ac:dyDescent="0.2">
      <c r="A80" s="6" t="s">
        <v>74</v>
      </c>
      <c r="B80" s="6">
        <v>165.79373026265117</v>
      </c>
      <c r="C80" s="6">
        <v>84.626049449279833</v>
      </c>
      <c r="D80" s="6">
        <v>114.39218647246513</v>
      </c>
      <c r="E80" s="6">
        <v>213.67854446257644</v>
      </c>
      <c r="F80" s="6">
        <f t="shared" si="14"/>
        <v>1.449344884255348</v>
      </c>
      <c r="G80" s="6">
        <f t="shared" si="15"/>
        <v>0.73978872210515723</v>
      </c>
      <c r="H80" s="6">
        <f t="shared" si="16"/>
        <v>1.0945668031802527</v>
      </c>
      <c r="I80" s="6">
        <f t="shared" si="17"/>
        <v>0.74130408272847237</v>
      </c>
      <c r="K80" s="6" t="s">
        <v>74</v>
      </c>
      <c r="L80" s="6">
        <v>51.783123587165562</v>
      </c>
      <c r="M80" s="6">
        <v>62.8496238064712</v>
      </c>
      <c r="N80" s="6">
        <v>70.210039989129172</v>
      </c>
      <c r="O80" s="6">
        <v>72.089140816088829</v>
      </c>
      <c r="P80" s="6">
        <f t="shared" si="18"/>
        <v>0.73754584949934932</v>
      </c>
      <c r="Q80" s="6">
        <f t="shared" si="19"/>
        <v>0.89516575999960113</v>
      </c>
      <c r="R80" s="6">
        <f t="shared" si="20"/>
        <v>0.81635580474947522</v>
      </c>
      <c r="S80" s="6">
        <f t="shared" si="21"/>
        <v>0.20411294087121737</v>
      </c>
      <c r="U80" s="6" t="s">
        <v>74</v>
      </c>
      <c r="V80" s="6">
        <v>541.81907709622953</v>
      </c>
      <c r="W80" s="6">
        <v>540.34186831738884</v>
      </c>
      <c r="X80" s="6">
        <v>414.46496123450322</v>
      </c>
      <c r="Y80" s="6">
        <v>443.14019251657368</v>
      </c>
      <c r="Z80" s="6">
        <f t="shared" si="22"/>
        <v>1.3072735400415902</v>
      </c>
      <c r="AA80" s="6">
        <f t="shared" si="23"/>
        <v>1.3037094057552063</v>
      </c>
      <c r="AB80" s="6">
        <f t="shared" si="24"/>
        <v>1.3054914728983982</v>
      </c>
      <c r="AC80" s="6">
        <f t="shared" si="25"/>
        <v>8.4974453757741888E-2</v>
      </c>
      <c r="AE80" s="6" t="s">
        <v>74</v>
      </c>
      <c r="AF80" s="6">
        <v>0.74130408272847237</v>
      </c>
      <c r="AG80" s="6">
        <v>0.20411294087121737</v>
      </c>
      <c r="AH80" s="6">
        <v>8.4974453757741888E-2</v>
      </c>
      <c r="AI80" s="6">
        <v>1.0945668031802527</v>
      </c>
      <c r="AJ80" s="6">
        <v>0.81635580474947522</v>
      </c>
      <c r="AK80" s="6">
        <v>1.3054914728983982</v>
      </c>
      <c r="AL80" s="6">
        <f t="shared" si="26"/>
        <v>1.0721380269427085</v>
      </c>
    </row>
    <row r="81" spans="1:38" x14ac:dyDescent="0.2">
      <c r="A81" s="6" t="s">
        <v>209</v>
      </c>
      <c r="B81" s="22">
        <v>1</v>
      </c>
      <c r="C81" s="22">
        <v>1</v>
      </c>
      <c r="D81" s="6">
        <v>2.1872031565871817</v>
      </c>
      <c r="E81" s="22">
        <v>1</v>
      </c>
      <c r="F81" s="6">
        <f t="shared" si="14"/>
        <v>0.45720489977728329</v>
      </c>
      <c r="G81" s="6">
        <f t="shared" si="15"/>
        <v>0.45720489977728329</v>
      </c>
      <c r="H81" s="6">
        <f t="shared" si="16"/>
        <v>0.45720489977728329</v>
      </c>
      <c r="I81" s="6">
        <f t="shared" si="17"/>
        <v>0.50000000000000011</v>
      </c>
      <c r="K81" s="6" t="s">
        <v>209</v>
      </c>
      <c r="L81" s="22">
        <v>1</v>
      </c>
      <c r="M81" s="22">
        <v>1</v>
      </c>
      <c r="N81" s="22">
        <v>1</v>
      </c>
      <c r="O81" s="22">
        <v>1</v>
      </c>
      <c r="P81" s="6">
        <f t="shared" si="18"/>
        <v>1</v>
      </c>
      <c r="Q81" s="6">
        <f t="shared" si="19"/>
        <v>1</v>
      </c>
      <c r="R81" s="6">
        <f t="shared" si="20"/>
        <v>1</v>
      </c>
      <c r="S81" s="6" t="e">
        <f t="shared" si="21"/>
        <v>#DIV/0!</v>
      </c>
      <c r="U81" s="6" t="s">
        <v>209</v>
      </c>
      <c r="V81" s="6">
        <v>15.637310073157005</v>
      </c>
      <c r="W81" s="6">
        <v>42.438097917839052</v>
      </c>
      <c r="X81" s="6">
        <v>175.62455522678752</v>
      </c>
      <c r="Y81" s="6">
        <v>217.73849207835502</v>
      </c>
      <c r="Z81" s="6">
        <f t="shared" si="22"/>
        <v>8.9038289964431402E-2</v>
      </c>
      <c r="AA81" s="6">
        <f t="shared" si="23"/>
        <v>0.24164102715043395</v>
      </c>
      <c r="AB81" s="6">
        <f t="shared" si="24"/>
        <v>0.16533965855743268</v>
      </c>
      <c r="AC81" s="6">
        <f t="shared" si="25"/>
        <v>2.9055302127602035E-2</v>
      </c>
      <c r="AE81" s="6" t="s">
        <v>209</v>
      </c>
      <c r="AF81" s="6">
        <v>0.50000000000000011</v>
      </c>
      <c r="AG81" s="6" t="e">
        <v>#DIV/0!</v>
      </c>
      <c r="AH81" s="6">
        <v>2.9055302127602035E-2</v>
      </c>
      <c r="AI81" s="6">
        <v>0.45720489977728329</v>
      </c>
      <c r="AJ81" s="6">
        <v>1</v>
      </c>
      <c r="AK81" s="6">
        <v>0.16533965855743268</v>
      </c>
      <c r="AL81" s="6">
        <f t="shared" si="26"/>
        <v>0.54084818611157204</v>
      </c>
    </row>
    <row r="82" spans="1:38" x14ac:dyDescent="0.2">
      <c r="A82" s="6" t="s">
        <v>75</v>
      </c>
      <c r="B82" s="22">
        <v>1</v>
      </c>
      <c r="C82" s="6">
        <v>1.1168451051374875</v>
      </c>
      <c r="D82" s="6">
        <v>14.521275300192416</v>
      </c>
      <c r="E82" s="6">
        <v>12.621477458167913</v>
      </c>
      <c r="F82" s="6">
        <f t="shared" si="14"/>
        <v>6.8864475008386439E-2</v>
      </c>
      <c r="G82" s="6">
        <f t="shared" si="15"/>
        <v>7.6910951830979235E-2</v>
      </c>
      <c r="H82" s="6">
        <f t="shared" si="16"/>
        <v>7.2887713419682837E-2</v>
      </c>
      <c r="I82" s="6">
        <f t="shared" si="17"/>
        <v>5.1189619623710519E-2</v>
      </c>
      <c r="K82" s="6" t="s">
        <v>75</v>
      </c>
      <c r="L82" s="22">
        <v>1</v>
      </c>
      <c r="M82" s="22">
        <v>1</v>
      </c>
      <c r="N82" s="22">
        <v>1</v>
      </c>
      <c r="O82" s="22">
        <v>1</v>
      </c>
      <c r="P82" s="6">
        <f t="shared" si="18"/>
        <v>1</v>
      </c>
      <c r="Q82" s="6">
        <f t="shared" si="19"/>
        <v>1</v>
      </c>
      <c r="R82" s="6">
        <f t="shared" si="20"/>
        <v>1</v>
      </c>
      <c r="S82" s="6" t="e">
        <f t="shared" si="21"/>
        <v>#DIV/0!</v>
      </c>
      <c r="U82" s="6" t="s">
        <v>75</v>
      </c>
      <c r="V82" s="6">
        <v>50.837084974676415</v>
      </c>
      <c r="W82" s="6">
        <v>31.46454698930782</v>
      </c>
      <c r="X82" s="6">
        <v>127.66770291022137</v>
      </c>
      <c r="Y82" s="6">
        <v>131.44312521068207</v>
      </c>
      <c r="Z82" s="6">
        <f t="shared" si="22"/>
        <v>0.39819847789088936</v>
      </c>
      <c r="AA82" s="6">
        <f t="shared" si="23"/>
        <v>0.24645659216908097</v>
      </c>
      <c r="AB82" s="6">
        <f t="shared" si="24"/>
        <v>0.32232753502998518</v>
      </c>
      <c r="AC82" s="6">
        <f t="shared" si="25"/>
        <v>8.2875267429730393E-2</v>
      </c>
      <c r="AE82" s="6" t="s">
        <v>75</v>
      </c>
      <c r="AF82" s="6">
        <v>5.1189619623710519E-2</v>
      </c>
      <c r="AG82" s="6" t="e">
        <v>#DIV/0!</v>
      </c>
      <c r="AH82" s="6">
        <v>8.2875267429730393E-2</v>
      </c>
      <c r="AI82" s="6">
        <v>7.2887713419682837E-2</v>
      </c>
      <c r="AJ82" s="6">
        <v>1</v>
      </c>
      <c r="AK82" s="6">
        <v>0.32232753502998518</v>
      </c>
      <c r="AL82" s="6">
        <f t="shared" si="26"/>
        <v>0.46507174948322266</v>
      </c>
    </row>
    <row r="83" spans="1:38" x14ac:dyDescent="0.2">
      <c r="A83" s="6" t="s">
        <v>105</v>
      </c>
      <c r="B83" s="6">
        <v>77.185550335053534</v>
      </c>
      <c r="C83" s="6">
        <v>62.504813987522141</v>
      </c>
      <c r="D83" s="6">
        <v>176.96860462284141</v>
      </c>
      <c r="E83" s="6">
        <v>83.26472952237134</v>
      </c>
      <c r="F83" s="6">
        <f t="shared" si="14"/>
        <v>0.43615391837186451</v>
      </c>
      <c r="G83" s="6">
        <f t="shared" si="15"/>
        <v>0.3531971906583854</v>
      </c>
      <c r="H83" s="6">
        <f t="shared" si="16"/>
        <v>0.39467555451512493</v>
      </c>
      <c r="I83" s="6">
        <f t="shared" si="17"/>
        <v>0.36941380388783557</v>
      </c>
      <c r="K83" s="6" t="s">
        <v>105</v>
      </c>
      <c r="L83" s="6">
        <v>37.70707513748777</v>
      </c>
      <c r="M83" s="6">
        <v>21.674145551469348</v>
      </c>
      <c r="N83" s="6">
        <v>26.276352059634274</v>
      </c>
      <c r="O83" s="6">
        <v>9.8303373840121129</v>
      </c>
      <c r="P83" s="6">
        <f t="shared" si="18"/>
        <v>1.4350194064956745</v>
      </c>
      <c r="Q83" s="6">
        <f t="shared" si="19"/>
        <v>0.82485367459987591</v>
      </c>
      <c r="R83" s="6">
        <f t="shared" si="20"/>
        <v>1.1299365405477753</v>
      </c>
      <c r="S83" s="6">
        <f t="shared" si="21"/>
        <v>1.1297779750512892E-2</v>
      </c>
      <c r="U83" s="6" t="s">
        <v>105</v>
      </c>
      <c r="V83" s="6">
        <v>202.52532357906583</v>
      </c>
      <c r="W83" s="6">
        <v>228.3975801913337</v>
      </c>
      <c r="X83" s="6">
        <v>203.58065845162741</v>
      </c>
      <c r="Y83" s="6">
        <v>204.97396906251171</v>
      </c>
      <c r="Z83" s="6">
        <f t="shared" si="22"/>
        <v>0.99481613390688417</v>
      </c>
      <c r="AA83" s="6">
        <f t="shared" si="23"/>
        <v>1.1219021587239979</v>
      </c>
      <c r="AB83" s="6">
        <f t="shared" si="24"/>
        <v>1.0583591463154409</v>
      </c>
      <c r="AC83" s="6">
        <f t="shared" si="25"/>
        <v>0.52866308714107191</v>
      </c>
      <c r="AE83" s="6" t="s">
        <v>105</v>
      </c>
      <c r="AF83" s="6">
        <v>0.36941380388783557</v>
      </c>
      <c r="AG83" s="6">
        <v>1.1297779750512892E-2</v>
      </c>
      <c r="AH83" s="6">
        <v>0.52866308714107191</v>
      </c>
      <c r="AI83" s="6">
        <v>0.39467555451512493</v>
      </c>
      <c r="AJ83" s="6">
        <v>1.1299365405477753</v>
      </c>
      <c r="AK83" s="6">
        <v>1.0583591463154409</v>
      </c>
      <c r="AL83" s="6">
        <f t="shared" si="26"/>
        <v>0.8609904137927803</v>
      </c>
    </row>
    <row r="84" spans="1:38" x14ac:dyDescent="0.2">
      <c r="A84" s="6" t="s">
        <v>76</v>
      </c>
      <c r="B84" s="22">
        <v>1</v>
      </c>
      <c r="C84" s="22">
        <v>1</v>
      </c>
      <c r="D84" s="6">
        <v>11.247777480088658</v>
      </c>
      <c r="E84" s="6">
        <v>24.692500669800523</v>
      </c>
      <c r="F84" s="6">
        <f t="shared" si="14"/>
        <v>8.8906453009961015E-2</v>
      </c>
      <c r="G84" s="6">
        <f t="shared" si="15"/>
        <v>8.8906453009961015E-2</v>
      </c>
      <c r="H84" s="6">
        <f t="shared" si="16"/>
        <v>8.8906453009961015E-2</v>
      </c>
      <c r="I84" s="6">
        <f t="shared" si="17"/>
        <v>0.24011052228200391</v>
      </c>
      <c r="K84" s="6" t="s">
        <v>76</v>
      </c>
      <c r="L84" s="22">
        <v>1</v>
      </c>
      <c r="M84" s="22">
        <v>1</v>
      </c>
      <c r="N84" s="22">
        <v>1</v>
      </c>
      <c r="O84" s="22">
        <v>1</v>
      </c>
      <c r="P84" s="6">
        <f t="shared" si="18"/>
        <v>1</v>
      </c>
      <c r="Q84" s="6">
        <f t="shared" si="19"/>
        <v>1</v>
      </c>
      <c r="R84" s="6">
        <f t="shared" si="20"/>
        <v>1</v>
      </c>
      <c r="S84" s="6" t="e">
        <f t="shared" si="21"/>
        <v>#DIV/0!</v>
      </c>
      <c r="U84" s="6" t="s">
        <v>76</v>
      </c>
      <c r="V84" s="22">
        <v>1</v>
      </c>
      <c r="W84" s="6">
        <v>51.005908835115356</v>
      </c>
      <c r="X84" s="6">
        <v>114.00426982283982</v>
      </c>
      <c r="Y84" s="6">
        <v>141.51091801191058</v>
      </c>
      <c r="Z84" s="6">
        <f t="shared" si="22"/>
        <v>8.7716012878638529E-3</v>
      </c>
      <c r="AA84" s="6">
        <f t="shared" si="23"/>
        <v>0.44740349562676418</v>
      </c>
      <c r="AB84" s="6">
        <f t="shared" si="24"/>
        <v>0.22808754845731402</v>
      </c>
      <c r="AC84" s="6">
        <f t="shared" si="25"/>
        <v>7.0097743123372316E-2</v>
      </c>
      <c r="AE84" s="6" t="s">
        <v>76</v>
      </c>
      <c r="AF84" s="6">
        <v>0.24011052228200391</v>
      </c>
      <c r="AG84" s="6" t="e">
        <v>#DIV/0!</v>
      </c>
      <c r="AH84" s="6">
        <v>7.0097743123372316E-2</v>
      </c>
      <c r="AI84" s="6">
        <v>8.8906453009961015E-2</v>
      </c>
      <c r="AJ84" s="6">
        <v>1</v>
      </c>
      <c r="AK84" s="6">
        <v>0.22808754845731402</v>
      </c>
      <c r="AL84" s="6">
        <f t="shared" si="26"/>
        <v>0.43899800048909166</v>
      </c>
    </row>
    <row r="85" spans="1:38" x14ac:dyDescent="0.2">
      <c r="A85" s="6" t="s">
        <v>210</v>
      </c>
      <c r="B85" s="6">
        <v>7.8949395363167216</v>
      </c>
      <c r="C85" s="22">
        <v>1</v>
      </c>
      <c r="D85" s="6">
        <v>12.153834912438805</v>
      </c>
      <c r="E85" s="22">
        <v>1</v>
      </c>
      <c r="F85" s="6">
        <f t="shared" si="14"/>
        <v>0.64958423355221573</v>
      </c>
      <c r="G85" s="6">
        <f t="shared" si="15"/>
        <v>8.2278557114228448E-2</v>
      </c>
      <c r="H85" s="6">
        <f t="shared" si="16"/>
        <v>0.36593139533322211</v>
      </c>
      <c r="I85" s="6">
        <f t="shared" si="17"/>
        <v>0.50000000000000011</v>
      </c>
      <c r="K85" s="6" t="s">
        <v>210</v>
      </c>
      <c r="L85" s="22">
        <v>1</v>
      </c>
      <c r="M85" s="22">
        <v>1</v>
      </c>
      <c r="N85" s="22">
        <v>1</v>
      </c>
      <c r="O85" s="22">
        <v>1</v>
      </c>
      <c r="P85" s="6">
        <f t="shared" si="18"/>
        <v>1</v>
      </c>
      <c r="Q85" s="6">
        <f t="shared" si="19"/>
        <v>1</v>
      </c>
      <c r="R85" s="6">
        <f t="shared" si="20"/>
        <v>1</v>
      </c>
      <c r="S85" s="6" t="e">
        <f t="shared" si="21"/>
        <v>#DIV/0!</v>
      </c>
      <c r="U85" s="6" t="s">
        <v>210</v>
      </c>
      <c r="V85" s="6">
        <v>29.649690489589194</v>
      </c>
      <c r="W85" s="6">
        <v>154.32611142374788</v>
      </c>
      <c r="X85" s="6">
        <v>128.47672197460579</v>
      </c>
      <c r="Y85" s="6">
        <v>133.91512790741228</v>
      </c>
      <c r="Z85" s="6">
        <f t="shared" si="22"/>
        <v>0.23077869698021744</v>
      </c>
      <c r="AA85" s="6">
        <f t="shared" si="23"/>
        <v>1.2011990113995232</v>
      </c>
      <c r="AB85" s="6">
        <f t="shared" si="24"/>
        <v>0.71598885418987035</v>
      </c>
      <c r="AC85" s="6">
        <f t="shared" si="25"/>
        <v>0.62965955075329871</v>
      </c>
      <c r="AE85" s="6" t="s">
        <v>210</v>
      </c>
      <c r="AF85" s="6">
        <v>0.50000000000000011</v>
      </c>
      <c r="AG85" s="6" t="e">
        <v>#DIV/0!</v>
      </c>
      <c r="AH85" s="6">
        <v>0.62965955075329871</v>
      </c>
      <c r="AI85" s="6">
        <v>0.36593139533322211</v>
      </c>
      <c r="AJ85" s="6">
        <v>1</v>
      </c>
      <c r="AK85" s="6">
        <v>0.71598885418987035</v>
      </c>
      <c r="AL85" s="6">
        <f t="shared" si="26"/>
        <v>0.6939734165076975</v>
      </c>
    </row>
    <row r="86" spans="1:38" x14ac:dyDescent="0.2">
      <c r="A86" s="6" t="s">
        <v>77</v>
      </c>
      <c r="B86" s="6">
        <v>12.639605638142186</v>
      </c>
      <c r="C86" s="22">
        <v>1</v>
      </c>
      <c r="D86" s="22">
        <v>1</v>
      </c>
      <c r="E86" s="22">
        <v>1</v>
      </c>
      <c r="F86" s="6">
        <f t="shared" si="14"/>
        <v>12.639605638142186</v>
      </c>
      <c r="G86" s="6">
        <f t="shared" si="15"/>
        <v>1</v>
      </c>
      <c r="H86" s="6">
        <f t="shared" si="16"/>
        <v>6.8198028190710929</v>
      </c>
      <c r="I86" s="6">
        <f t="shared" si="17"/>
        <v>0.50000000000000011</v>
      </c>
      <c r="K86" s="6" t="s">
        <v>77</v>
      </c>
      <c r="L86" s="6">
        <v>6.0595836566685781</v>
      </c>
      <c r="M86" s="22">
        <v>1</v>
      </c>
      <c r="N86" s="22">
        <v>1</v>
      </c>
      <c r="O86" s="22">
        <v>1</v>
      </c>
      <c r="P86" s="6">
        <f t="shared" si="18"/>
        <v>6.0595836566685781</v>
      </c>
      <c r="Q86" s="6">
        <f t="shared" si="19"/>
        <v>1</v>
      </c>
      <c r="R86" s="6">
        <f t="shared" si="20"/>
        <v>3.5297918283342891</v>
      </c>
      <c r="S86" s="6">
        <f t="shared" si="21"/>
        <v>0.50000000000000011</v>
      </c>
      <c r="U86" s="6" t="s">
        <v>77</v>
      </c>
      <c r="V86" s="6">
        <v>240.38407428249857</v>
      </c>
      <c r="W86" s="6">
        <v>130.18429938097918</v>
      </c>
      <c r="X86" s="6">
        <v>163.44432375744412</v>
      </c>
      <c r="Y86" s="6">
        <v>98.543016592381747</v>
      </c>
      <c r="Z86" s="6">
        <f t="shared" si="22"/>
        <v>1.470739813755999</v>
      </c>
      <c r="AA86" s="6">
        <f t="shared" si="23"/>
        <v>0.79650547897996304</v>
      </c>
      <c r="AB86" s="6">
        <f t="shared" si="24"/>
        <v>1.133622646367981</v>
      </c>
      <c r="AC86" s="6">
        <f t="shared" si="25"/>
        <v>0.25161339468484756</v>
      </c>
      <c r="AE86" s="6" t="s">
        <v>77</v>
      </c>
      <c r="AF86" s="6">
        <v>0.50000000000000011</v>
      </c>
      <c r="AG86" s="6">
        <v>0.50000000000000011</v>
      </c>
      <c r="AH86" s="6">
        <v>0.25161339468484756</v>
      </c>
      <c r="AI86" s="6">
        <v>6.8198028190710929</v>
      </c>
      <c r="AJ86" s="6">
        <v>3.5297918283342891</v>
      </c>
      <c r="AK86" s="6">
        <v>1.133622646367981</v>
      </c>
      <c r="AL86" s="6">
        <f t="shared" si="26"/>
        <v>3.8277390979244541</v>
      </c>
    </row>
    <row r="87" spans="1:38" x14ac:dyDescent="0.2">
      <c r="A87" s="6" t="s">
        <v>106</v>
      </c>
      <c r="B87" s="6">
        <v>188.91627512901488</v>
      </c>
      <c r="C87" s="6">
        <v>158.47646922899176</v>
      </c>
      <c r="D87" s="6">
        <v>239.57425043232584</v>
      </c>
      <c r="E87" s="6">
        <v>181.08970455707919</v>
      </c>
      <c r="F87" s="6">
        <f t="shared" si="14"/>
        <v>0.78854999979381901</v>
      </c>
      <c r="G87" s="6">
        <f t="shared" si="15"/>
        <v>0.66149207998360271</v>
      </c>
      <c r="H87" s="6">
        <f t="shared" si="16"/>
        <v>0.72502103988871092</v>
      </c>
      <c r="I87" s="6">
        <f t="shared" si="17"/>
        <v>0.2327163645311858</v>
      </c>
      <c r="K87" s="6" t="s">
        <v>106</v>
      </c>
      <c r="L87" s="6">
        <v>107.92536860217956</v>
      </c>
      <c r="M87" s="6">
        <v>90.421404230911975</v>
      </c>
      <c r="N87" s="6">
        <v>81.888418682299957</v>
      </c>
      <c r="O87" s="6">
        <v>51.20161509492565</v>
      </c>
      <c r="P87" s="6">
        <f t="shared" si="18"/>
        <v>1.3179564380269007</v>
      </c>
      <c r="Q87" s="6">
        <f t="shared" si="19"/>
        <v>1.1042025928198367</v>
      </c>
      <c r="R87" s="6">
        <f t="shared" si="20"/>
        <v>1.2110795154233687</v>
      </c>
      <c r="S87" s="6">
        <f t="shared" si="21"/>
        <v>0.12689887920507179</v>
      </c>
      <c r="U87" s="6" t="s">
        <v>106</v>
      </c>
      <c r="V87" s="6">
        <v>743.31035453010691</v>
      </c>
      <c r="W87" s="6">
        <v>721.44766460326389</v>
      </c>
      <c r="X87" s="6">
        <v>550.73972807970335</v>
      </c>
      <c r="Y87" s="6">
        <v>588.44900558073346</v>
      </c>
      <c r="Z87" s="6">
        <f t="shared" si="22"/>
        <v>1.3496581354714521</v>
      </c>
      <c r="AA87" s="6">
        <f t="shared" si="23"/>
        <v>1.3099611809715961</v>
      </c>
      <c r="AB87" s="6">
        <f t="shared" si="24"/>
        <v>1.329809658221524</v>
      </c>
      <c r="AC87" s="6">
        <f t="shared" si="25"/>
        <v>0.11521279023608977</v>
      </c>
      <c r="AE87" s="6" t="s">
        <v>106</v>
      </c>
      <c r="AF87" s="6">
        <v>0.2327163645311858</v>
      </c>
      <c r="AG87" s="6">
        <v>0.12689887920507179</v>
      </c>
      <c r="AH87" s="6">
        <v>0.11521279023608977</v>
      </c>
      <c r="AI87" s="6">
        <v>0.72502103988871092</v>
      </c>
      <c r="AJ87" s="6">
        <v>1.2110795154233687</v>
      </c>
      <c r="AK87" s="6">
        <v>1.329809658221524</v>
      </c>
      <c r="AL87" s="6">
        <f t="shared" si="26"/>
        <v>1.0886367378445345</v>
      </c>
    </row>
    <row r="88" spans="1:38" x14ac:dyDescent="0.2">
      <c r="A88" s="6" t="s">
        <v>78</v>
      </c>
      <c r="B88" s="6">
        <v>145.41323268890088</v>
      </c>
      <c r="C88" s="6">
        <v>131.96487714703844</v>
      </c>
      <c r="D88" s="6">
        <v>121.66987359037438</v>
      </c>
      <c r="E88" s="6">
        <v>80.897289134617736</v>
      </c>
      <c r="F88" s="6">
        <f t="shared" si="14"/>
        <v>1.1951457529943952</v>
      </c>
      <c r="G88" s="6">
        <f t="shared" si="15"/>
        <v>1.0846142373035104</v>
      </c>
      <c r="H88" s="6">
        <f t="shared" si="16"/>
        <v>1.1398799951489527</v>
      </c>
      <c r="I88" s="6">
        <f t="shared" si="17"/>
        <v>0.22293782049265137</v>
      </c>
      <c r="K88" s="6" t="s">
        <v>78</v>
      </c>
      <c r="L88" s="6">
        <v>81.90559735483653</v>
      </c>
      <c r="M88" s="6">
        <v>99.544519045851743</v>
      </c>
      <c r="N88" s="6">
        <v>65.861707496991116</v>
      </c>
      <c r="O88" s="6">
        <v>64.386380401444271</v>
      </c>
      <c r="P88" s="6">
        <f t="shared" si="18"/>
        <v>1.2435996646242184</v>
      </c>
      <c r="Q88" s="6">
        <f t="shared" si="19"/>
        <v>1.511417222980431</v>
      </c>
      <c r="R88" s="6">
        <f t="shared" si="20"/>
        <v>1.3775084438023248</v>
      </c>
      <c r="S88" s="6">
        <f t="shared" si="21"/>
        <v>0.22745694808212955</v>
      </c>
      <c r="U88" s="6" t="s">
        <v>78</v>
      </c>
      <c r="V88" s="6">
        <v>814.5540236353404</v>
      </c>
      <c r="W88" s="6">
        <v>872.08075407990987</v>
      </c>
      <c r="X88" s="6">
        <v>913.67466946327579</v>
      </c>
      <c r="Y88" s="6">
        <v>941.09142664519277</v>
      </c>
      <c r="Z88" s="6">
        <f t="shared" si="22"/>
        <v>0.89151428934090693</v>
      </c>
      <c r="AA88" s="6">
        <f t="shared" si="23"/>
        <v>0.95447623013583205</v>
      </c>
      <c r="AB88" s="6">
        <f t="shared" si="24"/>
        <v>0.92299525973836949</v>
      </c>
      <c r="AC88" s="6">
        <f t="shared" si="25"/>
        <v>0.11281381585703494</v>
      </c>
      <c r="AE88" s="6" t="s">
        <v>78</v>
      </c>
      <c r="AF88" s="6">
        <v>0.22293782049265137</v>
      </c>
      <c r="AG88" s="6">
        <v>0.22745694808212955</v>
      </c>
      <c r="AH88" s="6">
        <v>0.11281381585703494</v>
      </c>
      <c r="AI88" s="6">
        <v>1.1398799951489527</v>
      </c>
      <c r="AJ88" s="6">
        <v>1.3775084438023248</v>
      </c>
      <c r="AK88" s="6">
        <v>0.92299525973836949</v>
      </c>
      <c r="AL88" s="6">
        <f t="shared" si="26"/>
        <v>1.1467945662298824</v>
      </c>
    </row>
    <row r="89" spans="1:38" x14ac:dyDescent="0.2">
      <c r="A89" s="6" t="s">
        <v>115</v>
      </c>
      <c r="B89" s="6">
        <v>21.620580759454672</v>
      </c>
      <c r="C89" s="6">
        <v>5.6304398059000231</v>
      </c>
      <c r="D89" s="6">
        <v>38.224906836836595</v>
      </c>
      <c r="E89" s="6">
        <v>34.308400516355313</v>
      </c>
      <c r="F89" s="6">
        <f t="shared" si="14"/>
        <v>0.56561500206507609</v>
      </c>
      <c r="G89" s="6">
        <f t="shared" si="15"/>
        <v>0.14729767242948721</v>
      </c>
      <c r="H89" s="6">
        <f t="shared" si="16"/>
        <v>0.35645633724728165</v>
      </c>
      <c r="I89" s="6">
        <f t="shared" si="17"/>
        <v>0.16588308502981552</v>
      </c>
      <c r="K89" s="6" t="s">
        <v>115</v>
      </c>
      <c r="L89" s="6">
        <v>12.051688653463343</v>
      </c>
      <c r="M89" s="22">
        <v>1</v>
      </c>
      <c r="N89" s="22">
        <v>1</v>
      </c>
      <c r="O89" s="22">
        <v>1</v>
      </c>
      <c r="P89" s="6">
        <f t="shared" si="18"/>
        <v>12.051688653463343</v>
      </c>
      <c r="Q89" s="6">
        <f t="shared" si="19"/>
        <v>1</v>
      </c>
      <c r="R89" s="6">
        <f t="shared" si="20"/>
        <v>6.5258443267316713</v>
      </c>
      <c r="S89" s="6">
        <f t="shared" si="21"/>
        <v>0.50000000000000011</v>
      </c>
      <c r="U89" s="6" t="s">
        <v>115</v>
      </c>
      <c r="V89" s="22">
        <v>1</v>
      </c>
      <c r="W89" s="22">
        <v>1</v>
      </c>
      <c r="X89" s="6">
        <v>14.899434435746658</v>
      </c>
      <c r="Y89" s="22">
        <v>1</v>
      </c>
      <c r="Z89" s="6">
        <f t="shared" si="22"/>
        <v>6.7116641528406226E-2</v>
      </c>
      <c r="AA89" s="6">
        <f t="shared" si="23"/>
        <v>6.7116641528406226E-2</v>
      </c>
      <c r="AB89" s="6">
        <f t="shared" si="24"/>
        <v>6.7116641528406226E-2</v>
      </c>
      <c r="AC89" s="6">
        <f t="shared" si="25"/>
        <v>0.50000000000000011</v>
      </c>
      <c r="AE89" s="6" t="s">
        <v>115</v>
      </c>
      <c r="AF89" s="6">
        <v>0.16588308502981552</v>
      </c>
      <c r="AG89" s="6">
        <v>0.50000000000000011</v>
      </c>
      <c r="AH89" s="6">
        <v>0.50000000000000011</v>
      </c>
      <c r="AI89" s="6">
        <v>0.35645633724728165</v>
      </c>
      <c r="AJ89" s="6">
        <v>6.5258443267316713</v>
      </c>
      <c r="AK89" s="6">
        <v>6.7116641528406226E-2</v>
      </c>
      <c r="AL89" s="6">
        <f t="shared" si="26"/>
        <v>2.3164724351691195</v>
      </c>
    </row>
    <row r="90" spans="1:38" x14ac:dyDescent="0.2">
      <c r="A90" s="6" t="s">
        <v>107</v>
      </c>
      <c r="B90" s="22">
        <v>1</v>
      </c>
      <c r="C90" s="22">
        <v>1</v>
      </c>
      <c r="D90" s="6">
        <v>19.899164576077162</v>
      </c>
      <c r="E90" s="6">
        <v>29.135104854227055</v>
      </c>
      <c r="F90" s="6">
        <f t="shared" si="14"/>
        <v>5.0253365973072214E-2</v>
      </c>
      <c r="G90" s="6">
        <f t="shared" si="15"/>
        <v>5.0253365973072214E-2</v>
      </c>
      <c r="H90" s="6">
        <f t="shared" si="16"/>
        <v>5.0253365973072214E-2</v>
      </c>
      <c r="I90" s="6">
        <f t="shared" si="17"/>
        <v>0.12343998973102298</v>
      </c>
      <c r="K90" s="6" t="s">
        <v>107</v>
      </c>
      <c r="L90" s="22">
        <v>1</v>
      </c>
      <c r="M90" s="6">
        <v>47.194574715746143</v>
      </c>
      <c r="N90" s="22">
        <v>1</v>
      </c>
      <c r="O90" s="22">
        <v>1</v>
      </c>
      <c r="P90" s="6">
        <f t="shared" si="18"/>
        <v>1</v>
      </c>
      <c r="Q90" s="6">
        <f t="shared" si="19"/>
        <v>47.194574715746143</v>
      </c>
      <c r="R90" s="6">
        <f t="shared" si="20"/>
        <v>24.097287357873071</v>
      </c>
      <c r="S90" s="6">
        <f t="shared" si="21"/>
        <v>0.50000000000000011</v>
      </c>
      <c r="U90" s="6" t="s">
        <v>107</v>
      </c>
      <c r="V90" s="6">
        <v>29.396454698930782</v>
      </c>
      <c r="W90" s="6">
        <v>23.9518851997749</v>
      </c>
      <c r="X90" s="6">
        <v>88.295441776845578</v>
      </c>
      <c r="Y90" s="6">
        <v>65.013670924004643</v>
      </c>
      <c r="Z90" s="6">
        <f t="shared" si="22"/>
        <v>0.33293286841721936</v>
      </c>
      <c r="AA90" s="6">
        <f t="shared" si="23"/>
        <v>0.27126978151726056</v>
      </c>
      <c r="AB90" s="6">
        <f t="shared" si="24"/>
        <v>0.30210132496723996</v>
      </c>
      <c r="AC90" s="6">
        <f t="shared" si="25"/>
        <v>0.11241650640016823</v>
      </c>
      <c r="AE90" s="6" t="s">
        <v>107</v>
      </c>
      <c r="AF90" s="6">
        <v>0.12343998973102298</v>
      </c>
      <c r="AG90" s="6">
        <v>0.50000000000000011</v>
      </c>
      <c r="AH90" s="6">
        <v>0.11241650640016823</v>
      </c>
      <c r="AI90" s="6">
        <v>5.0253365973072214E-2</v>
      </c>
      <c r="AJ90" s="6">
        <v>24.097287357873071</v>
      </c>
      <c r="AK90" s="6">
        <v>0.30210132496723996</v>
      </c>
      <c r="AL90" s="6">
        <f t="shared" si="26"/>
        <v>8.1498806829377948</v>
      </c>
    </row>
    <row r="91" spans="1:38" x14ac:dyDescent="0.2">
      <c r="A91" s="6" t="s">
        <v>79</v>
      </c>
      <c r="B91" s="22">
        <v>1</v>
      </c>
      <c r="C91" s="22">
        <v>1</v>
      </c>
      <c r="D91" s="6">
        <v>19.606887984996469</v>
      </c>
      <c r="E91" s="6">
        <v>22.354287941154983</v>
      </c>
      <c r="F91" s="6">
        <f t="shared" si="14"/>
        <v>5.1002484472049685E-2</v>
      </c>
      <c r="G91" s="6">
        <f t="shared" si="15"/>
        <v>5.1002484472049685E-2</v>
      </c>
      <c r="H91" s="6">
        <f t="shared" si="16"/>
        <v>5.1002484472049685E-2</v>
      </c>
      <c r="I91" s="6">
        <f t="shared" si="17"/>
        <v>4.3699943297713505E-2</v>
      </c>
      <c r="K91" s="6" t="s">
        <v>79</v>
      </c>
      <c r="L91" s="22">
        <v>1</v>
      </c>
      <c r="M91" s="6">
        <v>0.29690610344478557</v>
      </c>
      <c r="N91" s="22">
        <v>1</v>
      </c>
      <c r="O91" s="22">
        <v>1</v>
      </c>
      <c r="P91" s="6">
        <f t="shared" si="18"/>
        <v>1</v>
      </c>
      <c r="Q91" s="6">
        <f t="shared" si="19"/>
        <v>0.29690610344478557</v>
      </c>
      <c r="R91" s="6">
        <f t="shared" si="20"/>
        <v>0.64845305172239276</v>
      </c>
      <c r="S91" s="6">
        <f t="shared" si="21"/>
        <v>0.5</v>
      </c>
      <c r="U91" s="6" t="s">
        <v>79</v>
      </c>
      <c r="V91" s="6">
        <v>55.099887450759702</v>
      </c>
      <c r="W91" s="6">
        <v>50.710467079347211</v>
      </c>
      <c r="X91" s="6">
        <v>144.61215775871756</v>
      </c>
      <c r="Y91" s="6">
        <v>104.43087756095734</v>
      </c>
      <c r="Z91" s="6">
        <f t="shared" si="22"/>
        <v>0.38101836183575066</v>
      </c>
      <c r="AA91" s="6">
        <f t="shared" si="23"/>
        <v>0.35066530964814585</v>
      </c>
      <c r="AB91" s="6">
        <f t="shared" si="24"/>
        <v>0.36584183574194828</v>
      </c>
      <c r="AC91" s="6">
        <f t="shared" si="25"/>
        <v>0.15589002931432935</v>
      </c>
      <c r="AE91" s="6" t="s">
        <v>79</v>
      </c>
      <c r="AF91" s="6">
        <v>4.3699943297713505E-2</v>
      </c>
      <c r="AG91" s="6">
        <v>0.5</v>
      </c>
      <c r="AH91" s="6">
        <v>0.15589002931432935</v>
      </c>
      <c r="AI91" s="6">
        <v>5.1002484472049685E-2</v>
      </c>
      <c r="AJ91" s="6">
        <v>0.64845305172239276</v>
      </c>
      <c r="AK91" s="6">
        <v>0.36584183574194828</v>
      </c>
      <c r="AL91" s="6">
        <f t="shared" si="26"/>
        <v>0.35509912397879689</v>
      </c>
    </row>
    <row r="92" spans="1:38" x14ac:dyDescent="0.2">
      <c r="A92" s="6" t="s">
        <v>211</v>
      </c>
      <c r="B92" s="22">
        <v>1</v>
      </c>
      <c r="C92" s="22">
        <v>1</v>
      </c>
      <c r="D92" s="6">
        <v>25.686241079474879</v>
      </c>
      <c r="E92" s="6">
        <v>25.803151715907156</v>
      </c>
      <c r="F92" s="6">
        <f t="shared" si="14"/>
        <v>3.8931348378532141E-2</v>
      </c>
      <c r="G92" s="6">
        <f t="shared" si="15"/>
        <v>3.8931348378532141E-2</v>
      </c>
      <c r="H92" s="6">
        <f t="shared" si="16"/>
        <v>3.8931348378532141E-2</v>
      </c>
      <c r="I92" s="6">
        <f t="shared" si="17"/>
        <v>1.5039078092929014E-3</v>
      </c>
      <c r="K92" s="6" t="s">
        <v>211</v>
      </c>
      <c r="L92" s="22">
        <v>1</v>
      </c>
      <c r="M92" s="22">
        <v>1</v>
      </c>
      <c r="N92" s="22">
        <v>1</v>
      </c>
      <c r="O92" s="22">
        <v>1</v>
      </c>
      <c r="P92" s="6">
        <f t="shared" si="18"/>
        <v>1</v>
      </c>
      <c r="Q92" s="6">
        <f t="shared" si="19"/>
        <v>1</v>
      </c>
      <c r="R92" s="6">
        <f t="shared" si="20"/>
        <v>1</v>
      </c>
      <c r="S92" s="6" t="e">
        <f t="shared" si="21"/>
        <v>#DIV/0!</v>
      </c>
      <c r="U92" s="6" t="s">
        <v>211</v>
      </c>
      <c r="V92" s="6">
        <v>48.220315137872817</v>
      </c>
      <c r="W92" s="22">
        <v>1</v>
      </c>
      <c r="X92" s="6">
        <v>50.091763736469531</v>
      </c>
      <c r="Y92" s="6">
        <v>15.079216450054311</v>
      </c>
      <c r="Z92" s="6">
        <f t="shared" si="22"/>
        <v>0.9626395946359102</v>
      </c>
      <c r="AA92" s="6">
        <f t="shared" si="23"/>
        <v>1.996336174667265E-2</v>
      </c>
      <c r="AB92" s="6">
        <f t="shared" si="24"/>
        <v>0.49130147819129144</v>
      </c>
      <c r="AC92" s="6">
        <f t="shared" si="25"/>
        <v>0.41587188815109477</v>
      </c>
      <c r="AE92" s="6" t="s">
        <v>211</v>
      </c>
      <c r="AF92" s="6">
        <v>1.5039078092929014E-3</v>
      </c>
      <c r="AG92" s="6" t="e">
        <v>#DIV/0!</v>
      </c>
      <c r="AH92" s="6">
        <v>0.41587188815109477</v>
      </c>
      <c r="AI92" s="6">
        <v>3.8931348378532141E-2</v>
      </c>
      <c r="AJ92" s="6">
        <v>1</v>
      </c>
      <c r="AK92" s="6">
        <v>0.49130147819129144</v>
      </c>
      <c r="AL92" s="6">
        <f t="shared" si="26"/>
        <v>0.5100776088566078</v>
      </c>
    </row>
    <row r="93" spans="1:38" x14ac:dyDescent="0.2">
      <c r="A93" s="6" t="s">
        <v>212</v>
      </c>
      <c r="B93" s="6">
        <v>66.094123084032972</v>
      </c>
      <c r="C93" s="6">
        <v>78.248478779942999</v>
      </c>
      <c r="D93" s="6">
        <v>99.866039895754696</v>
      </c>
      <c r="E93" s="6">
        <v>63.623742601748795</v>
      </c>
      <c r="F93" s="6">
        <f t="shared" si="14"/>
        <v>0.66182781607266505</v>
      </c>
      <c r="G93" s="6">
        <f t="shared" si="15"/>
        <v>0.78353441131362356</v>
      </c>
      <c r="H93" s="6">
        <f t="shared" si="16"/>
        <v>0.72268111369314436</v>
      </c>
      <c r="I93" s="6">
        <f t="shared" si="17"/>
        <v>0.7601638795024982</v>
      </c>
      <c r="K93" s="6" t="s">
        <v>212</v>
      </c>
      <c r="L93" s="6">
        <v>50.366071729815445</v>
      </c>
      <c r="M93" s="6">
        <v>75.711056378420324</v>
      </c>
      <c r="N93" s="6">
        <v>41.930349031331289</v>
      </c>
      <c r="O93" s="6">
        <v>18.185347672477384</v>
      </c>
      <c r="P93" s="6">
        <f t="shared" si="18"/>
        <v>1.2011841755044967</v>
      </c>
      <c r="Q93" s="6">
        <f t="shared" si="19"/>
        <v>1.8056385917953446</v>
      </c>
      <c r="R93" s="6">
        <f t="shared" si="20"/>
        <v>1.5034113836499206</v>
      </c>
      <c r="S93" s="6">
        <f t="shared" si="21"/>
        <v>0.40730505749640433</v>
      </c>
      <c r="U93" s="6" t="s">
        <v>212</v>
      </c>
      <c r="V93" s="6">
        <v>129.59341586944288</v>
      </c>
      <c r="W93" s="6">
        <v>133.01209904333146</v>
      </c>
      <c r="X93" s="6">
        <v>58.2718453874677</v>
      </c>
      <c r="Y93" s="6">
        <v>114.81328888722425</v>
      </c>
      <c r="Z93" s="6">
        <f t="shared" si="22"/>
        <v>2.2239456294499647</v>
      </c>
      <c r="AA93" s="6">
        <f t="shared" si="23"/>
        <v>2.2826134672566565</v>
      </c>
      <c r="AB93" s="6">
        <f t="shared" si="24"/>
        <v>2.2532795483533103</v>
      </c>
      <c r="AC93" s="6">
        <f t="shared" si="25"/>
        <v>0.34095045007977476</v>
      </c>
      <c r="AE93" s="6" t="s">
        <v>212</v>
      </c>
      <c r="AF93" s="6">
        <v>0.7601638795024982</v>
      </c>
      <c r="AG93" s="6">
        <v>0.40730505749640433</v>
      </c>
      <c r="AH93" s="6">
        <v>0.34095045007977476</v>
      </c>
      <c r="AI93" s="6">
        <v>0.72268111369314436</v>
      </c>
      <c r="AJ93" s="6">
        <v>1.5034113836499206</v>
      </c>
      <c r="AK93" s="6">
        <v>2.2532795483533103</v>
      </c>
      <c r="AL93" s="6">
        <f t="shared" si="26"/>
        <v>1.493124015232125</v>
      </c>
    </row>
    <row r="94" spans="1:38" x14ac:dyDescent="0.2">
      <c r="A94" s="6" t="s">
        <v>213</v>
      </c>
      <c r="B94" s="6">
        <v>15.99784333359008</v>
      </c>
      <c r="C94" s="6">
        <v>4.7677732419317573</v>
      </c>
      <c r="D94" s="6">
        <v>4.9638307718537629</v>
      </c>
      <c r="E94" s="6">
        <v>23.318800691721268</v>
      </c>
      <c r="F94" s="6">
        <f t="shared" si="14"/>
        <v>3.2228825012129936</v>
      </c>
      <c r="G94" s="6">
        <f t="shared" si="15"/>
        <v>0.96050277720310218</v>
      </c>
      <c r="H94" s="6">
        <f t="shared" si="16"/>
        <v>2.0916926392080479</v>
      </c>
      <c r="I94" s="6">
        <f t="shared" si="17"/>
        <v>0.8415985072206007</v>
      </c>
      <c r="K94" s="6" t="s">
        <v>213</v>
      </c>
      <c r="L94" s="6">
        <v>1.4575390532744019</v>
      </c>
      <c r="M94" s="22">
        <v>1</v>
      </c>
      <c r="N94" s="22">
        <v>1</v>
      </c>
      <c r="O94" s="22">
        <v>1</v>
      </c>
      <c r="P94" s="6">
        <f t="shared" si="18"/>
        <v>1.4575390532744019</v>
      </c>
      <c r="Q94" s="6">
        <f t="shared" si="19"/>
        <v>1</v>
      </c>
      <c r="R94" s="6">
        <f t="shared" si="20"/>
        <v>1.228769526637201</v>
      </c>
      <c r="S94" s="6">
        <f t="shared" si="21"/>
        <v>0.50000000000000011</v>
      </c>
      <c r="U94" s="6" t="s">
        <v>213</v>
      </c>
      <c r="V94" s="22">
        <v>1</v>
      </c>
      <c r="W94" s="22">
        <v>1</v>
      </c>
      <c r="X94" s="6">
        <v>100.11610921757369</v>
      </c>
      <c r="Y94" s="22">
        <v>1</v>
      </c>
      <c r="Z94" s="6">
        <f t="shared" si="22"/>
        <v>9.9884025439580994E-3</v>
      </c>
      <c r="AA94" s="6">
        <f t="shared" si="23"/>
        <v>9.9884025439580994E-3</v>
      </c>
      <c r="AB94" s="6">
        <f t="shared" si="24"/>
        <v>9.9884025439580994E-3</v>
      </c>
      <c r="AC94" s="6">
        <f t="shared" si="25"/>
        <v>0.50000000000000011</v>
      </c>
      <c r="AE94" s="6" t="s">
        <v>213</v>
      </c>
      <c r="AF94" s="6">
        <v>0.8415985072206007</v>
      </c>
      <c r="AG94" s="6">
        <v>0.50000000000000011</v>
      </c>
      <c r="AH94" s="6">
        <v>0.50000000000000011</v>
      </c>
      <c r="AI94" s="6">
        <v>2.0916926392080479</v>
      </c>
      <c r="AJ94" s="6">
        <v>1.228769526637201</v>
      </c>
      <c r="AK94" s="6">
        <v>9.9884025439580994E-3</v>
      </c>
      <c r="AL94" s="6">
        <f t="shared" si="26"/>
        <v>1.110150189463069</v>
      </c>
    </row>
    <row r="95" spans="1:38" x14ac:dyDescent="0.2">
      <c r="A95" s="6" t="s">
        <v>80</v>
      </c>
      <c r="B95" s="6">
        <v>39.382269121158437</v>
      </c>
      <c r="C95" s="6">
        <v>71.485789108834624</v>
      </c>
      <c r="D95" s="6">
        <v>65.465085125557152</v>
      </c>
      <c r="E95" s="6">
        <v>144.37976471734419</v>
      </c>
      <c r="F95" s="6">
        <f t="shared" si="14"/>
        <v>0.60157668848403967</v>
      </c>
      <c r="G95" s="6">
        <f t="shared" si="15"/>
        <v>1.0919681685547373</v>
      </c>
      <c r="H95" s="6">
        <f t="shared" si="16"/>
        <v>0.8467724285193885</v>
      </c>
      <c r="I95" s="6">
        <f t="shared" si="17"/>
        <v>0.28124276499049528</v>
      </c>
      <c r="K95" s="6" t="s">
        <v>80</v>
      </c>
      <c r="L95" s="6">
        <v>16.181382637740814</v>
      </c>
      <c r="M95" s="6">
        <v>42.660008772225787</v>
      </c>
      <c r="N95" s="6">
        <v>23.248049074038125</v>
      </c>
      <c r="O95" s="6">
        <v>21.011763792367123</v>
      </c>
      <c r="P95" s="6">
        <f t="shared" si="18"/>
        <v>0.6960318513698901</v>
      </c>
      <c r="Q95" s="6">
        <f t="shared" si="19"/>
        <v>1.8349930627024376</v>
      </c>
      <c r="R95" s="6">
        <f t="shared" si="20"/>
        <v>1.2655124570361638</v>
      </c>
      <c r="S95" s="6">
        <f t="shared" si="21"/>
        <v>0.700870081483987</v>
      </c>
      <c r="U95" s="6" t="s">
        <v>80</v>
      </c>
      <c r="V95" s="6">
        <v>132.75886325267302</v>
      </c>
      <c r="W95" s="6">
        <v>176.73747889701744</v>
      </c>
      <c r="X95" s="6">
        <v>224.07580808269975</v>
      </c>
      <c r="Y95" s="6">
        <v>315.00056181879472</v>
      </c>
      <c r="Z95" s="6">
        <f t="shared" si="22"/>
        <v>0.59247298665849579</v>
      </c>
      <c r="AA95" s="6">
        <f t="shared" si="23"/>
        <v>0.78873966988791966</v>
      </c>
      <c r="AB95" s="6">
        <f t="shared" si="24"/>
        <v>0.69060632827320778</v>
      </c>
      <c r="AC95" s="6">
        <f t="shared" si="25"/>
        <v>0.12841019693787847</v>
      </c>
      <c r="AE95" s="6" t="s">
        <v>80</v>
      </c>
      <c r="AF95" s="6">
        <v>0.28124276499049528</v>
      </c>
      <c r="AG95" s="6">
        <v>0.700870081483987</v>
      </c>
      <c r="AH95" s="6">
        <v>0.12841019693787847</v>
      </c>
      <c r="AI95" s="6">
        <v>0.8467724285193885</v>
      </c>
      <c r="AJ95" s="6">
        <v>1.2655124570361638</v>
      </c>
      <c r="AK95" s="6">
        <v>0.69060632827320778</v>
      </c>
      <c r="AL95" s="6">
        <f t="shared" si="26"/>
        <v>0.93429707127625328</v>
      </c>
    </row>
    <row r="96" spans="1:38" x14ac:dyDescent="0.2">
      <c r="A96" s="6" t="s">
        <v>81</v>
      </c>
      <c r="B96" s="6">
        <v>61.996456905183699</v>
      </c>
      <c r="C96" s="6">
        <v>97.59685742894554</v>
      </c>
      <c r="D96" s="6">
        <v>122.10828847699541</v>
      </c>
      <c r="E96" s="6">
        <v>125.90788416104442</v>
      </c>
      <c r="F96" s="6">
        <f t="shared" si="14"/>
        <v>0.50771702460528323</v>
      </c>
      <c r="G96" s="6">
        <f t="shared" si="15"/>
        <v>0.79926480541353506</v>
      </c>
      <c r="H96" s="6">
        <f t="shared" si="16"/>
        <v>0.65349091500940915</v>
      </c>
      <c r="I96" s="6">
        <f t="shared" si="17"/>
        <v>0.21978720460269693</v>
      </c>
      <c r="K96" s="6" t="s">
        <v>81</v>
      </c>
      <c r="L96" s="6">
        <v>93.660379904855091</v>
      </c>
      <c r="M96" s="6">
        <v>19.24491379601201</v>
      </c>
      <c r="N96" s="6">
        <v>24.801024964087432</v>
      </c>
      <c r="O96" s="6">
        <v>32.332958030826575</v>
      </c>
      <c r="P96" s="6">
        <f t="shared" si="18"/>
        <v>3.7764721434085042</v>
      </c>
      <c r="Q96" s="6">
        <f t="shared" si="19"/>
        <v>0.7759725182277416</v>
      </c>
      <c r="R96" s="6">
        <f t="shared" si="20"/>
        <v>2.2762223308181229</v>
      </c>
      <c r="S96" s="6">
        <f t="shared" si="21"/>
        <v>0.61957550168122044</v>
      </c>
      <c r="U96" s="6" t="s">
        <v>81</v>
      </c>
      <c r="V96" s="6">
        <v>307.15391108610015</v>
      </c>
      <c r="W96" s="6">
        <v>456.47861564434436</v>
      </c>
      <c r="X96" s="6">
        <v>309.24753736094988</v>
      </c>
      <c r="Y96" s="6">
        <v>456.12944305030152</v>
      </c>
      <c r="Z96" s="6">
        <f t="shared" si="22"/>
        <v>0.99322993388171732</v>
      </c>
      <c r="AA96" s="6">
        <f t="shared" si="23"/>
        <v>1.4760945860388475</v>
      </c>
      <c r="AB96" s="6">
        <f t="shared" si="24"/>
        <v>1.2346622599602823</v>
      </c>
      <c r="AC96" s="6">
        <f t="shared" si="25"/>
        <v>0.60520640349659405</v>
      </c>
      <c r="AE96" s="6" t="s">
        <v>81</v>
      </c>
      <c r="AF96" s="6">
        <v>0.21978720460269693</v>
      </c>
      <c r="AG96" s="6">
        <v>0.61957550168122044</v>
      </c>
      <c r="AH96" s="6">
        <v>0.60520640349659405</v>
      </c>
      <c r="AI96" s="6">
        <v>0.65349091500940915</v>
      </c>
      <c r="AJ96" s="6">
        <v>2.2762223308181229</v>
      </c>
      <c r="AK96" s="6">
        <v>1.2346622599602823</v>
      </c>
      <c r="AL96" s="6">
        <f t="shared" si="26"/>
        <v>1.3881251685959384</v>
      </c>
    </row>
  </sheetData>
  <autoFilter ref="AE1:AL96" xr:uid="{00000000-0009-0000-0000-000009000000}">
    <sortState xmlns:xlrd2="http://schemas.microsoft.com/office/spreadsheetml/2017/richdata2" ref="AE2:AL96">
      <sortCondition ref="AE1:AE96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36"/>
  <sheetViews>
    <sheetView zoomScale="69" zoomScaleNormal="69" workbookViewId="0">
      <selection activeCell="G12" sqref="G12"/>
    </sheetView>
  </sheetViews>
  <sheetFormatPr defaultRowHeight="15" x14ac:dyDescent="0.25"/>
  <cols>
    <col min="1" max="1" width="9.85546875" style="1" customWidth="1"/>
    <col min="2" max="2" width="7.140625" style="1" customWidth="1"/>
    <col min="3" max="18" width="7.140625" style="6" customWidth="1"/>
    <col min="19" max="31" width="9.42578125" style="6" bestFit="1" customWidth="1"/>
    <col min="32" max="32" width="14.85546875" style="6" bestFit="1" customWidth="1"/>
    <col min="33" max="70" width="9.42578125" style="6" bestFit="1" customWidth="1"/>
    <col min="71" max="16384" width="9.140625" style="6"/>
  </cols>
  <sheetData>
    <row r="1" spans="1:70" s="1" customFormat="1" x14ac:dyDescent="0.25">
      <c r="A1" s="1" t="s">
        <v>0</v>
      </c>
      <c r="B1" s="1" t="s">
        <v>1</v>
      </c>
      <c r="C1" s="1" t="s">
        <v>2</v>
      </c>
      <c r="D1" s="1" t="s">
        <v>82</v>
      </c>
      <c r="E1" s="1" t="s">
        <v>51</v>
      </c>
      <c r="F1" s="1" t="s">
        <v>52</v>
      </c>
      <c r="G1" s="1" t="s">
        <v>154</v>
      </c>
      <c r="H1" s="1" t="s">
        <v>53</v>
      </c>
      <c r="I1" s="1" t="s">
        <v>54</v>
      </c>
      <c r="J1" s="1" t="s">
        <v>83</v>
      </c>
      <c r="K1" s="1" t="s">
        <v>84</v>
      </c>
      <c r="L1" s="1" t="s">
        <v>85</v>
      </c>
      <c r="M1" s="1" t="s">
        <v>55</v>
      </c>
      <c r="N1" s="1" t="s">
        <v>86</v>
      </c>
      <c r="O1" s="1" t="s">
        <v>56</v>
      </c>
      <c r="P1" s="1" t="s">
        <v>87</v>
      </c>
      <c r="Q1" s="1" t="s">
        <v>88</v>
      </c>
      <c r="R1" s="1" t="s">
        <v>57</v>
      </c>
      <c r="S1" s="1" t="s">
        <v>58</v>
      </c>
      <c r="T1" s="1" t="s">
        <v>89</v>
      </c>
      <c r="U1" s="1" t="s">
        <v>59</v>
      </c>
      <c r="V1" s="1" t="s">
        <v>60</v>
      </c>
      <c r="W1" s="1" t="s">
        <v>61</v>
      </c>
      <c r="X1" s="1" t="s">
        <v>91</v>
      </c>
      <c r="Y1" s="1" t="s">
        <v>92</v>
      </c>
      <c r="Z1" s="1" t="s">
        <v>93</v>
      </c>
      <c r="AA1" s="1" t="s">
        <v>94</v>
      </c>
      <c r="AB1" s="1" t="s">
        <v>62</v>
      </c>
      <c r="AC1" s="1" t="s">
        <v>90</v>
      </c>
      <c r="AD1" s="1" t="s">
        <v>109</v>
      </c>
      <c r="AE1" s="1" t="s">
        <v>63</v>
      </c>
      <c r="AF1" s="1" t="s">
        <v>64</v>
      </c>
      <c r="AG1" s="1" t="s">
        <v>95</v>
      </c>
      <c r="AH1" s="1" t="s">
        <v>65</v>
      </c>
      <c r="AI1" s="1" t="s">
        <v>110</v>
      </c>
      <c r="AJ1" s="1" t="s">
        <v>66</v>
      </c>
      <c r="AK1" s="1" t="s">
        <v>68</v>
      </c>
      <c r="AL1" s="1" t="s">
        <v>67</v>
      </c>
      <c r="AM1" s="1" t="s">
        <v>111</v>
      </c>
      <c r="AN1" s="1" t="s">
        <v>96</v>
      </c>
      <c r="AO1" s="1" t="s">
        <v>97</v>
      </c>
      <c r="AP1" s="1" t="s">
        <v>69</v>
      </c>
      <c r="AQ1" s="1" t="s">
        <v>112</v>
      </c>
      <c r="AR1" s="1" t="s">
        <v>70</v>
      </c>
      <c r="AS1" s="1" t="s">
        <v>98</v>
      </c>
      <c r="AT1" s="1" t="s">
        <v>100</v>
      </c>
      <c r="AU1" s="1" t="s">
        <v>99</v>
      </c>
      <c r="AV1" s="1" t="s">
        <v>101</v>
      </c>
      <c r="AW1" s="1" t="s">
        <v>102</v>
      </c>
      <c r="AX1" s="1" t="s">
        <v>71</v>
      </c>
      <c r="AY1" s="1" t="s">
        <v>72</v>
      </c>
      <c r="AZ1" s="1" t="s">
        <v>108</v>
      </c>
      <c r="BA1" s="1" t="s">
        <v>103</v>
      </c>
      <c r="BB1" s="1" t="s">
        <v>113</v>
      </c>
      <c r="BC1" s="1" t="s">
        <v>114</v>
      </c>
      <c r="BD1" s="1" t="s">
        <v>73</v>
      </c>
      <c r="BE1" s="1" t="s">
        <v>104</v>
      </c>
      <c r="BF1" s="1" t="s">
        <v>74</v>
      </c>
      <c r="BG1" s="1" t="s">
        <v>75</v>
      </c>
      <c r="BH1" s="1" t="s">
        <v>105</v>
      </c>
      <c r="BI1" s="1" t="s">
        <v>76</v>
      </c>
      <c r="BJ1" s="1" t="s">
        <v>77</v>
      </c>
      <c r="BK1" s="1" t="s">
        <v>106</v>
      </c>
      <c r="BL1" s="1" t="s">
        <v>78</v>
      </c>
      <c r="BM1" s="1" t="s">
        <v>115</v>
      </c>
      <c r="BN1" s="1" t="s">
        <v>107</v>
      </c>
      <c r="BO1" s="1" t="s">
        <v>79</v>
      </c>
      <c r="BP1" s="1" t="s">
        <v>116</v>
      </c>
      <c r="BQ1" s="1" t="s">
        <v>80</v>
      </c>
      <c r="BR1" s="1" t="s">
        <v>81</v>
      </c>
    </row>
    <row r="2" spans="1:70" x14ac:dyDescent="0.25">
      <c r="A2" s="1" t="s">
        <v>155</v>
      </c>
      <c r="B2" s="1" t="s">
        <v>156</v>
      </c>
      <c r="C2" s="6">
        <v>0</v>
      </c>
      <c r="D2" s="6">
        <v>0</v>
      </c>
      <c r="E2" s="6">
        <v>2.1091032855908437E-2</v>
      </c>
      <c r="F2" s="6">
        <v>1</v>
      </c>
      <c r="G2" s="6">
        <v>0.19676215016328119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0.26321576190725293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v>0</v>
      </c>
      <c r="AF2" s="6">
        <v>-1.0875069395448975E-5</v>
      </c>
      <c r="AG2" s="6">
        <v>0.86453889924862448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4.6251500134045817E-2</v>
      </c>
      <c r="AR2" s="6">
        <v>0</v>
      </c>
      <c r="AS2" s="6">
        <v>0</v>
      </c>
      <c r="AT2" s="6">
        <v>0</v>
      </c>
      <c r="AU2" s="6">
        <v>-6.398667022617056E-3</v>
      </c>
      <c r="AV2" s="6">
        <v>0</v>
      </c>
      <c r="AW2" s="6">
        <v>0</v>
      </c>
      <c r="AX2" s="6">
        <v>0.49637281337090233</v>
      </c>
      <c r="AY2" s="6">
        <v>0</v>
      </c>
      <c r="AZ2" s="6">
        <v>0</v>
      </c>
      <c r="BA2" s="6">
        <v>0</v>
      </c>
      <c r="BB2" s="6">
        <v>0</v>
      </c>
      <c r="BC2" s="6">
        <v>-5.1645548493216694E-3</v>
      </c>
      <c r="BD2" s="6">
        <v>0</v>
      </c>
      <c r="BE2" s="6">
        <v>0</v>
      </c>
      <c r="BF2" s="6">
        <v>0</v>
      </c>
      <c r="BG2" s="6">
        <v>0</v>
      </c>
      <c r="BH2" s="6">
        <v>0</v>
      </c>
      <c r="BI2" s="6">
        <v>0</v>
      </c>
      <c r="BJ2" s="6">
        <v>0</v>
      </c>
      <c r="BK2" s="6">
        <v>0</v>
      </c>
      <c r="BL2" s="6">
        <v>0</v>
      </c>
      <c r="BM2" s="6">
        <v>0</v>
      </c>
      <c r="BN2" s="6">
        <v>0</v>
      </c>
      <c r="BO2" s="6">
        <v>0</v>
      </c>
      <c r="BP2" s="6">
        <v>0</v>
      </c>
      <c r="BQ2" s="6">
        <v>3.5218145970261239E-2</v>
      </c>
      <c r="BR2" s="6">
        <v>0</v>
      </c>
    </row>
    <row r="3" spans="1:70" x14ac:dyDescent="0.25">
      <c r="A3" s="1" t="s">
        <v>157</v>
      </c>
      <c r="B3" s="1" t="s">
        <v>158</v>
      </c>
      <c r="C3" s="6">
        <v>0.25397358209147325</v>
      </c>
      <c r="D3" s="6">
        <v>0</v>
      </c>
      <c r="E3" s="6">
        <v>2.1091032855908437E-2</v>
      </c>
      <c r="F3" s="6">
        <v>1</v>
      </c>
      <c r="G3" s="6">
        <v>0.23656773185679608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0.26321576190725293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6">
        <v>0</v>
      </c>
      <c r="AF3" s="6">
        <v>0</v>
      </c>
      <c r="AG3" s="6">
        <v>0</v>
      </c>
      <c r="AH3" s="6">
        <v>0</v>
      </c>
      <c r="AI3" s="6">
        <v>0</v>
      </c>
      <c r="AJ3" s="6">
        <v>0</v>
      </c>
      <c r="AK3" s="6">
        <v>0</v>
      </c>
      <c r="AL3" s="6">
        <v>0</v>
      </c>
      <c r="AM3" s="6">
        <v>0</v>
      </c>
      <c r="AN3" s="6">
        <v>0</v>
      </c>
      <c r="AO3" s="6">
        <v>0</v>
      </c>
      <c r="AP3" s="6">
        <v>0</v>
      </c>
      <c r="AQ3" s="6">
        <v>0</v>
      </c>
      <c r="AR3" s="6">
        <v>0</v>
      </c>
      <c r="AS3" s="6">
        <v>0</v>
      </c>
      <c r="AT3" s="6">
        <v>0</v>
      </c>
      <c r="AU3" s="6">
        <v>0</v>
      </c>
      <c r="AV3" s="6">
        <v>0</v>
      </c>
      <c r="AW3" s="6">
        <v>0</v>
      </c>
      <c r="AX3" s="6">
        <v>0.50081914626517465</v>
      </c>
      <c r="AY3" s="6">
        <v>0</v>
      </c>
      <c r="AZ3" s="6">
        <v>0</v>
      </c>
      <c r="BA3" s="6">
        <v>0</v>
      </c>
      <c r="BB3" s="6">
        <v>0</v>
      </c>
      <c r="BC3" s="6">
        <v>-5.1645548493216694E-3</v>
      </c>
      <c r="BD3" s="6">
        <v>0</v>
      </c>
      <c r="BE3" s="6">
        <v>0</v>
      </c>
      <c r="BF3" s="6">
        <v>0</v>
      </c>
      <c r="BG3" s="6">
        <v>0</v>
      </c>
      <c r="BH3" s="6">
        <v>0</v>
      </c>
      <c r="BI3" s="6">
        <v>0</v>
      </c>
      <c r="BJ3" s="6">
        <v>0</v>
      </c>
      <c r="BK3" s="6">
        <v>0</v>
      </c>
      <c r="BL3" s="6">
        <v>0</v>
      </c>
      <c r="BM3" s="6">
        <v>0</v>
      </c>
      <c r="BN3" s="6">
        <v>0</v>
      </c>
      <c r="BO3" s="6">
        <v>0</v>
      </c>
      <c r="BP3" s="6">
        <v>0</v>
      </c>
      <c r="BQ3" s="6">
        <v>3.5218145970261239E-2</v>
      </c>
      <c r="BR3" s="6">
        <v>0.16103085137891585</v>
      </c>
    </row>
    <row r="4" spans="1:70" x14ac:dyDescent="0.25">
      <c r="A4" s="1" t="s">
        <v>159</v>
      </c>
      <c r="B4" s="1" t="s">
        <v>160</v>
      </c>
      <c r="C4" s="6">
        <v>0.25397358209147325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6">
        <v>-1.0875069395448975E-5</v>
      </c>
      <c r="AG4" s="6">
        <v>1</v>
      </c>
      <c r="AH4" s="6">
        <v>0</v>
      </c>
      <c r="AI4" s="6">
        <v>0</v>
      </c>
      <c r="AJ4" s="6">
        <v>0</v>
      </c>
      <c r="AK4" s="6">
        <v>0</v>
      </c>
      <c r="AL4" s="6">
        <v>0</v>
      </c>
      <c r="AM4" s="6">
        <v>0</v>
      </c>
      <c r="AN4" s="6">
        <v>0</v>
      </c>
      <c r="AO4" s="6">
        <v>0</v>
      </c>
      <c r="AP4" s="6">
        <v>0</v>
      </c>
      <c r="AQ4" s="6">
        <v>4.4284411774576996E-2</v>
      </c>
      <c r="AR4" s="6">
        <v>0</v>
      </c>
      <c r="AS4" s="6">
        <v>0</v>
      </c>
      <c r="AT4" s="6">
        <v>0</v>
      </c>
      <c r="AU4" s="6">
        <v>-6.2536116645466782E-3</v>
      </c>
      <c r="AV4" s="6">
        <v>0</v>
      </c>
      <c r="AW4" s="6">
        <v>0</v>
      </c>
      <c r="AX4" s="6">
        <v>0</v>
      </c>
      <c r="AY4" s="6">
        <v>0</v>
      </c>
      <c r="AZ4" s="6">
        <v>0</v>
      </c>
      <c r="BA4" s="6">
        <v>0</v>
      </c>
      <c r="BB4" s="6">
        <v>0</v>
      </c>
      <c r="BC4" s="6">
        <v>0</v>
      </c>
      <c r="BD4" s="6">
        <v>0</v>
      </c>
      <c r="BE4" s="6">
        <v>0</v>
      </c>
      <c r="BF4" s="6">
        <v>0</v>
      </c>
      <c r="BG4" s="6">
        <v>0</v>
      </c>
      <c r="BH4" s="6">
        <v>0</v>
      </c>
      <c r="BI4" s="6">
        <v>0</v>
      </c>
      <c r="BJ4" s="6">
        <v>0</v>
      </c>
      <c r="BK4" s="6">
        <v>0</v>
      </c>
      <c r="BL4" s="6">
        <v>0</v>
      </c>
      <c r="BM4" s="6">
        <v>0</v>
      </c>
      <c r="BN4" s="6">
        <v>0</v>
      </c>
      <c r="BO4" s="6">
        <v>0</v>
      </c>
      <c r="BP4" s="6">
        <v>0</v>
      </c>
      <c r="BQ4" s="6">
        <v>0</v>
      </c>
      <c r="BR4" s="6">
        <v>0.16103085137891585</v>
      </c>
    </row>
    <row r="5" spans="1:70" x14ac:dyDescent="0.25">
      <c r="A5" s="1" t="s">
        <v>161</v>
      </c>
      <c r="B5" s="1" t="s">
        <v>162</v>
      </c>
      <c r="C5" s="6">
        <v>0.25397358209147325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0</v>
      </c>
      <c r="AU5" s="6">
        <v>0</v>
      </c>
      <c r="AV5" s="6">
        <v>0</v>
      </c>
      <c r="AW5" s="6">
        <v>0</v>
      </c>
      <c r="AX5" s="6">
        <v>0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0</v>
      </c>
      <c r="BE5" s="6">
        <v>0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0</v>
      </c>
      <c r="BM5" s="6">
        <v>0</v>
      </c>
      <c r="BN5" s="6">
        <v>0.12393246187483324</v>
      </c>
      <c r="BO5" s="6">
        <v>0</v>
      </c>
      <c r="BP5" s="6">
        <v>0</v>
      </c>
      <c r="BQ5" s="6">
        <v>0</v>
      </c>
      <c r="BR5" s="6">
        <v>0.16103085137891585</v>
      </c>
    </row>
    <row r="6" spans="1:70" x14ac:dyDescent="0.25">
      <c r="A6" s="1" t="s">
        <v>163</v>
      </c>
      <c r="B6" s="1" t="s">
        <v>164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0.15771189558145726</v>
      </c>
      <c r="R6" s="6">
        <v>0</v>
      </c>
      <c r="S6" s="6">
        <v>-5.0735132856686085E-4</v>
      </c>
      <c r="T6" s="6">
        <v>1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4.3880229191378746E-2</v>
      </c>
      <c r="AD6" s="6">
        <v>0</v>
      </c>
      <c r="AE6" s="6">
        <v>0.75733927629715447</v>
      </c>
      <c r="AF6" s="6">
        <v>-1.0875069395448975E-5</v>
      </c>
      <c r="AG6" s="6">
        <v>0.69475240432761232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4.4284411774576996E-2</v>
      </c>
      <c r="AR6" s="6">
        <v>0</v>
      </c>
      <c r="AS6" s="6">
        <v>0</v>
      </c>
      <c r="AT6" s="6">
        <v>0</v>
      </c>
      <c r="AU6" s="6">
        <v>0.19079202823257504</v>
      </c>
      <c r="AV6" s="6">
        <v>0</v>
      </c>
      <c r="AW6" s="6">
        <v>0</v>
      </c>
      <c r="AX6" s="6">
        <v>0</v>
      </c>
      <c r="AY6" s="6">
        <v>0</v>
      </c>
      <c r="AZ6" s="6">
        <v>0</v>
      </c>
      <c r="BA6" s="6">
        <v>0</v>
      </c>
      <c r="BB6" s="6">
        <v>0</v>
      </c>
      <c r="BC6" s="6">
        <v>0</v>
      </c>
      <c r="BD6" s="6">
        <v>0</v>
      </c>
      <c r="BE6" s="6">
        <v>0</v>
      </c>
      <c r="BF6" s="6">
        <v>0.64952907114174141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0</v>
      </c>
      <c r="BM6" s="6">
        <v>0</v>
      </c>
      <c r="BN6" s="6">
        <v>0</v>
      </c>
      <c r="BO6" s="6">
        <v>0</v>
      </c>
      <c r="BP6" s="6">
        <v>1.5665756144211777E-2</v>
      </c>
      <c r="BQ6" s="6">
        <v>0.51224161021653736</v>
      </c>
      <c r="BR6" s="6">
        <v>0.19361182994253259</v>
      </c>
    </row>
    <row r="7" spans="1:70" x14ac:dyDescent="0.25">
      <c r="A7" s="1" t="s">
        <v>165</v>
      </c>
      <c r="B7" s="1" t="s">
        <v>166</v>
      </c>
      <c r="C7" s="6">
        <v>0.25397358209147325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0</v>
      </c>
      <c r="AY7" s="6">
        <v>0</v>
      </c>
      <c r="AZ7" s="6">
        <v>0</v>
      </c>
      <c r="BA7" s="6">
        <v>0</v>
      </c>
      <c r="BB7" s="6">
        <v>0</v>
      </c>
      <c r="BC7" s="6">
        <v>0</v>
      </c>
      <c r="BD7" s="6">
        <v>0</v>
      </c>
      <c r="BE7" s="6">
        <v>0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6">
        <v>0</v>
      </c>
      <c r="BM7" s="6">
        <v>0</v>
      </c>
      <c r="BN7" s="6">
        <v>0</v>
      </c>
      <c r="BO7" s="6">
        <v>0</v>
      </c>
      <c r="BP7" s="6">
        <v>0</v>
      </c>
      <c r="BQ7" s="6">
        <v>0</v>
      </c>
      <c r="BR7" s="6">
        <v>0.16103085137891585</v>
      </c>
    </row>
    <row r="8" spans="1:70" x14ac:dyDescent="0.25">
      <c r="A8" s="1" t="s">
        <v>167</v>
      </c>
      <c r="B8" s="1" t="s">
        <v>168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0.15771189558145726</v>
      </c>
      <c r="R8" s="6">
        <v>0</v>
      </c>
      <c r="S8" s="6">
        <v>-5.0735132856686085E-4</v>
      </c>
      <c r="T8" s="6">
        <v>0.18408120447718471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4.3880229191378746E-2</v>
      </c>
      <c r="AD8" s="6">
        <v>0</v>
      </c>
      <c r="AE8" s="6">
        <v>0.75733927629715447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0.64952907114174141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1.5665756144211777E-2</v>
      </c>
      <c r="BQ8" s="6">
        <v>0.51224161021653736</v>
      </c>
      <c r="BR8" s="6">
        <v>0.19361182994253259</v>
      </c>
    </row>
    <row r="9" spans="1:70" x14ac:dyDescent="0.25">
      <c r="A9" s="1" t="s">
        <v>169</v>
      </c>
      <c r="B9" s="1" t="s">
        <v>170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-1.0875069395448975E-5</v>
      </c>
      <c r="AG9" s="6">
        <v>0.69475240432761232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0.29727146513507735</v>
      </c>
      <c r="AQ9" s="6">
        <v>4.4284411774576996E-2</v>
      </c>
      <c r="AR9" s="6">
        <v>0</v>
      </c>
      <c r="AS9" s="6">
        <v>0</v>
      </c>
      <c r="AT9" s="6">
        <v>0</v>
      </c>
      <c r="AU9" s="6">
        <v>0.19079202823257504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</row>
    <row r="10" spans="1:70" x14ac:dyDescent="0.25">
      <c r="A10" s="1" t="s">
        <v>171</v>
      </c>
      <c r="B10" s="1" t="s">
        <v>172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0</v>
      </c>
      <c r="BO10" s="6">
        <v>0</v>
      </c>
      <c r="BP10" s="6">
        <v>0</v>
      </c>
      <c r="BQ10" s="6">
        <v>0</v>
      </c>
      <c r="BR10" s="6">
        <v>0.365033051607693</v>
      </c>
    </row>
    <row r="11" spans="1:70" x14ac:dyDescent="0.25">
      <c r="A11" s="1" t="s">
        <v>173</v>
      </c>
      <c r="B11" s="1" t="s">
        <v>174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0.58153678872344161</v>
      </c>
      <c r="N11" s="6">
        <v>0</v>
      </c>
      <c r="O11" s="6">
        <v>0</v>
      </c>
      <c r="P11" s="6">
        <v>0</v>
      </c>
      <c r="Q11" s="6">
        <v>0.15771189558145726</v>
      </c>
      <c r="R11" s="6">
        <v>0</v>
      </c>
      <c r="S11" s="6">
        <v>0.33532771737470696</v>
      </c>
      <c r="T11" s="6">
        <v>0.18408120447718471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-2.5268362953325831E-2</v>
      </c>
      <c r="AD11" s="6">
        <v>0</v>
      </c>
      <c r="AE11" s="6">
        <v>0.14325670443646318</v>
      </c>
      <c r="AF11" s="6">
        <v>-1.0875069395448975E-5</v>
      </c>
      <c r="AG11" s="6">
        <v>0.69475240432761232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4.4284411774576996E-2</v>
      </c>
      <c r="AR11" s="6">
        <v>0</v>
      </c>
      <c r="AS11" s="6">
        <v>0</v>
      </c>
      <c r="AT11" s="6">
        <v>0</v>
      </c>
      <c r="AU11" s="6">
        <v>0.19079202823257504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0.64952907114174141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0.93178294293575747</v>
      </c>
      <c r="BQ11" s="6">
        <v>0.32337406832908899</v>
      </c>
      <c r="BR11" s="6">
        <v>1.2489202708703252E-2</v>
      </c>
    </row>
    <row r="14" spans="1:70" s="1" customFormat="1" x14ac:dyDescent="0.25">
      <c r="A14" s="1" t="s">
        <v>0</v>
      </c>
      <c r="B14" s="1" t="s">
        <v>1</v>
      </c>
      <c r="C14" s="1" t="s">
        <v>2</v>
      </c>
      <c r="D14" s="1" t="s">
        <v>52</v>
      </c>
      <c r="E14" s="1" t="s">
        <v>154</v>
      </c>
      <c r="F14" s="1" t="s">
        <v>55</v>
      </c>
      <c r="G14" s="1" t="s">
        <v>88</v>
      </c>
      <c r="H14" s="1" t="s">
        <v>58</v>
      </c>
      <c r="I14" s="1" t="s">
        <v>89</v>
      </c>
      <c r="J14" s="1" t="s">
        <v>63</v>
      </c>
      <c r="K14" s="1" t="s">
        <v>95</v>
      </c>
      <c r="L14" s="1" t="s">
        <v>69</v>
      </c>
      <c r="M14" s="1" t="s">
        <v>99</v>
      </c>
      <c r="N14" s="1" t="s">
        <v>71</v>
      </c>
      <c r="O14" s="1" t="s">
        <v>74</v>
      </c>
      <c r="P14" s="1" t="s">
        <v>107</v>
      </c>
      <c r="Q14" s="1" t="s">
        <v>116</v>
      </c>
      <c r="R14" s="1" t="s">
        <v>80</v>
      </c>
      <c r="S14" s="1" t="s">
        <v>81</v>
      </c>
    </row>
    <row r="15" spans="1:70" x14ac:dyDescent="0.25">
      <c r="A15" s="1" t="s">
        <v>173</v>
      </c>
      <c r="B15" s="1" t="s">
        <v>174</v>
      </c>
      <c r="C15" s="6">
        <v>0</v>
      </c>
      <c r="D15" s="6">
        <v>0</v>
      </c>
      <c r="E15" s="6">
        <v>0</v>
      </c>
      <c r="F15" s="6">
        <v>0.58153678872344161</v>
      </c>
      <c r="G15" s="6">
        <v>0.15771189558145726</v>
      </c>
      <c r="H15" s="6">
        <v>0.33532771737470696</v>
      </c>
      <c r="I15" s="6">
        <v>0.18408120447718471</v>
      </c>
      <c r="J15" s="6">
        <v>0.14325670443646318</v>
      </c>
      <c r="K15" s="6">
        <v>0.69475240432761232</v>
      </c>
      <c r="L15" s="6">
        <v>0</v>
      </c>
      <c r="M15" s="6">
        <v>0.19079202823257504</v>
      </c>
      <c r="N15" s="6">
        <v>0</v>
      </c>
      <c r="O15" s="6">
        <v>0.64952907114174141</v>
      </c>
      <c r="P15" s="6">
        <v>0</v>
      </c>
      <c r="Q15" s="6">
        <v>0.93178294293575747</v>
      </c>
      <c r="R15" s="6">
        <v>0.32337406832908899</v>
      </c>
      <c r="S15" s="6">
        <v>1.2489202708703252E-2</v>
      </c>
    </row>
    <row r="16" spans="1:70" x14ac:dyDescent="0.25">
      <c r="A16" s="1" t="s">
        <v>171</v>
      </c>
      <c r="B16" s="1" t="s">
        <v>172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0.365033051607693</v>
      </c>
    </row>
    <row r="17" spans="1:19" x14ac:dyDescent="0.25">
      <c r="A17" s="1" t="s">
        <v>155</v>
      </c>
      <c r="B17" s="1" t="s">
        <v>156</v>
      </c>
      <c r="C17" s="6">
        <v>0</v>
      </c>
      <c r="D17" s="6">
        <v>1</v>
      </c>
      <c r="E17" s="6">
        <v>0.19676215016328119</v>
      </c>
      <c r="F17" s="6">
        <v>0.26321576190725293</v>
      </c>
      <c r="G17" s="6">
        <v>0</v>
      </c>
      <c r="H17" s="6">
        <v>0</v>
      </c>
      <c r="I17" s="6">
        <v>0</v>
      </c>
      <c r="J17" s="6">
        <v>0</v>
      </c>
      <c r="K17" s="6">
        <v>0.86453889924862448</v>
      </c>
      <c r="L17" s="6">
        <v>0</v>
      </c>
      <c r="M17" s="6">
        <v>-6.398667022617056E-3</v>
      </c>
      <c r="N17" s="6">
        <v>0.49637281337090233</v>
      </c>
      <c r="O17" s="6">
        <v>0</v>
      </c>
      <c r="P17" s="6">
        <v>0</v>
      </c>
      <c r="Q17" s="6">
        <v>0</v>
      </c>
      <c r="R17" s="6">
        <v>3.5218145970261239E-2</v>
      </c>
      <c r="S17" s="6">
        <v>0</v>
      </c>
    </row>
    <row r="18" spans="1:19" x14ac:dyDescent="0.25">
      <c r="A18" s="1" t="s">
        <v>157</v>
      </c>
      <c r="B18" s="1" t="s">
        <v>158</v>
      </c>
      <c r="C18" s="6">
        <v>0.25397358209147325</v>
      </c>
      <c r="D18" s="6">
        <v>1</v>
      </c>
      <c r="E18" s="6">
        <v>0.23656773185679608</v>
      </c>
      <c r="F18" s="6">
        <v>0.26321576190725293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0.50081914626517465</v>
      </c>
      <c r="O18" s="6">
        <v>0</v>
      </c>
      <c r="P18" s="6">
        <v>0</v>
      </c>
      <c r="Q18" s="6">
        <v>0</v>
      </c>
      <c r="R18" s="6">
        <v>3.5218145970261239E-2</v>
      </c>
      <c r="S18" s="6">
        <v>0.16103085137891585</v>
      </c>
    </row>
    <row r="19" spans="1:19" x14ac:dyDescent="0.25">
      <c r="A19" s="1" t="s">
        <v>159</v>
      </c>
      <c r="B19" s="1" t="s">
        <v>160</v>
      </c>
      <c r="C19" s="6">
        <v>0.25397358209147325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1</v>
      </c>
      <c r="L19" s="6">
        <v>0</v>
      </c>
      <c r="M19" s="6">
        <v>-6.2536116645466782E-3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0.16103085137891585</v>
      </c>
    </row>
    <row r="20" spans="1:19" x14ac:dyDescent="0.25">
      <c r="A20" s="1" t="s">
        <v>161</v>
      </c>
      <c r="B20" s="1" t="s">
        <v>162</v>
      </c>
      <c r="C20" s="6">
        <v>0.25397358209147325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0.12393246187483324</v>
      </c>
      <c r="Q20" s="6">
        <v>0</v>
      </c>
      <c r="R20" s="6">
        <v>0</v>
      </c>
      <c r="S20" s="6">
        <v>0.16103085137891585</v>
      </c>
    </row>
    <row r="21" spans="1:19" x14ac:dyDescent="0.25">
      <c r="A21" s="1" t="s">
        <v>163</v>
      </c>
      <c r="B21" s="1" t="s">
        <v>164</v>
      </c>
      <c r="C21" s="6">
        <v>0</v>
      </c>
      <c r="D21" s="6">
        <v>0</v>
      </c>
      <c r="E21" s="6">
        <v>0</v>
      </c>
      <c r="F21" s="6">
        <v>0</v>
      </c>
      <c r="G21" s="6">
        <v>0.15771189558145726</v>
      </c>
      <c r="H21" s="6">
        <v>-5.0735132856686085E-4</v>
      </c>
      <c r="I21" s="6">
        <v>1</v>
      </c>
      <c r="J21" s="6">
        <v>0.75733927629715447</v>
      </c>
      <c r="K21" s="6">
        <v>0.69475240432761232</v>
      </c>
      <c r="L21" s="6">
        <v>0</v>
      </c>
      <c r="M21" s="6">
        <v>0.19079202823257504</v>
      </c>
      <c r="N21" s="6">
        <v>0</v>
      </c>
      <c r="O21" s="6">
        <v>0.64952907114174141</v>
      </c>
      <c r="P21" s="6">
        <v>0</v>
      </c>
      <c r="Q21" s="6">
        <v>1.5665756144211777E-2</v>
      </c>
      <c r="R21" s="6">
        <v>0.51224161021653736</v>
      </c>
      <c r="S21" s="6">
        <v>0.19361182994253259</v>
      </c>
    </row>
    <row r="22" spans="1:19" x14ac:dyDescent="0.25">
      <c r="A22" s="1" t="s">
        <v>165</v>
      </c>
      <c r="B22" s="1" t="s">
        <v>166</v>
      </c>
      <c r="C22" s="6">
        <v>0.25397358209147325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0.16103085137891585</v>
      </c>
    </row>
    <row r="23" spans="1:19" x14ac:dyDescent="0.25">
      <c r="A23" s="1" t="s">
        <v>167</v>
      </c>
      <c r="B23" s="1" t="s">
        <v>168</v>
      </c>
      <c r="C23" s="6">
        <v>0</v>
      </c>
      <c r="D23" s="6">
        <v>0</v>
      </c>
      <c r="E23" s="6">
        <v>0</v>
      </c>
      <c r="F23" s="6">
        <v>0</v>
      </c>
      <c r="G23" s="6">
        <v>0.15771189558145726</v>
      </c>
      <c r="H23" s="6">
        <v>-5.0735132856686085E-4</v>
      </c>
      <c r="I23" s="6">
        <v>0.18408120447718471</v>
      </c>
      <c r="J23" s="6">
        <v>0.75733927629715447</v>
      </c>
      <c r="K23" s="6">
        <v>0</v>
      </c>
      <c r="L23" s="6">
        <v>0</v>
      </c>
      <c r="M23" s="6">
        <v>0</v>
      </c>
      <c r="N23" s="6">
        <v>0</v>
      </c>
      <c r="O23" s="6">
        <v>0.64952907114174141</v>
      </c>
      <c r="P23" s="6">
        <v>0</v>
      </c>
      <c r="Q23" s="6">
        <v>1.5665756144211777E-2</v>
      </c>
      <c r="R23" s="6">
        <v>0.51224161021653736</v>
      </c>
      <c r="S23" s="6">
        <v>0.19361182994253259</v>
      </c>
    </row>
    <row r="24" spans="1:19" x14ac:dyDescent="0.25">
      <c r="A24" s="1" t="s">
        <v>169</v>
      </c>
      <c r="B24" s="1" t="s">
        <v>170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0.69475240432761232</v>
      </c>
      <c r="L24" s="6">
        <v>0.29727146513507735</v>
      </c>
      <c r="M24" s="6">
        <v>0.19079202823257504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</row>
    <row r="26" spans="1:19" s="1" customFormat="1" x14ac:dyDescent="0.25">
      <c r="A26" s="9"/>
      <c r="B26" s="9" t="s">
        <v>81</v>
      </c>
      <c r="C26" s="9" t="s">
        <v>95</v>
      </c>
      <c r="D26" s="9" t="s">
        <v>2</v>
      </c>
      <c r="E26" s="9" t="s">
        <v>55</v>
      </c>
      <c r="F26" s="9" t="s">
        <v>88</v>
      </c>
      <c r="G26" s="9" t="s">
        <v>89</v>
      </c>
      <c r="H26" s="9" t="s">
        <v>63</v>
      </c>
      <c r="I26" s="9" t="s">
        <v>74</v>
      </c>
      <c r="J26" s="9" t="s">
        <v>80</v>
      </c>
      <c r="K26" s="9" t="s">
        <v>99</v>
      </c>
      <c r="L26" s="9" t="s">
        <v>52</v>
      </c>
      <c r="M26" s="9" t="s">
        <v>154</v>
      </c>
      <c r="N26" s="9" t="s">
        <v>71</v>
      </c>
      <c r="O26" s="9" t="s">
        <v>58</v>
      </c>
      <c r="P26" s="9" t="s">
        <v>116</v>
      </c>
      <c r="Q26" s="9" t="s">
        <v>107</v>
      </c>
      <c r="R26" s="9" t="s">
        <v>69</v>
      </c>
    </row>
    <row r="27" spans="1:19" x14ac:dyDescent="0.25">
      <c r="A27" s="9" t="s">
        <v>173</v>
      </c>
      <c r="B27" s="9" t="s">
        <v>144</v>
      </c>
      <c r="C27" s="10" t="s">
        <v>119</v>
      </c>
      <c r="D27" s="10" t="s">
        <v>144</v>
      </c>
      <c r="E27" s="10" t="s">
        <v>119</v>
      </c>
      <c r="F27" s="10" t="s">
        <v>119</v>
      </c>
      <c r="G27" s="10" t="s">
        <v>119</v>
      </c>
      <c r="H27" s="10" t="s">
        <v>119</v>
      </c>
      <c r="I27" s="10" t="s">
        <v>119</v>
      </c>
      <c r="J27" s="10" t="s">
        <v>119</v>
      </c>
      <c r="K27" s="10" t="s">
        <v>119</v>
      </c>
      <c r="L27" s="10" t="s">
        <v>144</v>
      </c>
      <c r="M27" s="10" t="s">
        <v>144</v>
      </c>
      <c r="N27" s="10" t="s">
        <v>144</v>
      </c>
      <c r="O27" s="10" t="s">
        <v>119</v>
      </c>
      <c r="P27" s="10" t="s">
        <v>119</v>
      </c>
      <c r="Q27" s="10" t="s">
        <v>144</v>
      </c>
      <c r="R27" s="10" t="s">
        <v>144</v>
      </c>
    </row>
    <row r="28" spans="1:19" x14ac:dyDescent="0.25">
      <c r="A28" s="9" t="s">
        <v>171</v>
      </c>
      <c r="B28" s="9" t="s">
        <v>119</v>
      </c>
      <c r="C28" s="10" t="s">
        <v>144</v>
      </c>
      <c r="D28" s="10" t="s">
        <v>144</v>
      </c>
      <c r="E28" s="10" t="s">
        <v>144</v>
      </c>
      <c r="F28" s="10" t="s">
        <v>144</v>
      </c>
      <c r="G28" s="10" t="s">
        <v>144</v>
      </c>
      <c r="H28" s="10" t="s">
        <v>144</v>
      </c>
      <c r="I28" s="10" t="s">
        <v>144</v>
      </c>
      <c r="J28" s="10" t="s">
        <v>144</v>
      </c>
      <c r="K28" s="10" t="s">
        <v>144</v>
      </c>
      <c r="L28" s="10" t="s">
        <v>144</v>
      </c>
      <c r="M28" s="10" t="s">
        <v>144</v>
      </c>
      <c r="N28" s="10" t="s">
        <v>144</v>
      </c>
      <c r="O28" s="10" t="s">
        <v>144</v>
      </c>
      <c r="P28" s="10" t="s">
        <v>144</v>
      </c>
      <c r="Q28" s="10" t="s">
        <v>144</v>
      </c>
      <c r="R28" s="10" t="s">
        <v>144</v>
      </c>
    </row>
    <row r="29" spans="1:19" x14ac:dyDescent="0.25">
      <c r="A29" s="9" t="s">
        <v>155</v>
      </c>
      <c r="B29" s="9" t="s">
        <v>144</v>
      </c>
      <c r="C29" s="10" t="s">
        <v>119</v>
      </c>
      <c r="D29" s="10" t="s">
        <v>144</v>
      </c>
      <c r="E29" s="10" t="s">
        <v>119</v>
      </c>
      <c r="F29" s="10" t="s">
        <v>144</v>
      </c>
      <c r="G29" s="10" t="s">
        <v>144</v>
      </c>
      <c r="H29" s="10" t="s">
        <v>144</v>
      </c>
      <c r="I29" s="10" t="s">
        <v>144</v>
      </c>
      <c r="J29" s="10" t="s">
        <v>144</v>
      </c>
      <c r="K29" s="10" t="s">
        <v>144</v>
      </c>
      <c r="L29" s="10" t="s">
        <v>119</v>
      </c>
      <c r="M29" s="10" t="s">
        <v>119</v>
      </c>
      <c r="N29" s="10" t="s">
        <v>119</v>
      </c>
      <c r="O29" s="10" t="s">
        <v>144</v>
      </c>
      <c r="P29" s="10" t="s">
        <v>144</v>
      </c>
      <c r="Q29" s="10" t="s">
        <v>144</v>
      </c>
      <c r="R29" s="10" t="s">
        <v>144</v>
      </c>
    </row>
    <row r="30" spans="1:19" x14ac:dyDescent="0.25">
      <c r="A30" s="9" t="s">
        <v>157</v>
      </c>
      <c r="B30" s="9" t="s">
        <v>119</v>
      </c>
      <c r="C30" s="10" t="s">
        <v>144</v>
      </c>
      <c r="D30" s="10" t="s">
        <v>119</v>
      </c>
      <c r="E30" s="10" t="s">
        <v>119</v>
      </c>
      <c r="F30" s="10" t="s">
        <v>144</v>
      </c>
      <c r="G30" s="10" t="s">
        <v>144</v>
      </c>
      <c r="H30" s="10" t="s">
        <v>144</v>
      </c>
      <c r="I30" s="10" t="s">
        <v>144</v>
      </c>
      <c r="J30" s="10" t="s">
        <v>144</v>
      </c>
      <c r="K30" s="10" t="s">
        <v>144</v>
      </c>
      <c r="L30" s="10" t="s">
        <v>119</v>
      </c>
      <c r="M30" s="10" t="s">
        <v>119</v>
      </c>
      <c r="N30" s="10" t="s">
        <v>119</v>
      </c>
      <c r="O30" s="10" t="s">
        <v>144</v>
      </c>
      <c r="P30" s="10" t="s">
        <v>144</v>
      </c>
      <c r="Q30" s="10" t="s">
        <v>144</v>
      </c>
      <c r="R30" s="10" t="s">
        <v>144</v>
      </c>
    </row>
    <row r="31" spans="1:19" x14ac:dyDescent="0.25">
      <c r="A31" s="9" t="s">
        <v>159</v>
      </c>
      <c r="B31" s="9" t="s">
        <v>119</v>
      </c>
      <c r="C31" s="10" t="s">
        <v>119</v>
      </c>
      <c r="D31" s="10" t="s">
        <v>119</v>
      </c>
      <c r="E31" s="10" t="s">
        <v>144</v>
      </c>
      <c r="F31" s="10" t="s">
        <v>144</v>
      </c>
      <c r="G31" s="10" t="s">
        <v>144</v>
      </c>
      <c r="H31" s="10" t="s">
        <v>144</v>
      </c>
      <c r="I31" s="10" t="s">
        <v>144</v>
      </c>
      <c r="J31" s="10" t="s">
        <v>144</v>
      </c>
      <c r="K31" s="10" t="s">
        <v>144</v>
      </c>
      <c r="L31" s="10" t="s">
        <v>144</v>
      </c>
      <c r="M31" s="10" t="s">
        <v>144</v>
      </c>
      <c r="N31" s="10" t="s">
        <v>144</v>
      </c>
      <c r="O31" s="10" t="s">
        <v>144</v>
      </c>
      <c r="P31" s="10" t="s">
        <v>144</v>
      </c>
      <c r="Q31" s="10" t="s">
        <v>144</v>
      </c>
      <c r="R31" s="10" t="s">
        <v>144</v>
      </c>
    </row>
    <row r="32" spans="1:19" x14ac:dyDescent="0.25">
      <c r="A32" s="9" t="s">
        <v>161</v>
      </c>
      <c r="B32" s="9" t="s">
        <v>119</v>
      </c>
      <c r="C32" s="10" t="s">
        <v>144</v>
      </c>
      <c r="D32" s="10" t="s">
        <v>119</v>
      </c>
      <c r="E32" s="10" t="s">
        <v>144</v>
      </c>
      <c r="F32" s="10" t="s">
        <v>144</v>
      </c>
      <c r="G32" s="10" t="s">
        <v>144</v>
      </c>
      <c r="H32" s="10" t="s">
        <v>144</v>
      </c>
      <c r="I32" s="10" t="s">
        <v>144</v>
      </c>
      <c r="J32" s="10" t="s">
        <v>144</v>
      </c>
      <c r="K32" s="10" t="s">
        <v>144</v>
      </c>
      <c r="L32" s="10" t="s">
        <v>144</v>
      </c>
      <c r="M32" s="10" t="s">
        <v>144</v>
      </c>
      <c r="N32" s="10" t="s">
        <v>144</v>
      </c>
      <c r="O32" s="10" t="s">
        <v>144</v>
      </c>
      <c r="P32" s="10" t="s">
        <v>144</v>
      </c>
      <c r="Q32" s="10" t="s">
        <v>119</v>
      </c>
      <c r="R32" s="10" t="s">
        <v>144</v>
      </c>
    </row>
    <row r="33" spans="1:18" x14ac:dyDescent="0.25">
      <c r="A33" s="9" t="s">
        <v>163</v>
      </c>
      <c r="B33" s="9" t="s">
        <v>119</v>
      </c>
      <c r="C33" s="10" t="s">
        <v>119</v>
      </c>
      <c r="D33" s="10" t="s">
        <v>144</v>
      </c>
      <c r="E33" s="10" t="s">
        <v>144</v>
      </c>
      <c r="F33" s="10" t="s">
        <v>119</v>
      </c>
      <c r="G33" s="10" t="s">
        <v>119</v>
      </c>
      <c r="H33" s="10" t="s">
        <v>119</v>
      </c>
      <c r="I33" s="10" t="s">
        <v>119</v>
      </c>
      <c r="J33" s="10" t="s">
        <v>119</v>
      </c>
      <c r="K33" s="10" t="s">
        <v>119</v>
      </c>
      <c r="L33" s="10" t="s">
        <v>144</v>
      </c>
      <c r="M33" s="10" t="s">
        <v>144</v>
      </c>
      <c r="N33" s="10" t="s">
        <v>144</v>
      </c>
      <c r="O33" s="10" t="s">
        <v>144</v>
      </c>
      <c r="P33" s="10" t="s">
        <v>144</v>
      </c>
      <c r="Q33" s="10" t="s">
        <v>144</v>
      </c>
      <c r="R33" s="10" t="s">
        <v>144</v>
      </c>
    </row>
    <row r="34" spans="1:18" x14ac:dyDescent="0.25">
      <c r="A34" s="9" t="s">
        <v>165</v>
      </c>
      <c r="B34" s="9" t="s">
        <v>119</v>
      </c>
      <c r="C34" s="10" t="s">
        <v>144</v>
      </c>
      <c r="D34" s="10" t="s">
        <v>119</v>
      </c>
      <c r="E34" s="10" t="s">
        <v>144</v>
      </c>
      <c r="F34" s="10" t="s">
        <v>144</v>
      </c>
      <c r="G34" s="10" t="s">
        <v>144</v>
      </c>
      <c r="H34" s="10" t="s">
        <v>144</v>
      </c>
      <c r="I34" s="10" t="s">
        <v>144</v>
      </c>
      <c r="J34" s="10" t="s">
        <v>144</v>
      </c>
      <c r="K34" s="10" t="s">
        <v>144</v>
      </c>
      <c r="L34" s="10" t="s">
        <v>144</v>
      </c>
      <c r="M34" s="10" t="s">
        <v>144</v>
      </c>
      <c r="N34" s="10" t="s">
        <v>144</v>
      </c>
      <c r="O34" s="10" t="s">
        <v>144</v>
      </c>
      <c r="P34" s="10" t="s">
        <v>144</v>
      </c>
      <c r="Q34" s="10" t="s">
        <v>144</v>
      </c>
      <c r="R34" s="10" t="s">
        <v>144</v>
      </c>
    </row>
    <row r="35" spans="1:18" x14ac:dyDescent="0.25">
      <c r="A35" s="9" t="s">
        <v>167</v>
      </c>
      <c r="B35" s="9" t="s">
        <v>119</v>
      </c>
      <c r="C35" s="10" t="s">
        <v>144</v>
      </c>
      <c r="D35" s="10" t="s">
        <v>144</v>
      </c>
      <c r="E35" s="10" t="s">
        <v>144</v>
      </c>
      <c r="F35" s="10" t="s">
        <v>119</v>
      </c>
      <c r="G35" s="10" t="s">
        <v>119</v>
      </c>
      <c r="H35" s="10" t="s">
        <v>119</v>
      </c>
      <c r="I35" s="10" t="s">
        <v>119</v>
      </c>
      <c r="J35" s="10" t="s">
        <v>119</v>
      </c>
      <c r="K35" s="10" t="s">
        <v>144</v>
      </c>
      <c r="L35" s="10" t="s">
        <v>144</v>
      </c>
      <c r="M35" s="10" t="s">
        <v>144</v>
      </c>
      <c r="N35" s="10" t="s">
        <v>144</v>
      </c>
      <c r="O35" s="10" t="s">
        <v>144</v>
      </c>
      <c r="P35" s="10" t="s">
        <v>144</v>
      </c>
      <c r="Q35" s="10" t="s">
        <v>144</v>
      </c>
      <c r="R35" s="10" t="s">
        <v>144</v>
      </c>
    </row>
    <row r="36" spans="1:18" x14ac:dyDescent="0.25">
      <c r="A36" s="9" t="s">
        <v>169</v>
      </c>
      <c r="B36" s="9" t="s">
        <v>144</v>
      </c>
      <c r="C36" s="10" t="s">
        <v>119</v>
      </c>
      <c r="D36" s="10" t="s">
        <v>144</v>
      </c>
      <c r="E36" s="10" t="s">
        <v>144</v>
      </c>
      <c r="F36" s="10" t="s">
        <v>144</v>
      </c>
      <c r="G36" s="10" t="s">
        <v>144</v>
      </c>
      <c r="H36" s="10" t="s">
        <v>144</v>
      </c>
      <c r="I36" s="10" t="s">
        <v>144</v>
      </c>
      <c r="J36" s="10" t="s">
        <v>144</v>
      </c>
      <c r="K36" s="10" t="s">
        <v>119</v>
      </c>
      <c r="L36" s="10" t="s">
        <v>144</v>
      </c>
      <c r="M36" s="10" t="s">
        <v>144</v>
      </c>
      <c r="N36" s="10" t="s">
        <v>144</v>
      </c>
      <c r="O36" s="10" t="s">
        <v>144</v>
      </c>
      <c r="P36" s="10" t="s">
        <v>144</v>
      </c>
      <c r="Q36" s="10" t="s">
        <v>144</v>
      </c>
      <c r="R36" s="10" t="s">
        <v>119</v>
      </c>
    </row>
  </sheetData>
  <conditionalFormatting sqref="B27:R36">
    <cfRule type="containsText" dxfId="2" priority="1" operator="containsText" text="yes">
      <formula>NOT(ISERROR(SEARCH("yes",B27)))</formula>
    </cfRule>
  </conditionalFormatting>
  <conditionalFormatting sqref="C2:BR11 C15:S24">
    <cfRule type="cellIs" dxfId="1" priority="2" operator="greaterThan">
      <formula>0.1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6"/>
  <sheetViews>
    <sheetView zoomScale="75" zoomScaleNormal="75" workbookViewId="0">
      <selection activeCell="N11" sqref="N11"/>
    </sheetView>
  </sheetViews>
  <sheetFormatPr defaultRowHeight="15" x14ac:dyDescent="0.25"/>
  <cols>
    <col min="1" max="1" width="9.140625" style="19"/>
    <col min="2" max="16384" width="9.140625" style="7"/>
  </cols>
  <sheetData>
    <row r="1" spans="1:6" s="18" customFormat="1" x14ac:dyDescent="0.25">
      <c r="A1" s="19" t="s">
        <v>175</v>
      </c>
      <c r="B1" s="19" t="s">
        <v>752</v>
      </c>
      <c r="C1" s="19" t="s">
        <v>759</v>
      </c>
      <c r="D1" s="19" t="s">
        <v>760</v>
      </c>
      <c r="E1" s="19" t="s">
        <v>761</v>
      </c>
      <c r="F1" s="19" t="s">
        <v>762</v>
      </c>
    </row>
    <row r="2" spans="1:6" x14ac:dyDescent="0.2">
      <c r="A2" s="21" t="s">
        <v>2</v>
      </c>
      <c r="B2" s="20">
        <v>9.6121909999999993</v>
      </c>
      <c r="C2" s="20">
        <v>4.697368</v>
      </c>
      <c r="D2" s="20">
        <v>16.860510000000001</v>
      </c>
      <c r="E2" s="20">
        <v>26.56194</v>
      </c>
      <c r="F2" s="20">
        <v>14.433</v>
      </c>
    </row>
    <row r="3" spans="1:6" x14ac:dyDescent="0.2">
      <c r="A3" s="21" t="s">
        <v>82</v>
      </c>
      <c r="B3" s="20">
        <v>87.265360000000001</v>
      </c>
      <c r="C3" s="20">
        <v>69.607069999999993</v>
      </c>
      <c r="D3" s="20">
        <v>148.7638</v>
      </c>
      <c r="E3" s="20">
        <v>235.77099999999999</v>
      </c>
      <c r="F3" s="20">
        <v>135.3518</v>
      </c>
    </row>
    <row r="4" spans="1:6" x14ac:dyDescent="0.2">
      <c r="A4" s="21" t="s">
        <v>51</v>
      </c>
      <c r="B4" s="20">
        <v>30.098780000000001</v>
      </c>
      <c r="C4" s="20">
        <v>10.842180000000001</v>
      </c>
      <c r="D4" s="20">
        <v>25.086649999999999</v>
      </c>
      <c r="E4" s="20">
        <v>44.546770000000002</v>
      </c>
      <c r="F4" s="20">
        <v>27.643599999999999</v>
      </c>
    </row>
    <row r="5" spans="1:6" x14ac:dyDescent="0.2">
      <c r="A5" s="21" t="s">
        <v>176</v>
      </c>
      <c r="B5" s="20">
        <v>100.4911</v>
      </c>
      <c r="C5" s="20">
        <v>57.522269999999999</v>
      </c>
      <c r="D5" s="20">
        <v>204.0437</v>
      </c>
      <c r="E5" s="20">
        <v>143.4092</v>
      </c>
      <c r="F5" s="20">
        <v>126.36660000000001</v>
      </c>
    </row>
    <row r="6" spans="1:6" x14ac:dyDescent="0.2">
      <c r="A6" s="21" t="s">
        <v>52</v>
      </c>
      <c r="B6" s="20">
        <v>47.630369999999999</v>
      </c>
      <c r="C6" s="20">
        <v>29.54289</v>
      </c>
      <c r="D6" s="20">
        <v>84.641450000000006</v>
      </c>
      <c r="E6" s="20">
        <v>139.4547</v>
      </c>
      <c r="F6" s="20">
        <v>75.317350000000005</v>
      </c>
    </row>
    <row r="7" spans="1:6" x14ac:dyDescent="0.2">
      <c r="A7" s="21" t="s">
        <v>177</v>
      </c>
      <c r="B7" s="20">
        <v>91.925820000000002</v>
      </c>
      <c r="C7" s="20">
        <v>97.852729999999994</v>
      </c>
      <c r="D7" s="20">
        <v>203.9898</v>
      </c>
      <c r="E7" s="20">
        <v>268.5446</v>
      </c>
      <c r="F7" s="20">
        <v>165.57820000000001</v>
      </c>
    </row>
    <row r="8" spans="1:6" x14ac:dyDescent="0.2">
      <c r="A8" s="21" t="s">
        <v>53</v>
      </c>
      <c r="B8" s="20">
        <v>78.151300000000006</v>
      </c>
      <c r="C8" s="20">
        <v>73.846990000000005</v>
      </c>
      <c r="D8" s="20">
        <v>110.4675</v>
      </c>
      <c r="E8" s="20">
        <v>162.26070000000001</v>
      </c>
      <c r="F8" s="20">
        <v>106.1816</v>
      </c>
    </row>
    <row r="9" spans="1:6" x14ac:dyDescent="0.2">
      <c r="A9" s="21" t="s">
        <v>54</v>
      </c>
      <c r="B9" s="20">
        <v>85.475470000000001</v>
      </c>
      <c r="C9" s="20">
        <v>88.676479999999998</v>
      </c>
      <c r="D9" s="20">
        <v>152.8383</v>
      </c>
      <c r="E9" s="20">
        <v>331.27480000000003</v>
      </c>
      <c r="F9" s="20">
        <v>164.56630000000001</v>
      </c>
    </row>
    <row r="10" spans="1:6" x14ac:dyDescent="0.2">
      <c r="A10" s="21" t="s">
        <v>178</v>
      </c>
      <c r="B10" s="20">
        <v>90.081050000000005</v>
      </c>
      <c r="C10" s="20">
        <v>139.5146</v>
      </c>
      <c r="D10" s="20">
        <v>243.76490000000001</v>
      </c>
      <c r="E10" s="20">
        <v>589.56299999999999</v>
      </c>
      <c r="F10" s="20">
        <v>265.73090000000002</v>
      </c>
    </row>
    <row r="11" spans="1:6" x14ac:dyDescent="0.2">
      <c r="A11" s="21" t="s">
        <v>84</v>
      </c>
      <c r="B11" s="20">
        <v>84.297700000000006</v>
      </c>
      <c r="C11" s="20">
        <v>185.10910000000001</v>
      </c>
      <c r="D11" s="20">
        <v>72.009550000000004</v>
      </c>
      <c r="E11" s="20">
        <v>315.61939999999998</v>
      </c>
      <c r="F11" s="20">
        <v>164.25890000000001</v>
      </c>
    </row>
    <row r="12" spans="1:6" x14ac:dyDescent="0.2">
      <c r="A12" s="21" t="s">
        <v>85</v>
      </c>
      <c r="B12" s="20">
        <v>-0.13508999999999999</v>
      </c>
      <c r="C12" s="20">
        <v>2.5262009999999999</v>
      </c>
      <c r="D12" s="20">
        <v>26.527000000000001</v>
      </c>
      <c r="E12" s="20">
        <v>12.314920000000001</v>
      </c>
      <c r="F12" s="20">
        <v>10.308260000000001</v>
      </c>
    </row>
    <row r="13" spans="1:6" x14ac:dyDescent="0.2">
      <c r="A13" s="21" t="s">
        <v>55</v>
      </c>
      <c r="B13" s="20">
        <v>2.6510570000000002</v>
      </c>
      <c r="C13" s="20">
        <v>-2.3077200000000002</v>
      </c>
      <c r="D13" s="20">
        <v>-1.77925</v>
      </c>
      <c r="E13" s="20">
        <v>-4.3156400000000001</v>
      </c>
      <c r="F13" s="20">
        <v>-1.4378899999999999</v>
      </c>
    </row>
    <row r="14" spans="1:6" x14ac:dyDescent="0.2">
      <c r="A14" s="21" t="s">
        <v>86</v>
      </c>
      <c r="B14" s="20">
        <v>48.626629999999999</v>
      </c>
      <c r="C14" s="20">
        <v>221.11770000000001</v>
      </c>
      <c r="D14" s="20">
        <v>153.1695</v>
      </c>
      <c r="E14" s="20">
        <v>341.67570000000001</v>
      </c>
      <c r="F14" s="20">
        <v>191.1474</v>
      </c>
    </row>
    <row r="15" spans="1:6" x14ac:dyDescent="0.2">
      <c r="A15" s="21" t="s">
        <v>56</v>
      </c>
      <c r="B15" s="20">
        <v>41.990540000000003</v>
      </c>
      <c r="C15" s="20">
        <v>100.20820000000001</v>
      </c>
      <c r="D15" s="20">
        <v>111.04519999999999</v>
      </c>
      <c r="E15" s="20">
        <v>137.2337</v>
      </c>
      <c r="F15" s="20">
        <v>97.619410000000002</v>
      </c>
    </row>
    <row r="16" spans="1:6" x14ac:dyDescent="0.2">
      <c r="A16" s="21" t="s">
        <v>179</v>
      </c>
      <c r="B16" s="20">
        <v>56.267409999999998</v>
      </c>
      <c r="C16" s="20">
        <v>215.6078</v>
      </c>
      <c r="D16" s="20">
        <v>227.02770000000001</v>
      </c>
      <c r="E16" s="20">
        <v>268.27370000000002</v>
      </c>
      <c r="F16" s="20">
        <v>191.79419999999999</v>
      </c>
    </row>
    <row r="17" spans="1:6" x14ac:dyDescent="0.2">
      <c r="A17" s="21" t="s">
        <v>87</v>
      </c>
      <c r="B17" s="20">
        <v>62.810630000000003</v>
      </c>
      <c r="C17" s="20">
        <v>75.034989999999993</v>
      </c>
      <c r="D17" s="20">
        <v>102.82680000000001</v>
      </c>
      <c r="E17" s="20">
        <v>101.1557</v>
      </c>
      <c r="F17" s="20">
        <v>85.457009999999997</v>
      </c>
    </row>
    <row r="18" spans="1:6" x14ac:dyDescent="0.2">
      <c r="A18" s="21" t="s">
        <v>88</v>
      </c>
      <c r="B18" s="20">
        <v>22.981449999999999</v>
      </c>
      <c r="C18" s="20">
        <v>17.642440000000001</v>
      </c>
      <c r="D18" s="20">
        <v>30.147120000000001</v>
      </c>
      <c r="E18" s="20">
        <v>50.668109999999999</v>
      </c>
      <c r="F18" s="20">
        <v>30.359780000000001</v>
      </c>
    </row>
    <row r="19" spans="1:6" x14ac:dyDescent="0.2">
      <c r="A19" s="21" t="s">
        <v>180</v>
      </c>
      <c r="B19" s="20">
        <v>101.1876</v>
      </c>
      <c r="C19" s="20">
        <v>110.9207</v>
      </c>
      <c r="D19" s="20">
        <v>140.3297</v>
      </c>
      <c r="E19" s="20">
        <v>208.90209999999999</v>
      </c>
      <c r="F19" s="20">
        <v>140.33500000000001</v>
      </c>
    </row>
    <row r="20" spans="1:6" x14ac:dyDescent="0.2">
      <c r="A20" s="21" t="s">
        <v>181</v>
      </c>
      <c r="B20" s="20">
        <v>3.254721</v>
      </c>
      <c r="C20" s="20">
        <v>14.344720000000001</v>
      </c>
      <c r="D20" s="20">
        <v>60.194099999999999</v>
      </c>
      <c r="E20" s="20">
        <v>76.778620000000004</v>
      </c>
      <c r="F20" s="20">
        <v>38.643039999999999</v>
      </c>
    </row>
    <row r="21" spans="1:6" x14ac:dyDescent="0.2">
      <c r="A21" s="21" t="s">
        <v>58</v>
      </c>
      <c r="B21" s="20">
        <v>14.6568</v>
      </c>
      <c r="C21" s="20">
        <v>-0.48476000000000002</v>
      </c>
      <c r="D21" s="20">
        <v>26.195789999999999</v>
      </c>
      <c r="E21" s="20">
        <v>23.257490000000001</v>
      </c>
      <c r="F21" s="20">
        <v>15.906330000000001</v>
      </c>
    </row>
    <row r="22" spans="1:6" x14ac:dyDescent="0.2">
      <c r="A22" s="21" t="s">
        <v>89</v>
      </c>
      <c r="B22" s="20">
        <v>11.79889</v>
      </c>
      <c r="C22" s="20">
        <v>23.971599999999999</v>
      </c>
      <c r="D22" s="20">
        <v>34.71463</v>
      </c>
      <c r="E22" s="20">
        <v>28.132899999999999</v>
      </c>
      <c r="F22" s="20">
        <v>24.654499999999999</v>
      </c>
    </row>
    <row r="23" spans="1:6" x14ac:dyDescent="0.2">
      <c r="A23" s="21" t="s">
        <v>182</v>
      </c>
      <c r="B23" s="20">
        <v>-1.8489899999999999</v>
      </c>
      <c r="C23" s="20">
        <v>-3.7005400000000002</v>
      </c>
      <c r="D23" s="20">
        <v>20.680890000000002</v>
      </c>
      <c r="E23" s="20">
        <v>7.2228000000000001E-2</v>
      </c>
      <c r="F23" s="20">
        <v>3.8008980000000001</v>
      </c>
    </row>
    <row r="24" spans="1:6" x14ac:dyDescent="0.2">
      <c r="A24" s="21" t="s">
        <v>183</v>
      </c>
      <c r="B24" s="20">
        <v>28.304670000000002</v>
      </c>
      <c r="C24" s="20">
        <v>41.074660000000002</v>
      </c>
      <c r="D24" s="20">
        <v>65.978589999999997</v>
      </c>
      <c r="E24" s="20">
        <v>48.122070000000001</v>
      </c>
      <c r="F24" s="20">
        <v>45.87</v>
      </c>
    </row>
    <row r="25" spans="1:6" x14ac:dyDescent="0.2">
      <c r="A25" s="21" t="s">
        <v>59</v>
      </c>
      <c r="B25" s="20">
        <v>29.693519999999999</v>
      </c>
      <c r="C25" s="20">
        <v>42.365070000000003</v>
      </c>
      <c r="D25" s="20">
        <v>119.57170000000001</v>
      </c>
      <c r="E25" s="20">
        <v>183.60419999999999</v>
      </c>
      <c r="F25" s="20">
        <v>93.808629999999994</v>
      </c>
    </row>
    <row r="26" spans="1:6" x14ac:dyDescent="0.2">
      <c r="A26" s="21" t="s">
        <v>60</v>
      </c>
      <c r="B26" s="20">
        <v>-1.59148</v>
      </c>
      <c r="C26" s="20">
        <v>-1.8980600000000001</v>
      </c>
      <c r="D26" s="20">
        <v>22.04421</v>
      </c>
      <c r="E26" s="20">
        <v>13.12748</v>
      </c>
      <c r="F26" s="20">
        <v>7.9205379999999996</v>
      </c>
    </row>
    <row r="27" spans="1:6" x14ac:dyDescent="0.2">
      <c r="A27" s="21" t="s">
        <v>61</v>
      </c>
      <c r="B27" s="20">
        <v>4.6857850000000001</v>
      </c>
      <c r="C27" s="20">
        <v>3.3455089999999998</v>
      </c>
      <c r="D27" s="20">
        <v>46.553179999999998</v>
      </c>
      <c r="E27" s="20">
        <v>23.203320000000001</v>
      </c>
      <c r="F27" s="20">
        <v>19.446950000000001</v>
      </c>
    </row>
    <row r="28" spans="1:6" x14ac:dyDescent="0.2">
      <c r="A28" s="21" t="s">
        <v>184</v>
      </c>
      <c r="B28" s="20">
        <v>5.7580280000000004</v>
      </c>
      <c r="C28" s="20">
        <v>0.109241</v>
      </c>
      <c r="D28" s="20">
        <v>38.619729999999997</v>
      </c>
      <c r="E28" s="20">
        <v>7.4395090000000001</v>
      </c>
      <c r="F28" s="20">
        <v>12.981629999999999</v>
      </c>
    </row>
    <row r="29" spans="1:6" x14ac:dyDescent="0.2">
      <c r="A29" s="21" t="s">
        <v>91</v>
      </c>
      <c r="B29" s="20">
        <v>0.17307900000000001</v>
      </c>
      <c r="C29" s="20">
        <v>-1.2221299999999999</v>
      </c>
      <c r="D29" s="20">
        <v>14.94262</v>
      </c>
      <c r="E29" s="20">
        <v>16.865290000000002</v>
      </c>
      <c r="F29" s="20">
        <v>7.6897140000000004</v>
      </c>
    </row>
    <row r="30" spans="1:6" x14ac:dyDescent="0.2">
      <c r="A30" s="21" t="s">
        <v>185</v>
      </c>
      <c r="B30" s="20">
        <v>27.827649999999998</v>
      </c>
      <c r="C30" s="20">
        <v>98.610590000000002</v>
      </c>
      <c r="D30" s="20">
        <v>83.632440000000003</v>
      </c>
      <c r="E30" s="20">
        <v>95.792699999999996</v>
      </c>
      <c r="F30" s="20">
        <v>76.465850000000003</v>
      </c>
    </row>
    <row r="31" spans="1:6" x14ac:dyDescent="0.2">
      <c r="A31" s="21" t="s">
        <v>186</v>
      </c>
      <c r="B31" s="20">
        <v>1.0258069999999999</v>
      </c>
      <c r="C31" s="20">
        <v>0.109241</v>
      </c>
      <c r="D31" s="20">
        <v>8.9732730000000007</v>
      </c>
      <c r="E31" s="20">
        <v>1.9682200000000001</v>
      </c>
      <c r="F31" s="20">
        <v>3.0191349999999999</v>
      </c>
    </row>
    <row r="32" spans="1:6" x14ac:dyDescent="0.2">
      <c r="A32" s="21" t="s">
        <v>92</v>
      </c>
      <c r="B32" s="20">
        <v>48.288910000000001</v>
      </c>
      <c r="C32" s="20">
        <v>131.93600000000001</v>
      </c>
      <c r="D32" s="20">
        <v>120.95050000000001</v>
      </c>
      <c r="E32" s="20">
        <v>156.51859999999999</v>
      </c>
      <c r="F32" s="20">
        <v>114.4235</v>
      </c>
    </row>
    <row r="33" spans="1:6" x14ac:dyDescent="0.2">
      <c r="A33" s="21" t="s">
        <v>187</v>
      </c>
      <c r="B33" s="20">
        <v>15.450430000000001</v>
      </c>
      <c r="C33" s="20">
        <v>61.106749999999998</v>
      </c>
      <c r="D33" s="20">
        <v>87.514439999999993</v>
      </c>
      <c r="E33" s="20">
        <v>41.133980000000001</v>
      </c>
      <c r="F33" s="20">
        <v>51.301400000000001</v>
      </c>
    </row>
    <row r="34" spans="1:6" x14ac:dyDescent="0.2">
      <c r="A34" s="21" t="s">
        <v>188</v>
      </c>
      <c r="B34" s="20">
        <v>9.6797339999999998</v>
      </c>
      <c r="C34" s="20">
        <v>11.55908</v>
      </c>
      <c r="D34" s="20">
        <v>12.58569</v>
      </c>
      <c r="E34" s="20">
        <v>18.382090000000002</v>
      </c>
      <c r="F34" s="20">
        <v>13.05165</v>
      </c>
    </row>
    <row r="35" spans="1:6" x14ac:dyDescent="0.2">
      <c r="A35" s="21" t="s">
        <v>94</v>
      </c>
      <c r="B35" s="20">
        <v>16.62398</v>
      </c>
      <c r="C35" s="20">
        <v>8.2408769999999993</v>
      </c>
      <c r="D35" s="20">
        <v>36.054839999999999</v>
      </c>
      <c r="E35" s="20">
        <v>7.2228240000000001</v>
      </c>
      <c r="F35" s="20">
        <v>17.035630000000001</v>
      </c>
    </row>
    <row r="36" spans="1:6" x14ac:dyDescent="0.2">
      <c r="A36" s="21" t="s">
        <v>189</v>
      </c>
      <c r="B36" s="20">
        <v>1.09335</v>
      </c>
      <c r="C36" s="20">
        <v>3.4684050000000002</v>
      </c>
      <c r="D36" s="20">
        <v>7.848725</v>
      </c>
      <c r="E36" s="20">
        <v>34.200069999999997</v>
      </c>
      <c r="F36" s="20">
        <v>11.65264</v>
      </c>
    </row>
    <row r="37" spans="1:6" x14ac:dyDescent="0.2">
      <c r="A37" s="21" t="s">
        <v>62</v>
      </c>
      <c r="B37" s="20">
        <v>123.24460000000001</v>
      </c>
      <c r="C37" s="20">
        <v>418.05889999999999</v>
      </c>
      <c r="D37" s="20">
        <v>195.7714</v>
      </c>
      <c r="E37" s="20">
        <v>591.51319999999998</v>
      </c>
      <c r="F37" s="20">
        <v>332.14699999999999</v>
      </c>
    </row>
    <row r="38" spans="1:6" x14ac:dyDescent="0.2">
      <c r="A38" s="21" t="s">
        <v>190</v>
      </c>
      <c r="B38" s="20">
        <v>50.133679999999998</v>
      </c>
      <c r="C38" s="20">
        <v>119.9331</v>
      </c>
      <c r="D38" s="20">
        <v>121.91330000000001</v>
      </c>
      <c r="E38" s="20">
        <v>362.09820000000002</v>
      </c>
      <c r="F38" s="20">
        <v>163.5196</v>
      </c>
    </row>
    <row r="39" spans="1:6" x14ac:dyDescent="0.2">
      <c r="A39" s="21" t="s">
        <v>90</v>
      </c>
      <c r="B39" s="20">
        <v>-1.4563900000000001</v>
      </c>
      <c r="C39" s="20">
        <v>-3.0655800000000002</v>
      </c>
      <c r="D39" s="20">
        <v>24.909500000000001</v>
      </c>
      <c r="E39" s="20">
        <v>36.312750000000001</v>
      </c>
      <c r="F39" s="20">
        <v>14.17507</v>
      </c>
    </row>
    <row r="40" spans="1:6" x14ac:dyDescent="0.2">
      <c r="A40" s="21" t="s">
        <v>152</v>
      </c>
      <c r="B40" s="20">
        <v>89.23254</v>
      </c>
      <c r="C40" s="20">
        <v>352.76</v>
      </c>
      <c r="D40" s="20">
        <v>247.46209999999999</v>
      </c>
      <c r="E40" s="20">
        <v>557.06029999999998</v>
      </c>
      <c r="F40" s="20">
        <v>311.62869999999998</v>
      </c>
    </row>
    <row r="41" spans="1:6" x14ac:dyDescent="0.2">
      <c r="A41" s="21" t="s">
        <v>63</v>
      </c>
      <c r="B41" s="20">
        <v>-1.4099600000000001</v>
      </c>
      <c r="C41" s="20">
        <v>7.05288</v>
      </c>
      <c r="D41" s="20">
        <v>42.632669999999997</v>
      </c>
      <c r="E41" s="20">
        <v>10.96064</v>
      </c>
      <c r="F41" s="20">
        <v>14.809060000000001</v>
      </c>
    </row>
    <row r="42" spans="1:6" x14ac:dyDescent="0.2">
      <c r="A42" s="21" t="s">
        <v>64</v>
      </c>
      <c r="B42" s="20">
        <v>64.414770000000004</v>
      </c>
      <c r="C42" s="20">
        <v>465.23059999999998</v>
      </c>
      <c r="D42" s="20">
        <v>242.06270000000001</v>
      </c>
      <c r="E42" s="20">
        <v>417.62369999999999</v>
      </c>
      <c r="F42" s="20">
        <v>297.3329</v>
      </c>
    </row>
    <row r="43" spans="1:6" x14ac:dyDescent="0.2">
      <c r="A43" s="21" t="s">
        <v>191</v>
      </c>
      <c r="B43" s="20">
        <v>1.1060140000000001</v>
      </c>
      <c r="C43" s="20">
        <v>18.031610000000001</v>
      </c>
      <c r="D43" s="20">
        <v>40.306550000000001</v>
      </c>
      <c r="E43" s="20">
        <v>31.924880000000002</v>
      </c>
      <c r="F43" s="20">
        <v>22.842269999999999</v>
      </c>
    </row>
    <row r="44" spans="1:6" x14ac:dyDescent="0.2">
      <c r="A44" s="21" t="s">
        <v>192</v>
      </c>
      <c r="B44" s="20">
        <v>6.5009990000000002</v>
      </c>
      <c r="C44" s="20">
        <v>5.0250909999999998</v>
      </c>
      <c r="D44" s="20">
        <v>-1.1784600000000001</v>
      </c>
      <c r="E44" s="20">
        <v>76.020219999999995</v>
      </c>
      <c r="F44" s="20">
        <v>21.59196</v>
      </c>
    </row>
    <row r="45" spans="1:6" x14ac:dyDescent="0.2">
      <c r="A45" s="21" t="s">
        <v>95</v>
      </c>
      <c r="B45" s="20">
        <v>-1.4479500000000001</v>
      </c>
      <c r="C45" s="20">
        <v>-5.2162600000000001</v>
      </c>
      <c r="D45" s="20">
        <v>-0.27728999999999998</v>
      </c>
      <c r="E45" s="20">
        <v>1.8057E-2</v>
      </c>
      <c r="F45" s="20">
        <v>-1.7308600000000001</v>
      </c>
    </row>
    <row r="46" spans="1:6" x14ac:dyDescent="0.2">
      <c r="A46" s="21" t="s">
        <v>193</v>
      </c>
      <c r="B46" s="20">
        <v>1.0426930000000001</v>
      </c>
      <c r="C46" s="20">
        <v>2.4237869999999999</v>
      </c>
      <c r="D46" s="20">
        <v>7.0630819999999996</v>
      </c>
      <c r="E46" s="20">
        <v>2.3474179999999998</v>
      </c>
      <c r="F46" s="20">
        <v>3.2192449999999999</v>
      </c>
    </row>
    <row r="47" spans="1:6" x14ac:dyDescent="0.2">
      <c r="A47" s="21" t="s">
        <v>65</v>
      </c>
      <c r="B47" s="20">
        <v>-2.6257299999999999</v>
      </c>
      <c r="C47" s="20">
        <v>-3.0451000000000001</v>
      </c>
      <c r="D47" s="20">
        <v>2.3954399999999998</v>
      </c>
      <c r="E47" s="20">
        <v>4.73095</v>
      </c>
      <c r="F47" s="20">
        <v>0.36389100000000002</v>
      </c>
    </row>
    <row r="48" spans="1:6" x14ac:dyDescent="0.2">
      <c r="A48" s="21" t="s">
        <v>194</v>
      </c>
      <c r="B48" s="20">
        <v>32.551430000000003</v>
      </c>
      <c r="C48" s="20">
        <v>138.85910000000001</v>
      </c>
      <c r="D48" s="20">
        <v>128.13679999999999</v>
      </c>
      <c r="E48" s="20">
        <v>111.12309999999999</v>
      </c>
      <c r="F48" s="20">
        <v>102.66759999999999</v>
      </c>
    </row>
    <row r="49" spans="1:6" x14ac:dyDescent="0.2">
      <c r="A49" s="21" t="s">
        <v>66</v>
      </c>
      <c r="B49" s="20">
        <v>14.22199</v>
      </c>
      <c r="C49" s="20">
        <v>9.5722529999999999</v>
      </c>
      <c r="D49" s="20">
        <v>10.352</v>
      </c>
      <c r="E49" s="20">
        <v>8.6854460000000007</v>
      </c>
      <c r="F49" s="20">
        <v>10.70792</v>
      </c>
    </row>
    <row r="50" spans="1:6" x14ac:dyDescent="0.2">
      <c r="A50" s="21" t="s">
        <v>195</v>
      </c>
      <c r="B50" s="20">
        <v>67.724369999999993</v>
      </c>
      <c r="C50" s="20">
        <v>247.68369999999999</v>
      </c>
      <c r="D50" s="20">
        <v>201.9179</v>
      </c>
      <c r="E50" s="20">
        <v>507.60199999999998</v>
      </c>
      <c r="F50" s="20">
        <v>256.23200000000003</v>
      </c>
    </row>
    <row r="51" spans="1:6" x14ac:dyDescent="0.2">
      <c r="A51" s="21" t="s">
        <v>196</v>
      </c>
      <c r="B51" s="20">
        <v>8.9325419999999998</v>
      </c>
      <c r="C51" s="20">
        <v>0.68275699999999995</v>
      </c>
      <c r="D51" s="20">
        <v>4.8216900000000003</v>
      </c>
      <c r="E51" s="20">
        <v>62.639940000000003</v>
      </c>
      <c r="F51" s="20">
        <v>19.26923</v>
      </c>
    </row>
    <row r="52" spans="1:6" x14ac:dyDescent="0.2">
      <c r="A52" s="21" t="s">
        <v>67</v>
      </c>
      <c r="B52" s="20">
        <v>-1.1229</v>
      </c>
      <c r="C52" s="20">
        <v>24.504149999999999</v>
      </c>
      <c r="D52" s="20">
        <v>-3.2581099999999998</v>
      </c>
      <c r="E52" s="20">
        <v>328.78300000000002</v>
      </c>
      <c r="F52" s="20">
        <v>87.226519999999994</v>
      </c>
    </row>
    <row r="53" spans="1:6" x14ac:dyDescent="0.2">
      <c r="A53" s="21" t="s">
        <v>197</v>
      </c>
      <c r="B53" s="20">
        <v>47.946980000000003</v>
      </c>
      <c r="C53" s="20">
        <v>130.154</v>
      </c>
      <c r="D53" s="20">
        <v>121.428</v>
      </c>
      <c r="E53" s="20">
        <v>383.875</v>
      </c>
      <c r="F53" s="20">
        <v>170.851</v>
      </c>
    </row>
    <row r="54" spans="1:6" x14ac:dyDescent="0.2">
      <c r="A54" s="21" t="s">
        <v>198</v>
      </c>
      <c r="B54" s="20">
        <v>28.97588</v>
      </c>
      <c r="C54" s="20">
        <v>102.6866</v>
      </c>
      <c r="D54" s="20">
        <v>152.59190000000001</v>
      </c>
      <c r="E54" s="20">
        <v>7.1144819999999998</v>
      </c>
      <c r="F54" s="20">
        <v>72.842219999999998</v>
      </c>
    </row>
    <row r="55" spans="1:6" x14ac:dyDescent="0.2">
      <c r="A55" s="21" t="s">
        <v>199</v>
      </c>
      <c r="B55" s="20">
        <v>14.22199</v>
      </c>
      <c r="C55" s="20">
        <v>92.711569999999995</v>
      </c>
      <c r="D55" s="20">
        <v>92.313019999999995</v>
      </c>
      <c r="E55" s="20">
        <v>197.0386</v>
      </c>
      <c r="F55" s="20">
        <v>99.071309999999997</v>
      </c>
    </row>
    <row r="56" spans="1:6" x14ac:dyDescent="0.2">
      <c r="A56" s="21" t="s">
        <v>96</v>
      </c>
      <c r="B56" s="20">
        <v>24.425180000000001</v>
      </c>
      <c r="C56" s="20">
        <v>63.523710000000001</v>
      </c>
      <c r="D56" s="20">
        <v>101.2863</v>
      </c>
      <c r="E56" s="20">
        <v>102.4558</v>
      </c>
      <c r="F56" s="20">
        <v>72.922740000000005</v>
      </c>
    </row>
    <row r="57" spans="1:6" x14ac:dyDescent="0.2">
      <c r="A57" s="21" t="s">
        <v>97</v>
      </c>
      <c r="B57" s="20">
        <v>62.616439999999997</v>
      </c>
      <c r="C57" s="20">
        <v>323.01920000000001</v>
      </c>
      <c r="D57" s="20">
        <v>190.01</v>
      </c>
      <c r="E57" s="20">
        <v>499.85550000000001</v>
      </c>
      <c r="F57" s="20">
        <v>268.87529999999998</v>
      </c>
    </row>
    <row r="58" spans="1:6" x14ac:dyDescent="0.2">
      <c r="A58" s="21" t="s">
        <v>69</v>
      </c>
      <c r="B58" s="20">
        <v>28.849240000000002</v>
      </c>
      <c r="C58" s="20">
        <v>89.987369999999999</v>
      </c>
      <c r="D58" s="20">
        <v>121.0737</v>
      </c>
      <c r="E58" s="20">
        <v>42.596609999999998</v>
      </c>
      <c r="F58" s="20">
        <v>70.626729999999995</v>
      </c>
    </row>
    <row r="59" spans="1:6" x14ac:dyDescent="0.2">
      <c r="A59" s="21" t="s">
        <v>200</v>
      </c>
      <c r="B59" s="20">
        <v>11.592040000000001</v>
      </c>
      <c r="C59" s="20">
        <v>31.427299999999999</v>
      </c>
      <c r="D59" s="20">
        <v>33.21266</v>
      </c>
      <c r="E59" s="20">
        <v>87.721199999999996</v>
      </c>
      <c r="F59" s="20">
        <v>40.988300000000002</v>
      </c>
    </row>
    <row r="60" spans="1:6" x14ac:dyDescent="0.2">
      <c r="A60" s="21" t="s">
        <v>70</v>
      </c>
      <c r="B60" s="20">
        <v>117.60899999999999</v>
      </c>
      <c r="C60" s="20">
        <v>525.20399999999995</v>
      </c>
      <c r="D60" s="20">
        <v>253.80879999999999</v>
      </c>
      <c r="E60" s="20">
        <v>253.4308</v>
      </c>
      <c r="F60" s="20">
        <v>287.51319999999998</v>
      </c>
    </row>
    <row r="61" spans="1:6" x14ac:dyDescent="0.2">
      <c r="A61" s="21" t="s">
        <v>98</v>
      </c>
      <c r="B61" s="20">
        <v>33.260629999999999</v>
      </c>
      <c r="C61" s="20">
        <v>125.1152</v>
      </c>
      <c r="D61" s="20">
        <v>152.68430000000001</v>
      </c>
      <c r="E61" s="20">
        <v>329.9205</v>
      </c>
      <c r="F61" s="20">
        <v>160.24520000000001</v>
      </c>
    </row>
    <row r="62" spans="1:6" x14ac:dyDescent="0.2">
      <c r="A62" s="21" t="s">
        <v>100</v>
      </c>
      <c r="B62" s="20">
        <v>42.691299999999998</v>
      </c>
      <c r="C62" s="20">
        <v>35.093710000000002</v>
      </c>
      <c r="D62" s="20">
        <v>99.453130000000002</v>
      </c>
      <c r="E62" s="20">
        <v>40.483930000000001</v>
      </c>
      <c r="F62" s="20">
        <v>54.430520000000001</v>
      </c>
    </row>
    <row r="63" spans="1:6" x14ac:dyDescent="0.2">
      <c r="A63" s="21" t="s">
        <v>99</v>
      </c>
      <c r="B63" s="20">
        <v>-2.8959000000000001</v>
      </c>
      <c r="C63" s="20">
        <v>-4.3150199999999996</v>
      </c>
      <c r="D63" s="20">
        <v>2.3106999999999999E-2</v>
      </c>
      <c r="E63" s="20">
        <v>-2.0404499999999999</v>
      </c>
      <c r="F63" s="20">
        <v>-2.30707</v>
      </c>
    </row>
    <row r="64" spans="1:6" x14ac:dyDescent="0.2">
      <c r="A64" s="21" t="s">
        <v>201</v>
      </c>
      <c r="B64" s="20">
        <v>32.365690000000001</v>
      </c>
      <c r="C64" s="20">
        <v>176.17859999999999</v>
      </c>
      <c r="D64" s="20">
        <v>147.0461</v>
      </c>
      <c r="E64" s="20">
        <v>246.11770000000001</v>
      </c>
      <c r="F64" s="20">
        <v>150.42699999999999</v>
      </c>
    </row>
    <row r="65" spans="1:6" x14ac:dyDescent="0.2">
      <c r="A65" s="21" t="s">
        <v>101</v>
      </c>
      <c r="B65" s="20">
        <v>67.863680000000002</v>
      </c>
      <c r="C65" s="20">
        <v>324.78070000000002</v>
      </c>
      <c r="D65" s="20">
        <v>191.3579</v>
      </c>
      <c r="E65" s="20">
        <v>389.12959999999998</v>
      </c>
      <c r="F65" s="20">
        <v>243.28299999999999</v>
      </c>
    </row>
    <row r="66" spans="1:6" x14ac:dyDescent="0.2">
      <c r="A66" s="21" t="s">
        <v>102</v>
      </c>
      <c r="B66" s="20">
        <v>160.05119999999999</v>
      </c>
      <c r="C66" s="20">
        <v>247.45840000000001</v>
      </c>
      <c r="D66" s="20">
        <v>178.9725</v>
      </c>
      <c r="E66" s="20">
        <v>433.98340000000002</v>
      </c>
      <c r="F66" s="20">
        <v>255.1164</v>
      </c>
    </row>
    <row r="67" spans="1:6" x14ac:dyDescent="0.2">
      <c r="A67" s="21" t="s">
        <v>202</v>
      </c>
      <c r="B67" s="20">
        <v>60.03293</v>
      </c>
      <c r="C67" s="20">
        <v>253.17310000000001</v>
      </c>
      <c r="D67" s="20">
        <v>161.4265</v>
      </c>
      <c r="E67" s="20">
        <v>281.97910000000002</v>
      </c>
      <c r="F67" s="20">
        <v>189.15289999999999</v>
      </c>
    </row>
    <row r="68" spans="1:6" x14ac:dyDescent="0.2">
      <c r="A68" s="21" t="s">
        <v>71</v>
      </c>
      <c r="B68" s="20">
        <v>-0.49813000000000002</v>
      </c>
      <c r="C68" s="20">
        <v>1.9117200000000001</v>
      </c>
      <c r="D68" s="20">
        <v>-0.10783</v>
      </c>
      <c r="E68" s="20">
        <v>34.85013</v>
      </c>
      <c r="F68" s="20">
        <v>9.0389710000000001</v>
      </c>
    </row>
    <row r="69" spans="1:6" x14ac:dyDescent="0.2">
      <c r="A69" s="21" t="s">
        <v>203</v>
      </c>
      <c r="B69" s="20">
        <v>-1.92919</v>
      </c>
      <c r="C69" s="20">
        <v>-5.0933700000000002</v>
      </c>
      <c r="D69" s="20">
        <v>-5.2684300000000004</v>
      </c>
      <c r="E69" s="20">
        <v>6.9519679999999999</v>
      </c>
      <c r="F69" s="20">
        <v>-1.3347500000000001</v>
      </c>
    </row>
    <row r="70" spans="1:6" x14ac:dyDescent="0.2">
      <c r="A70" s="21" t="s">
        <v>72</v>
      </c>
      <c r="B70" s="20">
        <v>54.59151</v>
      </c>
      <c r="C70" s="20">
        <v>192.11420000000001</v>
      </c>
      <c r="D70" s="20">
        <v>205.82300000000001</v>
      </c>
      <c r="E70" s="20">
        <v>533.65840000000003</v>
      </c>
      <c r="F70" s="20">
        <v>246.54679999999999</v>
      </c>
    </row>
    <row r="71" spans="1:6" x14ac:dyDescent="0.2">
      <c r="A71" s="21" t="s">
        <v>108</v>
      </c>
      <c r="B71" s="20">
        <v>-0.37992999999999999</v>
      </c>
      <c r="C71" s="20">
        <v>-1.16069</v>
      </c>
      <c r="D71" s="20">
        <v>8.0720939999999999</v>
      </c>
      <c r="E71" s="20">
        <v>4.1350670000000003</v>
      </c>
      <c r="F71" s="20">
        <v>2.666636</v>
      </c>
    </row>
    <row r="72" spans="1:6" x14ac:dyDescent="0.2">
      <c r="A72" s="21" t="s">
        <v>103</v>
      </c>
      <c r="B72" s="20">
        <v>18.591170000000002</v>
      </c>
      <c r="C72" s="20">
        <v>113.0099</v>
      </c>
      <c r="D72" s="20">
        <v>104.2594</v>
      </c>
      <c r="E72" s="20">
        <v>75.47851</v>
      </c>
      <c r="F72" s="20">
        <v>77.834760000000003</v>
      </c>
    </row>
    <row r="73" spans="1:6" x14ac:dyDescent="0.2">
      <c r="A73" s="21" t="s">
        <v>113</v>
      </c>
      <c r="B73" s="20">
        <v>65.009990000000002</v>
      </c>
      <c r="C73" s="20">
        <v>270.7063</v>
      </c>
      <c r="D73" s="20">
        <v>185.1036</v>
      </c>
      <c r="E73" s="20">
        <v>469.62799999999999</v>
      </c>
      <c r="F73" s="20">
        <v>247.61199999999999</v>
      </c>
    </row>
    <row r="74" spans="1:6" x14ac:dyDescent="0.2">
      <c r="A74" s="21" t="s">
        <v>204</v>
      </c>
      <c r="B74" s="20">
        <v>-1.50705</v>
      </c>
      <c r="C74" s="20">
        <v>-1.87758</v>
      </c>
      <c r="D74" s="20">
        <v>20.62697</v>
      </c>
      <c r="E74" s="20">
        <v>3.0516429999999999</v>
      </c>
      <c r="F74" s="20">
        <v>5.0734959999999996</v>
      </c>
    </row>
    <row r="75" spans="1:6" x14ac:dyDescent="0.2">
      <c r="A75" s="21" t="s">
        <v>205</v>
      </c>
      <c r="B75" s="20">
        <v>120.5218</v>
      </c>
      <c r="C75" s="20">
        <v>14.46762</v>
      </c>
      <c r="D75" s="20">
        <v>323.577</v>
      </c>
      <c r="E75" s="20">
        <v>33.658360000000002</v>
      </c>
      <c r="F75" s="20">
        <v>123.0562</v>
      </c>
    </row>
    <row r="76" spans="1:6" x14ac:dyDescent="0.2">
      <c r="A76" s="21" t="s">
        <v>206</v>
      </c>
      <c r="B76" s="20">
        <v>78.4679</v>
      </c>
      <c r="C76" s="20">
        <v>168.96870000000001</v>
      </c>
      <c r="D76" s="20">
        <v>180.42830000000001</v>
      </c>
      <c r="E76" s="20">
        <v>41.242330000000003</v>
      </c>
      <c r="F76" s="20">
        <v>117.27679999999999</v>
      </c>
    </row>
    <row r="77" spans="1:6" x14ac:dyDescent="0.2">
      <c r="A77" s="21" t="s">
        <v>73</v>
      </c>
      <c r="B77" s="20">
        <v>18.000170000000001</v>
      </c>
      <c r="C77" s="20">
        <v>52.893180000000001</v>
      </c>
      <c r="D77" s="20">
        <v>23.9544</v>
      </c>
      <c r="E77" s="20">
        <v>43.84254</v>
      </c>
      <c r="F77" s="20">
        <v>34.67257</v>
      </c>
    </row>
    <row r="78" spans="1:6" x14ac:dyDescent="0.2">
      <c r="A78" s="21" t="s">
        <v>207</v>
      </c>
      <c r="B78" s="20">
        <v>54.025840000000002</v>
      </c>
      <c r="C78" s="20">
        <v>218.33199999999999</v>
      </c>
      <c r="D78" s="20">
        <v>117.8233</v>
      </c>
      <c r="E78" s="20">
        <v>181.76240000000001</v>
      </c>
      <c r="F78" s="20">
        <v>142.98589999999999</v>
      </c>
    </row>
    <row r="79" spans="1:6" x14ac:dyDescent="0.2">
      <c r="A79" s="21" t="s">
        <v>208</v>
      </c>
      <c r="B79" s="20">
        <v>32.158839999999998</v>
      </c>
      <c r="C79" s="20">
        <v>26.04035</v>
      </c>
      <c r="D79" s="20">
        <v>44.512050000000002</v>
      </c>
      <c r="E79" s="20">
        <v>92.109059999999999</v>
      </c>
      <c r="F79" s="20">
        <v>48.705080000000002</v>
      </c>
    </row>
    <row r="80" spans="1:6" x14ac:dyDescent="0.2">
      <c r="A80" s="21" t="s">
        <v>74</v>
      </c>
      <c r="B80" s="20">
        <v>47.301099999999998</v>
      </c>
      <c r="C80" s="20">
        <v>144.71719999999999</v>
      </c>
      <c r="D80" s="20">
        <v>125.2099</v>
      </c>
      <c r="E80" s="20">
        <v>150.72229999999999</v>
      </c>
      <c r="F80" s="20">
        <v>116.9876</v>
      </c>
    </row>
    <row r="81" spans="1:6" x14ac:dyDescent="0.2">
      <c r="A81" s="21" t="s">
        <v>209</v>
      </c>
      <c r="B81" s="20">
        <v>-2.9001199999999998</v>
      </c>
      <c r="C81" s="20">
        <v>-3.0451000000000001</v>
      </c>
      <c r="D81" s="20">
        <v>-5.2530200000000002</v>
      </c>
      <c r="E81" s="20">
        <v>15.67353</v>
      </c>
      <c r="F81" s="20">
        <v>1.118822</v>
      </c>
    </row>
    <row r="82" spans="1:6" x14ac:dyDescent="0.2">
      <c r="A82" s="21" t="s">
        <v>75</v>
      </c>
      <c r="B82" s="20">
        <v>-2.9929899999999998</v>
      </c>
      <c r="C82" s="20">
        <v>-5.2162600000000001</v>
      </c>
      <c r="D82" s="20">
        <v>-4.8216900000000003</v>
      </c>
      <c r="E82" s="20">
        <v>-0.74034</v>
      </c>
      <c r="F82" s="20">
        <v>-3.4428200000000002</v>
      </c>
    </row>
    <row r="83" spans="1:6" x14ac:dyDescent="0.2">
      <c r="A83" s="21" t="s">
        <v>105</v>
      </c>
      <c r="B83" s="20">
        <v>23.55979</v>
      </c>
      <c r="C83" s="20">
        <v>43.553069999999998</v>
      </c>
      <c r="D83" s="20">
        <v>69.845179999999999</v>
      </c>
      <c r="E83" s="20">
        <v>75.316000000000003</v>
      </c>
      <c r="F83" s="20">
        <v>53.068510000000003</v>
      </c>
    </row>
    <row r="84" spans="1:6" x14ac:dyDescent="0.2">
      <c r="A84" s="21" t="s">
        <v>76</v>
      </c>
      <c r="B84" s="20">
        <v>-1.6252500000000001</v>
      </c>
      <c r="C84" s="20">
        <v>-2.4715799999999999</v>
      </c>
      <c r="D84" s="20">
        <v>-5.9385399999999997</v>
      </c>
      <c r="E84" s="20">
        <v>0.343084</v>
      </c>
      <c r="F84" s="20">
        <v>-2.4230700000000001</v>
      </c>
    </row>
    <row r="85" spans="1:6" x14ac:dyDescent="0.2">
      <c r="A85" s="21" t="s">
        <v>210</v>
      </c>
      <c r="B85" s="20">
        <v>-2.2415799999999999</v>
      </c>
      <c r="C85" s="20">
        <v>-4.9704699999999997</v>
      </c>
      <c r="D85" s="20">
        <v>-1.83317</v>
      </c>
      <c r="E85" s="20">
        <v>-7.1325399999999997</v>
      </c>
      <c r="F85" s="20">
        <v>-4.0444399999999998</v>
      </c>
    </row>
    <row r="86" spans="1:6" x14ac:dyDescent="0.2">
      <c r="A86" s="21" t="s">
        <v>77</v>
      </c>
      <c r="B86" s="20">
        <v>22.60575</v>
      </c>
      <c r="C86" s="20">
        <v>1.1333770000000001</v>
      </c>
      <c r="D86" s="20">
        <v>6.2543329999999999</v>
      </c>
      <c r="E86" s="20">
        <v>68.490430000000003</v>
      </c>
      <c r="F86" s="20">
        <v>24.62097</v>
      </c>
    </row>
    <row r="87" spans="1:6" x14ac:dyDescent="0.2">
      <c r="A87" s="21" t="s">
        <v>106</v>
      </c>
      <c r="B87" s="20">
        <v>26.873609999999999</v>
      </c>
      <c r="C87" s="20">
        <v>307.06310000000002</v>
      </c>
      <c r="D87" s="20">
        <v>173.69640000000001</v>
      </c>
      <c r="E87" s="20">
        <v>485.17520000000002</v>
      </c>
      <c r="F87" s="20">
        <v>248.2021</v>
      </c>
    </row>
    <row r="88" spans="1:6" x14ac:dyDescent="0.2">
      <c r="A88" s="21" t="s">
        <v>78</v>
      </c>
      <c r="B88" s="20">
        <v>52.147300000000001</v>
      </c>
      <c r="C88" s="20">
        <v>79.233949999999993</v>
      </c>
      <c r="D88" s="20">
        <v>138.6891</v>
      </c>
      <c r="E88" s="20">
        <v>82.358249999999998</v>
      </c>
      <c r="F88" s="20">
        <v>88.107140000000001</v>
      </c>
    </row>
    <row r="89" spans="1:6" x14ac:dyDescent="0.2">
      <c r="A89" s="21" t="s">
        <v>115</v>
      </c>
      <c r="B89" s="20">
        <v>4.5169280000000001</v>
      </c>
      <c r="C89" s="20">
        <v>10.022869999999999</v>
      </c>
      <c r="D89" s="20">
        <v>13.62551</v>
      </c>
      <c r="E89" s="20">
        <v>1.2639940000000001</v>
      </c>
      <c r="F89" s="20">
        <v>7.3573259999999996</v>
      </c>
    </row>
    <row r="90" spans="1:6" x14ac:dyDescent="0.2">
      <c r="A90" s="21" t="s">
        <v>107</v>
      </c>
      <c r="B90" s="20">
        <v>-2.2162500000000001</v>
      </c>
      <c r="C90" s="20">
        <v>-1.2016500000000001</v>
      </c>
      <c r="D90" s="20">
        <v>-11.5921</v>
      </c>
      <c r="E90" s="20">
        <v>7.4395090000000001</v>
      </c>
      <c r="F90" s="20">
        <v>-1.89262</v>
      </c>
    </row>
    <row r="91" spans="1:6" x14ac:dyDescent="0.2">
      <c r="A91" s="21" t="s">
        <v>79</v>
      </c>
      <c r="B91" s="20">
        <v>-2.955E-2</v>
      </c>
      <c r="C91" s="20">
        <v>-3.3728199999999999</v>
      </c>
      <c r="D91" s="20">
        <v>-11.422599999999999</v>
      </c>
      <c r="E91" s="20">
        <v>-1.7154199999999999</v>
      </c>
      <c r="F91" s="20">
        <v>-4.1351000000000004</v>
      </c>
    </row>
    <row r="92" spans="1:6" x14ac:dyDescent="0.2">
      <c r="A92" s="21" t="s">
        <v>211</v>
      </c>
      <c r="B92" s="20">
        <v>-2.5413000000000001</v>
      </c>
      <c r="C92" s="20">
        <v>6.2335710000000004</v>
      </c>
      <c r="D92" s="20">
        <v>-7.1555099999999996</v>
      </c>
      <c r="E92" s="20">
        <v>5.3268329999999997</v>
      </c>
      <c r="F92" s="20">
        <v>0.46589799999999998</v>
      </c>
    </row>
    <row r="93" spans="1:6" x14ac:dyDescent="0.2">
      <c r="A93" s="21" t="s">
        <v>212</v>
      </c>
      <c r="B93" s="20">
        <v>29.444459999999999</v>
      </c>
      <c r="C93" s="20">
        <v>47.23995</v>
      </c>
      <c r="D93" s="20">
        <v>72.171300000000002</v>
      </c>
      <c r="E93" s="20">
        <v>33.224989999999998</v>
      </c>
      <c r="F93" s="20">
        <v>45.520180000000003</v>
      </c>
    </row>
    <row r="94" spans="1:6" x14ac:dyDescent="0.2">
      <c r="A94" s="21" t="s">
        <v>213</v>
      </c>
      <c r="B94" s="20">
        <v>11.115019999999999</v>
      </c>
      <c r="C94" s="20">
        <v>-1.6932400000000001</v>
      </c>
      <c r="D94" s="20">
        <v>10.382809999999999</v>
      </c>
      <c r="E94" s="20">
        <v>-4.4781500000000003</v>
      </c>
      <c r="F94" s="20">
        <v>3.83161</v>
      </c>
    </row>
    <row r="95" spans="1:6" x14ac:dyDescent="0.2">
      <c r="A95" s="21" t="s">
        <v>80</v>
      </c>
      <c r="B95" s="20">
        <v>22.398900000000001</v>
      </c>
      <c r="C95" s="20">
        <v>37.654049999999998</v>
      </c>
      <c r="D95" s="20">
        <v>55.43403</v>
      </c>
      <c r="E95" s="20">
        <v>14.5901</v>
      </c>
      <c r="F95" s="20">
        <v>32.519269999999999</v>
      </c>
    </row>
    <row r="96" spans="1:6" x14ac:dyDescent="0.2">
      <c r="A96" s="21" t="s">
        <v>81</v>
      </c>
      <c r="B96" s="20">
        <v>17.611799999999999</v>
      </c>
      <c r="C96" s="20">
        <v>55.760759999999998</v>
      </c>
      <c r="D96" s="20">
        <v>79.796660000000003</v>
      </c>
      <c r="E96" s="20">
        <v>79.812209999999993</v>
      </c>
      <c r="F96" s="20">
        <v>58.245359999999998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96"/>
  <sheetViews>
    <sheetView topLeftCell="AC1" workbookViewId="0">
      <selection activeCell="AH29" sqref="AH29"/>
    </sheetView>
  </sheetViews>
  <sheetFormatPr defaultRowHeight="14.25" x14ac:dyDescent="0.2"/>
  <cols>
    <col min="1" max="9" width="9.140625" style="6"/>
    <col min="10" max="10" width="9.140625" style="6" customWidth="1"/>
    <col min="11" max="16384" width="9.140625" style="6"/>
  </cols>
  <sheetData>
    <row r="1" spans="1:39" s="1" customFormat="1" ht="15" x14ac:dyDescent="0.25">
      <c r="A1" s="1" t="s">
        <v>723</v>
      </c>
      <c r="B1" s="1" t="s">
        <v>733</v>
      </c>
      <c r="C1" s="1" t="s">
        <v>734</v>
      </c>
      <c r="D1" s="1" t="s">
        <v>732</v>
      </c>
      <c r="E1" s="1" t="s">
        <v>735</v>
      </c>
      <c r="F1" s="1" t="s">
        <v>737</v>
      </c>
      <c r="G1" s="1" t="s">
        <v>736</v>
      </c>
      <c r="H1" s="1" t="s">
        <v>738</v>
      </c>
      <c r="I1" s="1" t="s">
        <v>739</v>
      </c>
      <c r="L1" s="1" t="s">
        <v>723</v>
      </c>
      <c r="M1" s="1" t="s">
        <v>733</v>
      </c>
      <c r="N1" s="1" t="s">
        <v>734</v>
      </c>
      <c r="O1" s="1" t="s">
        <v>732</v>
      </c>
      <c r="P1" s="1" t="s">
        <v>735</v>
      </c>
      <c r="Q1" s="1" t="s">
        <v>737</v>
      </c>
      <c r="R1" s="1" t="s">
        <v>736</v>
      </c>
      <c r="S1" s="1" t="s">
        <v>740</v>
      </c>
      <c r="T1" s="1" t="s">
        <v>741</v>
      </c>
      <c r="V1" s="1" t="s">
        <v>723</v>
      </c>
      <c r="W1" s="1" t="s">
        <v>733</v>
      </c>
      <c r="X1" s="1" t="s">
        <v>734</v>
      </c>
      <c r="Y1" s="1" t="s">
        <v>732</v>
      </c>
      <c r="Z1" s="1" t="s">
        <v>735</v>
      </c>
      <c r="AA1" s="1" t="s">
        <v>737</v>
      </c>
      <c r="AB1" s="1" t="s">
        <v>736</v>
      </c>
      <c r="AC1" s="1" t="s">
        <v>742</v>
      </c>
      <c r="AD1" s="1" t="s">
        <v>743</v>
      </c>
      <c r="AF1" s="1" t="s">
        <v>722</v>
      </c>
      <c r="AG1" s="1" t="s">
        <v>725</v>
      </c>
      <c r="AH1" s="1" t="s">
        <v>726</v>
      </c>
      <c r="AI1" s="1" t="s">
        <v>727</v>
      </c>
      <c r="AJ1" s="1" t="s">
        <v>728</v>
      </c>
      <c r="AK1" s="1" t="s">
        <v>729</v>
      </c>
      <c r="AL1" s="1" t="s">
        <v>730</v>
      </c>
      <c r="AM1" s="1" t="s">
        <v>731</v>
      </c>
    </row>
    <row r="2" spans="1:39" x14ac:dyDescent="0.2">
      <c r="A2" s="6" t="s">
        <v>2</v>
      </c>
      <c r="B2" s="6">
        <v>9.3275822229068783</v>
      </c>
      <c r="C2" s="6">
        <v>24.393437572209812</v>
      </c>
      <c r="D2" s="6">
        <v>21.435947789872859</v>
      </c>
      <c r="E2" s="6">
        <v>25.173949110362457</v>
      </c>
      <c r="F2" s="6">
        <f t="shared" ref="F2:G33" si="0">B2/D2</f>
        <v>0.43513738297653326</v>
      </c>
      <c r="G2" s="6">
        <f t="shared" si="0"/>
        <v>0.96899526829378713</v>
      </c>
      <c r="H2" s="6">
        <f t="shared" ref="H2:H65" si="1">AVERAGE(F2:G2)</f>
        <v>0.70206632563516025</v>
      </c>
      <c r="I2" s="6">
        <f t="shared" ref="I2:I65" si="2">TTEST(B2:C2,D2:E2,2,1)</f>
        <v>0.45901985548111346</v>
      </c>
      <c r="L2" s="6" t="s">
        <v>2</v>
      </c>
      <c r="M2" s="6">
        <v>76.763723472451844</v>
      </c>
      <c r="N2" s="6">
        <v>11.417389250649482</v>
      </c>
      <c r="O2" s="6">
        <v>65.958791852025286</v>
      </c>
      <c r="P2" s="6">
        <v>16.986654179349102</v>
      </c>
      <c r="Q2" s="6">
        <f t="shared" ref="Q2:R33" si="3">M2/O2</f>
        <v>1.1638133646332818</v>
      </c>
      <c r="R2" s="6">
        <f t="shared" si="3"/>
        <v>0.67213879379081909</v>
      </c>
      <c r="S2" s="6">
        <f t="shared" ref="S2:S65" si="4">AVERAGE(Q2:R2)</f>
        <v>0.91797607921205038</v>
      </c>
      <c r="T2" s="6">
        <f t="shared" ref="T2:T65" si="5">TTEST(M2:N2,O2:P2,2,1)</f>
        <v>0.80298075192167051</v>
      </c>
      <c r="V2" s="6" t="s">
        <v>2</v>
      </c>
      <c r="W2" s="6">
        <v>104.14321890827236</v>
      </c>
      <c r="X2" s="22">
        <v>1</v>
      </c>
      <c r="Y2" s="6">
        <v>37.36758474576272</v>
      </c>
      <c r="Z2" s="6">
        <v>32.958156779661024</v>
      </c>
      <c r="AA2" s="6">
        <f t="shared" ref="AA2:AB33" si="6">W2/Y2</f>
        <v>2.7869935832575221</v>
      </c>
      <c r="AB2" s="6">
        <f t="shared" si="6"/>
        <v>3.0341502611490552E-2</v>
      </c>
      <c r="AC2" s="6">
        <f t="shared" ref="AC2:AC65" si="7">AVERAGE(AA2:AB2)</f>
        <v>1.4086675429345064</v>
      </c>
      <c r="AD2" s="6">
        <f t="shared" ref="AD2:AD65" si="8">TTEST(W2:X2,Y2:Z2,2,1)</f>
        <v>0.78417016386719596</v>
      </c>
      <c r="AF2" s="6" t="s">
        <v>2</v>
      </c>
      <c r="AG2" s="6">
        <v>0.45901985548111346</v>
      </c>
      <c r="AH2" s="6">
        <v>0.80298075192167051</v>
      </c>
      <c r="AI2" s="6">
        <v>0.78417016386719596</v>
      </c>
      <c r="AJ2" s="6">
        <v>0.70206632563516025</v>
      </c>
      <c r="AK2" s="6">
        <v>0.91797607921205038</v>
      </c>
      <c r="AL2" s="6">
        <v>1.3950138667593355</v>
      </c>
      <c r="AM2" s="6">
        <f>AVERAGE(AJ2:AL2)</f>
        <v>1.005018757202182</v>
      </c>
    </row>
    <row r="3" spans="1:39" x14ac:dyDescent="0.2">
      <c r="A3" s="6" t="s">
        <v>82</v>
      </c>
      <c r="B3" s="6">
        <v>128.05206808903952</v>
      </c>
      <c r="C3" s="6">
        <v>169.47546791958715</v>
      </c>
      <c r="D3" s="6">
        <v>12.619140327413703</v>
      </c>
      <c r="E3" s="6">
        <v>13.838053801486398</v>
      </c>
      <c r="F3" s="6">
        <f t="shared" si="0"/>
        <v>10.147447826605145</v>
      </c>
      <c r="G3" s="6">
        <f t="shared" si="0"/>
        <v>12.247059474604958</v>
      </c>
      <c r="H3" s="6">
        <f t="shared" si="1"/>
        <v>11.197253650605052</v>
      </c>
      <c r="I3" s="6">
        <f t="shared" si="2"/>
        <v>9.3738508937614665E-2</v>
      </c>
      <c r="L3" s="6" t="s">
        <v>82</v>
      </c>
      <c r="M3" s="6">
        <v>170.01923141806404</v>
      </c>
      <c r="N3" s="6">
        <v>89.733121900199066</v>
      </c>
      <c r="O3" s="6">
        <v>87.284008428939373</v>
      </c>
      <c r="P3" s="22">
        <v>1</v>
      </c>
      <c r="Q3" s="6">
        <f t="shared" si="3"/>
        <v>1.9478852366923773</v>
      </c>
      <c r="R3" s="6">
        <f t="shared" si="3"/>
        <v>89.733121900199066</v>
      </c>
      <c r="S3" s="6">
        <f t="shared" si="4"/>
        <v>45.840503568445719</v>
      </c>
      <c r="T3" s="6">
        <f t="shared" si="5"/>
        <v>2.2259646971663275E-2</v>
      </c>
      <c r="V3" s="6" t="s">
        <v>82</v>
      </c>
      <c r="W3" s="6">
        <v>1187.1060776589757</v>
      </c>
      <c r="X3" s="6">
        <v>626.01997749015186</v>
      </c>
      <c r="Y3" s="6">
        <v>72.643008474576291</v>
      </c>
      <c r="Z3" s="22">
        <v>1</v>
      </c>
      <c r="AA3" s="6">
        <f t="shared" si="6"/>
        <v>16.341642541889502</v>
      </c>
      <c r="AB3" s="6">
        <f t="shared" si="6"/>
        <v>626.01997749015186</v>
      </c>
      <c r="AC3" s="6">
        <f t="shared" si="7"/>
        <v>321.1808100160207</v>
      </c>
      <c r="AD3" s="6">
        <f t="shared" si="8"/>
        <v>0.17461282234542366</v>
      </c>
      <c r="AF3" s="6" t="s">
        <v>82</v>
      </c>
      <c r="AG3" s="6">
        <v>9.3738508937614665E-2</v>
      </c>
      <c r="AH3" s="6">
        <v>2.2259646971663275E-2</v>
      </c>
      <c r="AI3" s="6">
        <v>0.17461282234542366</v>
      </c>
      <c r="AJ3" s="6">
        <v>11.197253650605052</v>
      </c>
      <c r="AK3" s="6">
        <v>449.63955211934149</v>
      </c>
      <c r="AL3" s="6">
        <v>3138.2707087217036</v>
      </c>
      <c r="AM3" s="6">
        <f t="shared" ref="AM3:AM66" si="9">AVERAGE(AJ3:AL3)</f>
        <v>1199.7025048305502</v>
      </c>
    </row>
    <row r="4" spans="1:39" x14ac:dyDescent="0.2">
      <c r="A4" s="6" t="s">
        <v>51</v>
      </c>
      <c r="B4" s="6">
        <v>25.903104059154277</v>
      </c>
      <c r="C4" s="6">
        <v>24.270199491642916</v>
      </c>
      <c r="D4" s="6">
        <v>30.537168396282315</v>
      </c>
      <c r="E4" s="6">
        <v>28.871319981716301</v>
      </c>
      <c r="F4" s="6">
        <f t="shared" si="0"/>
        <v>0.84824839431765375</v>
      </c>
      <c r="G4" s="6">
        <f t="shared" si="0"/>
        <v>0.84063352513888545</v>
      </c>
      <c r="H4" s="6">
        <f t="shared" si="1"/>
        <v>0.8444409597282696</v>
      </c>
      <c r="I4" s="6">
        <f t="shared" si="2"/>
        <v>2.2709470191217712E-3</v>
      </c>
      <c r="L4" s="6" t="s">
        <v>51</v>
      </c>
      <c r="M4" s="6">
        <v>107.81740274638146</v>
      </c>
      <c r="N4" s="6">
        <v>37.005297074800097</v>
      </c>
      <c r="O4" s="6">
        <v>91.976118005151037</v>
      </c>
      <c r="P4" s="6">
        <v>27.916178880824166</v>
      </c>
      <c r="Q4" s="6">
        <f t="shared" si="3"/>
        <v>1.1722325869454857</v>
      </c>
      <c r="R4" s="6">
        <f t="shared" si="3"/>
        <v>1.3255860421577723</v>
      </c>
      <c r="S4" s="6">
        <f t="shared" si="4"/>
        <v>1.248909314551629</v>
      </c>
      <c r="T4" s="6">
        <f t="shared" si="5"/>
        <v>0.16838287377894098</v>
      </c>
      <c r="V4" s="6" t="s">
        <v>51</v>
      </c>
      <c r="W4" s="6">
        <v>62.443725379853682</v>
      </c>
      <c r="X4" s="6">
        <v>30.831457512661789</v>
      </c>
      <c r="Y4" s="6">
        <v>90.876588983050866</v>
      </c>
      <c r="Z4" s="6">
        <v>24.05985169491526</v>
      </c>
      <c r="AA4" s="6">
        <f t="shared" si="6"/>
        <v>0.68712664151049818</v>
      </c>
      <c r="AB4" s="6">
        <f t="shared" si="6"/>
        <v>1.2814483606803619</v>
      </c>
      <c r="AC4" s="6">
        <f t="shared" si="7"/>
        <v>0.98428750109543006</v>
      </c>
      <c r="AD4" s="6">
        <f t="shared" si="8"/>
        <v>0.64884528895874782</v>
      </c>
      <c r="AF4" s="6" t="s">
        <v>51</v>
      </c>
      <c r="AG4" s="6">
        <v>2.2709470191217712E-3</v>
      </c>
      <c r="AH4" s="6">
        <v>0.16838287377894098</v>
      </c>
      <c r="AI4" s="6">
        <v>0.64884528895874782</v>
      </c>
      <c r="AJ4" s="6">
        <v>0.8444409597282696</v>
      </c>
      <c r="AK4" s="6">
        <v>1.248909314551629</v>
      </c>
      <c r="AL4" s="6">
        <v>0.98428750109543006</v>
      </c>
      <c r="AM4" s="6">
        <f t="shared" si="9"/>
        <v>1.0258792584584429</v>
      </c>
    </row>
    <row r="5" spans="1:39" x14ac:dyDescent="0.2">
      <c r="A5" s="6" t="s">
        <v>176</v>
      </c>
      <c r="B5" s="6">
        <v>150.57382731263959</v>
      </c>
      <c r="C5" s="6">
        <v>257.51367172456287</v>
      </c>
      <c r="D5" s="6">
        <v>174.83620850192148</v>
      </c>
      <c r="E5" s="6">
        <v>141.11293571924361</v>
      </c>
      <c r="F5" s="6">
        <f t="shared" si="0"/>
        <v>0.86122793786725682</v>
      </c>
      <c r="G5" s="6">
        <f t="shared" si="0"/>
        <v>1.8248764396547499</v>
      </c>
      <c r="H5" s="6">
        <f t="shared" si="1"/>
        <v>1.3430521887610034</v>
      </c>
      <c r="I5" s="6">
        <f t="shared" si="2"/>
        <v>0.63082285934990823</v>
      </c>
      <c r="L5" s="6" t="s">
        <v>176</v>
      </c>
      <c r="M5" s="6">
        <v>159.76247511724418</v>
      </c>
      <c r="N5" s="6">
        <v>89.22028408515807</v>
      </c>
      <c r="O5" s="6">
        <v>130.5104191055959</v>
      </c>
      <c r="P5" s="6">
        <v>125.45305549051746</v>
      </c>
      <c r="Q5" s="6">
        <f t="shared" si="3"/>
        <v>1.2241357909362045</v>
      </c>
      <c r="R5" s="6">
        <f t="shared" si="3"/>
        <v>0.71118462389225667</v>
      </c>
      <c r="S5" s="6">
        <f t="shared" si="4"/>
        <v>0.96766020741423064</v>
      </c>
      <c r="T5" s="6">
        <f t="shared" si="5"/>
        <v>0.93239133613228897</v>
      </c>
      <c r="V5" s="6" t="s">
        <v>176</v>
      </c>
      <c r="W5" s="6">
        <v>1013.8505908835115</v>
      </c>
      <c r="X5" s="6">
        <v>646.74310635903203</v>
      </c>
      <c r="Y5" s="6">
        <v>655.95868644067809</v>
      </c>
      <c r="Z5" s="6">
        <v>620.96133474576277</v>
      </c>
      <c r="AA5" s="6">
        <f t="shared" si="6"/>
        <v>1.5456012883750407</v>
      </c>
      <c r="AB5" s="6">
        <f t="shared" si="6"/>
        <v>1.0415191255407632</v>
      </c>
      <c r="AC5" s="6">
        <f t="shared" si="7"/>
        <v>1.293560206957902</v>
      </c>
      <c r="AD5" s="6">
        <f t="shared" si="8"/>
        <v>0.45421835023775547</v>
      </c>
      <c r="AF5" s="6" t="s">
        <v>176</v>
      </c>
      <c r="AG5" s="6">
        <v>0.63082285934990823</v>
      </c>
      <c r="AH5" s="6">
        <v>0.93239133613228897</v>
      </c>
      <c r="AI5" s="6">
        <v>0.45421835023775547</v>
      </c>
      <c r="AJ5" s="6">
        <v>1.3430521887610034</v>
      </c>
      <c r="AK5" s="6">
        <v>0.96766020741423064</v>
      </c>
      <c r="AL5" s="6">
        <v>1.293560206957902</v>
      </c>
      <c r="AM5" s="6">
        <f t="shared" si="9"/>
        <v>1.2014242010443787</v>
      </c>
    </row>
    <row r="6" spans="1:39" x14ac:dyDescent="0.2">
      <c r="A6" s="6" t="s">
        <v>52</v>
      </c>
      <c r="B6" s="6">
        <v>83.455287683894326</v>
      </c>
      <c r="C6" s="6">
        <v>85.827620734807056</v>
      </c>
      <c r="D6" s="6">
        <v>102.14833499805312</v>
      </c>
      <c r="E6" s="6">
        <v>97.049213631515684</v>
      </c>
      <c r="F6" s="6">
        <f t="shared" si="0"/>
        <v>0.81700095929595851</v>
      </c>
      <c r="G6" s="6">
        <f t="shared" si="0"/>
        <v>0.88437213989887975</v>
      </c>
      <c r="H6" s="6">
        <f t="shared" si="1"/>
        <v>0.85068654959741918</v>
      </c>
      <c r="I6" s="6">
        <f t="shared" si="2"/>
        <v>0.15581392820525411</v>
      </c>
      <c r="L6" s="6" t="s">
        <v>52</v>
      </c>
      <c r="M6" s="6">
        <v>141.24633084786936</v>
      </c>
      <c r="N6" s="6">
        <v>89.935557879820507</v>
      </c>
      <c r="O6" s="6">
        <v>105.35003512058067</v>
      </c>
      <c r="P6" s="6">
        <v>88.239288222898637</v>
      </c>
      <c r="Q6" s="6">
        <f t="shared" si="3"/>
        <v>1.3407335905128348</v>
      </c>
      <c r="R6" s="6">
        <f t="shared" si="3"/>
        <v>1.0192235192631764</v>
      </c>
      <c r="S6" s="6">
        <f t="shared" si="4"/>
        <v>1.1799785548880055</v>
      </c>
      <c r="T6" s="6">
        <f t="shared" si="5"/>
        <v>0.46993906855564505</v>
      </c>
      <c r="V6" s="6" t="s">
        <v>52</v>
      </c>
      <c r="W6" s="6">
        <v>758.54670793472144</v>
      </c>
      <c r="X6" s="6">
        <v>457.36494091164883</v>
      </c>
      <c r="Y6" s="6">
        <v>734.25582627118661</v>
      </c>
      <c r="Z6" s="6">
        <v>374.51006355932208</v>
      </c>
      <c r="AA6" s="6">
        <f t="shared" si="6"/>
        <v>1.0330823138127383</v>
      </c>
      <c r="AB6" s="6">
        <f t="shared" si="6"/>
        <v>1.2212353830091474</v>
      </c>
      <c r="AC6" s="6">
        <f t="shared" si="7"/>
        <v>1.1271588484109429</v>
      </c>
      <c r="AD6" s="6">
        <f t="shared" si="8"/>
        <v>0.31844715194726364</v>
      </c>
      <c r="AF6" s="6" t="s">
        <v>52</v>
      </c>
      <c r="AG6" s="6">
        <v>0.15581392820525411</v>
      </c>
      <c r="AH6" s="6">
        <v>0.46993906855564505</v>
      </c>
      <c r="AI6" s="6">
        <v>0.31844715194726364</v>
      </c>
      <c r="AJ6" s="6">
        <v>0.85068654959741918</v>
      </c>
      <c r="AK6" s="6">
        <v>1.1799785548880055</v>
      </c>
      <c r="AL6" s="6">
        <v>1.1271588484109429</v>
      </c>
      <c r="AM6" s="6">
        <f>AVERAGE(AJ6:AL6)</f>
        <v>1.0526079842987892</v>
      </c>
    </row>
    <row r="7" spans="1:39" x14ac:dyDescent="0.2">
      <c r="A7" s="6" t="s">
        <v>177</v>
      </c>
      <c r="B7" s="6">
        <v>236.14726950627744</v>
      </c>
      <c r="C7" s="6">
        <v>171.83239621042901</v>
      </c>
      <c r="D7" s="6">
        <v>670.54800318271839</v>
      </c>
      <c r="E7" s="6">
        <v>208.57979650916724</v>
      </c>
      <c r="F7" s="6">
        <f t="shared" si="0"/>
        <v>0.35217056554552051</v>
      </c>
      <c r="G7" s="6">
        <f t="shared" si="0"/>
        <v>0.82382090253346685</v>
      </c>
      <c r="H7" s="6">
        <f t="shared" si="1"/>
        <v>0.58799573403949368</v>
      </c>
      <c r="I7" s="6">
        <f t="shared" si="2"/>
        <v>0.44627413083722417</v>
      </c>
      <c r="L7" s="6" t="s">
        <v>177</v>
      </c>
      <c r="M7" s="6">
        <v>192.6785654036911</v>
      </c>
      <c r="N7" s="6">
        <v>146.50966631802692</v>
      </c>
      <c r="O7" s="6">
        <v>135.30086630765629</v>
      </c>
      <c r="P7" s="6">
        <v>74.556309997658644</v>
      </c>
      <c r="Q7" s="6">
        <f t="shared" si="3"/>
        <v>1.4240748833460202</v>
      </c>
      <c r="R7" s="6">
        <f t="shared" si="3"/>
        <v>1.9650874127572553</v>
      </c>
      <c r="S7" s="6">
        <f t="shared" si="4"/>
        <v>1.6945811480516377</v>
      </c>
      <c r="T7" s="6">
        <f t="shared" si="5"/>
        <v>7.1445812220662278E-2</v>
      </c>
      <c r="V7" s="6" t="s">
        <v>177</v>
      </c>
      <c r="W7" s="6">
        <v>858.36381541924584</v>
      </c>
      <c r="X7" s="6">
        <v>460.65700619020816</v>
      </c>
      <c r="Y7" s="6">
        <v>564.67161016949149</v>
      </c>
      <c r="Z7" s="6">
        <v>425.43697033898303</v>
      </c>
      <c r="AA7" s="6">
        <f t="shared" si="6"/>
        <v>1.5201115125330984</v>
      </c>
      <c r="AB7" s="6">
        <f t="shared" si="6"/>
        <v>1.0827855553389312</v>
      </c>
      <c r="AC7" s="6">
        <f t="shared" si="7"/>
        <v>1.3014485339360147</v>
      </c>
      <c r="AD7" s="6">
        <f t="shared" si="8"/>
        <v>0.42401839430771743</v>
      </c>
      <c r="AF7" s="6" t="s">
        <v>177</v>
      </c>
      <c r="AG7" s="6">
        <v>0.44627413083722417</v>
      </c>
      <c r="AH7" s="6">
        <v>7.1445812220662278E-2</v>
      </c>
      <c r="AI7" s="6">
        <v>0.42401839430771743</v>
      </c>
      <c r="AJ7" s="6">
        <v>0.58799573403949368</v>
      </c>
      <c r="AK7" s="6">
        <v>1.6945811480516377</v>
      </c>
      <c r="AL7" s="6">
        <v>1.3014485339360147</v>
      </c>
      <c r="AM7" s="6">
        <f t="shared" si="9"/>
        <v>1.1946751386757153</v>
      </c>
    </row>
    <row r="8" spans="1:39" x14ac:dyDescent="0.2">
      <c r="A8" s="6" t="s">
        <v>53</v>
      </c>
      <c r="B8" s="6">
        <v>116.56011707617654</v>
      </c>
      <c r="C8" s="6">
        <v>104.37495186012478</v>
      </c>
      <c r="D8" s="6">
        <v>873.31425959471107</v>
      </c>
      <c r="E8" s="6">
        <v>128.39560513975184</v>
      </c>
      <c r="F8" s="6">
        <f t="shared" si="0"/>
        <v>0.13346869788919963</v>
      </c>
      <c r="G8" s="6">
        <f t="shared" si="0"/>
        <v>0.81291685760208188</v>
      </c>
      <c r="H8" s="6">
        <f t="shared" si="1"/>
        <v>0.47319277774564072</v>
      </c>
      <c r="I8" s="6">
        <f t="shared" si="2"/>
        <v>0.47979939676755956</v>
      </c>
      <c r="L8" s="6" t="s">
        <v>53</v>
      </c>
      <c r="M8" s="6">
        <v>137.31907284321332</v>
      </c>
      <c r="N8" s="6">
        <v>86.831539525625018</v>
      </c>
      <c r="O8" s="6">
        <v>140.82182158745027</v>
      </c>
      <c r="P8" s="6">
        <v>69.793959260126442</v>
      </c>
      <c r="Q8" s="6">
        <f t="shared" si="3"/>
        <v>0.9751263781085111</v>
      </c>
      <c r="R8" s="6">
        <f t="shared" si="3"/>
        <v>1.2441125341807655</v>
      </c>
      <c r="S8" s="6">
        <f t="shared" si="4"/>
        <v>1.1096194561446384</v>
      </c>
      <c r="T8" s="6">
        <f t="shared" si="5"/>
        <v>0.62908377562288886</v>
      </c>
      <c r="V8" s="6" t="s">
        <v>53</v>
      </c>
      <c r="W8" s="6">
        <v>903.65081598199208</v>
      </c>
      <c r="X8" s="6">
        <v>826.66713562183452</v>
      </c>
      <c r="Y8" s="6">
        <v>758.01112288135607</v>
      </c>
      <c r="Z8" s="6">
        <v>643.44544491525426</v>
      </c>
      <c r="AA8" s="6">
        <f t="shared" si="6"/>
        <v>1.1921339789144909</v>
      </c>
      <c r="AB8" s="6">
        <f t="shared" si="6"/>
        <v>1.2847509328948807</v>
      </c>
      <c r="AC8" s="6">
        <f t="shared" si="7"/>
        <v>1.2384424559046858</v>
      </c>
      <c r="AD8" s="6">
        <f t="shared" si="8"/>
        <v>7.2438113160472939E-2</v>
      </c>
      <c r="AF8" s="6" t="s">
        <v>53</v>
      </c>
      <c r="AG8" s="6">
        <v>0.47979939676755956</v>
      </c>
      <c r="AH8" s="6">
        <v>0.62908377562288886</v>
      </c>
      <c r="AI8" s="6">
        <v>7.2438113160472939E-2</v>
      </c>
      <c r="AJ8" s="6">
        <v>0.47319277774564072</v>
      </c>
      <c r="AK8" s="6">
        <v>1.1096194561446384</v>
      </c>
      <c r="AL8" s="6">
        <v>1.2384424559046858</v>
      </c>
      <c r="AM8" s="6">
        <f t="shared" si="9"/>
        <v>0.94041822993165491</v>
      </c>
    </row>
    <row r="9" spans="1:39" x14ac:dyDescent="0.2">
      <c r="A9" s="6" t="s">
        <v>54</v>
      </c>
      <c r="B9" s="6">
        <v>164.22244473542324</v>
      </c>
      <c r="C9" s="6">
        <v>141.45420935068935</v>
      </c>
      <c r="D9" s="6">
        <v>712.68177893649795</v>
      </c>
      <c r="E9" s="6">
        <v>118.27862330494845</v>
      </c>
      <c r="F9" s="6">
        <f t="shared" si="0"/>
        <v>0.23042885280508335</v>
      </c>
      <c r="G9" s="6">
        <f t="shared" si="0"/>
        <v>1.1959406137657616</v>
      </c>
      <c r="H9" s="6">
        <f t="shared" si="1"/>
        <v>0.71318473328542242</v>
      </c>
      <c r="I9" s="6">
        <f t="shared" si="2"/>
        <v>0.52688488174267867</v>
      </c>
      <c r="L9" s="6" t="s">
        <v>54</v>
      </c>
      <c r="M9" s="6">
        <v>155.26839636964809</v>
      </c>
      <c r="N9" s="6">
        <v>90.947737777927728</v>
      </c>
      <c r="O9" s="6">
        <v>136.69164130180286</v>
      </c>
      <c r="P9" s="6">
        <v>96.485600561929303</v>
      </c>
      <c r="Q9" s="6">
        <f t="shared" si="3"/>
        <v>1.1359026410900241</v>
      </c>
      <c r="R9" s="6">
        <f t="shared" si="3"/>
        <v>0.94260425647195822</v>
      </c>
      <c r="S9" s="6">
        <f t="shared" si="4"/>
        <v>1.0392534487809912</v>
      </c>
      <c r="T9" s="6">
        <f t="shared" si="5"/>
        <v>0.68444103199114625</v>
      </c>
      <c r="V9" s="6" t="s">
        <v>54</v>
      </c>
      <c r="W9" s="6">
        <v>916.22819358469326</v>
      </c>
      <c r="X9" s="6">
        <v>749.89448508722558</v>
      </c>
      <c r="Y9" s="6">
        <v>786.41419491525437</v>
      </c>
      <c r="Z9" s="6">
        <v>677.64830508474586</v>
      </c>
      <c r="AA9" s="6">
        <f t="shared" si="6"/>
        <v>1.1650707725124771</v>
      </c>
      <c r="AB9" s="6">
        <f t="shared" si="6"/>
        <v>1.1066130903897777</v>
      </c>
      <c r="AC9" s="6">
        <f t="shared" si="7"/>
        <v>1.1358419314511274</v>
      </c>
      <c r="AD9" s="6">
        <f t="shared" si="8"/>
        <v>0.17669424220444443</v>
      </c>
      <c r="AF9" s="6" t="s">
        <v>54</v>
      </c>
      <c r="AG9" s="6">
        <v>0.52688488174267867</v>
      </c>
      <c r="AH9" s="6">
        <v>0.68444103199114625</v>
      </c>
      <c r="AI9" s="6">
        <v>0.17669424220444443</v>
      </c>
      <c r="AJ9" s="6">
        <v>0.71318473328542242</v>
      </c>
      <c r="AK9" s="6">
        <v>1.0392534487809912</v>
      </c>
      <c r="AL9" s="6">
        <v>1.1358419314511274</v>
      </c>
      <c r="AM9" s="6">
        <f t="shared" si="9"/>
        <v>0.9627600378391804</v>
      </c>
    </row>
    <row r="10" spans="1:39" x14ac:dyDescent="0.2">
      <c r="A10" s="6" t="s">
        <v>178</v>
      </c>
      <c r="B10" s="6">
        <v>250.10398213047833</v>
      </c>
      <c r="C10" s="6">
        <v>237.42586459215897</v>
      </c>
      <c r="D10" s="6">
        <v>462.78420152702773</v>
      </c>
      <c r="E10" s="6">
        <v>452.05776295518802</v>
      </c>
      <c r="F10" s="6">
        <f t="shared" si="0"/>
        <v>0.54043327603928948</v>
      </c>
      <c r="G10" s="6">
        <f t="shared" si="0"/>
        <v>0.5252113425506969</v>
      </c>
      <c r="H10" s="6">
        <f t="shared" si="1"/>
        <v>0.53282230929499319</v>
      </c>
      <c r="I10" s="6">
        <f t="shared" si="2"/>
        <v>2.9076375984798427E-3</v>
      </c>
      <c r="L10" s="6" t="s">
        <v>178</v>
      </c>
      <c r="M10" s="6">
        <v>189.11569216235367</v>
      </c>
      <c r="N10" s="6">
        <v>136.36087587300517</v>
      </c>
      <c r="O10" s="6">
        <v>177.90915476469212</v>
      </c>
      <c r="P10" s="6">
        <v>147.9723718098806</v>
      </c>
      <c r="Q10" s="6">
        <f t="shared" si="3"/>
        <v>1.0629902233669968</v>
      </c>
      <c r="R10" s="6">
        <f t="shared" si="3"/>
        <v>0.92152929770028802</v>
      </c>
      <c r="S10" s="6">
        <f t="shared" si="4"/>
        <v>0.9922597605336424</v>
      </c>
      <c r="T10" s="6">
        <f t="shared" si="5"/>
        <v>0.98870290231587132</v>
      </c>
      <c r="V10" s="6" t="s">
        <v>178</v>
      </c>
      <c r="W10" s="6">
        <v>1256.5348902644907</v>
      </c>
      <c r="X10" s="6">
        <v>1413.9631401238041</v>
      </c>
      <c r="Y10" s="6">
        <v>1216.273834745763</v>
      </c>
      <c r="Z10" s="6">
        <v>1083.6731991525426</v>
      </c>
      <c r="AA10" s="6">
        <f t="shared" si="6"/>
        <v>1.0331019663241736</v>
      </c>
      <c r="AB10" s="6">
        <f t="shared" si="6"/>
        <v>1.3047874038312988</v>
      </c>
      <c r="AC10" s="6">
        <f t="shared" si="7"/>
        <v>1.1689446850777361</v>
      </c>
      <c r="AD10" s="6">
        <f t="shared" si="8"/>
        <v>0.42277949349771715</v>
      </c>
      <c r="AF10" s="6" t="s">
        <v>178</v>
      </c>
      <c r="AG10" s="6">
        <v>2.9076375984798427E-3</v>
      </c>
      <c r="AH10" s="6">
        <v>0.98870290231587132</v>
      </c>
      <c r="AI10" s="6">
        <v>0.42277949349771715</v>
      </c>
      <c r="AJ10" s="6">
        <v>0.53282230929499319</v>
      </c>
      <c r="AK10" s="6">
        <v>0.9922597605336424</v>
      </c>
      <c r="AL10" s="6">
        <v>1.1689446850777361</v>
      </c>
      <c r="AM10" s="6">
        <f t="shared" si="9"/>
        <v>0.89800891830212393</v>
      </c>
    </row>
    <row r="11" spans="1:39" x14ac:dyDescent="0.2">
      <c r="A11" s="6" t="s">
        <v>84</v>
      </c>
      <c r="B11" s="6">
        <v>6.4314873295848418</v>
      </c>
      <c r="C11" s="6">
        <v>137.58761457290302</v>
      </c>
      <c r="D11" s="6">
        <v>252.09500753356241</v>
      </c>
      <c r="E11" s="6">
        <v>207.64529617904483</v>
      </c>
      <c r="F11" s="6">
        <f t="shared" si="0"/>
        <v>2.5512156676599763E-2</v>
      </c>
      <c r="G11" s="6">
        <f t="shared" si="0"/>
        <v>0.66260886764449667</v>
      </c>
      <c r="H11" s="6">
        <f t="shared" si="1"/>
        <v>0.34406051216054823</v>
      </c>
      <c r="I11" s="6">
        <f t="shared" si="2"/>
        <v>0.32314498131974517</v>
      </c>
      <c r="L11" s="6" t="s">
        <v>84</v>
      </c>
      <c r="M11" s="6">
        <v>96.602449475353424</v>
      </c>
      <c r="N11" s="6">
        <v>74.145551469347822</v>
      </c>
      <c r="O11" s="6">
        <v>89.658159681573423</v>
      </c>
      <c r="P11" s="6">
        <v>55.78787169281199</v>
      </c>
      <c r="Q11" s="6">
        <f t="shared" si="3"/>
        <v>1.0774529593117133</v>
      </c>
      <c r="R11" s="6">
        <f t="shared" si="3"/>
        <v>1.3290621997128658</v>
      </c>
      <c r="S11" s="6">
        <f t="shared" si="4"/>
        <v>1.2032575795122895</v>
      </c>
      <c r="T11" s="6">
        <f t="shared" si="5"/>
        <v>0.26977241765667098</v>
      </c>
      <c r="V11" s="6" t="s">
        <v>84</v>
      </c>
      <c r="W11" s="6">
        <v>1324.9085537422623</v>
      </c>
      <c r="X11" s="6">
        <v>1245.6035453010691</v>
      </c>
      <c r="Y11" s="6">
        <v>945.47139830508502</v>
      </c>
      <c r="Z11" s="6">
        <v>994.2929025423731</v>
      </c>
      <c r="AA11" s="6">
        <f t="shared" si="6"/>
        <v>1.4013206069664101</v>
      </c>
      <c r="AB11" s="6">
        <f t="shared" si="6"/>
        <v>1.2527531295014811</v>
      </c>
      <c r="AC11" s="6">
        <f t="shared" si="7"/>
        <v>1.3270368682339457</v>
      </c>
      <c r="AD11" s="6">
        <f t="shared" si="8"/>
        <v>0.1275833678803249</v>
      </c>
      <c r="AF11" s="6" t="s">
        <v>84</v>
      </c>
      <c r="AG11" s="6">
        <v>0.32314498131974517</v>
      </c>
      <c r="AH11" s="6">
        <v>0.26977241765667098</v>
      </c>
      <c r="AI11" s="6">
        <v>0.1275833678803249</v>
      </c>
      <c r="AJ11" s="6">
        <v>0.34406051216054823</v>
      </c>
      <c r="AK11" s="6">
        <v>1.2032575795122895</v>
      </c>
      <c r="AL11" s="6">
        <v>1.3270368682339457</v>
      </c>
      <c r="AM11" s="6">
        <f t="shared" si="9"/>
        <v>0.95811831996892793</v>
      </c>
    </row>
    <row r="12" spans="1:39" x14ac:dyDescent="0.2">
      <c r="A12" s="6" t="s">
        <v>85</v>
      </c>
      <c r="B12" s="6">
        <v>30.87884156204267</v>
      </c>
      <c r="C12" s="6">
        <v>22.175152122005699</v>
      </c>
      <c r="D12" s="6">
        <v>6.1995293639641771</v>
      </c>
      <c r="E12" s="6">
        <v>15.341380419509388</v>
      </c>
      <c r="F12" s="6">
        <f t="shared" si="0"/>
        <v>4.9808364069587618</v>
      </c>
      <c r="G12" s="6">
        <f t="shared" si="0"/>
        <v>1.4454469881866636</v>
      </c>
      <c r="H12" s="6">
        <f t="shared" si="1"/>
        <v>3.2131416975727127</v>
      </c>
      <c r="I12" s="6">
        <f t="shared" si="2"/>
        <v>0.32802709561068899</v>
      </c>
      <c r="L12" s="6" t="s">
        <v>85</v>
      </c>
      <c r="M12" s="22">
        <v>1</v>
      </c>
      <c r="N12" s="22">
        <v>1</v>
      </c>
      <c r="O12" s="22">
        <v>1</v>
      </c>
      <c r="P12" s="22">
        <v>1</v>
      </c>
      <c r="Q12" s="6">
        <f t="shared" si="3"/>
        <v>1</v>
      </c>
      <c r="R12" s="6">
        <f t="shared" si="3"/>
        <v>1</v>
      </c>
      <c r="S12" s="6">
        <f t="shared" si="4"/>
        <v>1</v>
      </c>
      <c r="T12" s="6" t="e">
        <f t="shared" si="5"/>
        <v>#DIV/0!</v>
      </c>
      <c r="V12" s="6" t="s">
        <v>85</v>
      </c>
      <c r="W12" s="6">
        <v>79.283905458638145</v>
      </c>
      <c r="X12" s="6">
        <v>49.275464265616201</v>
      </c>
      <c r="Y12" s="6">
        <v>20.643538135593225</v>
      </c>
      <c r="Z12" s="6">
        <v>29.184322033898312</v>
      </c>
      <c r="AA12" s="6">
        <f t="shared" si="6"/>
        <v>3.840616125873221</v>
      </c>
      <c r="AB12" s="6">
        <f t="shared" si="6"/>
        <v>1.6884224416240174</v>
      </c>
      <c r="AC12" s="6">
        <f t="shared" si="7"/>
        <v>2.7645192837486192</v>
      </c>
      <c r="AD12" s="6">
        <f t="shared" si="8"/>
        <v>0.28986341442803754</v>
      </c>
      <c r="AF12" s="6" t="s">
        <v>85</v>
      </c>
      <c r="AG12" s="6">
        <v>0.32802709561068899</v>
      </c>
      <c r="AH12" s="6" t="e">
        <v>#DIV/0!</v>
      </c>
      <c r="AI12" s="6">
        <v>0.28986341442803754</v>
      </c>
      <c r="AJ12" s="6">
        <v>3.2131416975727127</v>
      </c>
      <c r="AK12" s="6">
        <v>1</v>
      </c>
      <c r="AL12" s="6">
        <v>2.7645192837486192</v>
      </c>
      <c r="AM12" s="6">
        <f t="shared" si="9"/>
        <v>2.3258869937737772</v>
      </c>
    </row>
    <row r="13" spans="1:39" x14ac:dyDescent="0.2">
      <c r="A13" s="6" t="s">
        <v>55</v>
      </c>
      <c r="B13" s="22">
        <v>1</v>
      </c>
      <c r="C13" s="22">
        <v>1</v>
      </c>
      <c r="D13" s="6">
        <v>5.2243985847060213</v>
      </c>
      <c r="E13" s="22">
        <v>1</v>
      </c>
      <c r="F13" s="6">
        <f t="shared" si="0"/>
        <v>0.19140959170447183</v>
      </c>
      <c r="G13" s="6">
        <f t="shared" si="0"/>
        <v>1</v>
      </c>
      <c r="H13" s="6">
        <f t="shared" si="1"/>
        <v>0.5957047958522359</v>
      </c>
      <c r="I13" s="6">
        <f t="shared" si="2"/>
        <v>0.50000000000000011</v>
      </c>
      <c r="L13" s="6" t="s">
        <v>55</v>
      </c>
      <c r="M13" s="22">
        <v>1</v>
      </c>
      <c r="N13" s="22">
        <v>1</v>
      </c>
      <c r="O13" s="22">
        <v>1</v>
      </c>
      <c r="P13" s="22">
        <v>1</v>
      </c>
      <c r="Q13" s="6">
        <f t="shared" si="3"/>
        <v>1</v>
      </c>
      <c r="R13" s="6">
        <f t="shared" si="3"/>
        <v>1</v>
      </c>
      <c r="S13" s="6">
        <f t="shared" si="4"/>
        <v>1</v>
      </c>
      <c r="T13" s="6" t="e">
        <f t="shared" si="5"/>
        <v>#DIV/0!</v>
      </c>
      <c r="V13" s="6" t="s">
        <v>55</v>
      </c>
      <c r="W13" s="6">
        <v>122.96707934721439</v>
      </c>
      <c r="X13" s="6">
        <v>72.446539110860996</v>
      </c>
      <c r="Y13" s="6">
        <v>26.959745762711869</v>
      </c>
      <c r="Z13" s="6">
        <v>64.261122881355945</v>
      </c>
      <c r="AA13" s="6">
        <f t="shared" si="6"/>
        <v>4.561136459873099</v>
      </c>
      <c r="AB13" s="6">
        <f t="shared" si="6"/>
        <v>1.1273774229656339</v>
      </c>
      <c r="AC13" s="6">
        <f t="shared" si="7"/>
        <v>2.8442569414193666</v>
      </c>
      <c r="AD13" s="6">
        <f t="shared" si="8"/>
        <v>0.44585386121109954</v>
      </c>
      <c r="AF13" s="6" t="s">
        <v>55</v>
      </c>
      <c r="AG13" s="6">
        <v>0.50000000000000011</v>
      </c>
      <c r="AH13" s="6" t="e">
        <v>#DIV/0!</v>
      </c>
      <c r="AI13" s="6">
        <v>0.44585386121109954</v>
      </c>
      <c r="AJ13" s="6">
        <v>0.50957047958522361</v>
      </c>
      <c r="AK13" s="6">
        <v>1</v>
      </c>
      <c r="AL13" s="6">
        <v>2.8442569414193666</v>
      </c>
      <c r="AM13" s="6">
        <f t="shared" si="9"/>
        <v>1.4512758070015301</v>
      </c>
    </row>
    <row r="14" spans="1:39" x14ac:dyDescent="0.2">
      <c r="A14" s="6" t="s">
        <v>86</v>
      </c>
      <c r="B14" s="6">
        <v>153.40830316567821</v>
      </c>
      <c r="C14" s="6">
        <v>152.93075560348149</v>
      </c>
      <c r="D14" s="6">
        <v>173.63761025241664</v>
      </c>
      <c r="E14" s="6">
        <v>166.83201002217743</v>
      </c>
      <c r="F14" s="6">
        <f t="shared" si="0"/>
        <v>0.88349697362609902</v>
      </c>
      <c r="G14" s="6">
        <f t="shared" si="0"/>
        <v>0.91667513676273504</v>
      </c>
      <c r="H14" s="6">
        <f t="shared" si="1"/>
        <v>0.90008605519441698</v>
      </c>
      <c r="I14" s="6">
        <f t="shared" si="2"/>
        <v>0.11670862895852624</v>
      </c>
      <c r="L14" s="6" t="s">
        <v>86</v>
      </c>
      <c r="M14" s="6">
        <v>94.510611019265156</v>
      </c>
      <c r="N14" s="6">
        <v>78.126792401902904</v>
      </c>
      <c r="O14" s="6">
        <v>132.9969562163428</v>
      </c>
      <c r="P14" s="6">
        <v>125.20018730976354</v>
      </c>
      <c r="Q14" s="6">
        <f t="shared" si="3"/>
        <v>0.71062236090220843</v>
      </c>
      <c r="R14" s="6">
        <f t="shared" si="3"/>
        <v>0.62401498017415757</v>
      </c>
      <c r="S14" s="6">
        <f t="shared" si="4"/>
        <v>0.66731867053818306</v>
      </c>
      <c r="T14" s="6">
        <f t="shared" si="5"/>
        <v>6.367996057683975E-2</v>
      </c>
      <c r="V14" s="6" t="s">
        <v>86</v>
      </c>
      <c r="W14" s="6">
        <v>773.06555993247036</v>
      </c>
      <c r="X14" s="6">
        <v>845.19555430500839</v>
      </c>
      <c r="Y14" s="6">
        <v>878.97245762711884</v>
      </c>
      <c r="Z14" s="6">
        <v>825.90042372881373</v>
      </c>
      <c r="AA14" s="6">
        <f t="shared" si="6"/>
        <v>0.87951056170684161</v>
      </c>
      <c r="AB14" s="6">
        <f t="shared" si="6"/>
        <v>1.0233625386569971</v>
      </c>
      <c r="AC14" s="6">
        <f t="shared" si="7"/>
        <v>0.9514365501819193</v>
      </c>
      <c r="AD14" s="6">
        <f t="shared" si="8"/>
        <v>0.61472713716826766</v>
      </c>
      <c r="AF14" s="6" t="s">
        <v>86</v>
      </c>
      <c r="AG14" s="6">
        <v>0.11670862895852624</v>
      </c>
      <c r="AH14" s="6">
        <v>6.367996057683975E-2</v>
      </c>
      <c r="AI14" s="6">
        <v>0.61472713716826766</v>
      </c>
      <c r="AJ14" s="6">
        <v>0.90008605519441698</v>
      </c>
      <c r="AK14" s="6">
        <v>0.66731867053818306</v>
      </c>
      <c r="AL14" s="6">
        <v>0.9514365501819193</v>
      </c>
      <c r="AM14" s="6">
        <f t="shared" si="9"/>
        <v>0.83961375863817311</v>
      </c>
    </row>
    <row r="15" spans="1:39" x14ac:dyDescent="0.2">
      <c r="A15" s="6" t="s">
        <v>56</v>
      </c>
      <c r="B15" s="6">
        <v>119.28675960871909</v>
      </c>
      <c r="C15" s="6">
        <v>102.80366633289687</v>
      </c>
      <c r="D15" s="6">
        <v>125.91714774247068</v>
      </c>
      <c r="E15" s="6">
        <v>136.58264064060677</v>
      </c>
      <c r="F15" s="6">
        <f t="shared" si="0"/>
        <v>0.94734324710632556</v>
      </c>
      <c r="G15" s="6">
        <f t="shared" si="0"/>
        <v>0.75268471784351176</v>
      </c>
      <c r="H15" s="6">
        <f t="shared" si="1"/>
        <v>0.85001398247491866</v>
      </c>
      <c r="I15" s="6">
        <f t="shared" si="2"/>
        <v>0.37660828800259905</v>
      </c>
      <c r="L15" s="6" t="s">
        <v>56</v>
      </c>
      <c r="M15" s="6">
        <v>67.97800195688113</v>
      </c>
      <c r="N15" s="6">
        <v>56.911501737575492</v>
      </c>
      <c r="O15" s="6">
        <v>121.35097166939828</v>
      </c>
      <c r="P15" s="6">
        <v>112.4584406462187</v>
      </c>
      <c r="Q15" s="6">
        <f t="shared" si="3"/>
        <v>0.56017682447633421</v>
      </c>
      <c r="R15" s="6">
        <f t="shared" si="3"/>
        <v>0.50606696492095704</v>
      </c>
      <c r="S15" s="6">
        <f t="shared" si="4"/>
        <v>0.53312189469864557</v>
      </c>
      <c r="T15" s="6">
        <f t="shared" si="5"/>
        <v>1.2704821860064369E-2</v>
      </c>
      <c r="V15" s="6" t="s">
        <v>56</v>
      </c>
      <c r="W15" s="6">
        <v>573.76899268429929</v>
      </c>
      <c r="X15" s="6">
        <v>450.61198649409113</v>
      </c>
      <c r="Y15" s="6">
        <v>517.39936440677968</v>
      </c>
      <c r="Z15" s="6">
        <v>485.14300847457628</v>
      </c>
      <c r="AA15" s="6">
        <f t="shared" si="6"/>
        <v>1.1089480044919455</v>
      </c>
      <c r="AB15" s="6">
        <f t="shared" si="6"/>
        <v>0.92882300398585516</v>
      </c>
      <c r="AC15" s="6">
        <f t="shared" si="7"/>
        <v>1.0188855042389005</v>
      </c>
      <c r="AD15" s="6">
        <f t="shared" si="8"/>
        <v>0.84989875000787052</v>
      </c>
      <c r="AF15" s="6" t="s">
        <v>56</v>
      </c>
      <c r="AG15" s="6">
        <v>0.37660828800259905</v>
      </c>
      <c r="AH15" s="6">
        <v>1.2704821860064369E-2</v>
      </c>
      <c r="AI15" s="6">
        <v>0.84989875000787052</v>
      </c>
      <c r="AJ15" s="6">
        <v>0.85001398247491866</v>
      </c>
      <c r="AK15" s="6">
        <v>0.53312189469864557</v>
      </c>
      <c r="AL15" s="6">
        <v>1.0188855042389005</v>
      </c>
      <c r="AM15" s="6">
        <f t="shared" si="9"/>
        <v>0.80067379380415493</v>
      </c>
    </row>
    <row r="16" spans="1:39" x14ac:dyDescent="0.2">
      <c r="A16" s="6" t="s">
        <v>179</v>
      </c>
      <c r="B16" s="6">
        <v>237.4566741123007</v>
      </c>
      <c r="C16" s="6">
        <v>216.59862897635369</v>
      </c>
      <c r="D16" s="6">
        <v>224.81166093890192</v>
      </c>
      <c r="E16" s="6">
        <v>161.50942118539336</v>
      </c>
      <c r="F16" s="6">
        <f t="shared" si="0"/>
        <v>1.0562471409204852</v>
      </c>
      <c r="G16" s="6">
        <f t="shared" si="0"/>
        <v>1.3410897481189321</v>
      </c>
      <c r="H16" s="6">
        <f t="shared" si="1"/>
        <v>1.1986684445197087</v>
      </c>
      <c r="I16" s="6">
        <f t="shared" si="2"/>
        <v>0.35636034992088184</v>
      </c>
      <c r="L16" s="6" t="s">
        <v>179</v>
      </c>
      <c r="M16" s="6">
        <v>88.639967610243261</v>
      </c>
      <c r="N16" s="6">
        <v>59.89405850399811</v>
      </c>
      <c r="O16" s="6">
        <v>113.02036993678297</v>
      </c>
      <c r="P16" s="6">
        <v>141.42589557480684</v>
      </c>
      <c r="Q16" s="6">
        <f t="shared" si="3"/>
        <v>0.78428311338764256</v>
      </c>
      <c r="R16" s="6">
        <f t="shared" si="3"/>
        <v>0.4235013556786516</v>
      </c>
      <c r="S16" s="6">
        <f t="shared" si="4"/>
        <v>0.60389223453314711</v>
      </c>
      <c r="T16" s="6">
        <f t="shared" si="5"/>
        <v>0.31501997709301482</v>
      </c>
      <c r="V16" s="6" t="s">
        <v>179</v>
      </c>
      <c r="W16" s="6">
        <v>692.53657850309503</v>
      </c>
      <c r="X16" s="6">
        <v>743.98564997186259</v>
      </c>
      <c r="Y16" s="6">
        <v>730.20391949152554</v>
      </c>
      <c r="Z16" s="6">
        <v>842.98199152542395</v>
      </c>
      <c r="AA16" s="6">
        <f t="shared" si="6"/>
        <v>0.94841531251344147</v>
      </c>
      <c r="AB16" s="6">
        <f t="shared" si="6"/>
        <v>0.88256410866568824</v>
      </c>
      <c r="AC16" s="6">
        <f t="shared" si="7"/>
        <v>0.91548971058956485</v>
      </c>
      <c r="AD16" s="6">
        <f t="shared" si="8"/>
        <v>0.26853964216596893</v>
      </c>
      <c r="AF16" s="6" t="s">
        <v>179</v>
      </c>
      <c r="AG16" s="6">
        <v>0.35636034992088184</v>
      </c>
      <c r="AH16" s="6">
        <v>0.31501997709301482</v>
      </c>
      <c r="AI16" s="6">
        <v>0.26853964216596893</v>
      </c>
      <c r="AJ16" s="6">
        <v>1.1986684445197087</v>
      </c>
      <c r="AK16" s="6">
        <v>0.60389223453314711</v>
      </c>
      <c r="AL16" s="6">
        <v>0.91548971058956485</v>
      </c>
      <c r="AM16" s="6">
        <f t="shared" si="9"/>
        <v>0.90601679654747358</v>
      </c>
    </row>
    <row r="17" spans="1:39" x14ac:dyDescent="0.2">
      <c r="A17" s="6" t="s">
        <v>87</v>
      </c>
      <c r="B17" s="6">
        <v>111.89247477470538</v>
      </c>
      <c r="C17" s="6">
        <v>93.761072171300938</v>
      </c>
      <c r="D17" s="6">
        <v>113.80927390001524</v>
      </c>
      <c r="E17" s="6">
        <v>73.361661785369634</v>
      </c>
      <c r="F17" s="6">
        <f t="shared" si="0"/>
        <v>0.98315779497026023</v>
      </c>
      <c r="G17" s="6">
        <f t="shared" si="0"/>
        <v>1.2780663617682597</v>
      </c>
      <c r="H17" s="6">
        <f t="shared" si="1"/>
        <v>1.1306120783692599</v>
      </c>
      <c r="I17" s="6">
        <f t="shared" si="2"/>
        <v>0.55964387161214513</v>
      </c>
      <c r="L17" s="6" t="s">
        <v>87</v>
      </c>
      <c r="M17" s="6">
        <v>97.790073889132557</v>
      </c>
      <c r="N17" s="6">
        <v>48.908532676541043</v>
      </c>
      <c r="O17" s="6">
        <v>46.108639662842428</v>
      </c>
      <c r="P17" s="6">
        <v>54.959025989229694</v>
      </c>
      <c r="Q17" s="6">
        <f t="shared" si="3"/>
        <v>2.1208622636494447</v>
      </c>
      <c r="R17" s="6">
        <f t="shared" si="3"/>
        <v>0.88990901487456553</v>
      </c>
      <c r="S17" s="6">
        <f t="shared" si="4"/>
        <v>1.5053856392620051</v>
      </c>
      <c r="T17" s="6">
        <f t="shared" si="5"/>
        <v>0.57419316237730977</v>
      </c>
      <c r="V17" s="6" t="s">
        <v>87</v>
      </c>
      <c r="W17" s="6">
        <v>579.59341586944288</v>
      </c>
      <c r="X17" s="6">
        <v>646.15222284749575</v>
      </c>
      <c r="Y17" s="6">
        <v>595.49788135593224</v>
      </c>
      <c r="Z17" s="6">
        <v>520.45815677966107</v>
      </c>
      <c r="AA17" s="6">
        <f t="shared" si="6"/>
        <v>0.97329215437295036</v>
      </c>
      <c r="AB17" s="6">
        <f t="shared" si="6"/>
        <v>1.2415065734497615</v>
      </c>
      <c r="AC17" s="6">
        <f t="shared" si="7"/>
        <v>1.107399363911356</v>
      </c>
      <c r="AD17" s="6">
        <f t="shared" si="8"/>
        <v>0.58012768085109123</v>
      </c>
      <c r="AF17" s="6" t="s">
        <v>87</v>
      </c>
      <c r="AG17" s="6">
        <v>0.55964387161214513</v>
      </c>
      <c r="AH17" s="6">
        <v>0.57419316237730977</v>
      </c>
      <c r="AI17" s="6">
        <v>0.58012768085109123</v>
      </c>
      <c r="AJ17" s="6">
        <v>1.1306120783692599</v>
      </c>
      <c r="AK17" s="6">
        <v>1.5053856392620051</v>
      </c>
      <c r="AL17" s="6">
        <v>1.107399363911356</v>
      </c>
      <c r="AM17" s="6">
        <f t="shared" si="9"/>
        <v>1.2477990271808739</v>
      </c>
    </row>
    <row r="18" spans="1:39" x14ac:dyDescent="0.2">
      <c r="A18" s="6" t="s">
        <v>88</v>
      </c>
      <c r="B18" s="6">
        <v>36.778864669182781</v>
      </c>
      <c r="C18" s="6">
        <v>23.515366248170686</v>
      </c>
      <c r="D18" s="6">
        <v>34.275169716771913</v>
      </c>
      <c r="E18" s="6">
        <v>41.040139497875366</v>
      </c>
      <c r="F18" s="6">
        <f t="shared" si="0"/>
        <v>1.0730469016812989</v>
      </c>
      <c r="G18" s="6">
        <f t="shared" si="0"/>
        <v>0.5729845594064823</v>
      </c>
      <c r="H18" s="6">
        <f t="shared" si="1"/>
        <v>0.82301573054389054</v>
      </c>
      <c r="I18" s="6">
        <f t="shared" si="2"/>
        <v>0.59034002127920115</v>
      </c>
      <c r="L18" s="6" t="s">
        <v>88</v>
      </c>
      <c r="M18" s="6">
        <v>23.172171800668039</v>
      </c>
      <c r="N18" s="6">
        <v>7.6250885657410841</v>
      </c>
      <c r="O18" s="6">
        <v>11.690470615780853</v>
      </c>
      <c r="P18" s="6">
        <v>11.100444860688368</v>
      </c>
      <c r="Q18" s="6">
        <f t="shared" si="3"/>
        <v>1.9821419138925125</v>
      </c>
      <c r="R18" s="6">
        <f t="shared" si="3"/>
        <v>0.68691738587386952</v>
      </c>
      <c r="S18" s="6">
        <f t="shared" si="4"/>
        <v>1.3345296498831911</v>
      </c>
      <c r="T18" s="6">
        <f t="shared" si="5"/>
        <v>0.68711507673038941</v>
      </c>
      <c r="V18" s="6" t="s">
        <v>88</v>
      </c>
      <c r="W18" s="6">
        <v>116.04530106921777</v>
      </c>
      <c r="X18" s="6">
        <v>152.0891952729319</v>
      </c>
      <c r="Y18" s="6">
        <v>120.59057203389833</v>
      </c>
      <c r="Z18" s="6">
        <v>107.24311440677968</v>
      </c>
      <c r="AA18" s="6">
        <f t="shared" si="6"/>
        <v>0.96230823945836441</v>
      </c>
      <c r="AB18" s="6">
        <f t="shared" si="6"/>
        <v>1.4181721233500204</v>
      </c>
      <c r="AC18" s="6">
        <f t="shared" si="7"/>
        <v>1.1902401814041923</v>
      </c>
      <c r="AD18" s="6">
        <f t="shared" si="8"/>
        <v>0.56430354360828661</v>
      </c>
      <c r="AF18" s="6" t="s">
        <v>88</v>
      </c>
      <c r="AG18" s="6">
        <v>0.59034002127920115</v>
      </c>
      <c r="AH18" s="6">
        <v>0.68711507673038941</v>
      </c>
      <c r="AI18" s="6">
        <v>0.56430354360828661</v>
      </c>
      <c r="AJ18" s="6">
        <v>0.82301573054389054</v>
      </c>
      <c r="AK18" s="6">
        <v>1.3345296498831911</v>
      </c>
      <c r="AL18" s="6">
        <v>1.1902401814041923</v>
      </c>
      <c r="AM18" s="6">
        <f t="shared" si="9"/>
        <v>1.1159285206104246</v>
      </c>
    </row>
    <row r="19" spans="1:39" x14ac:dyDescent="0.2">
      <c r="A19" s="6" t="s">
        <v>180</v>
      </c>
      <c r="B19" s="6">
        <v>154.68689825155974</v>
      </c>
      <c r="C19" s="6">
        <v>125.97242547947316</v>
      </c>
      <c r="D19" s="6">
        <v>121.18370041815504</v>
      </c>
      <c r="E19" s="6">
        <v>126.6484958269143</v>
      </c>
      <c r="F19" s="6">
        <f t="shared" si="0"/>
        <v>1.2764662055853961</v>
      </c>
      <c r="G19" s="6">
        <f t="shared" si="0"/>
        <v>0.99466183673933961</v>
      </c>
      <c r="H19" s="6">
        <f t="shared" si="1"/>
        <v>1.1355640211623679</v>
      </c>
      <c r="I19" s="6">
        <f t="shared" si="2"/>
        <v>0.51284478416180146</v>
      </c>
      <c r="L19" s="6" t="s">
        <v>180</v>
      </c>
      <c r="M19" s="6">
        <v>96.022133000438615</v>
      </c>
      <c r="N19" s="6">
        <v>97.763082425183029</v>
      </c>
      <c r="O19" s="6">
        <v>101.27604776398971</v>
      </c>
      <c r="P19" s="6">
        <v>67.012409271833306</v>
      </c>
      <c r="Q19" s="6">
        <f t="shared" si="3"/>
        <v>0.94812282983440821</v>
      </c>
      <c r="R19" s="6">
        <f t="shared" si="3"/>
        <v>1.4588802803464471</v>
      </c>
      <c r="S19" s="6">
        <f t="shared" si="4"/>
        <v>1.2035015550904276</v>
      </c>
      <c r="T19" s="6">
        <f t="shared" si="5"/>
        <v>0.60772962088059179</v>
      </c>
      <c r="V19" s="6" t="s">
        <v>180</v>
      </c>
      <c r="W19" s="6">
        <v>659.95357343837929</v>
      </c>
      <c r="X19" s="6">
        <v>602.89110861001689</v>
      </c>
      <c r="Y19" s="6">
        <v>636.93061440677968</v>
      </c>
      <c r="Z19" s="6">
        <v>590.57203389830511</v>
      </c>
      <c r="AA19" s="6">
        <f t="shared" si="6"/>
        <v>1.0361467301317313</v>
      </c>
      <c r="AB19" s="6">
        <f t="shared" si="6"/>
        <v>1.0208595632786652</v>
      </c>
      <c r="AC19" s="6">
        <f t="shared" si="7"/>
        <v>1.0285031467051984</v>
      </c>
      <c r="AD19" s="6">
        <f t="shared" si="8"/>
        <v>0.1872194709462035</v>
      </c>
      <c r="AF19" s="6" t="s">
        <v>180</v>
      </c>
      <c r="AG19" s="6">
        <v>0.51284478416180146</v>
      </c>
      <c r="AH19" s="6">
        <v>0.60772962088059179</v>
      </c>
      <c r="AI19" s="6">
        <v>0.1872194709462035</v>
      </c>
      <c r="AJ19" s="6">
        <v>1.1355640211623679</v>
      </c>
      <c r="AK19" s="6">
        <v>1.2035015550904276</v>
      </c>
      <c r="AL19" s="6">
        <v>1.0285031467051984</v>
      </c>
      <c r="AM19" s="6">
        <f t="shared" si="9"/>
        <v>1.1225229076526646</v>
      </c>
    </row>
    <row r="20" spans="1:39" x14ac:dyDescent="0.2">
      <c r="A20" s="6" t="s">
        <v>181</v>
      </c>
      <c r="B20" s="6">
        <v>41.123007009165832</v>
      </c>
      <c r="C20" s="6">
        <v>79.265192944619884</v>
      </c>
      <c r="D20" s="6">
        <v>41.101085171579001</v>
      </c>
      <c r="E20" s="6">
        <v>47.622272257867913</v>
      </c>
      <c r="F20" s="6">
        <f t="shared" si="0"/>
        <v>1.000533363960959</v>
      </c>
      <c r="G20" s="6">
        <f t="shared" si="0"/>
        <v>1.664456339155973</v>
      </c>
      <c r="H20" s="6">
        <f t="shared" si="1"/>
        <v>1.332494851558466</v>
      </c>
      <c r="I20" s="6">
        <f t="shared" si="2"/>
        <v>0.49955895749447932</v>
      </c>
      <c r="L20" s="6" t="s">
        <v>181</v>
      </c>
      <c r="M20" s="6">
        <v>12.699483788251966</v>
      </c>
      <c r="N20" s="6">
        <v>9.2175849387631157</v>
      </c>
      <c r="O20" s="6">
        <v>63.711074689768211</v>
      </c>
      <c r="P20" s="6">
        <v>7.0826504331538329</v>
      </c>
      <c r="Q20" s="6">
        <f t="shared" si="3"/>
        <v>0.19932929792960252</v>
      </c>
      <c r="R20" s="6">
        <f t="shared" si="3"/>
        <v>1.3014315792878426</v>
      </c>
      <c r="S20" s="6">
        <f t="shared" si="4"/>
        <v>0.7503804386087225</v>
      </c>
      <c r="T20" s="6">
        <f t="shared" si="5"/>
        <v>0.52662823834725647</v>
      </c>
      <c r="V20" s="6" t="s">
        <v>181</v>
      </c>
      <c r="W20" s="6">
        <v>93.000844119302187</v>
      </c>
      <c r="X20" s="6">
        <v>37.035734383792906</v>
      </c>
      <c r="Y20" s="6">
        <v>95.643538135593246</v>
      </c>
      <c r="Z20" s="6">
        <v>31.567796610169498</v>
      </c>
      <c r="AA20" s="6">
        <f t="shared" si="6"/>
        <v>0.97236934070188275</v>
      </c>
      <c r="AB20" s="6">
        <f t="shared" si="6"/>
        <v>1.1732125254463253</v>
      </c>
      <c r="AC20" s="6">
        <f t="shared" si="7"/>
        <v>1.0727909330741041</v>
      </c>
      <c r="AD20" s="6">
        <f t="shared" si="8"/>
        <v>0.78660906035849765</v>
      </c>
      <c r="AF20" s="6" t="s">
        <v>181</v>
      </c>
      <c r="AG20" s="6">
        <v>0.49955895749447932</v>
      </c>
      <c r="AH20" s="6">
        <v>0.52662823834725647</v>
      </c>
      <c r="AI20" s="6">
        <v>0.78660906035849765</v>
      </c>
      <c r="AJ20" s="6">
        <v>1.332494851558466</v>
      </c>
      <c r="AK20" s="6">
        <v>0.7503804386087225</v>
      </c>
      <c r="AL20" s="6">
        <v>1.0727909330741041</v>
      </c>
      <c r="AM20" s="6">
        <f t="shared" si="9"/>
        <v>1.051888741080431</v>
      </c>
    </row>
    <row r="21" spans="1:39" x14ac:dyDescent="0.2">
      <c r="A21" s="6" t="s">
        <v>58</v>
      </c>
      <c r="B21" s="6">
        <v>25.548794577524454</v>
      </c>
      <c r="C21" s="6">
        <v>26.842794423476853</v>
      </c>
      <c r="D21" s="6">
        <v>22.065719751477086</v>
      </c>
      <c r="E21" s="6">
        <v>27.571145609372092</v>
      </c>
      <c r="F21" s="6">
        <f t="shared" si="0"/>
        <v>1.1578500436548964</v>
      </c>
      <c r="G21" s="6">
        <f t="shared" si="0"/>
        <v>0.97358284649413862</v>
      </c>
      <c r="H21" s="6">
        <f t="shared" si="1"/>
        <v>1.0657164450745176</v>
      </c>
      <c r="I21" s="6">
        <f t="shared" si="2"/>
        <v>0.6312335134774536</v>
      </c>
      <c r="L21" s="6" t="s">
        <v>58</v>
      </c>
      <c r="M21" s="6">
        <v>5.6142245015014005</v>
      </c>
      <c r="N21" s="6">
        <v>5.4657714497790071</v>
      </c>
      <c r="O21" s="6">
        <v>0.25520955279794388</v>
      </c>
      <c r="P21" s="22">
        <v>1</v>
      </c>
      <c r="Q21" s="6">
        <f t="shared" si="3"/>
        <v>21.998488849460621</v>
      </c>
      <c r="R21" s="6">
        <f t="shared" si="3"/>
        <v>5.4657714497790071</v>
      </c>
      <c r="S21" s="6">
        <f t="shared" si="4"/>
        <v>13.732130149619813</v>
      </c>
      <c r="T21" s="6">
        <f t="shared" si="5"/>
        <v>5.7721088676385209E-2</v>
      </c>
      <c r="V21" s="6" t="s">
        <v>58</v>
      </c>
      <c r="W21" s="6">
        <v>32.393078221722</v>
      </c>
      <c r="X21" s="6">
        <v>59.742543612830609</v>
      </c>
      <c r="Y21" s="6">
        <v>22.153072033898308</v>
      </c>
      <c r="Z21" s="6">
        <v>64.976165254237301</v>
      </c>
      <c r="AA21" s="6">
        <f t="shared" si="6"/>
        <v>1.4622386534993694</v>
      </c>
      <c r="AB21" s="6">
        <f t="shared" si="6"/>
        <v>0.91945320840451739</v>
      </c>
      <c r="AC21" s="6">
        <f t="shared" si="7"/>
        <v>1.1908459309519435</v>
      </c>
      <c r="AD21" s="6">
        <f t="shared" si="8"/>
        <v>0.80079303917825395</v>
      </c>
      <c r="AF21" s="6" t="s">
        <v>58</v>
      </c>
      <c r="AG21" s="6">
        <v>0.6312335134774536</v>
      </c>
      <c r="AH21" s="6">
        <v>5.7721088676385209E-2</v>
      </c>
      <c r="AI21" s="6">
        <v>0.80079303917825395</v>
      </c>
      <c r="AJ21" s="6">
        <v>1.0657164450745176</v>
      </c>
      <c r="AK21" s="6">
        <v>38.328101673625341</v>
      </c>
      <c r="AL21" s="6">
        <v>1.1908459309519435</v>
      </c>
      <c r="AM21" s="6">
        <f t="shared" si="9"/>
        <v>13.528221349883934</v>
      </c>
    </row>
    <row r="22" spans="1:39" x14ac:dyDescent="0.2">
      <c r="A22" s="6" t="s">
        <v>89</v>
      </c>
      <c r="B22" s="6">
        <v>38.165293075560349</v>
      </c>
      <c r="C22" s="6">
        <v>31.263960563814219</v>
      </c>
      <c r="D22" s="6">
        <v>34.214224043068278</v>
      </c>
      <c r="E22" s="6">
        <v>25.113003436658822</v>
      </c>
      <c r="F22" s="6">
        <f t="shared" si="0"/>
        <v>1.115480305136207</v>
      </c>
      <c r="G22" s="6">
        <f t="shared" si="0"/>
        <v>1.2449311625616437</v>
      </c>
      <c r="H22" s="6">
        <f t="shared" si="1"/>
        <v>1.1802057338489254</v>
      </c>
      <c r="I22" s="6">
        <f t="shared" si="2"/>
        <v>0.13650363786066411</v>
      </c>
      <c r="L22" s="6" t="s">
        <v>89</v>
      </c>
      <c r="M22" s="6">
        <v>9.6629440939302942</v>
      </c>
      <c r="N22" s="6">
        <v>3.2524714059178783</v>
      </c>
      <c r="O22" s="6">
        <v>4.5539686256146146</v>
      </c>
      <c r="P22" s="6">
        <v>5.9587918520252918</v>
      </c>
      <c r="Q22" s="6">
        <f t="shared" si="3"/>
        <v>2.1218732249447942</v>
      </c>
      <c r="R22" s="6">
        <f t="shared" si="3"/>
        <v>0.54582732316995075</v>
      </c>
      <c r="S22" s="6">
        <f t="shared" si="4"/>
        <v>1.3338502740573726</v>
      </c>
      <c r="T22" s="6">
        <f t="shared" si="5"/>
        <v>0.81012234147961459</v>
      </c>
      <c r="V22" s="6" t="s">
        <v>89</v>
      </c>
      <c r="W22" s="6">
        <v>25.935565559932467</v>
      </c>
      <c r="X22" s="6">
        <v>165.84833989870566</v>
      </c>
      <c r="Y22" s="6">
        <v>55.99841101694917</v>
      </c>
      <c r="Z22" s="6">
        <v>29.819915254237294</v>
      </c>
      <c r="AA22" s="6">
        <f t="shared" si="6"/>
        <v>0.46314824097566787</v>
      </c>
      <c r="AB22" s="6">
        <f t="shared" si="6"/>
        <v>5.5616636896759539</v>
      </c>
      <c r="AC22" s="6">
        <f t="shared" si="7"/>
        <v>3.0124059653258111</v>
      </c>
      <c r="AD22" s="6">
        <f t="shared" si="8"/>
        <v>0.63846982302046018</v>
      </c>
      <c r="AF22" s="6" t="s">
        <v>89</v>
      </c>
      <c r="AG22" s="6">
        <v>0.13650363786066411</v>
      </c>
      <c r="AH22" s="6">
        <v>0.81012234147961459</v>
      </c>
      <c r="AI22" s="6">
        <v>0.63846982302046018</v>
      </c>
      <c r="AJ22" s="6">
        <v>1.1802057338489254</v>
      </c>
      <c r="AK22" s="6">
        <v>1.3338502740573726</v>
      </c>
      <c r="AL22" s="6">
        <v>3.0124059653258111</v>
      </c>
      <c r="AM22" s="6">
        <f t="shared" si="9"/>
        <v>1.8421539910773699</v>
      </c>
    </row>
    <row r="23" spans="1:39" x14ac:dyDescent="0.2">
      <c r="A23" s="6" t="s">
        <v>182</v>
      </c>
      <c r="B23" s="6">
        <v>18.970962027266424</v>
      </c>
      <c r="C23" s="6">
        <v>22.390818762997768</v>
      </c>
      <c r="D23" s="6">
        <v>13.959945148893667</v>
      </c>
      <c r="E23" s="6">
        <v>14.061521271733058</v>
      </c>
      <c r="F23" s="6">
        <f t="shared" si="0"/>
        <v>1.3589567741797239</v>
      </c>
      <c r="G23" s="6">
        <f t="shared" si="0"/>
        <v>1.5923468258024502</v>
      </c>
      <c r="H23" s="6">
        <f t="shared" si="1"/>
        <v>1.4756517999910872</v>
      </c>
      <c r="I23" s="6">
        <f t="shared" si="2"/>
        <v>0.15520356717415026</v>
      </c>
      <c r="L23" s="6" t="s">
        <v>182</v>
      </c>
      <c r="M23" s="6">
        <v>4.2376598400755761</v>
      </c>
      <c r="N23" s="6">
        <v>9.4470123823340871E-2</v>
      </c>
      <c r="O23" s="22">
        <v>1</v>
      </c>
      <c r="P23" s="22">
        <v>1</v>
      </c>
      <c r="Q23" s="6">
        <f t="shared" si="3"/>
        <v>4.2376598400755761</v>
      </c>
      <c r="R23" s="6">
        <f t="shared" si="3"/>
        <v>9.4470123823340871E-2</v>
      </c>
      <c r="S23" s="6">
        <f t="shared" si="4"/>
        <v>2.1660649819494586</v>
      </c>
      <c r="T23" s="6">
        <f t="shared" si="5"/>
        <v>0.67361767581902754</v>
      </c>
      <c r="V23" s="6" t="s">
        <v>182</v>
      </c>
      <c r="W23" s="22">
        <v>1</v>
      </c>
      <c r="X23" s="6">
        <v>14.328925154755204</v>
      </c>
      <c r="Y23" s="6">
        <v>3.2441737288135628</v>
      </c>
      <c r="Z23" s="22">
        <v>1</v>
      </c>
      <c r="AA23" s="6">
        <f t="shared" si="6"/>
        <v>0.30824489795918336</v>
      </c>
      <c r="AB23" s="6">
        <f t="shared" si="6"/>
        <v>14.328925154755204</v>
      </c>
      <c r="AC23" s="6">
        <f t="shared" si="7"/>
        <v>7.3185850263571934</v>
      </c>
      <c r="AD23" s="6">
        <f t="shared" si="8"/>
        <v>0.60619088120875841</v>
      </c>
      <c r="AF23" s="6" t="s">
        <v>182</v>
      </c>
      <c r="AG23" s="6">
        <v>0.15520356717415026</v>
      </c>
      <c r="AH23" s="6">
        <v>0.67361767581902754</v>
      </c>
      <c r="AI23" s="6">
        <v>0.60619088120875841</v>
      </c>
      <c r="AJ23" s="6">
        <v>1.4756517999910872</v>
      </c>
      <c r="AK23" s="6">
        <v>21.660649819494584</v>
      </c>
      <c r="AL23" s="6">
        <v>71.660038018673973</v>
      </c>
      <c r="AM23" s="6">
        <f t="shared" si="9"/>
        <v>31.598779879386552</v>
      </c>
    </row>
    <row r="24" spans="1:39" x14ac:dyDescent="0.2">
      <c r="A24" s="6" t="s">
        <v>183</v>
      </c>
      <c r="B24" s="6">
        <v>55.480243395209122</v>
      </c>
      <c r="C24" s="6">
        <v>76.476931371793881</v>
      </c>
      <c r="D24" s="6">
        <v>88.374612741031669</v>
      </c>
      <c r="E24" s="6">
        <v>76.937141309316218</v>
      </c>
      <c r="F24" s="6">
        <f t="shared" si="0"/>
        <v>0.6277848544330884</v>
      </c>
      <c r="G24" s="6">
        <f t="shared" si="0"/>
        <v>0.99401836447663006</v>
      </c>
      <c r="H24" s="6">
        <f t="shared" si="1"/>
        <v>0.81090160945485923</v>
      </c>
      <c r="I24" s="6">
        <f t="shared" si="2"/>
        <v>0.49109392767445664</v>
      </c>
      <c r="L24" s="6" t="s">
        <v>183</v>
      </c>
      <c r="M24" s="6">
        <v>39.893383717399374</v>
      </c>
      <c r="N24" s="6">
        <v>18.165255238030973</v>
      </c>
      <c r="O24" s="6">
        <v>3.7813158510887424</v>
      </c>
      <c r="P24" s="6">
        <v>18.166705689534073</v>
      </c>
      <c r="Q24" s="6">
        <f t="shared" si="3"/>
        <v>10.550132622725235</v>
      </c>
      <c r="R24" s="6">
        <f t="shared" si="3"/>
        <v>0.99992015880435958</v>
      </c>
      <c r="S24" s="6">
        <f t="shared" si="4"/>
        <v>5.775026390764797</v>
      </c>
      <c r="T24" s="6">
        <f t="shared" si="5"/>
        <v>0.50002557001467363</v>
      </c>
      <c r="V24" s="6" t="s">
        <v>183</v>
      </c>
      <c r="W24" s="6">
        <v>377.55346088913899</v>
      </c>
      <c r="X24" s="6">
        <v>416.38294879009567</v>
      </c>
      <c r="Y24" s="6">
        <v>514.73781779661022</v>
      </c>
      <c r="Z24" s="6">
        <v>410.30190677966107</v>
      </c>
      <c r="AA24" s="6">
        <f t="shared" si="6"/>
        <v>0.7334869283653892</v>
      </c>
      <c r="AB24" s="6">
        <f t="shared" si="6"/>
        <v>1.0148208962960052</v>
      </c>
      <c r="AC24" s="6">
        <f t="shared" si="7"/>
        <v>0.87415391233069717</v>
      </c>
      <c r="AD24" s="6">
        <f t="shared" si="8"/>
        <v>0.52820131271238957</v>
      </c>
      <c r="AF24" s="6" t="s">
        <v>183</v>
      </c>
      <c r="AG24" s="6">
        <v>0.49109392767445664</v>
      </c>
      <c r="AH24" s="6">
        <v>0.50002557001467363</v>
      </c>
      <c r="AI24" s="6">
        <v>0.52820131271238957</v>
      </c>
      <c r="AJ24" s="6">
        <v>0.81090160945485923</v>
      </c>
      <c r="AK24" s="6">
        <v>5.775026390764797</v>
      </c>
      <c r="AL24" s="6">
        <v>0.87415391233069717</v>
      </c>
      <c r="AM24" s="6">
        <f t="shared" si="9"/>
        <v>2.4866939708501179</v>
      </c>
    </row>
    <row r="25" spans="1:39" x14ac:dyDescent="0.2">
      <c r="A25" s="6" t="s">
        <v>59</v>
      </c>
      <c r="B25" s="6">
        <v>73.488407918046676</v>
      </c>
      <c r="C25" s="6">
        <v>165.65508742201339</v>
      </c>
      <c r="D25" s="6">
        <v>137.49682574616128</v>
      </c>
      <c r="E25" s="6">
        <v>128.65970305913424</v>
      </c>
      <c r="F25" s="6">
        <f t="shared" si="0"/>
        <v>0.53447348707319786</v>
      </c>
      <c r="G25" s="6">
        <f t="shared" si="0"/>
        <v>1.2875444562923903</v>
      </c>
      <c r="H25" s="6">
        <f t="shared" si="1"/>
        <v>0.91100897168279404</v>
      </c>
      <c r="I25" s="6">
        <f t="shared" si="2"/>
        <v>0.8336324273319824</v>
      </c>
      <c r="L25" s="6" t="s">
        <v>59</v>
      </c>
      <c r="M25" s="6">
        <v>83.336144944161404</v>
      </c>
      <c r="N25" s="6">
        <v>57.5997840682884</v>
      </c>
      <c r="O25" s="6">
        <v>47.864668695855777</v>
      </c>
      <c r="P25" s="6">
        <v>88.197143526106316</v>
      </c>
      <c r="Q25" s="6">
        <f t="shared" si="3"/>
        <v>1.7410784867999478</v>
      </c>
      <c r="R25" s="6">
        <f t="shared" si="3"/>
        <v>0.65307992714343277</v>
      </c>
      <c r="S25" s="6">
        <f t="shared" si="4"/>
        <v>1.1970792069716902</v>
      </c>
      <c r="T25" s="6">
        <f t="shared" si="5"/>
        <v>0.95311937749020381</v>
      </c>
      <c r="V25" s="6" t="s">
        <v>59</v>
      </c>
      <c r="W25" s="6">
        <v>808.18092290377035</v>
      </c>
      <c r="X25" s="6">
        <v>910.23494653911075</v>
      </c>
      <c r="Y25" s="6">
        <v>682.53442796610182</v>
      </c>
      <c r="Z25" s="6">
        <v>805.16419491525437</v>
      </c>
      <c r="AA25" s="6">
        <f t="shared" si="6"/>
        <v>1.1840881423550824</v>
      </c>
      <c r="AB25" s="6">
        <f t="shared" si="6"/>
        <v>1.1304960556957149</v>
      </c>
      <c r="AC25" s="6">
        <f t="shared" si="7"/>
        <v>1.1572920990253985</v>
      </c>
      <c r="AD25" s="6">
        <f t="shared" si="8"/>
        <v>5.6624995115910771E-2</v>
      </c>
      <c r="AF25" s="6" t="s">
        <v>59</v>
      </c>
      <c r="AG25" s="6">
        <v>0.8336324273319824</v>
      </c>
      <c r="AH25" s="6">
        <v>0.95311937749020381</v>
      </c>
      <c r="AI25" s="6">
        <v>5.6624995115910771E-2</v>
      </c>
      <c r="AJ25" s="6">
        <v>0.91100897168279404</v>
      </c>
      <c r="AK25" s="6">
        <v>1.1970792069716902</v>
      </c>
      <c r="AL25" s="6">
        <v>1.1572920990253985</v>
      </c>
      <c r="AM25" s="6">
        <f t="shared" si="9"/>
        <v>1.088460092559961</v>
      </c>
    </row>
    <row r="26" spans="1:39" x14ac:dyDescent="0.2">
      <c r="A26" s="6" t="s">
        <v>60</v>
      </c>
      <c r="B26" s="6">
        <v>14.241700685511823</v>
      </c>
      <c r="C26" s="6">
        <v>29.846722637294924</v>
      </c>
      <c r="D26" s="6">
        <v>0.51126648495826954</v>
      </c>
      <c r="E26" s="6">
        <v>5.2650290338417784</v>
      </c>
      <c r="F26" s="6">
        <f t="shared" si="0"/>
        <v>27.855729065976728</v>
      </c>
      <c r="G26" s="6">
        <f t="shared" si="0"/>
        <v>5.6688619275317489</v>
      </c>
      <c r="H26" s="6">
        <f t="shared" si="1"/>
        <v>16.762295496754238</v>
      </c>
      <c r="I26" s="6">
        <f t="shared" si="2"/>
        <v>0.17570970035138767</v>
      </c>
      <c r="L26" s="6" t="s">
        <v>60</v>
      </c>
      <c r="M26" s="22">
        <v>1</v>
      </c>
      <c r="N26" s="22">
        <v>1</v>
      </c>
      <c r="O26" s="22">
        <v>1</v>
      </c>
      <c r="P26" s="22">
        <v>1</v>
      </c>
      <c r="Q26" s="6">
        <f t="shared" si="3"/>
        <v>1</v>
      </c>
      <c r="R26" s="6">
        <f t="shared" si="3"/>
        <v>1</v>
      </c>
      <c r="S26" s="6">
        <f t="shared" si="4"/>
        <v>1</v>
      </c>
      <c r="T26" s="6" t="e">
        <f t="shared" si="5"/>
        <v>#DIV/0!</v>
      </c>
      <c r="V26" s="6" t="s">
        <v>60</v>
      </c>
      <c r="W26" s="6">
        <v>50.246201463140117</v>
      </c>
      <c r="X26" s="6">
        <v>111.82470455824422</v>
      </c>
      <c r="Y26" s="22">
        <v>1</v>
      </c>
      <c r="Z26" s="6">
        <v>10.672669491525429</v>
      </c>
      <c r="AA26" s="6">
        <f t="shared" si="6"/>
        <v>50.246201463140117</v>
      </c>
      <c r="AB26" s="6">
        <f t="shared" si="6"/>
        <v>10.477669588385359</v>
      </c>
      <c r="AC26" s="6">
        <f t="shared" si="7"/>
        <v>30.361935525762739</v>
      </c>
      <c r="AD26" s="6">
        <f t="shared" si="8"/>
        <v>0.21156347228038519</v>
      </c>
      <c r="AF26" s="6" t="s">
        <v>60</v>
      </c>
      <c r="AG26" s="6">
        <v>0.17570970035138767</v>
      </c>
      <c r="AH26" s="6" t="e">
        <v>#DIV/0!</v>
      </c>
      <c r="AI26" s="6">
        <v>0.21156347228038519</v>
      </c>
      <c r="AJ26" s="6">
        <v>16.762295496754238</v>
      </c>
      <c r="AK26" s="6">
        <v>1</v>
      </c>
      <c r="AL26" s="6">
        <v>256.46984210989325</v>
      </c>
      <c r="AM26" s="6">
        <f t="shared" si="9"/>
        <v>91.410712535549166</v>
      </c>
    </row>
    <row r="27" spans="1:39" x14ac:dyDescent="0.2">
      <c r="A27" s="6" t="s">
        <v>61</v>
      </c>
      <c r="B27" s="6">
        <v>72.702765154432726</v>
      </c>
      <c r="C27" s="6">
        <v>20.403604713856581</v>
      </c>
      <c r="D27" s="6">
        <v>16.499348219878446</v>
      </c>
      <c r="E27" s="6">
        <v>20.440501786046827</v>
      </c>
      <c r="F27" s="6">
        <f t="shared" si="0"/>
        <v>4.4064022521108015</v>
      </c>
      <c r="G27" s="6">
        <f t="shared" si="0"/>
        <v>0.99819490379558917</v>
      </c>
      <c r="H27" s="6">
        <f t="shared" si="1"/>
        <v>2.7022985779531954</v>
      </c>
      <c r="I27" s="6">
        <f t="shared" si="2"/>
        <v>0.50041793548516178</v>
      </c>
      <c r="L27" s="6" t="s">
        <v>61</v>
      </c>
      <c r="M27" s="22">
        <v>1</v>
      </c>
      <c r="N27" s="6">
        <v>10.742602651911334</v>
      </c>
      <c r="O27" s="6">
        <v>3.6127370639194614</v>
      </c>
      <c r="P27" s="22">
        <v>1</v>
      </c>
      <c r="Q27" s="6">
        <f t="shared" si="3"/>
        <v>0.2767984445884637</v>
      </c>
      <c r="R27" s="6">
        <f t="shared" si="3"/>
        <v>10.742602651911334</v>
      </c>
      <c r="S27" s="6">
        <f t="shared" si="4"/>
        <v>5.5097005482498984</v>
      </c>
      <c r="T27" s="6">
        <f t="shared" si="5"/>
        <v>0.66680167286925607</v>
      </c>
      <c r="V27" s="6" t="s">
        <v>61</v>
      </c>
      <c r="W27" s="6">
        <v>19.435846933033201</v>
      </c>
      <c r="X27" s="6">
        <v>7.4493528418683166</v>
      </c>
      <c r="Y27" s="22">
        <v>1</v>
      </c>
      <c r="Z27" s="22">
        <v>1</v>
      </c>
      <c r="AA27" s="6">
        <f t="shared" si="6"/>
        <v>19.435846933033201</v>
      </c>
      <c r="AB27" s="6">
        <f t="shared" si="6"/>
        <v>7.4493528418683166</v>
      </c>
      <c r="AC27" s="6">
        <f t="shared" si="7"/>
        <v>13.442599887450758</v>
      </c>
      <c r="AD27" s="6">
        <f t="shared" si="8"/>
        <v>0.28576440312313711</v>
      </c>
      <c r="AF27" s="6" t="s">
        <v>61</v>
      </c>
      <c r="AG27" s="6">
        <v>0.50041793548516178</v>
      </c>
      <c r="AH27" s="6">
        <v>0.66680167286925607</v>
      </c>
      <c r="AI27" s="6">
        <v>0.28576440312313711</v>
      </c>
      <c r="AJ27" s="6">
        <v>2.7022985779531954</v>
      </c>
      <c r="AK27" s="6">
        <v>53.72685318178609</v>
      </c>
      <c r="AL27" s="6">
        <v>134.42599887450757</v>
      </c>
      <c r="AM27" s="6">
        <f t="shared" si="9"/>
        <v>63.618383544748951</v>
      </c>
    </row>
    <row r="28" spans="1:39" x14ac:dyDescent="0.2">
      <c r="A28" s="6" t="s">
        <v>184</v>
      </c>
      <c r="B28" s="6">
        <v>43.587768620503738</v>
      </c>
      <c r="C28" s="6">
        <v>33.65169837479781</v>
      </c>
      <c r="D28" s="6">
        <v>20.399871336911069</v>
      </c>
      <c r="E28" s="6">
        <v>19.587262354195939</v>
      </c>
      <c r="F28" s="6">
        <f t="shared" si="0"/>
        <v>2.1366688005348844</v>
      </c>
      <c r="G28" s="6">
        <f t="shared" si="0"/>
        <v>1.718039906050935</v>
      </c>
      <c r="H28" s="6">
        <f t="shared" si="1"/>
        <v>1.9273543532929098</v>
      </c>
      <c r="I28" s="6">
        <f t="shared" si="2"/>
        <v>0.15290472010839887</v>
      </c>
      <c r="L28" s="6" t="s">
        <v>184</v>
      </c>
      <c r="M28" s="22">
        <v>1</v>
      </c>
      <c r="N28" s="22">
        <v>1</v>
      </c>
      <c r="O28" s="22">
        <v>1</v>
      </c>
      <c r="P28" s="22">
        <v>1</v>
      </c>
      <c r="Q28" s="6">
        <f t="shared" si="3"/>
        <v>1</v>
      </c>
      <c r="R28" s="6">
        <f t="shared" si="3"/>
        <v>1</v>
      </c>
      <c r="S28" s="6">
        <f t="shared" si="4"/>
        <v>1</v>
      </c>
      <c r="T28" s="6" t="e">
        <f t="shared" si="5"/>
        <v>#DIV/0!</v>
      </c>
      <c r="V28" s="6" t="s">
        <v>184</v>
      </c>
      <c r="W28" s="6">
        <v>36.698086662915024</v>
      </c>
      <c r="X28" s="6">
        <v>37.837647720877882</v>
      </c>
      <c r="Y28" s="6">
        <v>17.068326271186443</v>
      </c>
      <c r="Z28" s="6">
        <v>30.614406779661021</v>
      </c>
      <c r="AA28" s="6">
        <f t="shared" si="6"/>
        <v>2.150069437380405</v>
      </c>
      <c r="AB28" s="6">
        <f t="shared" si="6"/>
        <v>1.2359425414708898</v>
      </c>
      <c r="AC28" s="6">
        <f t="shared" si="7"/>
        <v>1.6930059894256475</v>
      </c>
      <c r="AD28" s="6">
        <f t="shared" si="8"/>
        <v>0.27552997959978076</v>
      </c>
      <c r="AF28" s="6" t="s">
        <v>184</v>
      </c>
      <c r="AG28" s="6">
        <v>0.15290472010839887</v>
      </c>
      <c r="AH28" s="6" t="e">
        <v>#DIV/0!</v>
      </c>
      <c r="AI28" s="6">
        <v>0.27552997959978076</v>
      </c>
      <c r="AJ28" s="6">
        <v>1.9273543532929098</v>
      </c>
      <c r="AK28" s="6">
        <v>1</v>
      </c>
      <c r="AL28" s="6">
        <v>1.6930059894256475</v>
      </c>
      <c r="AM28" s="6">
        <f t="shared" si="9"/>
        <v>1.5401201142395191</v>
      </c>
    </row>
    <row r="29" spans="1:39" x14ac:dyDescent="0.2">
      <c r="A29" s="6" t="s">
        <v>91</v>
      </c>
      <c r="B29" s="6">
        <v>16.074867133944387</v>
      </c>
      <c r="C29" s="6">
        <v>13.810367403527691</v>
      </c>
      <c r="D29" s="6">
        <v>15.158543398398484</v>
      </c>
      <c r="E29" s="6">
        <v>20.460817010614704</v>
      </c>
      <c r="F29" s="6">
        <f t="shared" si="0"/>
        <v>1.0604493262619623</v>
      </c>
      <c r="G29" s="6">
        <f t="shared" si="0"/>
        <v>0.67496656640656727</v>
      </c>
      <c r="H29" s="6">
        <f t="shared" si="1"/>
        <v>0.86770794633426473</v>
      </c>
      <c r="I29" s="6">
        <f t="shared" si="2"/>
        <v>0.58716700705932257</v>
      </c>
      <c r="L29" s="6" t="s">
        <v>91</v>
      </c>
      <c r="M29" s="22">
        <v>1</v>
      </c>
      <c r="N29" s="22">
        <v>1</v>
      </c>
      <c r="O29" s="22">
        <v>1</v>
      </c>
      <c r="P29" s="22">
        <v>1</v>
      </c>
      <c r="Q29" s="6">
        <f t="shared" si="3"/>
        <v>1</v>
      </c>
      <c r="R29" s="6">
        <f t="shared" si="3"/>
        <v>1</v>
      </c>
      <c r="S29" s="6">
        <f t="shared" si="4"/>
        <v>1</v>
      </c>
      <c r="T29" s="6" t="e">
        <f t="shared" si="5"/>
        <v>#DIV/0!</v>
      </c>
      <c r="V29" s="6" t="s">
        <v>91</v>
      </c>
      <c r="W29" s="6">
        <v>23.234383792909398</v>
      </c>
      <c r="X29" s="6">
        <v>42.353685987619578</v>
      </c>
      <c r="Y29" s="6">
        <v>29.303495762711869</v>
      </c>
      <c r="Z29" s="6">
        <v>31.647245762711869</v>
      </c>
      <c r="AA29" s="6">
        <f t="shared" si="6"/>
        <v>0.79288778311817332</v>
      </c>
      <c r="AB29" s="6">
        <f t="shared" si="6"/>
        <v>1.3383055923786737</v>
      </c>
      <c r="AC29" s="6">
        <f t="shared" si="7"/>
        <v>1.0655966877484235</v>
      </c>
      <c r="AD29" s="6">
        <f t="shared" si="8"/>
        <v>0.82830451485421897</v>
      </c>
      <c r="AF29" s="6" t="s">
        <v>91</v>
      </c>
      <c r="AG29" s="6">
        <v>0.58716700705932257</v>
      </c>
      <c r="AH29" s="6" t="e">
        <v>#DIV/0!</v>
      </c>
      <c r="AI29" s="6">
        <v>0.82830451485421897</v>
      </c>
      <c r="AJ29" s="6">
        <v>0.86770794633426473</v>
      </c>
      <c r="AK29" s="6">
        <v>1</v>
      </c>
      <c r="AL29" s="6">
        <v>1.0655966877484235</v>
      </c>
      <c r="AM29" s="6">
        <f t="shared" si="9"/>
        <v>0.97776821136089609</v>
      </c>
    </row>
    <row r="30" spans="1:39" x14ac:dyDescent="0.2">
      <c r="A30" s="6" t="s">
        <v>185</v>
      </c>
      <c r="B30" s="6">
        <v>86.089501656011706</v>
      </c>
      <c r="C30" s="6">
        <v>81.175383193406759</v>
      </c>
      <c r="D30" s="6">
        <v>126.05935431444583</v>
      </c>
      <c r="E30" s="6">
        <v>184.34373359968848</v>
      </c>
      <c r="F30" s="6">
        <f t="shared" si="0"/>
        <v>0.68292830884463951</v>
      </c>
      <c r="G30" s="6">
        <f t="shared" si="0"/>
        <v>0.44034793919105009</v>
      </c>
      <c r="H30" s="6">
        <f t="shared" si="1"/>
        <v>0.56163812401784474</v>
      </c>
      <c r="I30" s="6">
        <f t="shared" si="2"/>
        <v>0.26469396695642877</v>
      </c>
      <c r="L30" s="6" t="s">
        <v>185</v>
      </c>
      <c r="M30" s="6">
        <v>63.160025641890755</v>
      </c>
      <c r="N30" s="6">
        <v>44.346975269071159</v>
      </c>
      <c r="O30" s="6">
        <v>75.455396862561471</v>
      </c>
      <c r="P30" s="6">
        <v>45.504565675485843</v>
      </c>
      <c r="Q30" s="6">
        <f t="shared" si="3"/>
        <v>0.83705113574492007</v>
      </c>
      <c r="R30" s="6">
        <f t="shared" si="3"/>
        <v>0.97456100526988876</v>
      </c>
      <c r="S30" s="6">
        <f t="shared" si="4"/>
        <v>0.90580607050740447</v>
      </c>
      <c r="T30" s="6">
        <f t="shared" si="5"/>
        <v>0.4402393775127928</v>
      </c>
      <c r="V30" s="6" t="s">
        <v>185</v>
      </c>
      <c r="W30" s="6">
        <v>265.24338773213282</v>
      </c>
      <c r="X30" s="6">
        <v>336.52926280247607</v>
      </c>
      <c r="Y30" s="6">
        <v>351.19173728813564</v>
      </c>
      <c r="Z30" s="6">
        <v>258.47457627118649</v>
      </c>
      <c r="AA30" s="6">
        <f t="shared" si="6"/>
        <v>0.75526659533710383</v>
      </c>
      <c r="AB30" s="6">
        <f t="shared" si="6"/>
        <v>1.3019820659243333</v>
      </c>
      <c r="AC30" s="6">
        <f t="shared" si="7"/>
        <v>1.0286243306307186</v>
      </c>
      <c r="AD30" s="6">
        <f t="shared" si="8"/>
        <v>0.96938235453156363</v>
      </c>
      <c r="AF30" s="6" t="s">
        <v>185</v>
      </c>
      <c r="AG30" s="6">
        <v>0.26469396695642877</v>
      </c>
      <c r="AH30" s="6">
        <v>0.4402393775127928</v>
      </c>
      <c r="AI30" s="6">
        <v>0.96938235453156363</v>
      </c>
      <c r="AJ30" s="6">
        <v>0.56163812401784474</v>
      </c>
      <c r="AK30" s="6">
        <v>0.90580607050740447</v>
      </c>
      <c r="AL30" s="6">
        <v>1.0286243306307186</v>
      </c>
      <c r="AM30" s="6">
        <f t="shared" si="9"/>
        <v>0.83202284171865593</v>
      </c>
    </row>
    <row r="31" spans="1:39" x14ac:dyDescent="0.2">
      <c r="A31" s="6" t="s">
        <v>186</v>
      </c>
      <c r="B31" s="6">
        <v>12.100439035662019</v>
      </c>
      <c r="C31" s="6">
        <v>5.8461064468920894</v>
      </c>
      <c r="D31" s="6">
        <v>13.066075267907024</v>
      </c>
      <c r="E31" s="6">
        <v>11.440857302476765</v>
      </c>
      <c r="F31" s="6">
        <f t="shared" si="0"/>
        <v>0.92609592303384269</v>
      </c>
      <c r="G31" s="6">
        <f t="shared" si="0"/>
        <v>0.51098499809332465</v>
      </c>
      <c r="H31" s="6">
        <f t="shared" si="1"/>
        <v>0.71854046056358367</v>
      </c>
      <c r="I31" s="6">
        <f t="shared" si="2"/>
        <v>0.39119343430270676</v>
      </c>
      <c r="L31" s="6" t="s">
        <v>186</v>
      </c>
      <c r="M31" s="22">
        <v>1</v>
      </c>
      <c r="N31" s="22">
        <v>1</v>
      </c>
      <c r="O31" s="22">
        <v>1</v>
      </c>
      <c r="P31" s="22">
        <v>1</v>
      </c>
      <c r="Q31" s="6">
        <f t="shared" si="3"/>
        <v>1</v>
      </c>
      <c r="R31" s="6">
        <f t="shared" si="3"/>
        <v>1</v>
      </c>
      <c r="S31" s="6">
        <f t="shared" si="4"/>
        <v>1</v>
      </c>
      <c r="T31" s="6" t="e">
        <f t="shared" si="5"/>
        <v>#DIV/0!</v>
      </c>
      <c r="V31" s="6" t="s">
        <v>186</v>
      </c>
      <c r="W31" s="22">
        <v>1</v>
      </c>
      <c r="X31" s="6">
        <v>6.6474395047833426</v>
      </c>
      <c r="Y31" s="6">
        <v>10.037076271186445</v>
      </c>
      <c r="Z31" s="6">
        <v>3.9592161016949192</v>
      </c>
      <c r="AA31" s="6">
        <f t="shared" si="6"/>
        <v>9.9630606860158274E-2</v>
      </c>
      <c r="AB31" s="6">
        <f t="shared" si="6"/>
        <v>1.678978700338587</v>
      </c>
      <c r="AC31" s="6">
        <f t="shared" si="7"/>
        <v>0.88930465359937261</v>
      </c>
      <c r="AD31" s="6">
        <f t="shared" si="8"/>
        <v>0.68406616356737127</v>
      </c>
      <c r="AF31" s="6" t="s">
        <v>186</v>
      </c>
      <c r="AG31" s="6">
        <v>0.39119343430270676</v>
      </c>
      <c r="AH31" s="6" t="e">
        <v>#DIV/0!</v>
      </c>
      <c r="AI31" s="6">
        <v>0.68406616356737127</v>
      </c>
      <c r="AJ31" s="6">
        <v>0.71854046056358367</v>
      </c>
      <c r="AK31" s="6">
        <v>1</v>
      </c>
      <c r="AL31" s="6">
        <v>0.84447088051230146</v>
      </c>
      <c r="AM31" s="6">
        <f t="shared" si="9"/>
        <v>0.85433711369196175</v>
      </c>
    </row>
    <row r="32" spans="1:39" x14ac:dyDescent="0.2">
      <c r="A32" s="6" t="s">
        <v>92</v>
      </c>
      <c r="B32" s="6">
        <v>141.17692366941384</v>
      </c>
      <c r="C32" s="6">
        <v>100.7240237233305</v>
      </c>
      <c r="D32" s="6">
        <v>127.23763733938276</v>
      </c>
      <c r="E32" s="6">
        <v>164.13008515464966</v>
      </c>
      <c r="F32" s="6">
        <f t="shared" si="0"/>
        <v>1.1095531685553908</v>
      </c>
      <c r="G32" s="6">
        <f t="shared" si="0"/>
        <v>0.61368410080592151</v>
      </c>
      <c r="H32" s="6">
        <f t="shared" si="1"/>
        <v>0.86161863468065614</v>
      </c>
      <c r="I32" s="6">
        <f t="shared" si="2"/>
        <v>0.63776398235677223</v>
      </c>
      <c r="L32" s="6" t="s">
        <v>92</v>
      </c>
      <c r="M32" s="6">
        <v>62.174837207733056</v>
      </c>
      <c r="N32" s="6">
        <v>67.505651337764434</v>
      </c>
      <c r="O32" s="6">
        <v>90.627487707796789</v>
      </c>
      <c r="P32" s="6">
        <v>100.4191055958792</v>
      </c>
      <c r="Q32" s="6">
        <f t="shared" si="3"/>
        <v>0.68604833677171528</v>
      </c>
      <c r="R32" s="6">
        <f t="shared" si="3"/>
        <v>0.67223912160132404</v>
      </c>
      <c r="S32" s="6">
        <f t="shared" si="4"/>
        <v>0.67914372918651966</v>
      </c>
      <c r="T32" s="6">
        <f t="shared" si="5"/>
        <v>4.6195692439241313E-2</v>
      </c>
      <c r="V32" s="6" t="s">
        <v>92</v>
      </c>
      <c r="W32" s="6">
        <v>415.07456387169384</v>
      </c>
      <c r="X32" s="6">
        <v>374.34580754079906</v>
      </c>
      <c r="Y32" s="6">
        <v>472.39141949152543</v>
      </c>
      <c r="Z32" s="6">
        <v>518.59110169491521</v>
      </c>
      <c r="AA32" s="6">
        <f t="shared" si="6"/>
        <v>0.87866660304387723</v>
      </c>
      <c r="AB32" s="6">
        <f t="shared" si="6"/>
        <v>0.72185158271578864</v>
      </c>
      <c r="AC32" s="6">
        <f t="shared" si="7"/>
        <v>0.80025909287983299</v>
      </c>
      <c r="AD32" s="6">
        <f t="shared" si="8"/>
        <v>0.25921402551471978</v>
      </c>
      <c r="AF32" s="6" t="s">
        <v>92</v>
      </c>
      <c r="AG32" s="6">
        <v>0.63776398235677223</v>
      </c>
      <c r="AH32" s="6">
        <v>4.6195692439241313E-2</v>
      </c>
      <c r="AI32" s="6">
        <v>0.25921402551471978</v>
      </c>
      <c r="AJ32" s="6">
        <v>0.86161863468065614</v>
      </c>
      <c r="AK32" s="6">
        <v>0.67914372918651966</v>
      </c>
      <c r="AL32" s="6">
        <v>0.80025909287983299</v>
      </c>
      <c r="AM32" s="6">
        <f t="shared" si="9"/>
        <v>0.78034048558233626</v>
      </c>
    </row>
    <row r="33" spans="1:39" x14ac:dyDescent="0.2">
      <c r="A33" s="6" t="s">
        <v>187</v>
      </c>
      <c r="B33" s="6">
        <v>119.53323576985288</v>
      </c>
      <c r="C33" s="6">
        <v>55.49564815527998</v>
      </c>
      <c r="D33" s="6">
        <v>22.411078569131014</v>
      </c>
      <c r="E33" s="6">
        <v>47.134706868238837</v>
      </c>
      <c r="F33" s="6">
        <f t="shared" si="0"/>
        <v>5.3336672485945309</v>
      </c>
      <c r="G33" s="6">
        <f t="shared" si="0"/>
        <v>1.1773839669866508</v>
      </c>
      <c r="H33" s="6">
        <f t="shared" si="1"/>
        <v>3.2555256077905907</v>
      </c>
      <c r="I33" s="6">
        <f t="shared" si="2"/>
        <v>0.44533019032772497</v>
      </c>
      <c r="L33" s="6" t="s">
        <v>187</v>
      </c>
      <c r="M33" s="6">
        <v>36.708390971355307</v>
      </c>
      <c r="N33" s="6">
        <v>38.624784911771656</v>
      </c>
      <c r="O33" s="6">
        <v>89.995317255911985</v>
      </c>
      <c r="P33" s="6">
        <v>55.998595176773591</v>
      </c>
      <c r="Q33" s="6">
        <f t="shared" si="3"/>
        <v>0.40789223362556515</v>
      </c>
      <c r="R33" s="6">
        <f t="shared" si="3"/>
        <v>0.68974560504317739</v>
      </c>
      <c r="S33" s="6">
        <f t="shared" si="4"/>
        <v>0.54881891933437132</v>
      </c>
      <c r="T33" s="6">
        <f t="shared" si="5"/>
        <v>0.29935358956671582</v>
      </c>
      <c r="V33" s="6" t="s">
        <v>187</v>
      </c>
      <c r="W33" s="6">
        <v>401.94850872256609</v>
      </c>
      <c r="X33" s="6">
        <v>391.39701744513224</v>
      </c>
      <c r="Y33" s="6">
        <v>305.27012711864415</v>
      </c>
      <c r="Z33" s="6">
        <v>376.61546610169495</v>
      </c>
      <c r="AA33" s="6">
        <f t="shared" si="6"/>
        <v>1.3166978129057076</v>
      </c>
      <c r="AB33" s="6">
        <f t="shared" si="6"/>
        <v>1.03924839172549</v>
      </c>
      <c r="AC33" s="6">
        <f t="shared" si="7"/>
        <v>1.1779731023155988</v>
      </c>
      <c r="AD33" s="6">
        <f t="shared" si="8"/>
        <v>0.40341260440414606</v>
      </c>
      <c r="AF33" s="6" t="s">
        <v>187</v>
      </c>
      <c r="AG33" s="6">
        <v>0.44533019032772497</v>
      </c>
      <c r="AH33" s="6">
        <v>0.29935358956671582</v>
      </c>
      <c r="AI33" s="6">
        <v>0.40341260440414606</v>
      </c>
      <c r="AJ33" s="6">
        <v>3.2555256077905907</v>
      </c>
      <c r="AK33" s="6">
        <v>0.54881891933437132</v>
      </c>
      <c r="AL33" s="6">
        <v>1.1779731023155988</v>
      </c>
      <c r="AM33" s="6">
        <f t="shared" si="9"/>
        <v>1.6607725431468534</v>
      </c>
    </row>
    <row r="34" spans="1:39" x14ac:dyDescent="0.2">
      <c r="A34" s="6" t="s">
        <v>188</v>
      </c>
      <c r="B34" s="6">
        <v>23.700223369021028</v>
      </c>
      <c r="C34" s="6">
        <v>1.471154586767311</v>
      </c>
      <c r="D34" s="6">
        <v>36.001963805041562</v>
      </c>
      <c r="E34" s="6">
        <v>34.57989808529009</v>
      </c>
      <c r="F34" s="6">
        <f t="shared" ref="F34:G65" si="10">B34/D34</f>
        <v>0.65830362747329219</v>
      </c>
      <c r="G34" s="6">
        <f t="shared" si="10"/>
        <v>4.2543635702417648E-2</v>
      </c>
      <c r="H34" s="6">
        <f t="shared" si="1"/>
        <v>0.35042363158785494</v>
      </c>
      <c r="I34" s="6">
        <f t="shared" si="2"/>
        <v>0.27352407906698034</v>
      </c>
      <c r="L34" s="6" t="s">
        <v>188</v>
      </c>
      <c r="M34" s="6">
        <v>5.9381220688957121</v>
      </c>
      <c r="N34" s="6">
        <v>2.051351260163973</v>
      </c>
      <c r="O34" s="6">
        <v>8.6420042144696847</v>
      </c>
      <c r="P34" s="6">
        <v>12.392882228986192</v>
      </c>
      <c r="Q34" s="6">
        <f t="shared" ref="Q34:R65" si="11">M34/O34</f>
        <v>0.68712325538481633</v>
      </c>
      <c r="R34" s="6">
        <f t="shared" si="11"/>
        <v>0.16552656777178015</v>
      </c>
      <c r="S34" s="6">
        <f t="shared" si="4"/>
        <v>0.42632491157829822</v>
      </c>
      <c r="T34" s="6">
        <f t="shared" si="5"/>
        <v>0.33719480081900516</v>
      </c>
      <c r="V34" s="6" t="s">
        <v>188</v>
      </c>
      <c r="W34" s="6">
        <v>37.162352279122111</v>
      </c>
      <c r="X34" s="22">
        <v>1</v>
      </c>
      <c r="Y34" s="6">
        <v>10.076800847457632</v>
      </c>
      <c r="Z34" s="6">
        <v>14.128707627118647</v>
      </c>
      <c r="AA34" s="6">
        <f t="shared" ref="AA34:AB65" si="12">W34/Y34</f>
        <v>3.6879117531134042</v>
      </c>
      <c r="AB34" s="6">
        <f t="shared" si="12"/>
        <v>7.0777881911902513E-2</v>
      </c>
      <c r="AC34" s="6">
        <f t="shared" si="7"/>
        <v>1.8793448175126535</v>
      </c>
      <c r="AD34" s="6">
        <f t="shared" si="8"/>
        <v>0.78733391075130044</v>
      </c>
      <c r="AF34" s="6" t="s">
        <v>188</v>
      </c>
      <c r="AG34" s="6">
        <v>0.27352407906698034</v>
      </c>
      <c r="AH34" s="6">
        <v>0.33719480081900516</v>
      </c>
      <c r="AI34" s="6">
        <v>0.78733391075130044</v>
      </c>
      <c r="AJ34" s="6">
        <v>0.35042363158785494</v>
      </c>
      <c r="AK34" s="6">
        <v>0.42632491157829822</v>
      </c>
      <c r="AL34" s="6">
        <v>1.8474947706522973</v>
      </c>
      <c r="AM34" s="6">
        <f t="shared" si="9"/>
        <v>0.87474777127281678</v>
      </c>
    </row>
    <row r="35" spans="1:39" x14ac:dyDescent="0.2">
      <c r="A35" s="6" t="s">
        <v>94</v>
      </c>
      <c r="B35" s="6">
        <v>42.89455441731495</v>
      </c>
      <c r="C35" s="6">
        <v>29.215127474389586</v>
      </c>
      <c r="D35" s="6">
        <v>39.13050838849481</v>
      </c>
      <c r="E35" s="6">
        <v>55.017014000575585</v>
      </c>
      <c r="F35" s="6">
        <f t="shared" si="10"/>
        <v>1.0961921064620477</v>
      </c>
      <c r="G35" s="6">
        <f t="shared" si="10"/>
        <v>0.53101986731020956</v>
      </c>
      <c r="H35" s="6">
        <f t="shared" si="1"/>
        <v>0.81360598688612862</v>
      </c>
      <c r="I35" s="6">
        <f t="shared" si="2"/>
        <v>0.59222120409873291</v>
      </c>
      <c r="L35" s="6" t="s">
        <v>94</v>
      </c>
      <c r="M35" s="6">
        <v>22.942744357097069</v>
      </c>
      <c r="N35" s="6">
        <v>21.309760788150747</v>
      </c>
      <c r="O35" s="6">
        <v>37.918520252868184</v>
      </c>
      <c r="P35" s="6">
        <v>19.683914774057602</v>
      </c>
      <c r="Q35" s="6">
        <f t="shared" si="11"/>
        <v>0.60505378912727126</v>
      </c>
      <c r="R35" s="6">
        <f t="shared" si="11"/>
        <v>1.0825976962791939</v>
      </c>
      <c r="S35" s="6">
        <f t="shared" si="4"/>
        <v>0.84382574270323252</v>
      </c>
      <c r="T35" s="6">
        <f t="shared" si="5"/>
        <v>0.56884503120273067</v>
      </c>
      <c r="V35" s="6" t="s">
        <v>94</v>
      </c>
      <c r="W35" s="6">
        <v>45.983398987056837</v>
      </c>
      <c r="X35" s="22">
        <v>1</v>
      </c>
      <c r="Y35" s="6">
        <v>31.607521186440685</v>
      </c>
      <c r="Z35" s="6">
        <v>41.856461864406789</v>
      </c>
      <c r="AA35" s="6">
        <f t="shared" si="12"/>
        <v>1.4548245879776001</v>
      </c>
      <c r="AB35" s="6">
        <f t="shared" si="12"/>
        <v>2.3891173679215432E-2</v>
      </c>
      <c r="AC35" s="6">
        <f t="shared" si="7"/>
        <v>0.7393578808284077</v>
      </c>
      <c r="AD35" s="6">
        <f t="shared" si="8"/>
        <v>0.7153898305848736</v>
      </c>
      <c r="AF35" s="6" t="s">
        <v>94</v>
      </c>
      <c r="AG35" s="6">
        <v>0.59222120409873291</v>
      </c>
      <c r="AH35" s="6">
        <v>0.56884503120273067</v>
      </c>
      <c r="AI35" s="6">
        <v>0.7153898305848736</v>
      </c>
      <c r="AJ35" s="6">
        <v>0.81360598688612862</v>
      </c>
      <c r="AK35" s="6">
        <v>0.84382574270323252</v>
      </c>
      <c r="AL35" s="6">
        <v>0.72860685267276082</v>
      </c>
      <c r="AM35" s="6">
        <f t="shared" si="9"/>
        <v>0.79534619408737406</v>
      </c>
    </row>
    <row r="36" spans="1:39" x14ac:dyDescent="0.2">
      <c r="A36" s="6" t="s">
        <v>189</v>
      </c>
      <c r="B36" s="6">
        <v>13.040129399984595</v>
      </c>
      <c r="C36" s="6">
        <v>2.6573211122236771</v>
      </c>
      <c r="D36" s="6">
        <v>12.822292573092485</v>
      </c>
      <c r="E36" s="6">
        <v>17.738576918519019</v>
      </c>
      <c r="F36" s="6">
        <f t="shared" si="10"/>
        <v>1.0169889140846184</v>
      </c>
      <c r="G36" s="6">
        <f t="shared" si="10"/>
        <v>0.14980463903220118</v>
      </c>
      <c r="H36" s="6">
        <f t="shared" si="1"/>
        <v>0.58339677655840982</v>
      </c>
      <c r="I36" s="6">
        <f t="shared" si="2"/>
        <v>0.50919483030332224</v>
      </c>
      <c r="L36" s="6" t="s">
        <v>189</v>
      </c>
      <c r="M36" s="6">
        <v>7.7465501535139509</v>
      </c>
      <c r="N36" s="6">
        <v>15.628057626775533</v>
      </c>
      <c r="O36" s="22">
        <v>1</v>
      </c>
      <c r="P36" s="22">
        <v>1</v>
      </c>
      <c r="Q36" s="6">
        <f t="shared" si="11"/>
        <v>7.7465501535139509</v>
      </c>
      <c r="R36" s="6">
        <f t="shared" si="11"/>
        <v>15.628057626775533</v>
      </c>
      <c r="S36" s="6">
        <f t="shared" si="4"/>
        <v>11.687303890144742</v>
      </c>
      <c r="T36" s="6">
        <f t="shared" si="5"/>
        <v>0.22489508669397915</v>
      </c>
      <c r="V36" s="6" t="s">
        <v>189</v>
      </c>
      <c r="W36" s="6">
        <v>41.256330894766457</v>
      </c>
      <c r="X36" s="6">
        <v>2.8489026449071466</v>
      </c>
      <c r="Y36" s="6">
        <v>99.298199152542395</v>
      </c>
      <c r="Z36" s="6">
        <v>40.66472457627119</v>
      </c>
      <c r="AA36" s="6">
        <f t="shared" si="12"/>
        <v>0.41547914510904949</v>
      </c>
      <c r="AB36" s="6">
        <f t="shared" si="12"/>
        <v>7.0058328799540118E-2</v>
      </c>
      <c r="AC36" s="6">
        <f t="shared" si="7"/>
        <v>0.24276873695429479</v>
      </c>
      <c r="AD36" s="6">
        <f t="shared" si="8"/>
        <v>0.13238539999885399</v>
      </c>
      <c r="AF36" s="6" t="s">
        <v>189</v>
      </c>
      <c r="AG36" s="6">
        <v>0.50919483030332224</v>
      </c>
      <c r="AH36" s="6">
        <v>0.22489508669397915</v>
      </c>
      <c r="AI36" s="6">
        <v>0.13238539999885399</v>
      </c>
      <c r="AJ36" s="6">
        <v>0.58339677655840982</v>
      </c>
      <c r="AK36" s="6">
        <v>116.87303890144742</v>
      </c>
      <c r="AL36" s="6">
        <v>0.24276873695429479</v>
      </c>
      <c r="AM36" s="6">
        <f t="shared" si="9"/>
        <v>39.233068138320043</v>
      </c>
    </row>
    <row r="37" spans="1:39" x14ac:dyDescent="0.2">
      <c r="A37" s="6" t="s">
        <v>62</v>
      </c>
      <c r="B37" s="6">
        <v>208.94246322113534</v>
      </c>
      <c r="C37" s="6">
        <v>182.60032349996149</v>
      </c>
      <c r="D37" s="6">
        <v>550.28187374087929</v>
      </c>
      <c r="E37" s="6">
        <v>297.98709983239934</v>
      </c>
      <c r="F37" s="6">
        <f t="shared" si="10"/>
        <v>0.37970079188820177</v>
      </c>
      <c r="G37" s="6">
        <f t="shared" si="10"/>
        <v>0.61277929011914845</v>
      </c>
      <c r="H37" s="6">
        <f t="shared" si="1"/>
        <v>0.49624004100367514</v>
      </c>
      <c r="I37" s="6">
        <f t="shared" si="2"/>
        <v>0.29247365954127019</v>
      </c>
      <c r="L37" s="6" t="s">
        <v>62</v>
      </c>
      <c r="M37" s="6">
        <v>93.10705489388981</v>
      </c>
      <c r="N37" s="6">
        <v>84.807179729410578</v>
      </c>
      <c r="O37" s="6">
        <v>115.71763053149147</v>
      </c>
      <c r="P37" s="6">
        <v>86.469210957621186</v>
      </c>
      <c r="Q37" s="6">
        <f t="shared" si="11"/>
        <v>0.80460561166218836</v>
      </c>
      <c r="R37" s="6">
        <f t="shared" si="11"/>
        <v>0.98077892454662075</v>
      </c>
      <c r="S37" s="6">
        <f t="shared" si="4"/>
        <v>0.8926922681044045</v>
      </c>
      <c r="T37" s="6">
        <f t="shared" si="5"/>
        <v>0.45328812412779529</v>
      </c>
      <c r="V37" s="6" t="s">
        <v>62</v>
      </c>
      <c r="W37" s="6">
        <v>1375.218064153067</v>
      </c>
      <c r="X37" s="6">
        <v>1415.2715250422059</v>
      </c>
      <c r="Y37" s="6">
        <v>1291.5916313559326</v>
      </c>
      <c r="Z37" s="6">
        <v>1349.4306144067798</v>
      </c>
      <c r="AA37" s="6">
        <f t="shared" si="12"/>
        <v>1.064746806008136</v>
      </c>
      <c r="AB37" s="6">
        <f t="shared" si="12"/>
        <v>1.0487916236170247</v>
      </c>
      <c r="AC37" s="6">
        <f t="shared" si="7"/>
        <v>1.0567692148125802</v>
      </c>
      <c r="AD37" s="6">
        <f t="shared" si="8"/>
        <v>7.5398574130491919E-2</v>
      </c>
      <c r="AF37" s="6" t="s">
        <v>62</v>
      </c>
      <c r="AG37" s="6">
        <v>0.29247365954127019</v>
      </c>
      <c r="AH37" s="6">
        <v>0.45328812412779529</v>
      </c>
      <c r="AI37" s="6">
        <v>7.5398574130491919E-2</v>
      </c>
      <c r="AJ37" s="6">
        <v>0.49624004100367514</v>
      </c>
      <c r="AK37" s="6">
        <v>0.8926922681044045</v>
      </c>
      <c r="AL37" s="6">
        <v>1.0567692148125802</v>
      </c>
      <c r="AM37" s="6">
        <f t="shared" si="9"/>
        <v>0.81523384130688659</v>
      </c>
    </row>
    <row r="38" spans="1:39" x14ac:dyDescent="0.2">
      <c r="A38" s="6" t="s">
        <v>190</v>
      </c>
      <c r="B38" s="6">
        <v>144.90487560656243</v>
      </c>
      <c r="C38" s="6">
        <v>98.92166679503967</v>
      </c>
      <c r="D38" s="6">
        <v>277.00147285378114</v>
      </c>
      <c r="E38" s="6">
        <v>344.65117066481571</v>
      </c>
      <c r="F38" s="6">
        <f t="shared" si="10"/>
        <v>0.52311951309750748</v>
      </c>
      <c r="G38" s="6">
        <f t="shared" si="10"/>
        <v>0.28701967442682547</v>
      </c>
      <c r="H38" s="6">
        <f t="shared" si="1"/>
        <v>0.40506959376216645</v>
      </c>
      <c r="I38" s="6">
        <f t="shared" si="2"/>
        <v>0.18598774600374635</v>
      </c>
      <c r="L38" s="6" t="s">
        <v>190</v>
      </c>
      <c r="M38" s="6">
        <v>62.674179290799287</v>
      </c>
      <c r="N38" s="6">
        <v>59.705118256351426</v>
      </c>
      <c r="O38" s="6">
        <v>86.216342776867265</v>
      </c>
      <c r="P38" s="6">
        <v>101.79583235776167</v>
      </c>
      <c r="Q38" s="6">
        <f t="shared" si="11"/>
        <v>0.72694082435163809</v>
      </c>
      <c r="R38" s="6">
        <f t="shared" si="11"/>
        <v>0.58651829719823556</v>
      </c>
      <c r="S38" s="6">
        <f t="shared" si="4"/>
        <v>0.65672956077493683</v>
      </c>
      <c r="T38" s="6">
        <f t="shared" si="5"/>
        <v>0.17534285935824176</v>
      </c>
      <c r="V38" s="6" t="s">
        <v>190</v>
      </c>
      <c r="W38" s="6">
        <v>360.03798536859875</v>
      </c>
      <c r="X38" s="6">
        <v>416.08750703432747</v>
      </c>
      <c r="Y38" s="6">
        <v>355.83951271186442</v>
      </c>
      <c r="Z38" s="6">
        <v>339.71133474576271</v>
      </c>
      <c r="AA38" s="6">
        <f t="shared" si="12"/>
        <v>1.0117987814920768</v>
      </c>
      <c r="AB38" s="6">
        <f t="shared" si="12"/>
        <v>1.2248266821762779</v>
      </c>
      <c r="AC38" s="6">
        <f t="shared" si="7"/>
        <v>1.1183127318341772</v>
      </c>
      <c r="AD38" s="6">
        <f t="shared" si="8"/>
        <v>0.4650395766465874</v>
      </c>
      <c r="AF38" s="6" t="s">
        <v>190</v>
      </c>
      <c r="AG38" s="6">
        <v>0.18598774600374635</v>
      </c>
      <c r="AH38" s="6">
        <v>0.17534285935824176</v>
      </c>
      <c r="AI38" s="6">
        <v>0.4650395766465874</v>
      </c>
      <c r="AJ38" s="6">
        <v>0.40506959376216645</v>
      </c>
      <c r="AK38" s="6">
        <v>0.65672956077493683</v>
      </c>
      <c r="AL38" s="6">
        <v>1.1183127318341772</v>
      </c>
      <c r="AM38" s="6">
        <f t="shared" si="9"/>
        <v>0.72670396212376021</v>
      </c>
    </row>
    <row r="39" spans="1:39" x14ac:dyDescent="0.2">
      <c r="A39" s="6" t="s">
        <v>90</v>
      </c>
      <c r="B39" s="6">
        <v>21.851652160517599</v>
      </c>
      <c r="C39" s="6">
        <v>27.967341908649772</v>
      </c>
      <c r="D39" s="6">
        <v>13.939629924325789</v>
      </c>
      <c r="E39" s="22">
        <v>1</v>
      </c>
      <c r="F39" s="6">
        <f t="shared" si="10"/>
        <v>1.5675919862395118</v>
      </c>
      <c r="G39" s="6">
        <f t="shared" si="10"/>
        <v>27.967341908649772</v>
      </c>
      <c r="H39" s="6">
        <f t="shared" si="1"/>
        <v>14.767466947444642</v>
      </c>
      <c r="I39" s="6">
        <f t="shared" si="2"/>
        <v>0.31831882901656361</v>
      </c>
      <c r="L39" s="6" t="s">
        <v>90</v>
      </c>
      <c r="M39" s="22">
        <v>1</v>
      </c>
      <c r="N39" s="22">
        <v>1</v>
      </c>
      <c r="O39" s="22">
        <v>1</v>
      </c>
      <c r="P39" s="22">
        <v>1</v>
      </c>
      <c r="Q39" s="6">
        <f t="shared" si="11"/>
        <v>1</v>
      </c>
      <c r="R39" s="6">
        <f t="shared" si="11"/>
        <v>1</v>
      </c>
      <c r="S39" s="6">
        <f t="shared" si="4"/>
        <v>1</v>
      </c>
      <c r="T39" s="6" t="e">
        <f t="shared" si="5"/>
        <v>#DIV/0!</v>
      </c>
      <c r="V39" s="6" t="s">
        <v>90</v>
      </c>
      <c r="W39" s="6">
        <v>24.753798536859875</v>
      </c>
      <c r="X39" s="6">
        <v>20.870849746764208</v>
      </c>
      <c r="Y39" s="6">
        <v>10.712394067796614</v>
      </c>
      <c r="Z39" s="6">
        <v>109.14989406779664</v>
      </c>
      <c r="AA39" s="6">
        <f t="shared" si="12"/>
        <v>2.3107625037128021</v>
      </c>
      <c r="AB39" s="6">
        <f t="shared" si="12"/>
        <v>0.1912127347902017</v>
      </c>
      <c r="AC39" s="6">
        <f t="shared" si="7"/>
        <v>1.2509876192515019</v>
      </c>
      <c r="AD39" s="6">
        <f t="shared" si="8"/>
        <v>0.60041767515630118</v>
      </c>
      <c r="AF39" s="6" t="s">
        <v>90</v>
      </c>
      <c r="AG39" s="6">
        <v>0.31831882901656361</v>
      </c>
      <c r="AH39" s="6" t="e">
        <v>#DIV/0!</v>
      </c>
      <c r="AI39" s="6">
        <v>0.60041767515630118</v>
      </c>
      <c r="AJ39" s="6">
        <v>140.6205055363686</v>
      </c>
      <c r="AK39" s="6">
        <v>1</v>
      </c>
      <c r="AL39" s="6">
        <v>1.2509876192515019</v>
      </c>
      <c r="AM39" s="6">
        <f t="shared" si="9"/>
        <v>47.623831051873367</v>
      </c>
    </row>
    <row r="40" spans="1:39" x14ac:dyDescent="0.2">
      <c r="A40" s="6" t="s">
        <v>152</v>
      </c>
      <c r="B40" s="6">
        <v>217.76939074173919</v>
      </c>
      <c r="C40" s="6">
        <v>277.1547408149118</v>
      </c>
      <c r="D40" s="6">
        <v>470.28051939257483</v>
      </c>
      <c r="E40" s="6">
        <v>270.82564458514616</v>
      </c>
      <c r="F40" s="6">
        <f t="shared" si="10"/>
        <v>0.46306275034104144</v>
      </c>
      <c r="G40" s="6">
        <f t="shared" si="10"/>
        <v>1.0233696341402994</v>
      </c>
      <c r="H40" s="6">
        <f t="shared" si="1"/>
        <v>0.74321619224067037</v>
      </c>
      <c r="I40" s="6">
        <f t="shared" si="2"/>
        <v>0.5159532943073597</v>
      </c>
      <c r="L40" s="6" t="s">
        <v>152</v>
      </c>
      <c r="M40" s="6">
        <v>109.85525827457067</v>
      </c>
      <c r="N40" s="6">
        <v>100.31377576841324</v>
      </c>
      <c r="O40" s="6">
        <v>110.6040739873566</v>
      </c>
      <c r="P40" s="6">
        <v>96.892999297588403</v>
      </c>
      <c r="Q40" s="6">
        <f t="shared" si="11"/>
        <v>0.9932297637348193</v>
      </c>
      <c r="R40" s="6">
        <f t="shared" si="11"/>
        <v>1.0353046814075655</v>
      </c>
      <c r="S40" s="6">
        <f t="shared" si="4"/>
        <v>1.0142672225711924</v>
      </c>
      <c r="T40" s="6">
        <f t="shared" si="5"/>
        <v>0.63719347422247052</v>
      </c>
      <c r="V40" s="6" t="s">
        <v>152</v>
      </c>
      <c r="W40" s="6">
        <v>991.86128306133924</v>
      </c>
      <c r="X40" s="6">
        <v>888.92093415869442</v>
      </c>
      <c r="Y40" s="6">
        <v>937.96345338983076</v>
      </c>
      <c r="Z40" s="6">
        <v>876.58898305084767</v>
      </c>
      <c r="AA40" s="6">
        <f t="shared" si="12"/>
        <v>1.0574626116579702</v>
      </c>
      <c r="AB40" s="6">
        <f t="shared" si="12"/>
        <v>1.0140681109919121</v>
      </c>
      <c r="AC40" s="6">
        <f t="shared" si="7"/>
        <v>1.0357653613249411</v>
      </c>
      <c r="AD40" s="6">
        <f t="shared" si="8"/>
        <v>0.3568047126749157</v>
      </c>
      <c r="AF40" s="6" t="s">
        <v>152</v>
      </c>
      <c r="AG40" s="6">
        <v>0.5159532943073597</v>
      </c>
      <c r="AH40" s="6">
        <v>0.63719347422247052</v>
      </c>
      <c r="AI40" s="6">
        <v>0.3568047126749157</v>
      </c>
      <c r="AJ40" s="6">
        <v>0.74321619224067037</v>
      </c>
      <c r="AK40" s="6">
        <v>1.0142672225711924</v>
      </c>
      <c r="AL40" s="6">
        <v>1.0357653613249411</v>
      </c>
      <c r="AM40" s="6">
        <f t="shared" si="9"/>
        <v>0.93108292537893467</v>
      </c>
    </row>
    <row r="41" spans="1:39" x14ac:dyDescent="0.2">
      <c r="A41" s="6" t="s">
        <v>63</v>
      </c>
      <c r="B41" s="6">
        <v>32.496341369483169</v>
      </c>
      <c r="C41" s="6">
        <v>52.769005622737424</v>
      </c>
      <c r="D41" s="6">
        <v>68.689160134757643</v>
      </c>
      <c r="E41" s="6">
        <v>1.2629297939697646</v>
      </c>
      <c r="F41" s="6">
        <f t="shared" si="10"/>
        <v>0.47309271660521557</v>
      </c>
      <c r="G41" s="6">
        <f t="shared" si="10"/>
        <v>41.783007950797263</v>
      </c>
      <c r="H41" s="6">
        <f t="shared" si="1"/>
        <v>21.128050333701239</v>
      </c>
      <c r="I41" s="6">
        <f t="shared" si="2"/>
        <v>0.88994822488522951</v>
      </c>
      <c r="L41" s="6" t="s">
        <v>63</v>
      </c>
      <c r="M41" s="22">
        <v>1</v>
      </c>
      <c r="N41" s="22">
        <v>1</v>
      </c>
      <c r="O41" s="22">
        <v>1</v>
      </c>
      <c r="P41" s="22">
        <v>1</v>
      </c>
      <c r="Q41" s="6">
        <f t="shared" si="11"/>
        <v>1</v>
      </c>
      <c r="R41" s="6">
        <f t="shared" si="11"/>
        <v>1</v>
      </c>
      <c r="S41" s="6">
        <f t="shared" si="4"/>
        <v>1</v>
      </c>
      <c r="T41" s="6" t="e">
        <f t="shared" si="5"/>
        <v>#DIV/0!</v>
      </c>
      <c r="V41" s="6" t="s">
        <v>63</v>
      </c>
      <c r="W41" s="22">
        <v>1</v>
      </c>
      <c r="X41" s="22">
        <v>1</v>
      </c>
      <c r="Y41" s="6">
        <v>6.2235169491525468</v>
      </c>
      <c r="Z41" s="22">
        <v>1</v>
      </c>
      <c r="AA41" s="6">
        <f t="shared" si="12"/>
        <v>0.16068085106382968</v>
      </c>
      <c r="AB41" s="6">
        <f t="shared" si="12"/>
        <v>1</v>
      </c>
      <c r="AC41" s="6">
        <f t="shared" si="7"/>
        <v>0.58034042553191489</v>
      </c>
      <c r="AD41" s="6">
        <f t="shared" si="8"/>
        <v>0.50000000000000011</v>
      </c>
      <c r="AF41" s="6" t="s">
        <v>63</v>
      </c>
      <c r="AG41" s="6">
        <v>0.88994822488522951</v>
      </c>
      <c r="AH41" s="6" t="e">
        <v>#DIV/0!</v>
      </c>
      <c r="AI41" s="6">
        <v>0.50000000000000011</v>
      </c>
      <c r="AJ41" s="6">
        <v>21.128050333701239</v>
      </c>
      <c r="AK41" s="6">
        <v>1</v>
      </c>
      <c r="AL41" s="6">
        <v>0.50803404255319151</v>
      </c>
      <c r="AM41" s="6">
        <f t="shared" si="9"/>
        <v>7.5453614587514766</v>
      </c>
    </row>
    <row r="42" spans="1:39" x14ac:dyDescent="0.2">
      <c r="A42" s="6" t="s">
        <v>64</v>
      </c>
      <c r="B42" s="6">
        <v>207.38658245397829</v>
      </c>
      <c r="C42" s="6">
        <v>276.73881229299855</v>
      </c>
      <c r="D42" s="6">
        <v>246.24422285801347</v>
      </c>
      <c r="E42" s="6">
        <v>226.27435710778914</v>
      </c>
      <c r="F42" s="6">
        <f t="shared" si="10"/>
        <v>0.84219877342486593</v>
      </c>
      <c r="G42" s="6">
        <f t="shared" si="10"/>
        <v>1.2230233060000251</v>
      </c>
      <c r="H42" s="6">
        <f t="shared" si="1"/>
        <v>1.0326110397124455</v>
      </c>
      <c r="I42" s="6">
        <f t="shared" si="2"/>
        <v>0.91773642457514004</v>
      </c>
      <c r="L42" s="6" t="s">
        <v>64</v>
      </c>
      <c r="M42" s="6">
        <v>115.25355106447586</v>
      </c>
      <c r="N42" s="6">
        <v>144.93066567697966</v>
      </c>
      <c r="O42" s="6">
        <v>75.989229688597533</v>
      </c>
      <c r="P42" s="6">
        <v>64.750643877312115</v>
      </c>
      <c r="Q42" s="6">
        <f t="shared" si="11"/>
        <v>1.5167090328035011</v>
      </c>
      <c r="R42" s="6">
        <f t="shared" si="11"/>
        <v>2.2382891813645998</v>
      </c>
      <c r="S42" s="6">
        <f t="shared" si="4"/>
        <v>1.8774991070840503</v>
      </c>
      <c r="T42" s="6">
        <f t="shared" si="5"/>
        <v>0.21009903855014378</v>
      </c>
      <c r="V42" s="6" t="s">
        <v>64</v>
      </c>
      <c r="W42" s="6">
        <v>1091.3829487900955</v>
      </c>
      <c r="X42" s="6">
        <v>955.5641530669667</v>
      </c>
      <c r="Y42" s="6">
        <v>1068.2203389830511</v>
      </c>
      <c r="Z42" s="6">
        <v>873.76853813559342</v>
      </c>
      <c r="AA42" s="6">
        <f t="shared" si="12"/>
        <v>1.0216833634052458</v>
      </c>
      <c r="AB42" s="6">
        <f t="shared" si="12"/>
        <v>1.0936124515376864</v>
      </c>
      <c r="AC42" s="6">
        <f t="shared" si="7"/>
        <v>1.0576479074714662</v>
      </c>
      <c r="AD42" s="6">
        <f t="shared" si="8"/>
        <v>0.32432350596701837</v>
      </c>
      <c r="AF42" s="6" t="s">
        <v>64</v>
      </c>
      <c r="AG42" s="6">
        <v>0.91773642457514004</v>
      </c>
      <c r="AH42" s="6">
        <v>0.21009903855014378</v>
      </c>
      <c r="AI42" s="6">
        <v>0.32432350596701837</v>
      </c>
      <c r="AJ42" s="6">
        <v>1.0326110397124455</v>
      </c>
      <c r="AK42" s="6">
        <v>1.8774991070840503</v>
      </c>
      <c r="AL42" s="6">
        <v>1.0576479074714662</v>
      </c>
      <c r="AM42" s="6">
        <f t="shared" si="9"/>
        <v>1.3225860180893207</v>
      </c>
    </row>
    <row r="43" spans="1:39" x14ac:dyDescent="0.2">
      <c r="A43" s="6" t="s">
        <v>191</v>
      </c>
      <c r="B43" s="6">
        <v>33.158746052530233</v>
      </c>
      <c r="C43" s="6">
        <v>47.45436339829007</v>
      </c>
      <c r="D43" s="6">
        <v>33.015625793563459</v>
      </c>
      <c r="E43" s="6">
        <v>12.436303306302799</v>
      </c>
      <c r="F43" s="6">
        <f t="shared" si="10"/>
        <v>1.0043349249189357</v>
      </c>
      <c r="G43" s="6">
        <f t="shared" si="10"/>
        <v>3.8157933454582031</v>
      </c>
      <c r="H43" s="6">
        <f t="shared" si="1"/>
        <v>2.4100641351885694</v>
      </c>
      <c r="I43" s="6">
        <f t="shared" si="2"/>
        <v>0.49739812316459087</v>
      </c>
      <c r="L43" s="6" t="s">
        <v>191</v>
      </c>
      <c r="M43" s="22">
        <v>1</v>
      </c>
      <c r="N43" s="22">
        <v>1</v>
      </c>
      <c r="O43" s="22">
        <v>1</v>
      </c>
      <c r="P43" s="22">
        <v>1</v>
      </c>
      <c r="Q43" s="6">
        <f t="shared" si="11"/>
        <v>1</v>
      </c>
      <c r="R43" s="6">
        <f t="shared" si="11"/>
        <v>1</v>
      </c>
      <c r="S43" s="6">
        <f t="shared" si="4"/>
        <v>1</v>
      </c>
      <c r="T43" s="6" t="e">
        <f t="shared" si="5"/>
        <v>#DIV/0!</v>
      </c>
      <c r="V43" s="6" t="s">
        <v>191</v>
      </c>
      <c r="W43" s="6">
        <v>6.9428812605514905</v>
      </c>
      <c r="X43" s="6">
        <v>8.6733258300506471</v>
      </c>
      <c r="Y43" s="6">
        <v>1.2182203389830539</v>
      </c>
      <c r="Z43" s="6">
        <v>26.800847457627125</v>
      </c>
      <c r="AA43" s="6">
        <f t="shared" si="12"/>
        <v>5.699199921704861</v>
      </c>
      <c r="AB43" s="6">
        <f t="shared" si="12"/>
        <v>0.32362132741374738</v>
      </c>
      <c r="AC43" s="6">
        <f t="shared" si="7"/>
        <v>3.0114106245593044</v>
      </c>
      <c r="AD43" s="6">
        <f t="shared" si="8"/>
        <v>0.69473429867273806</v>
      </c>
      <c r="AF43" s="6" t="s">
        <v>191</v>
      </c>
      <c r="AG43" s="6">
        <v>0.49739812316459087</v>
      </c>
      <c r="AH43" s="6" t="e">
        <v>#DIV/0!</v>
      </c>
      <c r="AI43" s="6">
        <v>0.69473429867273806</v>
      </c>
      <c r="AJ43" s="6">
        <v>2.4100641351885694</v>
      </c>
      <c r="AK43" s="6">
        <v>1</v>
      </c>
      <c r="AL43" s="6">
        <v>3.0114106245593044</v>
      </c>
      <c r="AM43" s="6">
        <f t="shared" si="9"/>
        <v>2.1404915865826246</v>
      </c>
    </row>
    <row r="44" spans="1:39" x14ac:dyDescent="0.2">
      <c r="A44" s="6" t="s">
        <v>192</v>
      </c>
      <c r="B44" s="22">
        <v>1</v>
      </c>
      <c r="C44" s="6">
        <v>8.5111299391511981</v>
      </c>
      <c r="D44" s="6">
        <v>25.884981970238197</v>
      </c>
      <c r="E44" s="6">
        <v>7.4387580626047507</v>
      </c>
      <c r="F44" s="6">
        <f t="shared" si="10"/>
        <v>3.8632439502943101E-2</v>
      </c>
      <c r="G44" s="6">
        <f t="shared" si="10"/>
        <v>1.1441600691300002</v>
      </c>
      <c r="H44" s="6">
        <f t="shared" si="1"/>
        <v>0.59139625431647169</v>
      </c>
      <c r="I44" s="6">
        <f t="shared" si="2"/>
        <v>0.5274169786332441</v>
      </c>
      <c r="L44" s="6" t="s">
        <v>192</v>
      </c>
      <c r="M44" s="22">
        <v>1</v>
      </c>
      <c r="N44" s="22">
        <v>1</v>
      </c>
      <c r="O44" s="22">
        <v>1</v>
      </c>
      <c r="P44" s="22">
        <v>1</v>
      </c>
      <c r="Q44" s="6">
        <f t="shared" si="11"/>
        <v>1</v>
      </c>
      <c r="R44" s="6">
        <f t="shared" si="11"/>
        <v>1</v>
      </c>
      <c r="S44" s="6">
        <f t="shared" si="4"/>
        <v>1</v>
      </c>
      <c r="T44" s="6" t="e">
        <f t="shared" si="5"/>
        <v>#DIV/0!</v>
      </c>
      <c r="V44" s="6" t="s">
        <v>192</v>
      </c>
      <c r="W44" s="6">
        <v>118.78868880135059</v>
      </c>
      <c r="X44" s="6">
        <v>96.71496904895892</v>
      </c>
      <c r="Y44" s="6">
        <v>93.975105932203405</v>
      </c>
      <c r="Z44" s="6">
        <v>119.31938559322036</v>
      </c>
      <c r="AA44" s="6">
        <f t="shared" si="12"/>
        <v>1.2640442128051281</v>
      </c>
      <c r="AB44" s="6">
        <f t="shared" si="12"/>
        <v>0.81055537260874222</v>
      </c>
      <c r="AC44" s="6">
        <f t="shared" si="7"/>
        <v>1.0372997927069352</v>
      </c>
      <c r="AD44" s="6">
        <f t="shared" si="8"/>
        <v>0.97036182991798658</v>
      </c>
      <c r="AF44" s="6" t="s">
        <v>192</v>
      </c>
      <c r="AG44" s="6">
        <v>0.5274169786332441</v>
      </c>
      <c r="AH44" s="6" t="e">
        <v>#DIV/0!</v>
      </c>
      <c r="AI44" s="6">
        <v>0.97036182991798658</v>
      </c>
      <c r="AJ44" s="6">
        <v>0.5740116565401473</v>
      </c>
      <c r="AK44" s="6">
        <v>1</v>
      </c>
      <c r="AL44" s="6">
        <v>1.0372997927069352</v>
      </c>
      <c r="AM44" s="6">
        <f t="shared" si="9"/>
        <v>0.87043714974902742</v>
      </c>
    </row>
    <row r="45" spans="1:39" x14ac:dyDescent="0.2">
      <c r="A45" s="6" t="s">
        <v>95</v>
      </c>
      <c r="B45" s="22">
        <v>1</v>
      </c>
      <c r="C45" s="6">
        <v>4.3826542401602095</v>
      </c>
      <c r="D45" s="6">
        <v>5.7525944234708559</v>
      </c>
      <c r="E45" s="22">
        <v>1</v>
      </c>
      <c r="F45" s="6">
        <f t="shared" si="10"/>
        <v>0.17383460859329017</v>
      </c>
      <c r="G45" s="6">
        <f t="shared" si="10"/>
        <v>4.3826542401602095</v>
      </c>
      <c r="H45" s="6">
        <f t="shared" si="1"/>
        <v>2.2782444243767497</v>
      </c>
      <c r="I45" s="6">
        <f t="shared" si="2"/>
        <v>0.8937924546609517</v>
      </c>
      <c r="L45" s="6" t="s">
        <v>95</v>
      </c>
      <c r="M45" s="22">
        <v>1</v>
      </c>
      <c r="N45" s="22">
        <v>1</v>
      </c>
      <c r="O45" s="22">
        <v>1</v>
      </c>
      <c r="P45" s="22">
        <v>1</v>
      </c>
      <c r="Q45" s="6">
        <f t="shared" si="11"/>
        <v>1</v>
      </c>
      <c r="R45" s="6">
        <f t="shared" si="11"/>
        <v>1</v>
      </c>
      <c r="S45" s="6">
        <f t="shared" si="4"/>
        <v>1</v>
      </c>
      <c r="T45" s="6" t="e">
        <f t="shared" si="5"/>
        <v>#DIV/0!</v>
      </c>
      <c r="V45" s="6" t="s">
        <v>95</v>
      </c>
      <c r="W45" s="6">
        <v>96.968204839617329</v>
      </c>
      <c r="X45" s="6">
        <v>74.261395610579626</v>
      </c>
      <c r="Y45" s="6">
        <v>39.67161016949153</v>
      </c>
      <c r="Z45" s="6">
        <v>42.174258474576277</v>
      </c>
      <c r="AA45" s="6">
        <f t="shared" si="12"/>
        <v>2.4442719724592457</v>
      </c>
      <c r="AB45" s="6">
        <f t="shared" si="12"/>
        <v>1.7608227932530527</v>
      </c>
      <c r="AC45" s="6">
        <f t="shared" si="7"/>
        <v>2.1025473828561489</v>
      </c>
      <c r="AD45" s="6">
        <f t="shared" si="8"/>
        <v>0.17500420918379514</v>
      </c>
      <c r="AF45" s="6" t="s">
        <v>95</v>
      </c>
      <c r="AG45" s="6">
        <v>0.8937924546609517</v>
      </c>
      <c r="AH45" s="6" t="e">
        <v>#DIV/0!</v>
      </c>
      <c r="AI45" s="6">
        <v>0.17500420918379514</v>
      </c>
      <c r="AJ45" s="6">
        <v>21.921962931230709</v>
      </c>
      <c r="AK45" s="6">
        <v>1</v>
      </c>
      <c r="AL45" s="6">
        <v>2.1025473828561489</v>
      </c>
      <c r="AM45" s="6">
        <f t="shared" si="9"/>
        <v>8.341503438028953</v>
      </c>
    </row>
    <row r="46" spans="1:39" x14ac:dyDescent="0.2">
      <c r="A46" s="6" t="s">
        <v>193</v>
      </c>
      <c r="B46" s="6">
        <v>8.6651775398598172</v>
      </c>
      <c r="C46" s="6">
        <v>5.4609874451205425</v>
      </c>
      <c r="D46" s="6">
        <v>2.6849955137212413</v>
      </c>
      <c r="E46" s="6">
        <v>9.0842912526028883</v>
      </c>
      <c r="F46" s="6">
        <f t="shared" si="10"/>
        <v>3.227259597112103</v>
      </c>
      <c r="G46" s="6">
        <f t="shared" si="10"/>
        <v>0.60114623070410977</v>
      </c>
      <c r="H46" s="6">
        <f t="shared" si="1"/>
        <v>1.9142029139081065</v>
      </c>
      <c r="I46" s="6">
        <f t="shared" si="2"/>
        <v>0.84678946826267876</v>
      </c>
      <c r="L46" s="6" t="s">
        <v>193</v>
      </c>
      <c r="M46" s="22">
        <v>1</v>
      </c>
      <c r="N46" s="22">
        <v>1</v>
      </c>
      <c r="O46" s="22">
        <v>1</v>
      </c>
      <c r="P46" s="22">
        <v>1</v>
      </c>
      <c r="Q46" s="6">
        <f t="shared" si="11"/>
        <v>1</v>
      </c>
      <c r="R46" s="6">
        <f t="shared" si="11"/>
        <v>1</v>
      </c>
      <c r="S46" s="6">
        <f t="shared" si="4"/>
        <v>1</v>
      </c>
      <c r="T46" s="6" t="e">
        <f t="shared" si="5"/>
        <v>#DIV/0!</v>
      </c>
      <c r="V46" s="6" t="s">
        <v>193</v>
      </c>
      <c r="W46" s="6">
        <v>75.316544738323017</v>
      </c>
      <c r="X46" s="6">
        <v>55.606359032076533</v>
      </c>
      <c r="Y46" s="6">
        <v>51.032838983050858</v>
      </c>
      <c r="Z46" s="6">
        <v>85.712394067796623</v>
      </c>
      <c r="AA46" s="6">
        <f t="shared" si="12"/>
        <v>1.4758446960659453</v>
      </c>
      <c r="AB46" s="6">
        <f t="shared" si="12"/>
        <v>0.64875517288775209</v>
      </c>
      <c r="AC46" s="6">
        <f t="shared" si="7"/>
        <v>1.0622999344768487</v>
      </c>
      <c r="AD46" s="6">
        <f t="shared" si="8"/>
        <v>0.93210947482401652</v>
      </c>
      <c r="AF46" s="6" t="s">
        <v>193</v>
      </c>
      <c r="AG46" s="6">
        <v>0.84678946826267876</v>
      </c>
      <c r="AH46" s="6" t="e">
        <v>#DIV/0!</v>
      </c>
      <c r="AI46" s="6">
        <v>0.93210947482401652</v>
      </c>
      <c r="AJ46" s="6">
        <v>1.9142029139081065</v>
      </c>
      <c r="AK46" s="6">
        <v>1</v>
      </c>
      <c r="AL46" s="6">
        <v>1.0622999344768487</v>
      </c>
      <c r="AM46" s="6">
        <f t="shared" si="9"/>
        <v>1.3255009494616516</v>
      </c>
    </row>
    <row r="47" spans="1:39" x14ac:dyDescent="0.2">
      <c r="A47" s="6" t="s">
        <v>65</v>
      </c>
      <c r="B47" s="22">
        <v>1</v>
      </c>
      <c r="C47" s="6">
        <v>13.871986443811137</v>
      </c>
      <c r="D47" s="6">
        <v>1.7504951835988423</v>
      </c>
      <c r="E47" s="22">
        <v>1</v>
      </c>
      <c r="F47" s="6">
        <f t="shared" si="10"/>
        <v>0.57126692456479677</v>
      </c>
      <c r="G47" s="6">
        <f t="shared" si="10"/>
        <v>13.871986443811137</v>
      </c>
      <c r="H47" s="6">
        <f t="shared" si="1"/>
        <v>7.2216266841879673</v>
      </c>
      <c r="I47" s="6">
        <f t="shared" si="2"/>
        <v>0.5370758456811906</v>
      </c>
      <c r="L47" s="6" t="s">
        <v>65</v>
      </c>
      <c r="M47" s="22">
        <v>1</v>
      </c>
      <c r="N47" s="22">
        <v>1</v>
      </c>
      <c r="O47" s="22">
        <v>1</v>
      </c>
      <c r="P47" s="22">
        <v>1</v>
      </c>
      <c r="Q47" s="6">
        <f t="shared" si="11"/>
        <v>1</v>
      </c>
      <c r="R47" s="6">
        <f t="shared" si="11"/>
        <v>1</v>
      </c>
      <c r="S47" s="6">
        <f t="shared" si="4"/>
        <v>1</v>
      </c>
      <c r="T47" s="6" t="e">
        <f t="shared" si="5"/>
        <v>#DIV/0!</v>
      </c>
      <c r="V47" s="6" t="s">
        <v>65</v>
      </c>
      <c r="W47" s="6">
        <v>49.61311198649409</v>
      </c>
      <c r="X47" s="6">
        <v>15.552898142937535</v>
      </c>
      <c r="Y47" s="6">
        <v>99.337923728813578</v>
      </c>
      <c r="Z47" s="6">
        <v>59.414724576271205</v>
      </c>
      <c r="AA47" s="6">
        <f t="shared" si="12"/>
        <v>0.49943777888830082</v>
      </c>
      <c r="AB47" s="6">
        <f t="shared" si="12"/>
        <v>0.26176841269325657</v>
      </c>
      <c r="AC47" s="6">
        <f t="shared" si="7"/>
        <v>0.38060309579077867</v>
      </c>
      <c r="AD47" s="6">
        <f t="shared" si="8"/>
        <v>3.983069487554193E-2</v>
      </c>
      <c r="AF47" s="6" t="s">
        <v>65</v>
      </c>
      <c r="AG47" s="6">
        <v>0.5370758456811906</v>
      </c>
      <c r="AH47" s="6" t="e">
        <v>#DIV/0!</v>
      </c>
      <c r="AI47" s="6">
        <v>3.983069487554193E-2</v>
      </c>
      <c r="AJ47" s="6">
        <v>69.388495565283918</v>
      </c>
      <c r="AK47" s="6">
        <v>1</v>
      </c>
      <c r="AL47" s="6">
        <v>0.38060309579077867</v>
      </c>
      <c r="AM47" s="6">
        <f t="shared" si="9"/>
        <v>23.589699553691563</v>
      </c>
    </row>
    <row r="48" spans="1:39" x14ac:dyDescent="0.2">
      <c r="A48" s="6" t="s">
        <v>194</v>
      </c>
      <c r="B48" s="6">
        <v>123.29199722714318</v>
      </c>
      <c r="C48" s="6">
        <v>132.98159131171531</v>
      </c>
      <c r="D48" s="6">
        <v>125.93746296703856</v>
      </c>
      <c r="E48" s="6">
        <v>100.56374748175863</v>
      </c>
      <c r="F48" s="6">
        <f t="shared" si="10"/>
        <v>0.97899381425058751</v>
      </c>
      <c r="G48" s="6">
        <f t="shared" si="10"/>
        <v>1.3223611355159273</v>
      </c>
      <c r="H48" s="6">
        <f t="shared" si="1"/>
        <v>1.1506774748832573</v>
      </c>
      <c r="I48" s="6">
        <f t="shared" si="2"/>
        <v>0.55183664206483651</v>
      </c>
      <c r="L48" s="6" t="s">
        <v>194</v>
      </c>
      <c r="M48" s="6">
        <v>96.980329970646778</v>
      </c>
      <c r="N48" s="6">
        <v>79.908229022571618</v>
      </c>
      <c r="O48" s="6">
        <v>55.239990634511827</v>
      </c>
      <c r="P48" s="6">
        <v>77.239522360103038</v>
      </c>
      <c r="Q48" s="6">
        <f t="shared" si="11"/>
        <v>1.7556181465037612</v>
      </c>
      <c r="R48" s="6">
        <f t="shared" si="11"/>
        <v>1.0345510508211928</v>
      </c>
      <c r="S48" s="6">
        <f t="shared" si="4"/>
        <v>1.3950845986624771</v>
      </c>
      <c r="T48" s="6">
        <f t="shared" si="5"/>
        <v>0.45935246036144356</v>
      </c>
      <c r="V48" s="6" t="s">
        <v>194</v>
      </c>
      <c r="W48" s="6">
        <v>105.83145751266179</v>
      </c>
      <c r="X48" s="6">
        <v>106.33792909397862</v>
      </c>
      <c r="Y48" s="6">
        <v>41.419491525423737</v>
      </c>
      <c r="Z48" s="6">
        <v>58.977754237288153</v>
      </c>
      <c r="AA48" s="6">
        <f t="shared" si="12"/>
        <v>2.5551124269041612</v>
      </c>
      <c r="AB48" s="6">
        <f t="shared" si="12"/>
        <v>1.803017603317751</v>
      </c>
      <c r="AC48" s="6">
        <f t="shared" si="7"/>
        <v>2.1790650151109561</v>
      </c>
      <c r="AD48" s="6">
        <f t="shared" si="8"/>
        <v>9.6378639345908082E-2</v>
      </c>
      <c r="AF48" s="6" t="s">
        <v>194</v>
      </c>
      <c r="AG48" s="6">
        <v>0.55183664206483651</v>
      </c>
      <c r="AH48" s="6">
        <v>0.45935246036144356</v>
      </c>
      <c r="AI48" s="6">
        <v>9.6378639345908082E-2</v>
      </c>
      <c r="AJ48" s="6">
        <v>1.1506774748832573</v>
      </c>
      <c r="AK48" s="6">
        <v>1.3950845986624771</v>
      </c>
      <c r="AL48" s="6">
        <v>2.1790650151109561</v>
      </c>
      <c r="AM48" s="6">
        <f t="shared" si="9"/>
        <v>1.5749423628855634</v>
      </c>
    </row>
    <row r="49" spans="1:39" x14ac:dyDescent="0.2">
      <c r="A49" s="6" t="s">
        <v>66</v>
      </c>
      <c r="B49" s="6">
        <v>10.559963028575829</v>
      </c>
      <c r="C49" s="6">
        <v>10.144034506662559</v>
      </c>
      <c r="D49" s="6">
        <v>17.474478999136604</v>
      </c>
      <c r="E49" s="6">
        <v>13.045760043339145</v>
      </c>
      <c r="F49" s="6">
        <f t="shared" si="10"/>
        <v>0.60430774669148002</v>
      </c>
      <c r="G49" s="6">
        <f t="shared" si="10"/>
        <v>0.7775732861069955</v>
      </c>
      <c r="H49" s="6">
        <f t="shared" si="1"/>
        <v>0.6909405163992377</v>
      </c>
      <c r="I49" s="6">
        <f t="shared" si="2"/>
        <v>0.24704775914039681</v>
      </c>
      <c r="L49" s="6" t="s">
        <v>66</v>
      </c>
      <c r="M49" s="6">
        <v>25.007591349235803</v>
      </c>
      <c r="N49" s="6">
        <v>19.258409527986775</v>
      </c>
      <c r="O49" s="6">
        <v>5.7902130648560108</v>
      </c>
      <c r="P49" s="22">
        <v>1</v>
      </c>
      <c r="Q49" s="6">
        <f t="shared" si="11"/>
        <v>4.3189414740228882</v>
      </c>
      <c r="R49" s="6">
        <f t="shared" si="11"/>
        <v>19.258409527986775</v>
      </c>
      <c r="S49" s="6">
        <f t="shared" si="4"/>
        <v>11.788675501004832</v>
      </c>
      <c r="T49" s="6">
        <f t="shared" si="5"/>
        <v>1.6286923058624621E-2</v>
      </c>
      <c r="V49" s="6" t="s">
        <v>66</v>
      </c>
      <c r="W49" s="6">
        <v>103.88998311761395</v>
      </c>
      <c r="X49" s="6">
        <v>147.48874507597074</v>
      </c>
      <c r="Y49" s="6">
        <v>128.93273305084747</v>
      </c>
      <c r="Z49" s="6">
        <v>120.3919491525424</v>
      </c>
      <c r="AA49" s="6">
        <f t="shared" si="12"/>
        <v>0.80576887388746066</v>
      </c>
      <c r="AB49" s="6">
        <f t="shared" si="12"/>
        <v>1.2250714945157619</v>
      </c>
      <c r="AC49" s="6">
        <f t="shared" si="7"/>
        <v>1.0154201842016113</v>
      </c>
      <c r="AD49" s="6">
        <f t="shared" si="8"/>
        <v>0.97493322163415308</v>
      </c>
      <c r="AF49" s="6" t="s">
        <v>66</v>
      </c>
      <c r="AG49" s="6">
        <v>0.24704775914039681</v>
      </c>
      <c r="AH49" s="6">
        <v>1.6286923058624621E-2</v>
      </c>
      <c r="AI49" s="6">
        <v>0.97493322163415308</v>
      </c>
      <c r="AJ49" s="6">
        <v>0.6909405163992377</v>
      </c>
      <c r="AK49" s="6">
        <v>98.451518376945316</v>
      </c>
      <c r="AL49" s="6">
        <v>1.0154201842016113</v>
      </c>
      <c r="AM49" s="6">
        <f t="shared" si="9"/>
        <v>33.385959692515392</v>
      </c>
    </row>
    <row r="50" spans="1:39" x14ac:dyDescent="0.2">
      <c r="A50" s="6" t="s">
        <v>195</v>
      </c>
      <c r="B50" s="6">
        <v>187.006084880228</v>
      </c>
      <c r="C50" s="6">
        <v>216.82970037741663</v>
      </c>
      <c r="D50" s="6">
        <v>259.99762989046701</v>
      </c>
      <c r="E50" s="6">
        <v>212.09433035941015</v>
      </c>
      <c r="F50" s="6">
        <f t="shared" si="10"/>
        <v>0.71926072925745821</v>
      </c>
      <c r="G50" s="6">
        <f t="shared" si="10"/>
        <v>1.022326716654717</v>
      </c>
      <c r="H50" s="6">
        <f t="shared" si="1"/>
        <v>0.87079372295608759</v>
      </c>
      <c r="I50" s="6">
        <f t="shared" si="2"/>
        <v>0.54124329006279492</v>
      </c>
      <c r="L50" s="6" t="s">
        <v>195</v>
      </c>
      <c r="M50" s="6">
        <v>88.963865177637572</v>
      </c>
      <c r="N50" s="6">
        <v>69.799925773474143</v>
      </c>
      <c r="O50" s="6">
        <v>92.748770779676903</v>
      </c>
      <c r="P50" s="6">
        <v>69.625380472957161</v>
      </c>
      <c r="Q50" s="6">
        <f t="shared" si="11"/>
        <v>0.95919185159844</v>
      </c>
      <c r="R50" s="6">
        <f t="shared" si="11"/>
        <v>1.0025069205989441</v>
      </c>
      <c r="S50" s="6">
        <f t="shared" si="4"/>
        <v>0.98084938609869199</v>
      </c>
      <c r="T50" s="6">
        <f t="shared" si="5"/>
        <v>0.52933767160184297</v>
      </c>
      <c r="V50" s="6" t="s">
        <v>195</v>
      </c>
      <c r="W50" s="6">
        <v>727.82076533483394</v>
      </c>
      <c r="X50" s="6">
        <v>628.67895329206522</v>
      </c>
      <c r="Y50" s="6">
        <v>654.92584745762724</v>
      </c>
      <c r="Z50" s="6">
        <v>607.5344279661017</v>
      </c>
      <c r="AA50" s="6">
        <f t="shared" si="12"/>
        <v>1.1113025515181287</v>
      </c>
      <c r="AB50" s="6">
        <f t="shared" si="12"/>
        <v>1.0348038306187042</v>
      </c>
      <c r="AC50" s="6">
        <f t="shared" si="7"/>
        <v>1.0730531910684165</v>
      </c>
      <c r="AD50" s="6">
        <f t="shared" si="8"/>
        <v>0.32026907247332109</v>
      </c>
      <c r="AF50" s="6" t="s">
        <v>195</v>
      </c>
      <c r="AG50" s="6">
        <v>0.54124329006279492</v>
      </c>
      <c r="AH50" s="6">
        <v>0.52933767160184297</v>
      </c>
      <c r="AI50" s="6">
        <v>0.32026907247332109</v>
      </c>
      <c r="AJ50" s="6">
        <v>0.87079372295608759</v>
      </c>
      <c r="AK50" s="6">
        <v>0.98084938609869199</v>
      </c>
      <c r="AL50" s="6">
        <v>1.0730531910684165</v>
      </c>
      <c r="AM50" s="6">
        <f t="shared" si="9"/>
        <v>0.97489876670773201</v>
      </c>
    </row>
    <row r="51" spans="1:39" x14ac:dyDescent="0.2">
      <c r="A51" s="6" t="s">
        <v>196</v>
      </c>
      <c r="B51" s="6">
        <v>8.3724870985134405</v>
      </c>
      <c r="C51" s="6">
        <v>1.2708927058461064</v>
      </c>
      <c r="D51" s="6">
        <v>45.773586822190993</v>
      </c>
      <c r="E51" s="6">
        <v>15.788315360002709</v>
      </c>
      <c r="F51" s="6">
        <f t="shared" si="10"/>
        <v>0.18291088113843126</v>
      </c>
      <c r="G51" s="6">
        <f t="shared" si="10"/>
        <v>8.0495776583340825E-2</v>
      </c>
      <c r="H51" s="6">
        <f t="shared" si="1"/>
        <v>0.13170332886088604</v>
      </c>
      <c r="I51" s="6">
        <f t="shared" si="2"/>
        <v>0.26428922291218876</v>
      </c>
      <c r="L51" s="6" t="s">
        <v>196</v>
      </c>
      <c r="M51" s="6">
        <v>0.67478659873814906</v>
      </c>
      <c r="N51" s="22">
        <v>1</v>
      </c>
      <c r="O51" s="22">
        <v>1</v>
      </c>
      <c r="P51" s="22">
        <v>1</v>
      </c>
      <c r="Q51" s="6">
        <f t="shared" si="11"/>
        <v>0.67478659873814906</v>
      </c>
      <c r="R51" s="6">
        <f t="shared" si="11"/>
        <v>1</v>
      </c>
      <c r="S51" s="6">
        <f t="shared" si="4"/>
        <v>0.83739329936907447</v>
      </c>
      <c r="T51" s="6">
        <f t="shared" si="5"/>
        <v>0.49999999999999978</v>
      </c>
      <c r="V51" s="6" t="s">
        <v>196</v>
      </c>
      <c r="W51" s="6">
        <v>37.415588069780526</v>
      </c>
      <c r="X51" s="6">
        <v>73.375070343275183</v>
      </c>
      <c r="Y51" s="6">
        <v>0.26483050847457934</v>
      </c>
      <c r="Z51" s="22">
        <v>1</v>
      </c>
      <c r="AA51" s="6">
        <f t="shared" si="12"/>
        <v>141.28126055148962</v>
      </c>
      <c r="AB51" s="6">
        <f t="shared" si="12"/>
        <v>73.375070343275183</v>
      </c>
      <c r="AC51" s="6">
        <f t="shared" si="7"/>
        <v>107.3281654473824</v>
      </c>
      <c r="AD51" s="6">
        <f t="shared" si="8"/>
        <v>0.19809081345130589</v>
      </c>
      <c r="AF51" s="6" t="s">
        <v>196</v>
      </c>
      <c r="AG51" s="6">
        <v>0.26428922291218876</v>
      </c>
      <c r="AH51" s="6">
        <v>0.49999999999999978</v>
      </c>
      <c r="AI51" s="6">
        <v>0.19809081345130589</v>
      </c>
      <c r="AJ51" s="6">
        <v>0.13170332886088604</v>
      </c>
      <c r="AK51" s="6">
        <v>3.8739329936907452</v>
      </c>
      <c r="AL51" s="6">
        <v>437.51598199212071</v>
      </c>
      <c r="AM51" s="6">
        <f t="shared" si="9"/>
        <v>147.17387277155746</v>
      </c>
    </row>
    <row r="52" spans="1:39" x14ac:dyDescent="0.2">
      <c r="A52" s="6" t="s">
        <v>67</v>
      </c>
      <c r="B52" s="22">
        <v>1</v>
      </c>
      <c r="C52" s="22">
        <v>1</v>
      </c>
      <c r="D52" s="6">
        <v>12.862923022228241</v>
      </c>
      <c r="E52" s="6">
        <v>8.4951497401344191</v>
      </c>
      <c r="F52" s="6">
        <f t="shared" si="10"/>
        <v>7.7742827059752564E-2</v>
      </c>
      <c r="G52" s="6">
        <f t="shared" si="10"/>
        <v>0.11771422877640494</v>
      </c>
      <c r="H52" s="6">
        <f t="shared" si="1"/>
        <v>9.7728527918078761E-2</v>
      </c>
      <c r="I52" s="6">
        <f t="shared" si="2"/>
        <v>0.14127519738908403</v>
      </c>
      <c r="L52" s="6" t="s">
        <v>67</v>
      </c>
      <c r="M52" s="22">
        <v>1</v>
      </c>
      <c r="N52" s="22">
        <v>1</v>
      </c>
      <c r="O52" s="22">
        <v>1</v>
      </c>
      <c r="P52" s="22">
        <v>1</v>
      </c>
      <c r="Q52" s="6">
        <f t="shared" si="11"/>
        <v>1</v>
      </c>
      <c r="R52" s="6">
        <f t="shared" si="11"/>
        <v>1</v>
      </c>
      <c r="S52" s="6">
        <f t="shared" si="4"/>
        <v>1</v>
      </c>
      <c r="T52" s="6" t="e">
        <f t="shared" si="5"/>
        <v>#DIV/0!</v>
      </c>
      <c r="V52" s="6" t="s">
        <v>67</v>
      </c>
      <c r="W52" s="22">
        <v>1</v>
      </c>
      <c r="X52" s="22">
        <v>1</v>
      </c>
      <c r="Y52" s="22">
        <v>1</v>
      </c>
      <c r="Z52" s="22">
        <v>1</v>
      </c>
      <c r="AA52" s="6">
        <f t="shared" si="12"/>
        <v>1</v>
      </c>
      <c r="AB52" s="6">
        <f t="shared" si="12"/>
        <v>1</v>
      </c>
      <c r="AC52" s="6">
        <f t="shared" si="7"/>
        <v>1</v>
      </c>
      <c r="AD52" s="6" t="e">
        <f t="shared" si="8"/>
        <v>#DIV/0!</v>
      </c>
      <c r="AF52" s="6" t="s">
        <v>67</v>
      </c>
      <c r="AG52" s="6">
        <v>0.14127519738908403</v>
      </c>
      <c r="AH52" s="6" t="e">
        <v>#DIV/0!</v>
      </c>
      <c r="AI52" s="6" t="e">
        <v>#DIV/0!</v>
      </c>
      <c r="AJ52" s="6">
        <v>9.7728527918078765E-3</v>
      </c>
      <c r="AK52" s="6">
        <v>1</v>
      </c>
      <c r="AL52" s="6">
        <v>1</v>
      </c>
      <c r="AM52" s="6">
        <f t="shared" si="9"/>
        <v>0.66992428426393591</v>
      </c>
    </row>
    <row r="53" spans="1:39" x14ac:dyDescent="0.2">
      <c r="A53" s="6" t="s">
        <v>197</v>
      </c>
      <c r="B53" s="6">
        <v>95.70207194022953</v>
      </c>
      <c r="C53" s="6">
        <v>147.15397057690828</v>
      </c>
      <c r="D53" s="6">
        <v>181.49960216018553</v>
      </c>
      <c r="E53" s="6">
        <v>185.86737544227935</v>
      </c>
      <c r="F53" s="6">
        <f t="shared" si="10"/>
        <v>0.52728529870696939</v>
      </c>
      <c r="G53" s="6">
        <f t="shared" si="10"/>
        <v>0.79171490008264833</v>
      </c>
      <c r="H53" s="6">
        <f t="shared" si="1"/>
        <v>0.6595000993948088</v>
      </c>
      <c r="I53" s="6">
        <f t="shared" si="2"/>
        <v>0.23015820641664189</v>
      </c>
      <c r="L53" s="6" t="s">
        <v>197</v>
      </c>
      <c r="M53" s="6">
        <v>112.05506258645703</v>
      </c>
      <c r="N53" s="6">
        <v>50.406558925739738</v>
      </c>
      <c r="O53" s="6">
        <v>87.087333177241874</v>
      </c>
      <c r="P53" s="6">
        <v>125.15804261297122</v>
      </c>
      <c r="Q53" s="6">
        <f t="shared" si="11"/>
        <v>1.2866975999643981</v>
      </c>
      <c r="R53" s="6">
        <f t="shared" si="11"/>
        <v>0.40274326662021215</v>
      </c>
      <c r="S53" s="6">
        <f t="shared" si="4"/>
        <v>0.84472043329230517</v>
      </c>
      <c r="T53" s="6">
        <f t="shared" si="5"/>
        <v>0.70522028276784876</v>
      </c>
      <c r="V53" s="6" t="s">
        <v>197</v>
      </c>
      <c r="W53" s="6">
        <v>554.14321890827239</v>
      </c>
      <c r="X53" s="6">
        <v>572.84046145188518</v>
      </c>
      <c r="Y53" s="6">
        <v>533.44809322033893</v>
      </c>
      <c r="Z53" s="6">
        <v>562.96345338983053</v>
      </c>
      <c r="AA53" s="6">
        <f t="shared" si="12"/>
        <v>1.0387950129561816</v>
      </c>
      <c r="AB53" s="6">
        <f t="shared" si="12"/>
        <v>1.0175446700892947</v>
      </c>
      <c r="AC53" s="6">
        <f t="shared" si="7"/>
        <v>1.0281698415227383</v>
      </c>
      <c r="AD53" s="6">
        <f t="shared" si="8"/>
        <v>0.21651783776370825</v>
      </c>
      <c r="AF53" s="6" t="s">
        <v>197</v>
      </c>
      <c r="AG53" s="6">
        <v>0.23015820641664189</v>
      </c>
      <c r="AH53" s="6">
        <v>0.70522028276784876</v>
      </c>
      <c r="AI53" s="6">
        <v>0.21651783776370825</v>
      </c>
      <c r="AJ53" s="6">
        <v>0.6595000993948088</v>
      </c>
      <c r="AK53" s="6">
        <v>0.84472043329230517</v>
      </c>
      <c r="AL53" s="6">
        <v>1.0281698415227383</v>
      </c>
      <c r="AM53" s="6">
        <f t="shared" si="9"/>
        <v>0.84413012473661742</v>
      </c>
    </row>
    <row r="54" spans="1:39" x14ac:dyDescent="0.2">
      <c r="A54" s="6" t="s">
        <v>198</v>
      </c>
      <c r="B54" s="6">
        <v>182.04575213741046</v>
      </c>
      <c r="C54" s="6">
        <v>123.13794962643456</v>
      </c>
      <c r="D54" s="6">
        <v>132.7227479727099</v>
      </c>
      <c r="E54" s="6">
        <v>219.5093873266857</v>
      </c>
      <c r="F54" s="6">
        <f t="shared" si="10"/>
        <v>1.3716243441165206</v>
      </c>
      <c r="G54" s="6">
        <f t="shared" si="10"/>
        <v>0.5609689459119761</v>
      </c>
      <c r="H54" s="6">
        <f t="shared" si="1"/>
        <v>0.96629664501424828</v>
      </c>
      <c r="I54" s="6">
        <f t="shared" si="2"/>
        <v>0.801149053239534</v>
      </c>
      <c r="L54" s="6" t="s">
        <v>198</v>
      </c>
      <c r="M54" s="6">
        <v>50.676473565234993</v>
      </c>
      <c r="N54" s="6">
        <v>12.119167313337156</v>
      </c>
      <c r="O54" s="6">
        <v>34.856005619292908</v>
      </c>
      <c r="P54" s="6">
        <v>31.835635682509956</v>
      </c>
      <c r="Q54" s="6">
        <f t="shared" si="11"/>
        <v>1.4538806918594656</v>
      </c>
      <c r="R54" s="6">
        <f t="shared" si="11"/>
        <v>0.38067929392706468</v>
      </c>
      <c r="S54" s="6">
        <f t="shared" si="4"/>
        <v>0.91727999289326512</v>
      </c>
      <c r="T54" s="6">
        <f t="shared" si="5"/>
        <v>0.9304834575813612</v>
      </c>
      <c r="V54" s="6" t="s">
        <v>198</v>
      </c>
      <c r="W54" s="6">
        <v>373.24845244794597</v>
      </c>
      <c r="X54" s="6">
        <v>448.83933595948224</v>
      </c>
      <c r="Y54" s="6">
        <v>406.13082627118649</v>
      </c>
      <c r="Z54" s="6">
        <v>325.17213983050857</v>
      </c>
      <c r="AA54" s="6">
        <f t="shared" si="12"/>
        <v>0.9190350209927578</v>
      </c>
      <c r="AB54" s="6">
        <f t="shared" si="12"/>
        <v>1.3803130126505716</v>
      </c>
      <c r="AC54" s="6">
        <f t="shared" si="7"/>
        <v>1.1496740168216646</v>
      </c>
      <c r="AD54" s="6">
        <f t="shared" si="8"/>
        <v>0.66544534934771982</v>
      </c>
      <c r="AF54" s="6" t="s">
        <v>198</v>
      </c>
      <c r="AG54" s="6">
        <v>0.801149053239534</v>
      </c>
      <c r="AH54" s="6">
        <v>0.9304834575813612</v>
      </c>
      <c r="AI54" s="6">
        <v>0.66544534934771982</v>
      </c>
      <c r="AJ54" s="6">
        <v>0.96629664501424828</v>
      </c>
      <c r="AK54" s="6">
        <v>0.91727999289326512</v>
      </c>
      <c r="AL54" s="6">
        <v>1.1496740168216646</v>
      </c>
      <c r="AM54" s="6">
        <f t="shared" si="9"/>
        <v>1.0110835515763927</v>
      </c>
    </row>
    <row r="55" spans="1:39" x14ac:dyDescent="0.2">
      <c r="A55" s="6" t="s">
        <v>199</v>
      </c>
      <c r="B55" s="6">
        <v>87.13702534083032</v>
      </c>
      <c r="C55" s="6">
        <v>97.489024108449513</v>
      </c>
      <c r="D55" s="6">
        <v>239.21515515752759</v>
      </c>
      <c r="E55" s="6">
        <v>179.44776447882981</v>
      </c>
      <c r="F55" s="6">
        <f t="shared" si="10"/>
        <v>0.36426214419169634</v>
      </c>
      <c r="G55" s="6">
        <f t="shared" si="10"/>
        <v>0.54327243580652518</v>
      </c>
      <c r="H55" s="6">
        <f t="shared" si="1"/>
        <v>0.45376728999911076</v>
      </c>
      <c r="I55" s="6">
        <f t="shared" si="2"/>
        <v>0.18531836079761632</v>
      </c>
      <c r="L55" s="6" t="s">
        <v>199</v>
      </c>
      <c r="M55" s="6">
        <v>47.464489355241405</v>
      </c>
      <c r="N55" s="6">
        <v>31.14814939775296</v>
      </c>
      <c r="O55" s="6">
        <v>14.443924139545778</v>
      </c>
      <c r="P55" s="6">
        <v>20.597049871224542</v>
      </c>
      <c r="Q55" s="6">
        <f t="shared" si="11"/>
        <v>3.286121478946928</v>
      </c>
      <c r="R55" s="6">
        <f t="shared" si="11"/>
        <v>1.5122626586086492</v>
      </c>
      <c r="S55" s="6">
        <f t="shared" si="4"/>
        <v>2.3991920687777886</v>
      </c>
      <c r="T55" s="6">
        <f t="shared" si="5"/>
        <v>0.30310776664029704</v>
      </c>
      <c r="V55" s="6" t="s">
        <v>199</v>
      </c>
      <c r="W55" s="6">
        <v>250.64012380416432</v>
      </c>
      <c r="X55" s="6">
        <v>391.86128306133929</v>
      </c>
      <c r="Y55" s="6">
        <v>149.31144067796612</v>
      </c>
      <c r="Z55" s="6">
        <v>215.6514830508475</v>
      </c>
      <c r="AA55" s="6">
        <f t="shared" si="12"/>
        <v>1.6786397791495644</v>
      </c>
      <c r="AB55" s="6">
        <f t="shared" si="12"/>
        <v>1.8171045128817596</v>
      </c>
      <c r="AC55" s="6">
        <f t="shared" si="7"/>
        <v>1.7478721460156619</v>
      </c>
      <c r="AD55" s="6">
        <f t="shared" si="8"/>
        <v>0.16776812812066855</v>
      </c>
      <c r="AF55" s="6" t="s">
        <v>199</v>
      </c>
      <c r="AG55" s="6">
        <v>0.18531836079761632</v>
      </c>
      <c r="AH55" s="6">
        <v>0.30310776664029704</v>
      </c>
      <c r="AI55" s="6">
        <v>0.16776812812066855</v>
      </c>
      <c r="AJ55" s="6">
        <v>0.45376728999911076</v>
      </c>
      <c r="AK55" s="6">
        <v>2.3991920687777886</v>
      </c>
      <c r="AL55" s="6">
        <v>1.7478721460156619</v>
      </c>
      <c r="AM55" s="6">
        <f t="shared" si="9"/>
        <v>1.5336105015975203</v>
      </c>
    </row>
    <row r="56" spans="1:39" x14ac:dyDescent="0.2">
      <c r="A56" s="6" t="s">
        <v>96</v>
      </c>
      <c r="B56" s="6">
        <v>98.937071555110535</v>
      </c>
      <c r="C56" s="6">
        <v>103.63552337672341</v>
      </c>
      <c r="D56" s="6">
        <v>160.02640979193825</v>
      </c>
      <c r="E56" s="6">
        <v>134.24638981530074</v>
      </c>
      <c r="F56" s="6">
        <f t="shared" si="10"/>
        <v>0.6182546473656797</v>
      </c>
      <c r="G56" s="6">
        <f t="shared" si="10"/>
        <v>0.77197996548963099</v>
      </c>
      <c r="H56" s="6">
        <f t="shared" si="1"/>
        <v>0.69511730642765535</v>
      </c>
      <c r="I56" s="6">
        <f t="shared" si="2"/>
        <v>0.20428112338202514</v>
      </c>
      <c r="L56" s="6" t="s">
        <v>96</v>
      </c>
      <c r="M56" s="6">
        <v>28.7998920341442</v>
      </c>
      <c r="N56" s="6">
        <v>23.860454131380951</v>
      </c>
      <c r="O56" s="6">
        <v>15.230625146335758</v>
      </c>
      <c r="P56" s="6">
        <v>47.653945211894175</v>
      </c>
      <c r="Q56" s="6">
        <f t="shared" si="11"/>
        <v>1.8909198905123725</v>
      </c>
      <c r="R56" s="6">
        <f t="shared" si="11"/>
        <v>0.50070259713618648</v>
      </c>
      <c r="S56" s="6">
        <f t="shared" si="4"/>
        <v>1.1958112438242794</v>
      </c>
      <c r="T56" s="6">
        <f t="shared" si="5"/>
        <v>0.82995354920675701</v>
      </c>
      <c r="V56" s="6" t="s">
        <v>96</v>
      </c>
      <c r="W56" s="6">
        <v>142.88829487900955</v>
      </c>
      <c r="X56" s="6">
        <v>121.95413618458075</v>
      </c>
      <c r="Y56" s="6">
        <v>106.68697033898307</v>
      </c>
      <c r="Z56" s="6">
        <v>111.573093220339</v>
      </c>
      <c r="AA56" s="6">
        <f t="shared" si="12"/>
        <v>1.3393228285047536</v>
      </c>
      <c r="AB56" s="6">
        <f t="shared" si="12"/>
        <v>1.0930425308164653</v>
      </c>
      <c r="AC56" s="6">
        <f t="shared" si="7"/>
        <v>1.2161826796606094</v>
      </c>
      <c r="AD56" s="6">
        <f t="shared" si="8"/>
        <v>0.32221441935587597</v>
      </c>
      <c r="AF56" s="6" t="s">
        <v>96</v>
      </c>
      <c r="AG56" s="6">
        <v>0.20428112338202514</v>
      </c>
      <c r="AH56" s="6">
        <v>0.82995354920675701</v>
      </c>
      <c r="AI56" s="6">
        <v>0.32221441935587597</v>
      </c>
      <c r="AJ56" s="6">
        <v>0.69511730642765535</v>
      </c>
      <c r="AK56" s="6">
        <v>1.1958112438242794</v>
      </c>
      <c r="AL56" s="6">
        <v>1.2161826796606094</v>
      </c>
      <c r="AM56" s="6">
        <f t="shared" si="9"/>
        <v>1.0357037433041814</v>
      </c>
    </row>
    <row r="57" spans="1:39" x14ac:dyDescent="0.2">
      <c r="A57" s="6" t="s">
        <v>97</v>
      </c>
      <c r="B57" s="6">
        <v>184.60294230917353</v>
      </c>
      <c r="C57" s="6">
        <v>195.41708387891859</v>
      </c>
      <c r="D57" s="6">
        <v>315.84418222756432</v>
      </c>
      <c r="E57" s="6">
        <v>327.80984949804463</v>
      </c>
      <c r="F57" s="6">
        <f t="shared" si="10"/>
        <v>0.58447472740266571</v>
      </c>
      <c r="G57" s="6">
        <f t="shared" si="10"/>
        <v>0.59612938469710086</v>
      </c>
      <c r="H57" s="6">
        <f t="shared" si="1"/>
        <v>0.59030205604988328</v>
      </c>
      <c r="I57" s="6">
        <f t="shared" si="2"/>
        <v>2.7806707483971778E-3</v>
      </c>
      <c r="L57" s="6" t="s">
        <v>97</v>
      </c>
      <c r="M57" s="6">
        <v>99.962886737069397</v>
      </c>
      <c r="N57" s="6">
        <v>78.5991430210196</v>
      </c>
      <c r="O57" s="6">
        <v>63.80941231561696</v>
      </c>
      <c r="P57" s="6">
        <v>94.434558651369713</v>
      </c>
      <c r="Q57" s="6">
        <f t="shared" si="11"/>
        <v>1.5665852906249709</v>
      </c>
      <c r="R57" s="6">
        <f t="shared" si="11"/>
        <v>0.83231334104275578</v>
      </c>
      <c r="S57" s="6">
        <f t="shared" si="4"/>
        <v>1.1994493158338633</v>
      </c>
      <c r="T57" s="6">
        <f t="shared" si="5"/>
        <v>0.76281862774436626</v>
      </c>
      <c r="V57" s="6" t="s">
        <v>97</v>
      </c>
      <c r="W57" s="6">
        <v>790.79206527855933</v>
      </c>
      <c r="X57" s="6">
        <v>699.58497467642087</v>
      </c>
      <c r="Y57" s="6">
        <v>751.4962923728815</v>
      </c>
      <c r="Z57" s="6">
        <v>688.41366525423746</v>
      </c>
      <c r="AA57" s="6">
        <f t="shared" si="12"/>
        <v>1.0522900422856376</v>
      </c>
      <c r="AB57" s="6">
        <f t="shared" si="12"/>
        <v>1.0162276113709303</v>
      </c>
      <c r="AC57" s="6">
        <f t="shared" si="7"/>
        <v>1.034258826828284</v>
      </c>
      <c r="AD57" s="6">
        <f t="shared" si="8"/>
        <v>0.32366883250593603</v>
      </c>
      <c r="AF57" s="6" t="s">
        <v>97</v>
      </c>
      <c r="AG57" s="6">
        <v>2.7806707483971778E-3</v>
      </c>
      <c r="AH57" s="6">
        <v>0.76281862774436626</v>
      </c>
      <c r="AI57" s="6">
        <v>0.32366883250593603</v>
      </c>
      <c r="AJ57" s="6">
        <v>0.59030205604988328</v>
      </c>
      <c r="AK57" s="6">
        <v>1.1994493158338633</v>
      </c>
      <c r="AL57" s="6">
        <v>1.034258826828284</v>
      </c>
      <c r="AM57" s="6">
        <f t="shared" si="9"/>
        <v>0.9413367329040101</v>
      </c>
    </row>
    <row r="58" spans="1:39" x14ac:dyDescent="0.2">
      <c r="A58" s="6" t="s">
        <v>69</v>
      </c>
      <c r="B58" s="6">
        <v>120.10321189247477</v>
      </c>
      <c r="C58" s="6">
        <v>122.04421166140338</v>
      </c>
      <c r="D58" s="6">
        <v>114.54062198445887</v>
      </c>
      <c r="E58" s="6">
        <v>154.84602752712931</v>
      </c>
      <c r="F58" s="6">
        <f t="shared" si="10"/>
        <v>1.0485643417299642</v>
      </c>
      <c r="G58" s="6">
        <f t="shared" si="10"/>
        <v>0.78816495076065807</v>
      </c>
      <c r="H58" s="6">
        <f t="shared" si="1"/>
        <v>0.91836464624531111</v>
      </c>
      <c r="I58" s="6">
        <f t="shared" si="2"/>
        <v>0.60694170913342904</v>
      </c>
      <c r="L58" s="6" t="s">
        <v>69</v>
      </c>
      <c r="M58" s="6">
        <v>33.995748844427951</v>
      </c>
      <c r="N58" s="6">
        <v>23.064205944869936</v>
      </c>
      <c r="O58" s="6">
        <v>26.230391009131356</v>
      </c>
      <c r="P58" s="6">
        <v>26.553500351205809</v>
      </c>
      <c r="Q58" s="6">
        <f t="shared" si="11"/>
        <v>1.2960443034415046</v>
      </c>
      <c r="R58" s="6">
        <f t="shared" si="11"/>
        <v>0.86859380645921425</v>
      </c>
      <c r="S58" s="6">
        <f t="shared" si="4"/>
        <v>1.0823190549503594</v>
      </c>
      <c r="T58" s="6">
        <f t="shared" si="5"/>
        <v>0.768848251900762</v>
      </c>
      <c r="V58" s="6" t="s">
        <v>69</v>
      </c>
      <c r="W58" s="6">
        <v>356.74592009003936</v>
      </c>
      <c r="X58" s="6">
        <v>301.1606640405177</v>
      </c>
      <c r="Y58" s="6">
        <v>375.78125000000006</v>
      </c>
      <c r="Z58" s="6">
        <v>268.00847457627123</v>
      </c>
      <c r="AA58" s="6">
        <f t="shared" si="12"/>
        <v>0.94934465221465758</v>
      </c>
      <c r="AB58" s="6">
        <f t="shared" si="12"/>
        <v>1.1236982879614572</v>
      </c>
      <c r="AC58" s="6">
        <f t="shared" si="7"/>
        <v>1.0365214700880574</v>
      </c>
      <c r="AD58" s="6">
        <f t="shared" si="8"/>
        <v>0.83181764659087931</v>
      </c>
      <c r="AF58" s="6" t="s">
        <v>69</v>
      </c>
      <c r="AG58" s="6">
        <v>0.60694170913342904</v>
      </c>
      <c r="AH58" s="6">
        <v>0.768848251900762</v>
      </c>
      <c r="AI58" s="6">
        <v>0.83181764659087931</v>
      </c>
      <c r="AJ58" s="6">
        <v>0.91836464624531111</v>
      </c>
      <c r="AK58" s="6">
        <v>1.0823190549503594</v>
      </c>
      <c r="AL58" s="6">
        <v>1.0365214700880574</v>
      </c>
      <c r="AM58" s="6">
        <f t="shared" si="9"/>
        <v>1.0124017237612426</v>
      </c>
    </row>
    <row r="59" spans="1:39" x14ac:dyDescent="0.2">
      <c r="A59" s="6" t="s">
        <v>200</v>
      </c>
      <c r="B59" s="6">
        <v>35.192174381884001</v>
      </c>
      <c r="C59" s="6">
        <v>31.233151043672496</v>
      </c>
      <c r="D59" s="6">
        <v>84.535035297702692</v>
      </c>
      <c r="E59" s="6">
        <v>61.477255413160869</v>
      </c>
      <c r="F59" s="6">
        <f t="shared" si="10"/>
        <v>0.41630282944757196</v>
      </c>
      <c r="G59" s="6">
        <f t="shared" si="10"/>
        <v>0.50804400479117995</v>
      </c>
      <c r="H59" s="6">
        <f t="shared" si="1"/>
        <v>0.46217341711937598</v>
      </c>
      <c r="I59" s="6">
        <f t="shared" si="2"/>
        <v>0.14993659440982773</v>
      </c>
      <c r="L59" s="6" t="s">
        <v>200</v>
      </c>
      <c r="M59" s="6">
        <v>17.34201558757043</v>
      </c>
      <c r="N59" s="6">
        <v>15.263672863456932</v>
      </c>
      <c r="O59" s="6">
        <v>8.7403418403184325</v>
      </c>
      <c r="P59" s="6">
        <v>7.152891594474367</v>
      </c>
      <c r="Q59" s="6">
        <f t="shared" si="11"/>
        <v>1.9841347059874967</v>
      </c>
      <c r="R59" s="6">
        <f t="shared" si="11"/>
        <v>2.1339164255261704</v>
      </c>
      <c r="S59" s="6">
        <f t="shared" si="4"/>
        <v>2.0590255657568335</v>
      </c>
      <c r="T59" s="6">
        <f t="shared" si="5"/>
        <v>1.8693963828524708E-2</v>
      </c>
      <c r="V59" s="6" t="s">
        <v>200</v>
      </c>
      <c r="W59" s="6">
        <v>69.998593134496332</v>
      </c>
      <c r="X59" s="6">
        <v>235.78362408553741</v>
      </c>
      <c r="Y59" s="6">
        <v>46.861758474576277</v>
      </c>
      <c r="Z59" s="6">
        <v>71.570444915254257</v>
      </c>
      <c r="AA59" s="6">
        <f t="shared" si="12"/>
        <v>1.4937252764953834</v>
      </c>
      <c r="AB59" s="6">
        <f t="shared" si="12"/>
        <v>3.2944272508676744</v>
      </c>
      <c r="AC59" s="6">
        <f t="shared" si="7"/>
        <v>2.3940762636815291</v>
      </c>
      <c r="AD59" s="6">
        <f t="shared" si="8"/>
        <v>0.41088994902495252</v>
      </c>
      <c r="AF59" s="6" t="s">
        <v>200</v>
      </c>
      <c r="AG59" s="6">
        <v>0.14993659440982773</v>
      </c>
      <c r="AH59" s="6">
        <v>1.8693963828524708E-2</v>
      </c>
      <c r="AI59" s="6">
        <v>0.41088994902495252</v>
      </c>
      <c r="AJ59" s="6">
        <v>0.46217341711937598</v>
      </c>
      <c r="AK59" s="6">
        <v>2.0590255657568335</v>
      </c>
      <c r="AL59" s="6">
        <v>2.3940762636815291</v>
      </c>
      <c r="AM59" s="6">
        <f t="shared" si="9"/>
        <v>1.638425082185913</v>
      </c>
    </row>
    <row r="60" spans="1:39" x14ac:dyDescent="0.2">
      <c r="A60" s="6" t="s">
        <v>70</v>
      </c>
      <c r="B60" s="6">
        <v>206.21582068859277</v>
      </c>
      <c r="C60" s="6">
        <v>301.40183316644845</v>
      </c>
      <c r="D60" s="6">
        <v>307.25084223535185</v>
      </c>
      <c r="E60" s="6">
        <v>302.72054715671499</v>
      </c>
      <c r="F60" s="6">
        <f t="shared" si="10"/>
        <v>0.67116437887787139</v>
      </c>
      <c r="G60" s="6">
        <f t="shared" si="10"/>
        <v>0.99564379093968847</v>
      </c>
      <c r="H60" s="6">
        <f t="shared" si="1"/>
        <v>0.83340408490877993</v>
      </c>
      <c r="I60" s="6">
        <f t="shared" si="2"/>
        <v>0.49169127971724835</v>
      </c>
      <c r="L60" s="6" t="s">
        <v>70</v>
      </c>
      <c r="M60" s="6">
        <v>110.70548938898074</v>
      </c>
      <c r="N60" s="6">
        <v>92.189345119605932</v>
      </c>
      <c r="O60" s="6">
        <v>107.02177476000938</v>
      </c>
      <c r="P60" s="6">
        <v>129.28822289861861</v>
      </c>
      <c r="Q60" s="6">
        <f t="shared" si="11"/>
        <v>1.0344202349216494</v>
      </c>
      <c r="R60" s="6">
        <f t="shared" si="11"/>
        <v>0.71305292201205539</v>
      </c>
      <c r="S60" s="6">
        <f t="shared" si="4"/>
        <v>0.87373657846685238</v>
      </c>
      <c r="T60" s="6">
        <f t="shared" si="5"/>
        <v>0.56300631736140516</v>
      </c>
      <c r="V60" s="6" t="s">
        <v>70</v>
      </c>
      <c r="W60" s="6">
        <v>1478.3694428812605</v>
      </c>
      <c r="X60" s="6">
        <v>1519.0137872819357</v>
      </c>
      <c r="Y60" s="6">
        <v>1339.2213983050849</v>
      </c>
      <c r="Z60" s="6">
        <v>1313.7976694915255</v>
      </c>
      <c r="AA60" s="6">
        <f t="shared" si="12"/>
        <v>1.103902196270371</v>
      </c>
      <c r="AB60" s="6">
        <f t="shared" si="12"/>
        <v>1.1562007016421594</v>
      </c>
      <c r="AC60" s="6">
        <f t="shared" si="7"/>
        <v>1.1300514489562652</v>
      </c>
      <c r="AD60" s="6">
        <f t="shared" si="8"/>
        <v>0.1206725171838284</v>
      </c>
      <c r="AF60" s="6" t="s">
        <v>70</v>
      </c>
      <c r="AG60" s="6">
        <v>0.49169127971724835</v>
      </c>
      <c r="AH60" s="6">
        <v>0.56300631736140516</v>
      </c>
      <c r="AI60" s="6">
        <v>0.1206725171838284</v>
      </c>
      <c r="AJ60" s="6">
        <v>0.83340408490877993</v>
      </c>
      <c r="AK60" s="6">
        <v>0.87373657846685238</v>
      </c>
      <c r="AL60" s="6">
        <v>1.1300514489562652</v>
      </c>
      <c r="AM60" s="6">
        <f t="shared" si="9"/>
        <v>0.94573070411063254</v>
      </c>
    </row>
    <row r="61" spans="1:39" x14ac:dyDescent="0.2">
      <c r="A61" s="6" t="s">
        <v>98</v>
      </c>
      <c r="B61" s="6">
        <v>148.27851806208119</v>
      </c>
      <c r="C61" s="6">
        <v>157.09004082261418</v>
      </c>
      <c r="D61" s="6">
        <v>150.27510199935668</v>
      </c>
      <c r="E61" s="6">
        <v>167.17736883983136</v>
      </c>
      <c r="F61" s="6">
        <f t="shared" si="10"/>
        <v>0.98671380747235138</v>
      </c>
      <c r="G61" s="6">
        <f t="shared" si="10"/>
        <v>0.93966092368111376</v>
      </c>
      <c r="H61" s="6">
        <f t="shared" si="1"/>
        <v>0.96318736557673257</v>
      </c>
      <c r="I61" s="6">
        <f t="shared" si="2"/>
        <v>0.37560175924559069</v>
      </c>
      <c r="L61" s="6" t="s">
        <v>98</v>
      </c>
      <c r="M61" s="6">
        <v>127.48068423361111</v>
      </c>
      <c r="N61" s="6">
        <v>109.53136070717636</v>
      </c>
      <c r="O61" s="6">
        <v>72.069772886911736</v>
      </c>
      <c r="P61" s="6">
        <v>71.170686022008908</v>
      </c>
      <c r="Q61" s="6">
        <f t="shared" si="11"/>
        <v>1.7688509221979567</v>
      </c>
      <c r="R61" s="6">
        <f t="shared" si="11"/>
        <v>1.5389954323793471</v>
      </c>
      <c r="S61" s="6">
        <f t="shared" si="4"/>
        <v>1.653923177288652</v>
      </c>
      <c r="T61" s="6">
        <f t="shared" si="5"/>
        <v>0.11450392863645341</v>
      </c>
      <c r="V61" s="6" t="s">
        <v>98</v>
      </c>
      <c r="W61" s="6">
        <v>325.38688801350588</v>
      </c>
      <c r="X61" s="6">
        <v>331.16910523353965</v>
      </c>
      <c r="Y61" s="6">
        <v>323.06673728813564</v>
      </c>
      <c r="Z61" s="6">
        <v>305.15095338983059</v>
      </c>
      <c r="AA61" s="6">
        <f t="shared" si="12"/>
        <v>1.0071816453307632</v>
      </c>
      <c r="AB61" s="6">
        <f t="shared" si="12"/>
        <v>1.0852632166299374</v>
      </c>
      <c r="AC61" s="6">
        <f t="shared" si="7"/>
        <v>1.0462224309803503</v>
      </c>
      <c r="AD61" s="6">
        <f t="shared" si="8"/>
        <v>0.4433796372331848</v>
      </c>
      <c r="AF61" s="6" t="s">
        <v>98</v>
      </c>
      <c r="AG61" s="6">
        <v>0.37560175924559069</v>
      </c>
      <c r="AH61" s="6">
        <v>0.11450392863645341</v>
      </c>
      <c r="AI61" s="6">
        <v>0.4433796372331848</v>
      </c>
      <c r="AJ61" s="6">
        <v>0.96318736557673257</v>
      </c>
      <c r="AK61" s="6">
        <v>1.653923177288652</v>
      </c>
      <c r="AL61" s="6">
        <v>1.0462224309803503</v>
      </c>
      <c r="AM61" s="6">
        <f t="shared" si="9"/>
        <v>1.2211109912819116</v>
      </c>
    </row>
    <row r="62" spans="1:39" x14ac:dyDescent="0.2">
      <c r="A62" s="6" t="s">
        <v>100</v>
      </c>
      <c r="B62" s="6">
        <v>86.597858738350155</v>
      </c>
      <c r="C62" s="6">
        <v>112.30840329661865</v>
      </c>
      <c r="D62" s="22">
        <v>1</v>
      </c>
      <c r="E62" s="22">
        <v>1</v>
      </c>
      <c r="F62" s="6">
        <f t="shared" si="10"/>
        <v>86.597858738350155</v>
      </c>
      <c r="G62" s="6">
        <f t="shared" si="10"/>
        <v>112.30840329661865</v>
      </c>
      <c r="H62" s="6">
        <f t="shared" si="1"/>
        <v>99.453131017484395</v>
      </c>
      <c r="I62" s="6">
        <f t="shared" si="2"/>
        <v>8.2657410384766969E-2</v>
      </c>
      <c r="L62" s="6" t="s">
        <v>100</v>
      </c>
      <c r="M62" s="6">
        <v>47.963831438307636</v>
      </c>
      <c r="N62" s="6">
        <v>49.272917439859647</v>
      </c>
      <c r="O62" s="22">
        <v>1</v>
      </c>
      <c r="P62" s="6">
        <v>1.2526340435495242</v>
      </c>
      <c r="Q62" s="6">
        <f t="shared" si="11"/>
        <v>47.963831438307636</v>
      </c>
      <c r="R62" s="6">
        <f t="shared" si="11"/>
        <v>39.335444931895296</v>
      </c>
      <c r="S62" s="6">
        <f t="shared" si="4"/>
        <v>43.649638185101466</v>
      </c>
      <c r="T62" s="6">
        <f t="shared" si="5"/>
        <v>7.080452080386E-3</v>
      </c>
      <c r="V62" s="6" t="s">
        <v>100</v>
      </c>
      <c r="W62" s="6">
        <v>285.16460326392797</v>
      </c>
      <c r="X62" s="6">
        <v>239.1178953292065</v>
      </c>
      <c r="Y62" s="6">
        <v>33.554025423728817</v>
      </c>
      <c r="Z62" s="6">
        <v>0.54290254237288438</v>
      </c>
      <c r="AA62" s="6">
        <f t="shared" si="12"/>
        <v>8.4986704177158003</v>
      </c>
      <c r="AB62" s="6">
        <f t="shared" si="12"/>
        <v>440.44349890881887</v>
      </c>
      <c r="AC62" s="6">
        <f t="shared" si="7"/>
        <v>224.47108466326733</v>
      </c>
      <c r="AD62" s="6">
        <f t="shared" si="8"/>
        <v>1.6925744541301642E-2</v>
      </c>
      <c r="AF62" s="6" t="s">
        <v>100</v>
      </c>
      <c r="AG62" s="6">
        <v>8.2657410384766969E-2</v>
      </c>
      <c r="AH62" s="6">
        <v>7.080452080386E-3</v>
      </c>
      <c r="AI62" s="6">
        <v>1.6925744541301642E-2</v>
      </c>
      <c r="AJ62" s="6">
        <v>994.53131017484395</v>
      </c>
      <c r="AK62" s="6">
        <v>259.48687965748582</v>
      </c>
      <c r="AL62" s="6">
        <v>224.47108466326733</v>
      </c>
      <c r="AM62" s="6">
        <f t="shared" si="9"/>
        <v>492.82975816519911</v>
      </c>
    </row>
    <row r="63" spans="1:39" x14ac:dyDescent="0.2">
      <c r="A63" s="6" t="s">
        <v>99</v>
      </c>
      <c r="B63" s="6">
        <v>7.7408919356081025</v>
      </c>
      <c r="C63" s="22">
        <v>1</v>
      </c>
      <c r="D63" s="6">
        <v>2.8272020856963889</v>
      </c>
      <c r="E63" s="6">
        <v>2.7053107382891195</v>
      </c>
      <c r="F63" s="6">
        <f t="shared" si="10"/>
        <v>2.7380044655355391</v>
      </c>
      <c r="G63" s="6">
        <f t="shared" si="10"/>
        <v>0.36964330413016272</v>
      </c>
      <c r="H63" s="6">
        <f t="shared" si="1"/>
        <v>1.5538238848328509</v>
      </c>
      <c r="I63" s="6">
        <f t="shared" si="2"/>
        <v>0.71266093094762273</v>
      </c>
      <c r="L63" s="6" t="s">
        <v>99</v>
      </c>
      <c r="M63" s="22">
        <v>1</v>
      </c>
      <c r="N63" s="22">
        <v>1</v>
      </c>
      <c r="O63" s="22">
        <v>1</v>
      </c>
      <c r="P63" s="22">
        <v>1</v>
      </c>
      <c r="Q63" s="6">
        <f t="shared" si="11"/>
        <v>1</v>
      </c>
      <c r="R63" s="6">
        <f t="shared" si="11"/>
        <v>1</v>
      </c>
      <c r="S63" s="6">
        <f t="shared" si="4"/>
        <v>1</v>
      </c>
      <c r="T63" s="6" t="e">
        <f t="shared" si="5"/>
        <v>#DIV/0!</v>
      </c>
      <c r="V63" s="6" t="s">
        <v>99</v>
      </c>
      <c r="W63" s="6">
        <v>111.06499718626898</v>
      </c>
      <c r="X63" s="6">
        <v>187.03573438379289</v>
      </c>
      <c r="Y63" s="6">
        <v>73.119703389830519</v>
      </c>
      <c r="Z63" s="6">
        <v>112.40730932203392</v>
      </c>
      <c r="AA63" s="6">
        <f t="shared" si="12"/>
        <v>1.5189475891899733</v>
      </c>
      <c r="AB63" s="6">
        <f t="shared" si="12"/>
        <v>1.663910785800923</v>
      </c>
      <c r="AC63" s="6">
        <f t="shared" si="7"/>
        <v>1.5914291874954483</v>
      </c>
      <c r="AD63" s="6">
        <f t="shared" si="8"/>
        <v>0.20054058389734084</v>
      </c>
      <c r="AF63" s="6" t="s">
        <v>99</v>
      </c>
      <c r="AG63" s="6">
        <v>0.71266093094762273</v>
      </c>
      <c r="AH63" s="6" t="e">
        <v>#DIV/0!</v>
      </c>
      <c r="AI63" s="6">
        <v>0.20054058389734084</v>
      </c>
      <c r="AJ63" s="6">
        <v>1.3874843979742777</v>
      </c>
      <c r="AK63" s="6">
        <v>1</v>
      </c>
      <c r="AL63" s="6">
        <v>1.5914291874954483</v>
      </c>
      <c r="AM63" s="6">
        <f t="shared" si="9"/>
        <v>1.3263045284899087</v>
      </c>
    </row>
    <row r="64" spans="1:39" x14ac:dyDescent="0.2">
      <c r="A64" s="6" t="s">
        <v>201</v>
      </c>
      <c r="B64" s="6">
        <v>159.72425479473156</v>
      </c>
      <c r="C64" s="6">
        <v>134.36801971809288</v>
      </c>
      <c r="D64" s="6">
        <v>185.4407557263539</v>
      </c>
      <c r="E64" s="6">
        <v>299.57168734869384</v>
      </c>
      <c r="F64" s="6">
        <f t="shared" si="10"/>
        <v>0.86132228144296952</v>
      </c>
      <c r="G64" s="6">
        <f t="shared" si="10"/>
        <v>0.44853377469444206</v>
      </c>
      <c r="H64" s="6">
        <f t="shared" si="1"/>
        <v>0.65492802806870576</v>
      </c>
      <c r="I64" s="6">
        <f t="shared" si="2"/>
        <v>0.40168931782202311</v>
      </c>
      <c r="L64" s="6" t="s">
        <v>201</v>
      </c>
      <c r="M64" s="6">
        <v>34.009244576402715</v>
      </c>
      <c r="N64" s="6">
        <v>28.78639630216944</v>
      </c>
      <c r="O64" s="6">
        <v>23.743853898384458</v>
      </c>
      <c r="P64" s="6">
        <v>21.088738000468279</v>
      </c>
      <c r="Q64" s="6">
        <f t="shared" si="11"/>
        <v>1.4323388579609109</v>
      </c>
      <c r="R64" s="6">
        <f t="shared" si="11"/>
        <v>1.3650127523766586</v>
      </c>
      <c r="S64" s="6">
        <f t="shared" si="4"/>
        <v>1.3986758051687849</v>
      </c>
      <c r="T64" s="6">
        <f t="shared" si="5"/>
        <v>9.0389433618619605E-2</v>
      </c>
      <c r="V64" s="6" t="s">
        <v>201</v>
      </c>
      <c r="W64" s="6">
        <v>407.18204839617329</v>
      </c>
      <c r="X64" s="6">
        <v>241.31260551491275</v>
      </c>
      <c r="Y64" s="6">
        <v>512.95021186440681</v>
      </c>
      <c r="Z64" s="6">
        <v>449.78813559322032</v>
      </c>
      <c r="AA64" s="6">
        <f t="shared" si="12"/>
        <v>0.79380423085546503</v>
      </c>
      <c r="AB64" s="6">
        <f t="shared" si="12"/>
        <v>0.53650282526160542</v>
      </c>
      <c r="AC64" s="6">
        <f t="shared" si="7"/>
        <v>0.66515352805853523</v>
      </c>
      <c r="AD64" s="6">
        <f t="shared" si="8"/>
        <v>0.20110506263418432</v>
      </c>
      <c r="AF64" s="6" t="s">
        <v>201</v>
      </c>
      <c r="AG64" s="6">
        <v>0.40168931782202311</v>
      </c>
      <c r="AH64" s="6">
        <v>9.0389433618619605E-2</v>
      </c>
      <c r="AI64" s="6">
        <v>0.20110506263418432</v>
      </c>
      <c r="AJ64" s="6">
        <v>0.65492802806870576</v>
      </c>
      <c r="AK64" s="6">
        <v>1.3986758051687849</v>
      </c>
      <c r="AL64" s="6">
        <v>0.66515352805853523</v>
      </c>
      <c r="AM64" s="6">
        <f t="shared" si="9"/>
        <v>0.90625245376534191</v>
      </c>
    </row>
    <row r="65" spans="1:39" x14ac:dyDescent="0.2">
      <c r="A65" s="6" t="s">
        <v>101</v>
      </c>
      <c r="B65" s="6">
        <v>231.52584148501887</v>
      </c>
      <c r="C65" s="6">
        <v>151.19001771547408</v>
      </c>
      <c r="D65" s="6">
        <v>242.34369974098084</v>
      </c>
      <c r="E65" s="6">
        <v>349.22209619258831</v>
      </c>
      <c r="F65" s="6">
        <f t="shared" si="10"/>
        <v>0.9553615040641692</v>
      </c>
      <c r="G65" s="6">
        <f t="shared" si="10"/>
        <v>0.43293370999095121</v>
      </c>
      <c r="H65" s="6">
        <f t="shared" si="1"/>
        <v>0.69414760702756018</v>
      </c>
      <c r="I65" s="6">
        <f t="shared" si="2"/>
        <v>0.46525803081921391</v>
      </c>
      <c r="L65" s="6" t="s">
        <v>101</v>
      </c>
      <c r="M65" s="6">
        <v>110.94841256452646</v>
      </c>
      <c r="N65" s="6">
        <v>61.78346098046493</v>
      </c>
      <c r="O65" s="6">
        <v>60.774994146569895</v>
      </c>
      <c r="P65" s="6">
        <v>62.559119644111455</v>
      </c>
      <c r="Q65" s="6">
        <f t="shared" si="11"/>
        <v>1.8255602344766055</v>
      </c>
      <c r="R65" s="6">
        <f t="shared" si="11"/>
        <v>0.9876011895937935</v>
      </c>
      <c r="S65" s="6">
        <f t="shared" si="4"/>
        <v>1.4065807120351996</v>
      </c>
      <c r="T65" s="6">
        <f t="shared" si="5"/>
        <v>0.5098410737016652</v>
      </c>
      <c r="V65" s="6" t="s">
        <v>101</v>
      </c>
      <c r="W65" s="6">
        <v>1021.8697242543612</v>
      </c>
      <c r="X65" s="6">
        <v>970.92712436691045</v>
      </c>
      <c r="Y65" s="6">
        <v>948.76853813559342</v>
      </c>
      <c r="Z65" s="6">
        <v>872.4179025423731</v>
      </c>
      <c r="AA65" s="6">
        <f t="shared" si="12"/>
        <v>1.0770484930522861</v>
      </c>
      <c r="AB65" s="6">
        <f t="shared" si="12"/>
        <v>1.112915176932368</v>
      </c>
      <c r="AC65" s="6">
        <f t="shared" si="7"/>
        <v>1.094981834992327</v>
      </c>
      <c r="AD65" s="6">
        <f t="shared" si="8"/>
        <v>9.357589400524903E-2</v>
      </c>
      <c r="AF65" s="6" t="s">
        <v>101</v>
      </c>
      <c r="AG65" s="6">
        <v>0.46525803081921391</v>
      </c>
      <c r="AH65" s="6">
        <v>0.5098410737016652</v>
      </c>
      <c r="AI65" s="6">
        <v>9.357589400524903E-2</v>
      </c>
      <c r="AJ65" s="6">
        <v>0.69414760702756018</v>
      </c>
      <c r="AK65" s="6">
        <v>1.4065807120351996</v>
      </c>
      <c r="AL65" s="6">
        <v>1.094981834992327</v>
      </c>
      <c r="AM65" s="6">
        <f t="shared" si="9"/>
        <v>1.0652367180183624</v>
      </c>
    </row>
    <row r="66" spans="1:39" x14ac:dyDescent="0.2">
      <c r="A66" s="6" t="s">
        <v>102</v>
      </c>
      <c r="B66" s="6">
        <v>201.47115458676731</v>
      </c>
      <c r="C66" s="6">
        <v>156.47385041977972</v>
      </c>
      <c r="D66" s="6">
        <v>208.11254634410602</v>
      </c>
      <c r="E66" s="6">
        <v>216.78714723459001</v>
      </c>
      <c r="F66" s="6">
        <f t="shared" ref="F66:G96" si="13">B66/D66</f>
        <v>0.96808749941314243</v>
      </c>
      <c r="G66" s="6">
        <f t="shared" si="13"/>
        <v>0.7217856428105307</v>
      </c>
      <c r="H66" s="6">
        <f t="shared" ref="H66:H96" si="14">AVERAGE(F66:G66)</f>
        <v>0.84493657111183662</v>
      </c>
      <c r="I66" s="6">
        <f t="shared" ref="I66:I96" si="15">TTEST(B66:C66,D66:E66,2,1)</f>
        <v>0.43017997608264624</v>
      </c>
      <c r="L66" s="6" t="s">
        <v>102</v>
      </c>
      <c r="M66" s="6">
        <v>90.853267654104386</v>
      </c>
      <c r="N66" s="6">
        <v>118.11464624312561</v>
      </c>
      <c r="O66" s="6">
        <v>60.367595410910802</v>
      </c>
      <c r="P66" s="6">
        <v>47.077967689065794</v>
      </c>
      <c r="Q66" s="6">
        <f t="shared" ref="Q66:R96" si="16">M66/O66</f>
        <v>1.5050006056342542</v>
      </c>
      <c r="R66" s="6">
        <f t="shared" si="16"/>
        <v>2.5089155722106202</v>
      </c>
      <c r="S66" s="6">
        <f t="shared" ref="S66:S96" si="17">AVERAGE(Q66:R66)</f>
        <v>2.0069580889224374</v>
      </c>
      <c r="T66" s="6">
        <f t="shared" ref="T66:T96" si="18">TTEST(M66:N66,O66:P66,2,1)</f>
        <v>0.24192464155117618</v>
      </c>
      <c r="V66" s="6" t="s">
        <v>102</v>
      </c>
      <c r="W66" s="6">
        <v>909.60185706246477</v>
      </c>
      <c r="X66" s="6">
        <v>809.44710185706242</v>
      </c>
      <c r="Y66" s="6">
        <v>842.54502118644086</v>
      </c>
      <c r="Z66" s="6">
        <v>765.75741525423746</v>
      </c>
      <c r="AA66" s="6">
        <f t="shared" ref="AA66:AB96" si="19">W66/Y66</f>
        <v>1.0795884305168606</v>
      </c>
      <c r="AB66" s="6">
        <f t="shared" si="19"/>
        <v>1.0570542129041214</v>
      </c>
      <c r="AC66" s="6">
        <f t="shared" ref="AC66:AC96" si="20">AVERAGE(AA66:AB66)</f>
        <v>1.068321321710491</v>
      </c>
      <c r="AD66" s="6">
        <f t="shared" ref="AD66:AD96" si="21">TTEST(W66:X66,Y66:Z66,2,1)</f>
        <v>0.13238291182848569</v>
      </c>
      <c r="AF66" s="6" t="s">
        <v>102</v>
      </c>
      <c r="AG66" s="6">
        <v>0.43017997608264624</v>
      </c>
      <c r="AH66" s="6">
        <v>0.24192464155117618</v>
      </c>
      <c r="AI66" s="6">
        <v>0.13238291182848569</v>
      </c>
      <c r="AJ66" s="6">
        <v>0.84493657111183662</v>
      </c>
      <c r="AK66" s="6">
        <v>2.0069580889224374</v>
      </c>
      <c r="AL66" s="6">
        <v>1.068321321710491</v>
      </c>
      <c r="AM66" s="6">
        <f t="shared" si="9"/>
        <v>1.3067386605815885</v>
      </c>
    </row>
    <row r="67" spans="1:39" x14ac:dyDescent="0.2">
      <c r="A67" s="6" t="s">
        <v>202</v>
      </c>
      <c r="B67" s="6">
        <v>176.51544327197104</v>
      </c>
      <c r="C67" s="6">
        <v>146.33751829315258</v>
      </c>
      <c r="D67" s="6">
        <v>184.56720106993515</v>
      </c>
      <c r="E67" s="6">
        <v>189.40222451709016</v>
      </c>
      <c r="F67" s="6">
        <f t="shared" si="13"/>
        <v>0.95637492603621821</v>
      </c>
      <c r="G67" s="6">
        <f t="shared" si="13"/>
        <v>0.77262829761510132</v>
      </c>
      <c r="H67" s="6">
        <f t="shared" si="14"/>
        <v>0.86450161182565977</v>
      </c>
      <c r="I67" s="6">
        <f t="shared" si="15"/>
        <v>0.38233052966966541</v>
      </c>
      <c r="L67" s="6" t="s">
        <v>202</v>
      </c>
      <c r="M67" s="6">
        <v>95.59026957724619</v>
      </c>
      <c r="N67" s="6">
        <v>85.063598636931076</v>
      </c>
      <c r="O67" s="6">
        <v>52.261765394521191</v>
      </c>
      <c r="P67" s="6">
        <v>61.98314212128308</v>
      </c>
      <c r="Q67" s="6">
        <f t="shared" si="16"/>
        <v>1.8290669833986759</v>
      </c>
      <c r="R67" s="6">
        <f t="shared" si="16"/>
        <v>1.3723666746433445</v>
      </c>
      <c r="S67" s="6">
        <f t="shared" si="17"/>
        <v>1.6007168290210103</v>
      </c>
      <c r="T67" s="6">
        <f t="shared" si="18"/>
        <v>0.18840476340205295</v>
      </c>
      <c r="V67" s="6" t="s">
        <v>202</v>
      </c>
      <c r="W67" s="6">
        <v>783.7858750703432</v>
      </c>
      <c r="X67" s="6">
        <v>879.00253235790649</v>
      </c>
      <c r="Y67" s="6">
        <v>667.28019067796617</v>
      </c>
      <c r="Z67" s="6">
        <v>684.00423728813576</v>
      </c>
      <c r="AA67" s="6">
        <f t="shared" si="19"/>
        <v>1.1745978466317208</v>
      </c>
      <c r="AB67" s="6">
        <f t="shared" si="19"/>
        <v>1.2850834606564403</v>
      </c>
      <c r="AC67" s="6">
        <f t="shared" si="20"/>
        <v>1.2298406536440805</v>
      </c>
      <c r="AD67" s="6">
        <f t="shared" si="21"/>
        <v>0.15714375516442372</v>
      </c>
      <c r="AF67" s="6" t="s">
        <v>202</v>
      </c>
      <c r="AG67" s="6">
        <v>0.38233052966966541</v>
      </c>
      <c r="AH67" s="6">
        <v>0.18840476340205295</v>
      </c>
      <c r="AI67" s="6">
        <v>0.15714375516442372</v>
      </c>
      <c r="AJ67" s="6">
        <v>0.86450161182565977</v>
      </c>
      <c r="AK67" s="6">
        <v>1.6007168290210103</v>
      </c>
      <c r="AL67" s="6">
        <v>1.2298406536440805</v>
      </c>
      <c r="AM67" s="6">
        <f t="shared" ref="AM67:AM96" si="22">AVERAGE(AJ67:AL67)</f>
        <v>1.2316863648302501</v>
      </c>
    </row>
    <row r="68" spans="1:39" x14ac:dyDescent="0.2">
      <c r="A68" s="6" t="s">
        <v>71</v>
      </c>
      <c r="B68" s="6">
        <v>7.9411538165293072</v>
      </c>
      <c r="C68" s="22">
        <v>1</v>
      </c>
      <c r="D68" s="6">
        <v>18.022990062469315</v>
      </c>
      <c r="E68" s="6">
        <v>8.8201933332204714</v>
      </c>
      <c r="F68" s="6">
        <f t="shared" si="13"/>
        <v>0.44061245048710279</v>
      </c>
      <c r="G68" s="6">
        <f t="shared" si="13"/>
        <v>0.11337619961612283</v>
      </c>
      <c r="H68" s="6">
        <f t="shared" si="14"/>
        <v>0.27699432505161281</v>
      </c>
      <c r="I68" s="6">
        <f t="shared" si="15"/>
        <v>8.0003172750414117E-2</v>
      </c>
      <c r="L68" s="6" t="s">
        <v>71</v>
      </c>
      <c r="M68" s="22">
        <v>1</v>
      </c>
      <c r="N68" s="22">
        <v>1</v>
      </c>
      <c r="O68" s="22">
        <v>1</v>
      </c>
      <c r="P68" s="22">
        <v>1</v>
      </c>
      <c r="Q68" s="6">
        <f t="shared" si="16"/>
        <v>1</v>
      </c>
      <c r="R68" s="6">
        <f t="shared" si="16"/>
        <v>1</v>
      </c>
      <c r="S68" s="6">
        <f t="shared" si="17"/>
        <v>1</v>
      </c>
      <c r="T68" s="6" t="e">
        <f t="shared" si="18"/>
        <v>#DIV/0!</v>
      </c>
      <c r="V68" s="6" t="s">
        <v>71</v>
      </c>
      <c r="W68" s="22">
        <v>1</v>
      </c>
      <c r="X68" s="22">
        <v>1</v>
      </c>
      <c r="Y68" s="22">
        <v>1</v>
      </c>
      <c r="Z68" s="6">
        <v>29.819915254237294</v>
      </c>
      <c r="AA68" s="6">
        <f t="shared" si="19"/>
        <v>1</v>
      </c>
      <c r="AB68" s="6">
        <f t="shared" si="19"/>
        <v>3.3534635879218469E-2</v>
      </c>
      <c r="AC68" s="6">
        <f t="shared" si="20"/>
        <v>0.51676731793960928</v>
      </c>
      <c r="AD68" s="6">
        <f t="shared" si="21"/>
        <v>0.50000000000000011</v>
      </c>
      <c r="AF68" s="6" t="s">
        <v>71</v>
      </c>
      <c r="AG68" s="6">
        <v>8.0003172750414117E-2</v>
      </c>
      <c r="AH68" s="6" t="e">
        <v>#DIV/0!</v>
      </c>
      <c r="AI68" s="6">
        <v>0.50000000000000011</v>
      </c>
      <c r="AJ68" s="6">
        <v>0.22597503522435755</v>
      </c>
      <c r="AK68" s="6">
        <v>1</v>
      </c>
      <c r="AL68" s="6">
        <v>0.50167673179396088</v>
      </c>
      <c r="AM68" s="6">
        <f t="shared" si="22"/>
        <v>0.57588392233943952</v>
      </c>
    </row>
    <row r="69" spans="1:39" x14ac:dyDescent="0.2">
      <c r="A69" s="6" t="s">
        <v>203</v>
      </c>
      <c r="B69" s="22">
        <v>1</v>
      </c>
      <c r="C69" s="22">
        <v>1</v>
      </c>
      <c r="D69" s="6">
        <v>4.7571484196448219</v>
      </c>
      <c r="E69" s="6">
        <v>2.0958540012527722</v>
      </c>
      <c r="F69" s="6">
        <f t="shared" si="13"/>
        <v>0.2102099644128114</v>
      </c>
      <c r="G69" s="6">
        <f t="shared" si="13"/>
        <v>0.47713247172859452</v>
      </c>
      <c r="H69" s="6">
        <f t="shared" si="14"/>
        <v>0.34367121807070294</v>
      </c>
      <c r="I69" s="6">
        <f t="shared" si="15"/>
        <v>0.31932808468980417</v>
      </c>
      <c r="L69" s="6" t="s">
        <v>203</v>
      </c>
      <c r="M69" s="22">
        <v>1</v>
      </c>
      <c r="N69" s="22">
        <v>1</v>
      </c>
      <c r="O69" s="22">
        <v>1</v>
      </c>
      <c r="P69" s="22">
        <v>1</v>
      </c>
      <c r="Q69" s="6">
        <f t="shared" si="16"/>
        <v>1</v>
      </c>
      <c r="R69" s="6">
        <f t="shared" si="16"/>
        <v>1</v>
      </c>
      <c r="S69" s="6">
        <f t="shared" si="17"/>
        <v>1</v>
      </c>
      <c r="T69" s="6" t="e">
        <f t="shared" si="18"/>
        <v>#DIV/0!</v>
      </c>
      <c r="V69" s="6" t="s">
        <v>203</v>
      </c>
      <c r="W69" s="22">
        <v>1</v>
      </c>
      <c r="X69" s="22">
        <v>1</v>
      </c>
      <c r="Y69" s="22">
        <v>1</v>
      </c>
      <c r="Z69" s="22">
        <v>1</v>
      </c>
      <c r="AA69" s="6">
        <f t="shared" si="19"/>
        <v>1</v>
      </c>
      <c r="AB69" s="6">
        <f t="shared" si="19"/>
        <v>1</v>
      </c>
      <c r="AC69" s="6">
        <f t="shared" si="20"/>
        <v>1</v>
      </c>
      <c r="AD69" s="6" t="e">
        <f t="shared" si="21"/>
        <v>#DIV/0!</v>
      </c>
      <c r="AF69" s="6" t="s">
        <v>203</v>
      </c>
      <c r="AG69" s="6">
        <v>0.31932808468980417</v>
      </c>
      <c r="AH69" s="6" t="e">
        <v>#DIV/0!</v>
      </c>
      <c r="AI69" s="6" t="e">
        <v>#DIV/0!</v>
      </c>
      <c r="AJ69" s="6">
        <v>3.4367121807070293E-2</v>
      </c>
      <c r="AK69" s="6">
        <v>1</v>
      </c>
      <c r="AL69" s="6">
        <v>1</v>
      </c>
      <c r="AM69" s="6">
        <f t="shared" si="22"/>
        <v>0.67812237393569008</v>
      </c>
    </row>
    <row r="70" spans="1:39" x14ac:dyDescent="0.2">
      <c r="A70" s="6" t="s">
        <v>72</v>
      </c>
      <c r="B70" s="6">
        <v>227.7516752676577</v>
      </c>
      <c r="C70" s="6">
        <v>183.89432334591388</v>
      </c>
      <c r="D70" s="6">
        <v>233.95351199444713</v>
      </c>
      <c r="E70" s="6">
        <v>256.93003098071739</v>
      </c>
      <c r="F70" s="6">
        <f t="shared" si="13"/>
        <v>0.97349115782054763</v>
      </c>
      <c r="G70" s="6">
        <f t="shared" si="13"/>
        <v>0.71573697572050332</v>
      </c>
      <c r="H70" s="6">
        <f t="shared" si="14"/>
        <v>0.84461406677052553</v>
      </c>
      <c r="I70" s="6">
        <f t="shared" si="15"/>
        <v>0.44607072039142676</v>
      </c>
      <c r="L70" s="6" t="s">
        <v>72</v>
      </c>
      <c r="M70" s="6">
        <v>127.88555619285401</v>
      </c>
      <c r="N70" s="6">
        <v>125.29437565369952</v>
      </c>
      <c r="O70" s="6">
        <v>65.930695387497082</v>
      </c>
      <c r="P70" s="6">
        <v>60.985717630531497</v>
      </c>
      <c r="Q70" s="6">
        <f t="shared" si="16"/>
        <v>1.9396967594718542</v>
      </c>
      <c r="R70" s="6">
        <f t="shared" si="16"/>
        <v>2.0544871901445485</v>
      </c>
      <c r="S70" s="6">
        <f t="shared" si="17"/>
        <v>1.9970919748082014</v>
      </c>
      <c r="T70" s="6">
        <f t="shared" si="18"/>
        <v>1.1866454498301615E-2</v>
      </c>
      <c r="V70" s="6" t="s">
        <v>72</v>
      </c>
      <c r="W70" s="6">
        <v>600.14772087788401</v>
      </c>
      <c r="X70" s="6">
        <v>685.61480022509841</v>
      </c>
      <c r="Y70" s="6">
        <v>569.12076271186436</v>
      </c>
      <c r="Z70" s="6">
        <v>528.95921610169489</v>
      </c>
      <c r="AA70" s="6">
        <f t="shared" si="19"/>
        <v>1.0545173541344302</v>
      </c>
      <c r="AB70" s="6">
        <f t="shared" si="19"/>
        <v>1.2961581523768853</v>
      </c>
      <c r="AC70" s="6">
        <f t="shared" si="20"/>
        <v>1.1753377532556577</v>
      </c>
      <c r="AD70" s="6">
        <f t="shared" si="21"/>
        <v>0.37552303137338783</v>
      </c>
      <c r="AF70" s="6" t="s">
        <v>72</v>
      </c>
      <c r="AG70" s="6">
        <v>0.44607072039142676</v>
      </c>
      <c r="AH70" s="6">
        <v>1.1866454498301615E-2</v>
      </c>
      <c r="AI70" s="6">
        <v>0.37552303137338783</v>
      </c>
      <c r="AJ70" s="6">
        <v>0.84461406677052553</v>
      </c>
      <c r="AK70" s="6">
        <v>1.9970919748082014</v>
      </c>
      <c r="AL70" s="6">
        <v>1.1753377532556577</v>
      </c>
      <c r="AM70" s="6">
        <f t="shared" si="22"/>
        <v>1.3390145982781281</v>
      </c>
    </row>
    <row r="71" spans="1:39" x14ac:dyDescent="0.2">
      <c r="A71" s="6" t="s">
        <v>108</v>
      </c>
      <c r="B71" s="6">
        <v>9.5278441038280821</v>
      </c>
      <c r="C71" s="6">
        <v>6.616344450435184</v>
      </c>
      <c r="D71" s="6">
        <v>37.078670707139111</v>
      </c>
      <c r="E71" s="6">
        <v>29.419831045049012</v>
      </c>
      <c r="F71" s="6">
        <f t="shared" si="13"/>
        <v>0.25696293643001594</v>
      </c>
      <c r="G71" s="6">
        <f t="shared" si="13"/>
        <v>0.22489403288223953</v>
      </c>
      <c r="H71" s="6">
        <f t="shared" si="14"/>
        <v>0.24092848465612773</v>
      </c>
      <c r="I71" s="6">
        <f t="shared" si="15"/>
        <v>5.9842809424895442E-2</v>
      </c>
      <c r="L71" s="6" t="s">
        <v>108</v>
      </c>
      <c r="M71" s="22">
        <v>1</v>
      </c>
      <c r="N71" s="6">
        <v>2.2133000438611288</v>
      </c>
      <c r="O71" s="22">
        <v>1</v>
      </c>
      <c r="P71" s="22">
        <v>1</v>
      </c>
      <c r="Q71" s="6">
        <f t="shared" si="16"/>
        <v>1</v>
      </c>
      <c r="R71" s="6">
        <f t="shared" si="16"/>
        <v>2.2133000438611288</v>
      </c>
      <c r="S71" s="6">
        <f t="shared" si="17"/>
        <v>1.6066500219305644</v>
      </c>
      <c r="T71" s="6">
        <f t="shared" si="18"/>
        <v>0.50000000000000011</v>
      </c>
      <c r="V71" s="6" t="s">
        <v>108</v>
      </c>
      <c r="W71" s="6">
        <v>6.9850872256612266</v>
      </c>
      <c r="X71" s="6">
        <v>0.35875070343275178</v>
      </c>
      <c r="Y71" s="6">
        <v>31.011652542372886</v>
      </c>
      <c r="Z71" s="6">
        <v>47.219279661016955</v>
      </c>
      <c r="AA71" s="6">
        <f t="shared" si="19"/>
        <v>0.2252407289846011</v>
      </c>
      <c r="AB71" s="6">
        <f t="shared" si="19"/>
        <v>7.597547146169773E-3</v>
      </c>
      <c r="AC71" s="6">
        <f t="shared" si="20"/>
        <v>0.11641913806538544</v>
      </c>
      <c r="AD71" s="6">
        <f t="shared" si="21"/>
        <v>0.19838500952584137</v>
      </c>
      <c r="AF71" s="6" t="s">
        <v>108</v>
      </c>
      <c r="AG71" s="6">
        <v>5.9842809424895442E-2</v>
      </c>
      <c r="AH71" s="6">
        <v>0.50000000000000011</v>
      </c>
      <c r="AI71" s="6">
        <v>0.19838500952584137</v>
      </c>
      <c r="AJ71" s="6">
        <v>0.24092848465612773</v>
      </c>
      <c r="AK71" s="6">
        <v>11.566500219305643</v>
      </c>
      <c r="AL71" s="6">
        <v>0.11641913806538544</v>
      </c>
      <c r="AM71" s="6">
        <f t="shared" si="22"/>
        <v>3.9746159473423854</v>
      </c>
    </row>
    <row r="72" spans="1:39" x14ac:dyDescent="0.2">
      <c r="A72" s="6" t="s">
        <v>103</v>
      </c>
      <c r="B72" s="6">
        <v>115.15828390972811</v>
      </c>
      <c r="C72" s="6">
        <v>93.360548409458517</v>
      </c>
      <c r="D72" s="6">
        <v>87.78547122856321</v>
      </c>
      <c r="E72" s="6">
        <v>58.490917401682765</v>
      </c>
      <c r="F72" s="6">
        <f t="shared" si="13"/>
        <v>1.3118148401789118</v>
      </c>
      <c r="G72" s="6">
        <f t="shared" si="13"/>
        <v>1.5961546263381494</v>
      </c>
      <c r="H72" s="6">
        <f t="shared" si="14"/>
        <v>1.4539847332585305</v>
      </c>
      <c r="I72" s="6">
        <f t="shared" si="15"/>
        <v>7.6310349416581519E-2</v>
      </c>
      <c r="L72" s="6" t="s">
        <v>103</v>
      </c>
      <c r="M72" s="6">
        <v>35.534262289550931</v>
      </c>
      <c r="N72" s="6">
        <v>33.132021998043122</v>
      </c>
      <c r="O72" s="6">
        <v>40.643877312104898</v>
      </c>
      <c r="P72" s="6">
        <v>31.821587450245847</v>
      </c>
      <c r="Q72" s="6">
        <f t="shared" si="16"/>
        <v>0.87428327806136308</v>
      </c>
      <c r="R72" s="6">
        <f t="shared" si="16"/>
        <v>1.0411806780490189</v>
      </c>
      <c r="S72" s="6">
        <f t="shared" si="17"/>
        <v>0.95773197805519095</v>
      </c>
      <c r="T72" s="6">
        <f t="shared" si="18"/>
        <v>0.65982563830413565</v>
      </c>
      <c r="V72" s="6" t="s">
        <v>103</v>
      </c>
      <c r="W72" s="6">
        <v>237.89392234102419</v>
      </c>
      <c r="X72" s="6">
        <v>215.65137872819358</v>
      </c>
      <c r="Y72" s="6">
        <v>185.7388771186441</v>
      </c>
      <c r="Z72" s="6">
        <v>355.20391949152543</v>
      </c>
      <c r="AA72" s="6">
        <f t="shared" si="19"/>
        <v>1.2807976769939506</v>
      </c>
      <c r="AB72" s="6">
        <f t="shared" si="19"/>
        <v>0.60711992997402342</v>
      </c>
      <c r="AC72" s="6">
        <f t="shared" si="20"/>
        <v>0.94395880348398697</v>
      </c>
      <c r="AD72" s="6">
        <f t="shared" si="21"/>
        <v>0.7276916753551177</v>
      </c>
      <c r="AF72" s="6" t="s">
        <v>103</v>
      </c>
      <c r="AG72" s="6">
        <v>7.6310349416581519E-2</v>
      </c>
      <c r="AH72" s="6">
        <v>0.65982563830413565</v>
      </c>
      <c r="AI72" s="6">
        <v>0.7276916753551177</v>
      </c>
      <c r="AJ72" s="6">
        <v>1.4539847332585305</v>
      </c>
      <c r="AK72" s="6">
        <v>0.95773197805519095</v>
      </c>
      <c r="AL72" s="6">
        <v>0.94395880348398697</v>
      </c>
      <c r="AM72" s="6">
        <f t="shared" si="22"/>
        <v>1.1185585049325695</v>
      </c>
    </row>
    <row r="73" spans="1:39" x14ac:dyDescent="0.2">
      <c r="A73" s="6" t="s">
        <v>113</v>
      </c>
      <c r="B73" s="6">
        <v>188.60817992759763</v>
      </c>
      <c r="C73" s="6">
        <v>181.59901409535547</v>
      </c>
      <c r="D73" s="6">
        <v>89.999830706461935</v>
      </c>
      <c r="E73" s="6">
        <v>65.377778530193495</v>
      </c>
      <c r="F73" s="6">
        <f t="shared" si="13"/>
        <v>2.0956503856407331</v>
      </c>
      <c r="G73" s="6">
        <f t="shared" si="13"/>
        <v>2.7776871312855542</v>
      </c>
      <c r="H73" s="6">
        <f t="shared" si="14"/>
        <v>2.4366687584631439</v>
      </c>
      <c r="I73" s="6">
        <f t="shared" si="15"/>
        <v>5.2077045501158138E-2</v>
      </c>
      <c r="L73" s="6" t="s">
        <v>113</v>
      </c>
      <c r="M73" s="6">
        <v>115.80687607544114</v>
      </c>
      <c r="N73" s="6">
        <v>69.664968453726516</v>
      </c>
      <c r="O73" s="6">
        <v>61.870756263170222</v>
      </c>
      <c r="P73" s="6">
        <v>48.735659096230393</v>
      </c>
      <c r="Q73" s="6">
        <f t="shared" si="16"/>
        <v>1.8717546555088329</v>
      </c>
      <c r="R73" s="6">
        <f t="shared" si="16"/>
        <v>1.4294454973137927</v>
      </c>
      <c r="S73" s="6">
        <f t="shared" si="17"/>
        <v>1.6506000764113127</v>
      </c>
      <c r="T73" s="6">
        <f t="shared" si="18"/>
        <v>0.26435347464110759</v>
      </c>
      <c r="V73" s="6" t="s">
        <v>113</v>
      </c>
      <c r="W73" s="6">
        <v>350.87929093978613</v>
      </c>
      <c r="X73" s="6">
        <v>383.42009003939222</v>
      </c>
      <c r="Y73" s="6">
        <v>16.909427966101699</v>
      </c>
      <c r="Z73" s="6">
        <v>28.270656779661021</v>
      </c>
      <c r="AA73" s="6">
        <f t="shared" si="19"/>
        <v>20.750512178365419</v>
      </c>
      <c r="AB73" s="6">
        <f t="shared" si="19"/>
        <v>13.562475503407446</v>
      </c>
      <c r="AC73" s="6">
        <f t="shared" si="20"/>
        <v>17.156493840886434</v>
      </c>
      <c r="AD73" s="6">
        <f t="shared" si="21"/>
        <v>1.9559879203099585E-2</v>
      </c>
      <c r="AF73" s="6" t="s">
        <v>113</v>
      </c>
      <c r="AG73" s="6">
        <v>5.2077045501158138E-2</v>
      </c>
      <c r="AH73" s="6">
        <v>0.26435347464110759</v>
      </c>
      <c r="AI73" s="6">
        <v>1.9559879203099585E-2</v>
      </c>
      <c r="AJ73" s="6">
        <v>2.4366687584631439</v>
      </c>
      <c r="AK73" s="6">
        <v>1.6506000764113127</v>
      </c>
      <c r="AL73" s="6">
        <v>17.156493840886434</v>
      </c>
      <c r="AM73" s="6">
        <f t="shared" si="22"/>
        <v>7.0812542252536304</v>
      </c>
    </row>
    <row r="74" spans="1:39" x14ac:dyDescent="0.2">
      <c r="A74" s="6" t="s">
        <v>204</v>
      </c>
      <c r="B74" s="6">
        <v>40.075483324347225</v>
      </c>
      <c r="C74" s="6">
        <v>1.178464145420935</v>
      </c>
      <c r="D74" s="6">
        <v>26.39286258443515</v>
      </c>
      <c r="E74" s="22">
        <v>1</v>
      </c>
      <c r="F74" s="6">
        <f t="shared" si="13"/>
        <v>1.5184212472648277</v>
      </c>
      <c r="G74" s="6">
        <f t="shared" si="13"/>
        <v>1.178464145420935</v>
      </c>
      <c r="H74" s="6">
        <f t="shared" si="14"/>
        <v>1.3484426963428815</v>
      </c>
      <c r="I74" s="6">
        <f t="shared" si="15"/>
        <v>0.49169695896188703</v>
      </c>
      <c r="L74" s="6" t="s">
        <v>204</v>
      </c>
      <c r="M74" s="6">
        <v>1.4440433212996391</v>
      </c>
      <c r="N74" s="6">
        <v>2.1053341880630252</v>
      </c>
      <c r="O74" s="22">
        <v>1</v>
      </c>
      <c r="P74" s="22">
        <v>1</v>
      </c>
      <c r="Q74" s="6">
        <f t="shared" si="16"/>
        <v>1.4440433212996391</v>
      </c>
      <c r="R74" s="6">
        <f t="shared" si="16"/>
        <v>2.1053341880630252</v>
      </c>
      <c r="S74" s="6">
        <f t="shared" si="17"/>
        <v>1.7746887546813321</v>
      </c>
      <c r="T74" s="6">
        <f t="shared" si="18"/>
        <v>0.25681452251279424</v>
      </c>
      <c r="V74" s="6" t="s">
        <v>204</v>
      </c>
      <c r="W74" s="6">
        <v>53.622678671918962</v>
      </c>
      <c r="X74" s="6">
        <v>45.097073719752387</v>
      </c>
      <c r="Y74" s="6">
        <v>17.02860169491526</v>
      </c>
      <c r="Z74" s="6">
        <v>17.10805084745763</v>
      </c>
      <c r="AA74" s="6">
        <f t="shared" si="19"/>
        <v>3.1489772109668106</v>
      </c>
      <c r="AB74" s="6">
        <f t="shared" si="19"/>
        <v>2.6360147115446591</v>
      </c>
      <c r="AC74" s="6">
        <f t="shared" si="20"/>
        <v>2.8924959612557348</v>
      </c>
      <c r="AD74" s="6">
        <f t="shared" si="21"/>
        <v>8.4326563841139637E-2</v>
      </c>
      <c r="AF74" s="6" t="s">
        <v>204</v>
      </c>
      <c r="AG74" s="6">
        <v>0.49169695896188703</v>
      </c>
      <c r="AH74" s="6">
        <v>0.25681452251279424</v>
      </c>
      <c r="AI74" s="6">
        <v>8.4326563841139637E-2</v>
      </c>
      <c r="AJ74" s="6">
        <v>6.6515313507370886</v>
      </c>
      <c r="AK74" s="6">
        <v>17.746887546813319</v>
      </c>
      <c r="AL74" s="6">
        <v>2.8924959612557348</v>
      </c>
      <c r="AM74" s="6">
        <f t="shared" si="22"/>
        <v>9.096971619602046</v>
      </c>
    </row>
    <row r="75" spans="1:39" x14ac:dyDescent="0.2">
      <c r="A75" s="6" t="s">
        <v>205</v>
      </c>
      <c r="B75" s="6">
        <v>358.69213586998382</v>
      </c>
      <c r="C75" s="6">
        <v>288.46183470692444</v>
      </c>
      <c r="D75" s="6">
        <v>305.05679798202095</v>
      </c>
      <c r="E75" s="6">
        <v>348.79547647666288</v>
      </c>
      <c r="F75" s="6">
        <f t="shared" si="13"/>
        <v>1.1758208249833002</v>
      </c>
      <c r="G75" s="6">
        <f t="shared" si="13"/>
        <v>0.82702286629633159</v>
      </c>
      <c r="H75" s="6">
        <f t="shared" si="14"/>
        <v>1.0014218456398158</v>
      </c>
      <c r="I75" s="6">
        <f t="shared" si="15"/>
        <v>0.96262691065276385</v>
      </c>
      <c r="L75" s="6" t="s">
        <v>205</v>
      </c>
      <c r="M75" s="6">
        <v>153.63541280070177</v>
      </c>
      <c r="N75" s="6">
        <v>168.34576065319342</v>
      </c>
      <c r="O75" s="6">
        <v>101.43057831889489</v>
      </c>
      <c r="P75" s="6">
        <v>94.322172793256868</v>
      </c>
      <c r="Q75" s="6">
        <f t="shared" si="16"/>
        <v>1.514685367539524</v>
      </c>
      <c r="R75" s="6">
        <f t="shared" si="16"/>
        <v>1.7847951936199304</v>
      </c>
      <c r="S75" s="6">
        <f t="shared" si="17"/>
        <v>1.6497402805797272</v>
      </c>
      <c r="T75" s="6">
        <f t="shared" si="18"/>
        <v>0.10896390833086507</v>
      </c>
      <c r="V75" s="6" t="s">
        <v>205</v>
      </c>
      <c r="W75" s="6">
        <v>2355.1983680360154</v>
      </c>
      <c r="X75" s="6">
        <v>2230.4375351716376</v>
      </c>
      <c r="Y75" s="6">
        <v>2271.875</v>
      </c>
      <c r="Z75" s="6">
        <v>2406.9385593220341</v>
      </c>
      <c r="AA75" s="6">
        <f t="shared" si="19"/>
        <v>1.0366760354491402</v>
      </c>
      <c r="AB75" s="6">
        <f t="shared" si="19"/>
        <v>0.92666990876571786</v>
      </c>
      <c r="AC75" s="6">
        <f t="shared" si="20"/>
        <v>0.9816729721074291</v>
      </c>
      <c r="AD75" s="6">
        <f t="shared" si="21"/>
        <v>0.78079179876836291</v>
      </c>
      <c r="AF75" s="6" t="s">
        <v>205</v>
      </c>
      <c r="AG75" s="6">
        <v>0.96262691065276385</v>
      </c>
      <c r="AH75" s="6">
        <v>0.10896390833086507</v>
      </c>
      <c r="AI75" s="6">
        <v>0.78079179876836291</v>
      </c>
      <c r="AJ75" s="6">
        <v>1.0014218456398158</v>
      </c>
      <c r="AK75" s="6">
        <v>1.6497402805797272</v>
      </c>
      <c r="AL75" s="6">
        <v>0.9816729721074291</v>
      </c>
      <c r="AM75" s="6">
        <f t="shared" si="22"/>
        <v>1.2109450327756575</v>
      </c>
    </row>
    <row r="76" spans="1:39" x14ac:dyDescent="0.2">
      <c r="A76" s="6" t="s">
        <v>206</v>
      </c>
      <c r="B76" s="6">
        <v>196.09489332203651</v>
      </c>
      <c r="C76" s="6">
        <v>164.76161133790342</v>
      </c>
      <c r="D76" s="6">
        <v>251.58712691936543</v>
      </c>
      <c r="E76" s="6">
        <v>256.30025901911318</v>
      </c>
      <c r="F76" s="6">
        <f t="shared" si="13"/>
        <v>0.77943134739515363</v>
      </c>
      <c r="G76" s="6">
        <f t="shared" si="13"/>
        <v>0.6428460586363145</v>
      </c>
      <c r="H76" s="6">
        <f t="shared" si="14"/>
        <v>0.71113870301573412</v>
      </c>
      <c r="I76" s="6">
        <f t="shared" si="15"/>
        <v>0.1530563044187658</v>
      </c>
      <c r="L76" s="6" t="s">
        <v>206</v>
      </c>
      <c r="M76" s="6">
        <v>115.73939741556732</v>
      </c>
      <c r="N76" s="6">
        <v>116.21174803468404</v>
      </c>
      <c r="O76" s="6">
        <v>76.256146101615556</v>
      </c>
      <c r="P76" s="6">
        <v>68.037930227113094</v>
      </c>
      <c r="Q76" s="6">
        <f t="shared" si="16"/>
        <v>1.5177713972240106</v>
      </c>
      <c r="R76" s="6">
        <f t="shared" si="16"/>
        <v>1.7080435522768693</v>
      </c>
      <c r="S76" s="6">
        <f t="shared" si="17"/>
        <v>1.6129074747504399</v>
      </c>
      <c r="T76" s="6">
        <f t="shared" si="18"/>
        <v>6.2910676133807145E-2</v>
      </c>
      <c r="V76" s="6" t="s">
        <v>206</v>
      </c>
      <c r="W76" s="6">
        <v>889.38519977490148</v>
      </c>
      <c r="X76" s="6">
        <v>815.10270118176697</v>
      </c>
      <c r="Y76" s="6">
        <v>796.66313559322043</v>
      </c>
      <c r="Z76" s="6">
        <v>723.33156779661033</v>
      </c>
      <c r="AA76" s="6">
        <f t="shared" si="19"/>
        <v>1.116388044129389</v>
      </c>
      <c r="AB76" s="6">
        <f t="shared" si="19"/>
        <v>1.126872844309432</v>
      </c>
      <c r="AC76" s="6">
        <f t="shared" si="20"/>
        <v>1.1216304442194105</v>
      </c>
      <c r="AD76" s="6">
        <f t="shared" si="21"/>
        <v>3.2812916373155978E-3</v>
      </c>
      <c r="AF76" s="6" t="s">
        <v>206</v>
      </c>
      <c r="AG76" s="6">
        <v>0.1530563044187658</v>
      </c>
      <c r="AH76" s="6">
        <v>6.2910676133807145E-2</v>
      </c>
      <c r="AI76" s="6">
        <v>3.2812916373155978E-3</v>
      </c>
      <c r="AJ76" s="6">
        <v>0.71113870301573412</v>
      </c>
      <c r="AK76" s="6">
        <v>1.6129074747504399</v>
      </c>
      <c r="AL76" s="6">
        <v>1.1216304442194105</v>
      </c>
      <c r="AM76" s="6">
        <f t="shared" si="22"/>
        <v>1.1485588739951949</v>
      </c>
    </row>
    <row r="77" spans="1:39" x14ac:dyDescent="0.2">
      <c r="A77" s="6" t="s">
        <v>73</v>
      </c>
      <c r="B77" s="6">
        <v>32.789031810829549</v>
      </c>
      <c r="C77" s="6">
        <v>15.119772009550951</v>
      </c>
      <c r="D77" s="6">
        <v>115.61732888655641</v>
      </c>
      <c r="E77" s="6">
        <v>79.557805278572502</v>
      </c>
      <c r="F77" s="6">
        <f t="shared" si="13"/>
        <v>0.28359963101207875</v>
      </c>
      <c r="G77" s="6">
        <f t="shared" si="13"/>
        <v>0.1900476258314179</v>
      </c>
      <c r="H77" s="6">
        <f t="shared" si="14"/>
        <v>0.23682362842174831</v>
      </c>
      <c r="I77" s="6">
        <f t="shared" si="15"/>
        <v>7.9090114823790303E-2</v>
      </c>
      <c r="L77" s="6" t="s">
        <v>73</v>
      </c>
      <c r="M77" s="6">
        <v>14.264988697324471</v>
      </c>
      <c r="N77" s="6">
        <v>83.889469955126685</v>
      </c>
      <c r="O77" s="6">
        <v>16.438773121048939</v>
      </c>
      <c r="P77" s="6">
        <v>2.9665183797705499</v>
      </c>
      <c r="Q77" s="6">
        <f t="shared" si="16"/>
        <v>0.86776480168455772</v>
      </c>
      <c r="R77" s="6">
        <f t="shared" si="16"/>
        <v>28.278762918575023</v>
      </c>
      <c r="S77" s="6">
        <f t="shared" si="17"/>
        <v>14.57326386012979</v>
      </c>
      <c r="T77" s="6">
        <f t="shared" si="18"/>
        <v>0.51709702129772217</v>
      </c>
      <c r="V77" s="6" t="s">
        <v>73</v>
      </c>
      <c r="W77" s="6">
        <v>221.51800787844681</v>
      </c>
      <c r="X77" s="6">
        <v>206.11283061339336</v>
      </c>
      <c r="Y77" s="6">
        <v>132.94491525423732</v>
      </c>
      <c r="Z77" s="6">
        <v>178.94597457627123</v>
      </c>
      <c r="AA77" s="6">
        <f t="shared" si="19"/>
        <v>1.6662390393406672</v>
      </c>
      <c r="AB77" s="6">
        <f t="shared" si="19"/>
        <v>1.1518159662515512</v>
      </c>
      <c r="AC77" s="6">
        <f t="shared" si="20"/>
        <v>1.4090275027961092</v>
      </c>
      <c r="AD77" s="6">
        <f t="shared" si="21"/>
        <v>0.31053714727689802</v>
      </c>
      <c r="AF77" s="6" t="s">
        <v>73</v>
      </c>
      <c r="AG77" s="6">
        <v>7.9090114823790303E-2</v>
      </c>
      <c r="AH77" s="6">
        <v>0.51709702129772217</v>
      </c>
      <c r="AI77" s="6">
        <v>0.31053714727689802</v>
      </c>
      <c r="AJ77" s="6">
        <v>0.23682362842174831</v>
      </c>
      <c r="AK77" s="6">
        <v>14.57326386012979</v>
      </c>
      <c r="AL77" s="6">
        <v>1.4090275027961092</v>
      </c>
      <c r="AM77" s="6">
        <f t="shared" si="22"/>
        <v>5.4063716637825499</v>
      </c>
    </row>
    <row r="78" spans="1:39" x14ac:dyDescent="0.2">
      <c r="A78" s="6" t="s">
        <v>207</v>
      </c>
      <c r="B78" s="6">
        <v>116.02095047369637</v>
      </c>
      <c r="C78" s="6">
        <v>119.62566433027806</v>
      </c>
      <c r="D78" s="6">
        <v>6.4229968342108377</v>
      </c>
      <c r="E78" s="6">
        <v>4.1070612334727183</v>
      </c>
      <c r="F78" s="6">
        <f t="shared" si="13"/>
        <v>18.063367220692598</v>
      </c>
      <c r="G78" s="6">
        <f t="shared" si="13"/>
        <v>29.126827561109621</v>
      </c>
      <c r="H78" s="6">
        <f t="shared" si="14"/>
        <v>23.59509739090111</v>
      </c>
      <c r="I78" s="6">
        <f t="shared" si="15"/>
        <v>1.6739478696579112E-2</v>
      </c>
      <c r="L78" s="6" t="s">
        <v>207</v>
      </c>
      <c r="M78" s="6">
        <v>43.847633186004927</v>
      </c>
      <c r="N78" s="6">
        <v>73.92961975775161</v>
      </c>
      <c r="O78" s="22">
        <v>1</v>
      </c>
      <c r="P78" s="22">
        <v>1</v>
      </c>
      <c r="Q78" s="6">
        <f t="shared" si="16"/>
        <v>43.847633186004927</v>
      </c>
      <c r="R78" s="6">
        <f t="shared" si="16"/>
        <v>73.92961975775161</v>
      </c>
      <c r="S78" s="6">
        <f t="shared" si="17"/>
        <v>58.888626471878268</v>
      </c>
      <c r="T78" s="6">
        <f t="shared" si="18"/>
        <v>0.16183221051711177</v>
      </c>
      <c r="V78" s="6" t="s">
        <v>207</v>
      </c>
      <c r="W78" s="6">
        <v>814.93387732132805</v>
      </c>
      <c r="X78" s="6">
        <v>690.55289814293747</v>
      </c>
      <c r="Y78" s="6">
        <v>100.64883474576273</v>
      </c>
      <c r="Z78" s="6">
        <v>95.04766949152544</v>
      </c>
      <c r="AA78" s="6">
        <f t="shared" si="19"/>
        <v>8.0968038962382174</v>
      </c>
      <c r="AB78" s="6">
        <f t="shared" si="19"/>
        <v>7.265332246831238</v>
      </c>
      <c r="AC78" s="6">
        <f t="shared" si="20"/>
        <v>7.6810680715347281</v>
      </c>
      <c r="AD78" s="6">
        <f t="shared" si="21"/>
        <v>5.7575097556713584E-2</v>
      </c>
      <c r="AF78" s="6" t="s">
        <v>207</v>
      </c>
      <c r="AG78" s="6">
        <v>1.6739478696579112E-2</v>
      </c>
      <c r="AH78" s="6">
        <v>0.16183221051711177</v>
      </c>
      <c r="AI78" s="6">
        <v>5.7575097556713584E-2</v>
      </c>
      <c r="AJ78" s="6">
        <v>23.59509739090111</v>
      </c>
      <c r="AK78" s="6">
        <v>588.88626471878263</v>
      </c>
      <c r="AL78" s="6">
        <v>7.6810680715347281</v>
      </c>
      <c r="AM78" s="6">
        <f t="shared" si="22"/>
        <v>206.72081006040614</v>
      </c>
    </row>
    <row r="79" spans="1:39" x14ac:dyDescent="0.2">
      <c r="A79" s="6" t="s">
        <v>208</v>
      </c>
      <c r="B79" s="6">
        <v>51.074482014942618</v>
      </c>
      <c r="C79" s="6">
        <v>37.94962643456828</v>
      </c>
      <c r="D79" s="6">
        <v>178.69610116981832</v>
      </c>
      <c r="E79" s="6">
        <v>117.56759044507272</v>
      </c>
      <c r="F79" s="6">
        <f t="shared" si="13"/>
        <v>0.28581755102986584</v>
      </c>
      <c r="G79" s="6">
        <f t="shared" si="13"/>
        <v>0.32278986318341063</v>
      </c>
      <c r="H79" s="6">
        <f t="shared" si="14"/>
        <v>0.30430370710663823</v>
      </c>
      <c r="I79" s="6">
        <f t="shared" si="15"/>
        <v>0.14490699657656672</v>
      </c>
      <c r="L79" s="6" t="s">
        <v>208</v>
      </c>
      <c r="M79" s="6">
        <v>31.350585377374404</v>
      </c>
      <c r="N79" s="6">
        <v>91.339114005195853</v>
      </c>
      <c r="O79" s="6">
        <v>16.031374385389842</v>
      </c>
      <c r="P79" s="6">
        <v>7.2652774525872212</v>
      </c>
      <c r="Q79" s="6">
        <f t="shared" si="16"/>
        <v>1.9555768971340155</v>
      </c>
      <c r="R79" s="6">
        <f t="shared" si="16"/>
        <v>12.572006313767039</v>
      </c>
      <c r="S79" s="6">
        <f t="shared" si="17"/>
        <v>7.2637916054505274</v>
      </c>
      <c r="T79" s="6">
        <f t="shared" si="18"/>
        <v>0.38525940623073918</v>
      </c>
      <c r="V79" s="6" t="s">
        <v>208</v>
      </c>
      <c r="W79" s="6">
        <v>454.62155317951601</v>
      </c>
      <c r="X79" s="6">
        <v>378.14434440067527</v>
      </c>
      <c r="Y79" s="6">
        <v>346.86175847457628</v>
      </c>
      <c r="Z79" s="6">
        <v>328.94597457627123</v>
      </c>
      <c r="AA79" s="6">
        <f t="shared" si="19"/>
        <v>1.3106707270897899</v>
      </c>
      <c r="AB79" s="6">
        <f t="shared" si="19"/>
        <v>1.1495636780105867</v>
      </c>
      <c r="AC79" s="6">
        <f t="shared" si="20"/>
        <v>1.2301172025501883</v>
      </c>
      <c r="AD79" s="6">
        <f t="shared" si="21"/>
        <v>0.22734057709814864</v>
      </c>
      <c r="AF79" s="6" t="s">
        <v>208</v>
      </c>
      <c r="AG79" s="6">
        <v>0.14490699657656672</v>
      </c>
      <c r="AH79" s="6">
        <v>0.38525940623073918</v>
      </c>
      <c r="AI79" s="6">
        <v>0.22734057709814864</v>
      </c>
      <c r="AJ79" s="6">
        <v>0.30430370710663823</v>
      </c>
      <c r="AK79" s="6">
        <v>7.2637916054505274</v>
      </c>
      <c r="AL79" s="6">
        <v>1.2301172025501883</v>
      </c>
      <c r="AM79" s="6">
        <f t="shared" si="22"/>
        <v>2.9327375050357847</v>
      </c>
    </row>
    <row r="80" spans="1:39" x14ac:dyDescent="0.2">
      <c r="A80" s="6" t="s">
        <v>74</v>
      </c>
      <c r="B80" s="6">
        <v>165.79373026265117</v>
      </c>
      <c r="C80" s="6">
        <v>84.626049449279833</v>
      </c>
      <c r="D80" s="6">
        <v>226.78223772198609</v>
      </c>
      <c r="E80" s="6">
        <v>144.81030659059743</v>
      </c>
      <c r="F80" s="6">
        <f t="shared" si="13"/>
        <v>0.73107017519554962</v>
      </c>
      <c r="G80" s="6">
        <f t="shared" si="13"/>
        <v>0.58439244720703198</v>
      </c>
      <c r="H80" s="6">
        <f t="shared" si="14"/>
        <v>0.6577313112012908</v>
      </c>
      <c r="I80" s="6">
        <f t="shared" si="15"/>
        <v>4.2253235528516642E-3</v>
      </c>
      <c r="L80" s="6" t="s">
        <v>74</v>
      </c>
      <c r="M80" s="6">
        <v>51.783123587165562</v>
      </c>
      <c r="N80" s="6">
        <v>62.8496238064712</v>
      </c>
      <c r="O80" s="6">
        <v>76.902364785764476</v>
      </c>
      <c r="P80" s="6">
        <v>105.50456567548585</v>
      </c>
      <c r="Q80" s="6">
        <f t="shared" si="16"/>
        <v>0.67336191457081462</v>
      </c>
      <c r="R80" s="6">
        <f t="shared" si="16"/>
        <v>0.59570525127591145</v>
      </c>
      <c r="S80" s="6">
        <f t="shared" si="17"/>
        <v>0.63453358292336304</v>
      </c>
      <c r="T80" s="6">
        <f t="shared" si="18"/>
        <v>0.16118247002271704</v>
      </c>
      <c r="V80" s="6" t="s">
        <v>74</v>
      </c>
      <c r="W80" s="6">
        <v>541.81907709622953</v>
      </c>
      <c r="X80" s="6">
        <v>540.34186831738884</v>
      </c>
      <c r="Y80" s="6">
        <v>526.17849576271192</v>
      </c>
      <c r="Z80" s="6">
        <v>490.38665254237287</v>
      </c>
      <c r="AA80" s="6">
        <f t="shared" si="19"/>
        <v>1.0297248585023342</v>
      </c>
      <c r="AB80" s="6">
        <f t="shared" si="19"/>
        <v>1.1018690364348762</v>
      </c>
      <c r="AC80" s="6">
        <f t="shared" si="20"/>
        <v>1.0657969474686051</v>
      </c>
      <c r="AD80" s="6">
        <f t="shared" si="21"/>
        <v>0.30683417933545298</v>
      </c>
      <c r="AF80" s="6" t="s">
        <v>74</v>
      </c>
      <c r="AG80" s="6">
        <v>4.2253235528516642E-3</v>
      </c>
      <c r="AH80" s="6">
        <v>0.16118247002271704</v>
      </c>
      <c r="AI80" s="6">
        <v>0.30683417933545298</v>
      </c>
      <c r="AJ80" s="6">
        <v>0.6577313112012908</v>
      </c>
      <c r="AK80" s="6">
        <v>0.63453358292336304</v>
      </c>
      <c r="AL80" s="6">
        <v>1.0657969474686051</v>
      </c>
      <c r="AM80" s="6">
        <f t="shared" si="22"/>
        <v>0.78602061386441957</v>
      </c>
    </row>
    <row r="81" spans="1:39" x14ac:dyDescent="0.2">
      <c r="A81" s="6" t="s">
        <v>209</v>
      </c>
      <c r="B81" s="22">
        <v>1</v>
      </c>
      <c r="C81" s="22">
        <v>1</v>
      </c>
      <c r="D81" s="6">
        <v>5.9354314445817602</v>
      </c>
      <c r="E81" s="6">
        <v>9.1655521508743991</v>
      </c>
      <c r="F81" s="6">
        <f t="shared" si="13"/>
        <v>0.16847974900171137</v>
      </c>
      <c r="G81" s="6">
        <f t="shared" si="13"/>
        <v>0.10910417436276323</v>
      </c>
      <c r="H81" s="6">
        <f t="shared" si="14"/>
        <v>0.13879196168223729</v>
      </c>
      <c r="I81" s="6">
        <f t="shared" si="15"/>
        <v>0.15389280002358355</v>
      </c>
      <c r="L81" s="6" t="s">
        <v>209</v>
      </c>
      <c r="M81" s="22">
        <v>1</v>
      </c>
      <c r="N81" s="22">
        <v>1</v>
      </c>
      <c r="O81" s="6">
        <v>48.005151018496846</v>
      </c>
      <c r="P81" s="22">
        <v>1</v>
      </c>
      <c r="Q81" s="6">
        <f t="shared" si="16"/>
        <v>2.0831097888113933E-2</v>
      </c>
      <c r="R81" s="6">
        <f t="shared" si="16"/>
        <v>1</v>
      </c>
      <c r="S81" s="6">
        <f t="shared" si="17"/>
        <v>0.51041554894405694</v>
      </c>
      <c r="T81" s="6">
        <f t="shared" si="18"/>
        <v>0.50000000000000011</v>
      </c>
      <c r="V81" s="6" t="s">
        <v>209</v>
      </c>
      <c r="W81" s="6">
        <v>15.637310073157005</v>
      </c>
      <c r="X81" s="6">
        <v>42.438097917839052</v>
      </c>
      <c r="Y81" s="6">
        <v>114.39353813559325</v>
      </c>
      <c r="Z81" s="6">
        <v>129.52860169491527</v>
      </c>
      <c r="AA81" s="6">
        <f t="shared" si="19"/>
        <v>0.13669749470133311</v>
      </c>
      <c r="AB81" s="6">
        <f t="shared" si="19"/>
        <v>0.32763495755011296</v>
      </c>
      <c r="AC81" s="6">
        <f t="shared" si="20"/>
        <v>0.23216622612572302</v>
      </c>
      <c r="AD81" s="6">
        <f t="shared" si="21"/>
        <v>3.9908690506984194E-2</v>
      </c>
      <c r="AF81" s="6" t="s">
        <v>209</v>
      </c>
      <c r="AG81" s="6">
        <v>0.15389280002358355</v>
      </c>
      <c r="AH81" s="6">
        <v>0.50000000000000011</v>
      </c>
      <c r="AI81" s="6">
        <v>3.9908690506984194E-2</v>
      </c>
      <c r="AJ81" s="6">
        <v>1.387919616822373E-2</v>
      </c>
      <c r="AK81" s="6">
        <v>0.50104155489440572</v>
      </c>
      <c r="AL81" s="6">
        <v>0.23216622612572302</v>
      </c>
      <c r="AM81" s="6">
        <f t="shared" si="22"/>
        <v>0.2490289923961175</v>
      </c>
    </row>
    <row r="82" spans="1:39" x14ac:dyDescent="0.2">
      <c r="A82" s="6" t="s">
        <v>75</v>
      </c>
      <c r="B82" s="22">
        <v>1</v>
      </c>
      <c r="C82" s="6">
        <v>1.1168451051374875</v>
      </c>
      <c r="D82" s="22">
        <v>1</v>
      </c>
      <c r="E82" s="6">
        <v>4.1680069071763528</v>
      </c>
      <c r="F82" s="6">
        <f t="shared" si="13"/>
        <v>1</v>
      </c>
      <c r="G82" s="6">
        <f t="shared" si="13"/>
        <v>0.2679566349121294</v>
      </c>
      <c r="H82" s="6">
        <f t="shared" si="14"/>
        <v>0.6339783174560647</v>
      </c>
      <c r="I82" s="6">
        <f t="shared" si="15"/>
        <v>0.50000000000000011</v>
      </c>
      <c r="L82" s="6" t="s">
        <v>75</v>
      </c>
      <c r="M82" s="22">
        <v>1</v>
      </c>
      <c r="N82" s="22">
        <v>1</v>
      </c>
      <c r="O82" s="22">
        <v>1</v>
      </c>
      <c r="P82" s="22">
        <v>1</v>
      </c>
      <c r="Q82" s="6">
        <f t="shared" si="16"/>
        <v>1</v>
      </c>
      <c r="R82" s="6">
        <f t="shared" si="16"/>
        <v>1</v>
      </c>
      <c r="S82" s="6">
        <f t="shared" si="17"/>
        <v>1</v>
      </c>
      <c r="T82" s="6" t="e">
        <f t="shared" si="18"/>
        <v>#DIV/0!</v>
      </c>
      <c r="V82" s="6" t="s">
        <v>75</v>
      </c>
      <c r="W82" s="6">
        <v>50.837084974676415</v>
      </c>
      <c r="X82" s="6">
        <v>31.46454698930782</v>
      </c>
      <c r="Y82" s="6">
        <v>106.64724576271189</v>
      </c>
      <c r="Z82" s="6">
        <v>97.311970338983073</v>
      </c>
      <c r="AA82" s="6">
        <f t="shared" si="19"/>
        <v>0.47668446204216064</v>
      </c>
      <c r="AB82" s="6">
        <f t="shared" si="19"/>
        <v>0.32333686061131123</v>
      </c>
      <c r="AC82" s="6">
        <f t="shared" si="20"/>
        <v>0.40001066132673591</v>
      </c>
      <c r="AD82" s="6">
        <f t="shared" si="21"/>
        <v>5.2405118607441771E-2</v>
      </c>
      <c r="AF82" s="6" t="s">
        <v>75</v>
      </c>
      <c r="AG82" s="6">
        <v>0.50000000000000011</v>
      </c>
      <c r="AH82" s="6" t="e">
        <v>#DIV/0!</v>
      </c>
      <c r="AI82" s="6">
        <v>5.2405118607441771E-2</v>
      </c>
      <c r="AJ82" s="6">
        <v>0.6339783174560647</v>
      </c>
      <c r="AK82" s="6">
        <v>1</v>
      </c>
      <c r="AL82" s="6">
        <v>0.40001066132673591</v>
      </c>
      <c r="AM82" s="6">
        <f t="shared" si="22"/>
        <v>0.67799632626093354</v>
      </c>
    </row>
    <row r="83" spans="1:39" x14ac:dyDescent="0.2">
      <c r="A83" s="6" t="s">
        <v>105</v>
      </c>
      <c r="B83" s="6">
        <v>77.185550335053534</v>
      </c>
      <c r="C83" s="6">
        <v>62.504813987522141</v>
      </c>
      <c r="D83" s="6">
        <v>98.288442330156258</v>
      </c>
      <c r="E83" s="6">
        <v>82.666034637457869</v>
      </c>
      <c r="F83" s="6">
        <f t="shared" si="13"/>
        <v>0.78529630244604998</v>
      </c>
      <c r="G83" s="6">
        <f t="shared" si="13"/>
        <v>0.75611240168522342</v>
      </c>
      <c r="H83" s="6">
        <f t="shared" si="14"/>
        <v>0.7707043520656367</v>
      </c>
      <c r="I83" s="6">
        <f t="shared" si="15"/>
        <v>1.4525516841608571E-2</v>
      </c>
      <c r="L83" s="6" t="s">
        <v>105</v>
      </c>
      <c r="M83" s="6">
        <v>37.70707513748777</v>
      </c>
      <c r="N83" s="6">
        <v>21.674145551469348</v>
      </c>
      <c r="O83" s="6">
        <v>29.939124326855541</v>
      </c>
      <c r="P83" s="6">
        <v>26.413018028564743</v>
      </c>
      <c r="Q83" s="6">
        <f t="shared" si="16"/>
        <v>1.2594581834066649</v>
      </c>
      <c r="R83" s="6">
        <f t="shared" si="16"/>
        <v>0.82058572511590788</v>
      </c>
      <c r="S83" s="6">
        <f t="shared" si="17"/>
        <v>1.0400219542612863</v>
      </c>
      <c r="T83" s="6">
        <f t="shared" si="18"/>
        <v>0.84872735685594036</v>
      </c>
      <c r="V83" s="6" t="s">
        <v>105</v>
      </c>
      <c r="W83" s="6">
        <v>202.52532357906583</v>
      </c>
      <c r="X83" s="6">
        <v>228.3975801913337</v>
      </c>
      <c r="Y83" s="6">
        <v>361.95709745762713</v>
      </c>
      <c r="Z83" s="6">
        <v>177.99258474576274</v>
      </c>
      <c r="AA83" s="6">
        <f t="shared" si="19"/>
        <v>0.55952853252939638</v>
      </c>
      <c r="AB83" s="6">
        <f t="shared" si="19"/>
        <v>1.283185928883315</v>
      </c>
      <c r="AC83" s="6">
        <f t="shared" si="20"/>
        <v>0.92135723070635567</v>
      </c>
      <c r="AD83" s="6">
        <f t="shared" si="21"/>
        <v>0.69493954514222933</v>
      </c>
      <c r="AF83" s="6" t="s">
        <v>105</v>
      </c>
      <c r="AG83" s="6">
        <v>1.4525516841608571E-2</v>
      </c>
      <c r="AH83" s="6">
        <v>0.84872735685594036</v>
      </c>
      <c r="AI83" s="6">
        <v>0.69493954514222933</v>
      </c>
      <c r="AJ83" s="6">
        <v>0.7707043520656367</v>
      </c>
      <c r="AK83" s="6">
        <v>1.0400219542612863</v>
      </c>
      <c r="AL83" s="6">
        <v>0.92135723070635567</v>
      </c>
      <c r="AM83" s="6">
        <f t="shared" si="22"/>
        <v>0.91069451234442622</v>
      </c>
    </row>
    <row r="84" spans="1:39" x14ac:dyDescent="0.2">
      <c r="A84" s="6" t="s">
        <v>76</v>
      </c>
      <c r="B84" s="22">
        <v>1</v>
      </c>
      <c r="C84" s="22">
        <v>1</v>
      </c>
      <c r="D84" s="6">
        <v>13.980260373461546</v>
      </c>
      <c r="E84" s="6">
        <v>12.41598808173492</v>
      </c>
      <c r="F84" s="6">
        <f t="shared" si="13"/>
        <v>7.1529426011140707E-2</v>
      </c>
      <c r="G84" s="6">
        <f t="shared" si="13"/>
        <v>8.0541314425961283E-2</v>
      </c>
      <c r="H84" s="6">
        <f t="shared" si="14"/>
        <v>7.6035370218551002E-2</v>
      </c>
      <c r="I84" s="6">
        <f t="shared" si="15"/>
        <v>4.0763861256877768E-2</v>
      </c>
      <c r="L84" s="6" t="s">
        <v>76</v>
      </c>
      <c r="M84" s="22">
        <v>1</v>
      </c>
      <c r="N84" s="22">
        <v>1</v>
      </c>
      <c r="O84" s="22">
        <v>1</v>
      </c>
      <c r="P84" s="22">
        <v>1</v>
      </c>
      <c r="Q84" s="6">
        <f t="shared" si="16"/>
        <v>1</v>
      </c>
      <c r="R84" s="6">
        <f t="shared" si="16"/>
        <v>1</v>
      </c>
      <c r="S84" s="6">
        <f t="shared" si="17"/>
        <v>1</v>
      </c>
      <c r="T84" s="6" t="e">
        <f t="shared" si="18"/>
        <v>#DIV/0!</v>
      </c>
      <c r="V84" s="6" t="s">
        <v>76</v>
      </c>
      <c r="W84" s="22">
        <v>1</v>
      </c>
      <c r="X84" s="6">
        <v>51.005908835115356</v>
      </c>
      <c r="Y84" s="6">
        <v>62.592690677966118</v>
      </c>
      <c r="Z84" s="6">
        <v>78.363347457627142</v>
      </c>
      <c r="AA84" s="6">
        <f t="shared" si="19"/>
        <v>1.5976306325364922E-2</v>
      </c>
      <c r="AB84" s="6">
        <f t="shared" si="19"/>
        <v>0.65088986739234722</v>
      </c>
      <c r="AC84" s="6">
        <f t="shared" si="20"/>
        <v>0.33343308685885609</v>
      </c>
      <c r="AD84" s="6">
        <f t="shared" si="21"/>
        <v>0.23389764744190619</v>
      </c>
      <c r="AF84" s="6" t="s">
        <v>76</v>
      </c>
      <c r="AG84" s="6">
        <v>4.0763861256877768E-2</v>
      </c>
      <c r="AH84" s="6" t="e">
        <v>#DIV/0!</v>
      </c>
      <c r="AI84" s="6">
        <v>0.23389764744190619</v>
      </c>
      <c r="AJ84" s="6">
        <v>7.6035370218550998E-3</v>
      </c>
      <c r="AK84" s="6">
        <v>1</v>
      </c>
      <c r="AL84" s="6">
        <v>0.32624374901244185</v>
      </c>
      <c r="AM84" s="6">
        <f t="shared" si="22"/>
        <v>0.44461576201143233</v>
      </c>
    </row>
    <row r="85" spans="1:39" x14ac:dyDescent="0.2">
      <c r="A85" s="6" t="s">
        <v>210</v>
      </c>
      <c r="B85" s="6">
        <v>7.8949395363167216</v>
      </c>
      <c r="C85" s="22">
        <v>1</v>
      </c>
      <c r="D85" s="22">
        <v>1</v>
      </c>
      <c r="E85" s="6">
        <v>26.860112749496356</v>
      </c>
      <c r="F85" s="6">
        <f t="shared" si="13"/>
        <v>7.8949395363167216</v>
      </c>
      <c r="G85" s="6">
        <f t="shared" si="13"/>
        <v>3.7229925627127188E-2</v>
      </c>
      <c r="H85" s="6">
        <f t="shared" si="14"/>
        <v>3.9660847309719243</v>
      </c>
      <c r="I85" s="6">
        <f t="shared" si="15"/>
        <v>0.66587957090489147</v>
      </c>
      <c r="L85" s="6" t="s">
        <v>210</v>
      </c>
      <c r="M85" s="22">
        <v>1</v>
      </c>
      <c r="N85" s="22">
        <v>1</v>
      </c>
      <c r="O85" s="22">
        <v>1</v>
      </c>
      <c r="P85" s="22">
        <v>1</v>
      </c>
      <c r="Q85" s="6">
        <f t="shared" si="16"/>
        <v>1</v>
      </c>
      <c r="R85" s="6">
        <f t="shared" si="16"/>
        <v>1</v>
      </c>
      <c r="S85" s="6">
        <f t="shared" si="17"/>
        <v>1</v>
      </c>
      <c r="T85" s="6" t="e">
        <f t="shared" si="18"/>
        <v>#DIV/0!</v>
      </c>
      <c r="V85" s="6" t="s">
        <v>210</v>
      </c>
      <c r="W85" s="6">
        <v>29.649690489589194</v>
      </c>
      <c r="X85" s="6">
        <v>154.32611142374788</v>
      </c>
      <c r="Y85" s="6">
        <v>87.380826271186464</v>
      </c>
      <c r="Z85" s="6">
        <v>69.226694915254257</v>
      </c>
      <c r="AA85" s="6">
        <f t="shared" si="19"/>
        <v>0.33931574871552894</v>
      </c>
      <c r="AB85" s="6">
        <f t="shared" si="19"/>
        <v>2.2292861390056307</v>
      </c>
      <c r="AC85" s="6">
        <f t="shared" si="20"/>
        <v>1.2843009438605799</v>
      </c>
      <c r="AD85" s="6">
        <f t="shared" si="21"/>
        <v>0.87947584943865897</v>
      </c>
      <c r="AF85" s="6" t="s">
        <v>210</v>
      </c>
      <c r="AG85" s="6">
        <v>0.66587957090489147</v>
      </c>
      <c r="AH85" s="6" t="e">
        <v>#DIV/0!</v>
      </c>
      <c r="AI85" s="6">
        <v>0.87947584943865897</v>
      </c>
      <c r="AJ85" s="6">
        <v>39.476559177864964</v>
      </c>
      <c r="AK85" s="6">
        <v>1</v>
      </c>
      <c r="AL85" s="6">
        <v>1.2843009438605799</v>
      </c>
      <c r="AM85" s="6">
        <f t="shared" si="22"/>
        <v>13.920286707241848</v>
      </c>
    </row>
    <row r="86" spans="1:39" x14ac:dyDescent="0.2">
      <c r="A86" s="6" t="s">
        <v>77</v>
      </c>
      <c r="B86" s="6">
        <v>12.639605638142186</v>
      </c>
      <c r="C86" s="22">
        <v>1</v>
      </c>
      <c r="D86" s="6">
        <v>7.7231712065550466</v>
      </c>
      <c r="E86" s="6">
        <v>11.339281179637373</v>
      </c>
      <c r="F86" s="6">
        <f t="shared" si="13"/>
        <v>1.6365823442337148</v>
      </c>
      <c r="G86" s="6">
        <f t="shared" si="13"/>
        <v>8.818901164526724E-2</v>
      </c>
      <c r="H86" s="6">
        <f t="shared" si="14"/>
        <v>0.86238567793949106</v>
      </c>
      <c r="I86" s="6">
        <f t="shared" si="15"/>
        <v>0.78257297568008466</v>
      </c>
      <c r="L86" s="6" t="s">
        <v>77</v>
      </c>
      <c r="M86" s="6">
        <v>6.0595836566685781</v>
      </c>
      <c r="N86" s="22">
        <v>1</v>
      </c>
      <c r="O86" s="6">
        <v>26.595645047998129</v>
      </c>
      <c r="P86" s="6">
        <v>22.465464762350742</v>
      </c>
      <c r="Q86" s="6">
        <f t="shared" si="16"/>
        <v>0.22784119902836072</v>
      </c>
      <c r="R86" s="6">
        <f t="shared" si="16"/>
        <v>4.4512767066180292E-2</v>
      </c>
      <c r="S86" s="6">
        <f t="shared" si="17"/>
        <v>0.13617698304727049</v>
      </c>
      <c r="T86" s="6">
        <f t="shared" si="18"/>
        <v>1.4084726799351178E-2</v>
      </c>
      <c r="V86" s="6" t="s">
        <v>77</v>
      </c>
      <c r="W86" s="6">
        <v>240.38407428249857</v>
      </c>
      <c r="X86" s="6">
        <v>130.18429938097918</v>
      </c>
      <c r="Y86" s="6">
        <v>184.34851694915258</v>
      </c>
      <c r="Z86" s="6">
        <v>255.33633474576277</v>
      </c>
      <c r="AA86" s="6">
        <f t="shared" si="19"/>
        <v>1.3039653275258072</v>
      </c>
      <c r="AB86" s="6">
        <f t="shared" si="19"/>
        <v>0.50985418706900099</v>
      </c>
      <c r="AC86" s="6">
        <f t="shared" si="20"/>
        <v>0.90690975729740408</v>
      </c>
      <c r="AD86" s="6">
        <f t="shared" si="21"/>
        <v>0.76799962078993578</v>
      </c>
      <c r="AF86" s="6" t="s">
        <v>77</v>
      </c>
      <c r="AG86" s="6">
        <v>0.78257297568008466</v>
      </c>
      <c r="AH86" s="6">
        <v>1.4084726799351178E-2</v>
      </c>
      <c r="AI86" s="6">
        <v>0.76799962078993578</v>
      </c>
      <c r="AJ86" s="6">
        <v>0.82270062269912081</v>
      </c>
      <c r="AK86" s="6">
        <v>0.11614623786748937</v>
      </c>
      <c r="AL86" s="6">
        <v>0.90690975729740408</v>
      </c>
      <c r="AM86" s="6">
        <f t="shared" si="22"/>
        <v>0.61525220595467145</v>
      </c>
    </row>
    <row r="87" spans="1:39" x14ac:dyDescent="0.2">
      <c r="A87" s="6" t="s">
        <v>106</v>
      </c>
      <c r="B87" s="6">
        <v>188.91627512901488</v>
      </c>
      <c r="C87" s="6">
        <v>158.47646922899176</v>
      </c>
      <c r="D87" s="6">
        <v>126.54691970407491</v>
      </c>
      <c r="E87" s="6">
        <v>151.20960232947908</v>
      </c>
      <c r="F87" s="6">
        <f t="shared" si="13"/>
        <v>1.4928555793439169</v>
      </c>
      <c r="G87" s="6">
        <f t="shared" si="13"/>
        <v>1.0480582369608942</v>
      </c>
      <c r="H87" s="6">
        <f t="shared" si="14"/>
        <v>1.2704569081524055</v>
      </c>
      <c r="I87" s="6">
        <f t="shared" si="15"/>
        <v>0.42615819546444661</v>
      </c>
      <c r="L87" s="6" t="s">
        <v>106</v>
      </c>
      <c r="M87" s="6">
        <v>107.92536860217956</v>
      </c>
      <c r="N87" s="6">
        <v>90.421404230911975</v>
      </c>
      <c r="O87" s="6">
        <v>64.877077967689075</v>
      </c>
      <c r="P87" s="6">
        <v>69.428705221259662</v>
      </c>
      <c r="Q87" s="6">
        <f t="shared" si="16"/>
        <v>1.6635362131434148</v>
      </c>
      <c r="R87" s="6">
        <f t="shared" si="16"/>
        <v>1.3023633948343338</v>
      </c>
      <c r="S87" s="6">
        <f t="shared" si="17"/>
        <v>1.4829498039888742</v>
      </c>
      <c r="T87" s="6">
        <f t="shared" si="18"/>
        <v>0.21115119577594013</v>
      </c>
      <c r="V87" s="6" t="s">
        <v>106</v>
      </c>
      <c r="W87" s="6">
        <v>743.31035453010691</v>
      </c>
      <c r="X87" s="6">
        <v>721.44766460326389</v>
      </c>
      <c r="Y87" s="6">
        <v>659.13665254237299</v>
      </c>
      <c r="Z87" s="6">
        <v>583.18326271186436</v>
      </c>
      <c r="AA87" s="6">
        <f t="shared" si="19"/>
        <v>1.1277029606274591</v>
      </c>
      <c r="AB87" s="6">
        <f t="shared" si="19"/>
        <v>1.2370856825493504</v>
      </c>
      <c r="AC87" s="6">
        <f t="shared" si="20"/>
        <v>1.1823943215884047</v>
      </c>
      <c r="AD87" s="6">
        <f t="shared" si="21"/>
        <v>0.15186054012613215</v>
      </c>
      <c r="AF87" s="6" t="s">
        <v>106</v>
      </c>
      <c r="AG87" s="6">
        <v>0.42615819546444661</v>
      </c>
      <c r="AH87" s="6">
        <v>0.21115119577594013</v>
      </c>
      <c r="AI87" s="6">
        <v>0.15186054012613215</v>
      </c>
      <c r="AJ87" s="6">
        <v>1.2704569081524055</v>
      </c>
      <c r="AK87" s="6">
        <v>1.4829498039888742</v>
      </c>
      <c r="AL87" s="6">
        <v>1.1823943215884047</v>
      </c>
      <c r="AM87" s="6">
        <f t="shared" si="22"/>
        <v>1.3119336779098949</v>
      </c>
    </row>
    <row r="88" spans="1:39" x14ac:dyDescent="0.2">
      <c r="A88" s="6" t="s">
        <v>78</v>
      </c>
      <c r="B88" s="6">
        <v>145.41323268890088</v>
      </c>
      <c r="C88" s="6">
        <v>131.96487714703844</v>
      </c>
      <c r="D88" s="6">
        <v>334.37166703346935</v>
      </c>
      <c r="E88" s="6">
        <v>97.658670368552023</v>
      </c>
      <c r="F88" s="6">
        <f t="shared" si="13"/>
        <v>0.43488503071746676</v>
      </c>
      <c r="G88" s="6">
        <f t="shared" si="13"/>
        <v>1.3512868509167586</v>
      </c>
      <c r="H88" s="6">
        <f t="shared" si="14"/>
        <v>0.89308594081711268</v>
      </c>
      <c r="I88" s="6">
        <f t="shared" si="15"/>
        <v>0.61433563894266896</v>
      </c>
      <c r="L88" s="6" t="s">
        <v>78</v>
      </c>
      <c r="M88" s="6">
        <v>81.90559735483653</v>
      </c>
      <c r="N88" s="6">
        <v>99.544519045851743</v>
      </c>
      <c r="O88" s="6">
        <v>55.520955279793966</v>
      </c>
      <c r="P88" s="6">
        <v>71.156637789744792</v>
      </c>
      <c r="Q88" s="6">
        <f t="shared" si="16"/>
        <v>1.4752195264306784</v>
      </c>
      <c r="R88" s="6">
        <f t="shared" si="16"/>
        <v>1.3989491653609054</v>
      </c>
      <c r="S88" s="6">
        <f t="shared" si="17"/>
        <v>1.437084345895792</v>
      </c>
      <c r="T88" s="6">
        <f t="shared" si="18"/>
        <v>2.3273229298510958E-2</v>
      </c>
      <c r="V88" s="6" t="s">
        <v>78</v>
      </c>
      <c r="W88" s="6">
        <v>814.5540236353404</v>
      </c>
      <c r="X88" s="6">
        <v>872.08075407990987</v>
      </c>
      <c r="Y88" s="6">
        <v>760.83156779661033</v>
      </c>
      <c r="Z88" s="6">
        <v>811.75847457627128</v>
      </c>
      <c r="AA88" s="6">
        <f t="shared" si="19"/>
        <v>1.070610182480088</v>
      </c>
      <c r="AB88" s="6">
        <f t="shared" si="19"/>
        <v>1.0743106248876872</v>
      </c>
      <c r="AC88" s="6">
        <f t="shared" si="20"/>
        <v>1.0724604036838876</v>
      </c>
      <c r="AD88" s="6">
        <f t="shared" si="21"/>
        <v>3.6800447451641294E-2</v>
      </c>
      <c r="AF88" s="6" t="s">
        <v>78</v>
      </c>
      <c r="AG88" s="6">
        <v>0.61433563894266896</v>
      </c>
      <c r="AH88" s="6">
        <v>2.3273229298510958E-2</v>
      </c>
      <c r="AI88" s="6">
        <v>3.6800447451641294E-2</v>
      </c>
      <c r="AJ88" s="6">
        <v>0.89308594081711268</v>
      </c>
      <c r="AK88" s="6">
        <v>1.437084345895792</v>
      </c>
      <c r="AL88" s="6">
        <v>1.0724604036838876</v>
      </c>
      <c r="AM88" s="6">
        <f t="shared" si="22"/>
        <v>1.1342102301322641</v>
      </c>
    </row>
    <row r="89" spans="1:39" x14ac:dyDescent="0.2">
      <c r="A89" s="6" t="s">
        <v>115</v>
      </c>
      <c r="B89" s="6">
        <v>21.620580759454672</v>
      </c>
      <c r="C89" s="6">
        <v>5.6304398059000231</v>
      </c>
      <c r="D89" s="6">
        <v>18.957490392591716</v>
      </c>
      <c r="E89" s="6">
        <v>0.65347305693341728</v>
      </c>
      <c r="F89" s="6">
        <f t="shared" si="13"/>
        <v>1.1404769466692517</v>
      </c>
      <c r="G89" s="6">
        <f t="shared" si="13"/>
        <v>8.6161774325053955</v>
      </c>
      <c r="H89" s="6">
        <f t="shared" si="14"/>
        <v>4.8783271895873233</v>
      </c>
      <c r="I89" s="6">
        <f t="shared" si="15"/>
        <v>0.18721690014859682</v>
      </c>
      <c r="L89" s="6" t="s">
        <v>115</v>
      </c>
      <c r="M89" s="6">
        <v>12.051688653463343</v>
      </c>
      <c r="N89" s="22">
        <v>1</v>
      </c>
      <c r="O89" s="22">
        <v>1</v>
      </c>
      <c r="P89" s="22">
        <v>1</v>
      </c>
      <c r="Q89" s="6">
        <f t="shared" si="16"/>
        <v>12.051688653463343</v>
      </c>
      <c r="R89" s="6">
        <f t="shared" si="16"/>
        <v>1</v>
      </c>
      <c r="S89" s="6">
        <f t="shared" si="17"/>
        <v>6.5258443267316713</v>
      </c>
      <c r="T89" s="6">
        <f t="shared" si="18"/>
        <v>0.50000000000000011</v>
      </c>
      <c r="V89" s="6" t="s">
        <v>115</v>
      </c>
      <c r="W89" s="22">
        <v>1</v>
      </c>
      <c r="X89" s="22">
        <v>1</v>
      </c>
      <c r="Y89" s="6">
        <v>189.98940677966104</v>
      </c>
      <c r="Z89" s="6">
        <v>112.40730932203392</v>
      </c>
      <c r="AA89" s="6">
        <f t="shared" si="19"/>
        <v>5.2634513521048224E-3</v>
      </c>
      <c r="AB89" s="6">
        <f t="shared" si="19"/>
        <v>8.8962186358817266E-3</v>
      </c>
      <c r="AC89" s="6">
        <f t="shared" si="20"/>
        <v>7.079834993993275E-3</v>
      </c>
      <c r="AD89" s="6">
        <f t="shared" si="21"/>
        <v>0.16090097982689536</v>
      </c>
      <c r="AF89" s="6" t="s">
        <v>115</v>
      </c>
      <c r="AG89" s="6">
        <v>0.18721690014859682</v>
      </c>
      <c r="AH89" s="6">
        <v>0.50000000000000011</v>
      </c>
      <c r="AI89" s="6">
        <v>0.16090097982689536</v>
      </c>
      <c r="AJ89" s="6">
        <v>4.8783271895873233</v>
      </c>
      <c r="AK89" s="6">
        <v>60.758443267316707</v>
      </c>
      <c r="AL89" s="6">
        <v>7.0798349939932758E-4</v>
      </c>
      <c r="AM89" s="6">
        <f t="shared" si="22"/>
        <v>21.879159480134476</v>
      </c>
    </row>
    <row r="90" spans="1:39" x14ac:dyDescent="0.2">
      <c r="A90" s="6" t="s">
        <v>107</v>
      </c>
      <c r="B90" s="22">
        <v>1</v>
      </c>
      <c r="C90" s="22">
        <v>1</v>
      </c>
      <c r="D90" s="6">
        <v>9.4905957439604531</v>
      </c>
      <c r="E90" s="6">
        <v>8.3123127190235149</v>
      </c>
      <c r="F90" s="6">
        <f t="shared" si="13"/>
        <v>0.1053674634320371</v>
      </c>
      <c r="G90" s="6">
        <f t="shared" si="13"/>
        <v>0.12030346232179226</v>
      </c>
      <c r="H90" s="6">
        <f t="shared" si="14"/>
        <v>0.11283546287691468</v>
      </c>
      <c r="I90" s="6">
        <f t="shared" si="15"/>
        <v>4.7379432135400947E-2</v>
      </c>
      <c r="L90" s="6" t="s">
        <v>107</v>
      </c>
      <c r="M90" s="22">
        <v>1</v>
      </c>
      <c r="N90" s="6">
        <v>47.194574715746143</v>
      </c>
      <c r="O90" s="22">
        <v>1</v>
      </c>
      <c r="P90" s="22">
        <v>1</v>
      </c>
      <c r="Q90" s="6">
        <f t="shared" si="16"/>
        <v>1</v>
      </c>
      <c r="R90" s="6">
        <f t="shared" si="16"/>
        <v>47.194574715746143</v>
      </c>
      <c r="S90" s="6">
        <f t="shared" si="17"/>
        <v>24.097287357873071</v>
      </c>
      <c r="T90" s="6">
        <f t="shared" si="18"/>
        <v>0.50000000000000011</v>
      </c>
      <c r="V90" s="6" t="s">
        <v>107</v>
      </c>
      <c r="W90" s="6">
        <v>29.396454698930782</v>
      </c>
      <c r="X90" s="6">
        <v>23.9518851997749</v>
      </c>
      <c r="Y90" s="6">
        <v>215.6514830508475</v>
      </c>
      <c r="Z90" s="6">
        <v>70.895127118644083</v>
      </c>
      <c r="AA90" s="6">
        <f t="shared" si="19"/>
        <v>0.13631464195402507</v>
      </c>
      <c r="AB90" s="6">
        <f t="shared" si="19"/>
        <v>0.33784952750971237</v>
      </c>
      <c r="AC90" s="6">
        <f t="shared" si="20"/>
        <v>0.2370820847318687</v>
      </c>
      <c r="AD90" s="6">
        <f t="shared" si="21"/>
        <v>0.34282154515826319</v>
      </c>
      <c r="AF90" s="6" t="s">
        <v>107</v>
      </c>
      <c r="AG90" s="6">
        <v>4.7379432135400947E-2</v>
      </c>
      <c r="AH90" s="6">
        <v>0.50000000000000011</v>
      </c>
      <c r="AI90" s="6">
        <v>0.34282154515826319</v>
      </c>
      <c r="AJ90" s="6">
        <v>1.128354628769147E-2</v>
      </c>
      <c r="AK90" s="6">
        <v>236.47287357873071</v>
      </c>
      <c r="AL90" s="6">
        <v>0.2370820847318687</v>
      </c>
      <c r="AM90" s="6">
        <f t="shared" si="22"/>
        <v>78.907079736583427</v>
      </c>
    </row>
    <row r="91" spans="1:39" x14ac:dyDescent="0.2">
      <c r="A91" s="6" t="s">
        <v>79</v>
      </c>
      <c r="B91" s="22">
        <v>1</v>
      </c>
      <c r="C91" s="22">
        <v>1</v>
      </c>
      <c r="D91" s="6">
        <v>7.0730840203829421</v>
      </c>
      <c r="E91" s="6">
        <v>20.196719091232289</v>
      </c>
      <c r="F91" s="6">
        <f t="shared" si="13"/>
        <v>0.14138104356151268</v>
      </c>
      <c r="G91" s="6">
        <f t="shared" si="13"/>
        <v>4.951299245599329E-2</v>
      </c>
      <c r="H91" s="6">
        <f t="shared" si="14"/>
        <v>9.5447018008752993E-2</v>
      </c>
      <c r="I91" s="6">
        <f t="shared" si="15"/>
        <v>0.30494094356382562</v>
      </c>
      <c r="L91" s="6" t="s">
        <v>79</v>
      </c>
      <c r="M91" s="22">
        <v>1</v>
      </c>
      <c r="N91" s="6">
        <v>0.29690610344478557</v>
      </c>
      <c r="O91" s="22">
        <v>1</v>
      </c>
      <c r="P91" s="22">
        <v>1</v>
      </c>
      <c r="Q91" s="6">
        <f t="shared" si="16"/>
        <v>1</v>
      </c>
      <c r="R91" s="6">
        <f t="shared" si="16"/>
        <v>0.29690610344478557</v>
      </c>
      <c r="S91" s="6">
        <f t="shared" si="17"/>
        <v>0.64845305172239276</v>
      </c>
      <c r="T91" s="6">
        <f t="shared" si="18"/>
        <v>0.5</v>
      </c>
      <c r="V91" s="6" t="s">
        <v>79</v>
      </c>
      <c r="W91" s="6">
        <v>55.099887450759702</v>
      </c>
      <c r="X91" s="6">
        <v>50.710467079347211</v>
      </c>
      <c r="Y91" s="6">
        <v>195.59057203389833</v>
      </c>
      <c r="Z91" s="6">
        <v>140.61175847457631</v>
      </c>
      <c r="AA91" s="6">
        <f t="shared" si="19"/>
        <v>0.28171034461318611</v>
      </c>
      <c r="AB91" s="6">
        <f t="shared" si="19"/>
        <v>0.36064172462871275</v>
      </c>
      <c r="AC91" s="6">
        <f t="shared" si="20"/>
        <v>0.32117603462094946</v>
      </c>
      <c r="AD91" s="6">
        <f t="shared" si="21"/>
        <v>0.13760494414868288</v>
      </c>
      <c r="AF91" s="6" t="s">
        <v>79</v>
      </c>
      <c r="AG91" s="6">
        <v>0.30494094356382562</v>
      </c>
      <c r="AH91" s="6">
        <v>0.5</v>
      </c>
      <c r="AI91" s="6">
        <v>0.13760494414868288</v>
      </c>
      <c r="AJ91" s="6">
        <v>9.5447018008752993E-3</v>
      </c>
      <c r="AK91" s="6">
        <v>1.9845305172239278</v>
      </c>
      <c r="AL91" s="6">
        <v>0.32117603462094946</v>
      </c>
      <c r="AM91" s="6">
        <f t="shared" si="22"/>
        <v>0.77175041788191756</v>
      </c>
    </row>
    <row r="92" spans="1:39" x14ac:dyDescent="0.2">
      <c r="A92" s="6" t="s">
        <v>211</v>
      </c>
      <c r="B92" s="22">
        <v>1</v>
      </c>
      <c r="C92" s="22">
        <v>1</v>
      </c>
      <c r="D92" s="6">
        <v>9.2468130491459153</v>
      </c>
      <c r="E92" s="22">
        <v>1</v>
      </c>
      <c r="F92" s="6">
        <f t="shared" si="13"/>
        <v>0.10814536799707065</v>
      </c>
      <c r="G92" s="6">
        <f t="shared" si="13"/>
        <v>1</v>
      </c>
      <c r="H92" s="6">
        <f t="shared" si="14"/>
        <v>0.55407268399853538</v>
      </c>
      <c r="I92" s="6">
        <f t="shared" si="15"/>
        <v>0.50000000000000011</v>
      </c>
      <c r="L92" s="6" t="s">
        <v>211</v>
      </c>
      <c r="M92" s="22">
        <v>1</v>
      </c>
      <c r="N92" s="22">
        <v>1</v>
      </c>
      <c r="O92" s="22">
        <v>1</v>
      </c>
      <c r="P92" s="22">
        <v>1</v>
      </c>
      <c r="Q92" s="6">
        <f t="shared" si="16"/>
        <v>1</v>
      </c>
      <c r="R92" s="6">
        <f t="shared" si="16"/>
        <v>1</v>
      </c>
      <c r="S92" s="6">
        <f t="shared" si="17"/>
        <v>1</v>
      </c>
      <c r="T92" s="6" t="e">
        <f t="shared" si="18"/>
        <v>#DIV/0!</v>
      </c>
      <c r="V92" s="6" t="s">
        <v>211</v>
      </c>
      <c r="W92" s="6">
        <v>48.220315137872817</v>
      </c>
      <c r="X92" s="22">
        <v>1</v>
      </c>
      <c r="Y92" s="6">
        <v>40.783898305084755</v>
      </c>
      <c r="Z92" s="6">
        <v>16.194385593220343</v>
      </c>
      <c r="AA92" s="6">
        <f t="shared" si="19"/>
        <v>1.1823370776662838</v>
      </c>
      <c r="AB92" s="6">
        <f t="shared" si="19"/>
        <v>6.1749795584627953E-2</v>
      </c>
      <c r="AC92" s="6">
        <f t="shared" si="20"/>
        <v>0.62204343662545591</v>
      </c>
      <c r="AD92" s="6">
        <f t="shared" si="21"/>
        <v>0.7897554609054469</v>
      </c>
      <c r="AF92" s="6" t="s">
        <v>211</v>
      </c>
      <c r="AG92" s="6">
        <v>0.50000000000000011</v>
      </c>
      <c r="AH92" s="6" t="e">
        <v>#DIV/0!</v>
      </c>
      <c r="AI92" s="6">
        <v>0.7897554609054469</v>
      </c>
      <c r="AJ92" s="6">
        <v>0.5054072683998535</v>
      </c>
      <c r="AK92" s="6">
        <v>1</v>
      </c>
      <c r="AL92" s="6">
        <v>0.59425602861237325</v>
      </c>
      <c r="AM92" s="6">
        <f t="shared" si="22"/>
        <v>0.69988776567074229</v>
      </c>
    </row>
    <row r="93" spans="1:39" x14ac:dyDescent="0.2">
      <c r="A93" s="6" t="s">
        <v>212</v>
      </c>
      <c r="B93" s="6">
        <v>66.094123084032972</v>
      </c>
      <c r="C93" s="6">
        <v>78.248478779942999</v>
      </c>
      <c r="D93" s="6">
        <v>126.03903908987795</v>
      </c>
      <c r="E93" s="6">
        <v>112.24500160828862</v>
      </c>
      <c r="F93" s="6">
        <f t="shared" si="13"/>
        <v>0.52439405728015354</v>
      </c>
      <c r="G93" s="6">
        <f t="shared" si="13"/>
        <v>0.6971221672125204</v>
      </c>
      <c r="H93" s="6">
        <f t="shared" si="14"/>
        <v>0.61075811224633703</v>
      </c>
      <c r="I93" s="6">
        <f t="shared" si="15"/>
        <v>0.17156838098667093</v>
      </c>
      <c r="L93" s="6" t="s">
        <v>212</v>
      </c>
      <c r="M93" s="6">
        <v>50.366071729815445</v>
      </c>
      <c r="N93" s="6">
        <v>75.711056378420324</v>
      </c>
      <c r="O93" s="6">
        <v>35.446031374385392</v>
      </c>
      <c r="P93" s="6">
        <v>39.098571763053151</v>
      </c>
      <c r="Q93" s="6">
        <f t="shared" si="16"/>
        <v>1.4209227317394924</v>
      </c>
      <c r="R93" s="6">
        <f t="shared" si="16"/>
        <v>1.936414885874802</v>
      </c>
      <c r="S93" s="6">
        <f t="shared" si="17"/>
        <v>1.6786688088071471</v>
      </c>
      <c r="T93" s="6">
        <f t="shared" si="18"/>
        <v>0.25364996201135231</v>
      </c>
      <c r="V93" s="6" t="s">
        <v>212</v>
      </c>
      <c r="W93" s="6">
        <v>129.59341586944288</v>
      </c>
      <c r="X93" s="6">
        <v>133.01209904333146</v>
      </c>
      <c r="Y93" s="6">
        <v>98.02701271186443</v>
      </c>
      <c r="Z93" s="6">
        <v>98.305084745762727</v>
      </c>
      <c r="AA93" s="6">
        <f t="shared" si="19"/>
        <v>1.3220173938214674</v>
      </c>
      <c r="AB93" s="6">
        <f t="shared" si="19"/>
        <v>1.3530541109580267</v>
      </c>
      <c r="AC93" s="6">
        <f t="shared" si="20"/>
        <v>1.3375357523897471</v>
      </c>
      <c r="AD93" s="6">
        <f t="shared" si="21"/>
        <v>3.0146031107433208E-2</v>
      </c>
      <c r="AF93" s="6" t="s">
        <v>212</v>
      </c>
      <c r="AG93" s="6">
        <v>0.17156838098667093</v>
      </c>
      <c r="AH93" s="6">
        <v>0.25364996201135231</v>
      </c>
      <c r="AI93" s="6">
        <v>3.0146031107433208E-2</v>
      </c>
      <c r="AJ93" s="6">
        <v>0.61075811224633703</v>
      </c>
      <c r="AK93" s="6">
        <v>1.6786688088071471</v>
      </c>
      <c r="AL93" s="6">
        <v>1.3375357523897471</v>
      </c>
      <c r="AM93" s="6">
        <f t="shared" si="22"/>
        <v>1.2089875578144103</v>
      </c>
    </row>
    <row r="94" spans="1:39" x14ac:dyDescent="0.2">
      <c r="A94" s="6" t="s">
        <v>213</v>
      </c>
      <c r="B94" s="6">
        <v>15.99784333359008</v>
      </c>
      <c r="C94" s="6">
        <v>4.7677732419317573</v>
      </c>
      <c r="D94" s="6">
        <v>14.406880089386988</v>
      </c>
      <c r="E94" s="6">
        <v>28.546276388630247</v>
      </c>
      <c r="F94" s="6">
        <f t="shared" si="13"/>
        <v>1.1104307965591451</v>
      </c>
      <c r="G94" s="6">
        <f t="shared" si="13"/>
        <v>0.16701909478571164</v>
      </c>
      <c r="H94" s="6">
        <f t="shared" si="14"/>
        <v>0.63872494567242843</v>
      </c>
      <c r="I94" s="6">
        <f t="shared" si="15"/>
        <v>0.54253132884308652</v>
      </c>
      <c r="L94" s="6" t="s">
        <v>213</v>
      </c>
      <c r="M94" s="6">
        <v>1.4575390532744019</v>
      </c>
      <c r="N94" s="22">
        <v>1</v>
      </c>
      <c r="O94" s="22">
        <v>1</v>
      </c>
      <c r="P94" s="6">
        <v>1.449309295247019</v>
      </c>
      <c r="Q94" s="6">
        <f t="shared" si="16"/>
        <v>1.4575390532744019</v>
      </c>
      <c r="R94" s="6">
        <f t="shared" si="16"/>
        <v>0.68998384491114495</v>
      </c>
      <c r="S94" s="6">
        <f t="shared" si="17"/>
        <v>1.0737614490927734</v>
      </c>
      <c r="T94" s="6">
        <f t="shared" si="18"/>
        <v>0.99422275745744715</v>
      </c>
      <c r="V94" s="6" t="s">
        <v>213</v>
      </c>
      <c r="W94" s="22">
        <v>1</v>
      </c>
      <c r="X94" s="22">
        <v>1</v>
      </c>
      <c r="Y94" s="6">
        <v>37.089512711864415</v>
      </c>
      <c r="Z94" s="6">
        <v>5.6673728813559361</v>
      </c>
      <c r="AA94" s="6">
        <f t="shared" si="19"/>
        <v>2.6961799357372362E-2</v>
      </c>
      <c r="AB94" s="6">
        <f t="shared" si="19"/>
        <v>0.17644859813084099</v>
      </c>
      <c r="AC94" s="6">
        <f t="shared" si="20"/>
        <v>0.10170519874410668</v>
      </c>
      <c r="AD94" s="6">
        <f t="shared" si="21"/>
        <v>0.41812191269423732</v>
      </c>
      <c r="AF94" s="6" t="s">
        <v>213</v>
      </c>
      <c r="AG94" s="6">
        <v>0.54253132884308652</v>
      </c>
      <c r="AH94" s="6">
        <v>0.99422275745744715</v>
      </c>
      <c r="AI94" s="6">
        <v>0.41812191269423732</v>
      </c>
      <c r="AJ94" s="6">
        <v>0.63872494567242843</v>
      </c>
      <c r="AK94" s="6">
        <v>7.3221944586175667</v>
      </c>
      <c r="AL94" s="6">
        <v>1.017051987441067E-2</v>
      </c>
      <c r="AM94" s="6">
        <f t="shared" si="22"/>
        <v>2.6570299747214685</v>
      </c>
    </row>
    <row r="95" spans="1:39" x14ac:dyDescent="0.2">
      <c r="A95" s="6" t="s">
        <v>80</v>
      </c>
      <c r="B95" s="6">
        <v>39.382269121158437</v>
      </c>
      <c r="C95" s="6">
        <v>71.485789108834624</v>
      </c>
      <c r="D95" s="6">
        <v>95.464626115221179</v>
      </c>
      <c r="E95" s="6">
        <v>97.678985593119904</v>
      </c>
      <c r="F95" s="6">
        <f t="shared" si="13"/>
        <v>0.41253258640143781</v>
      </c>
      <c r="G95" s="6">
        <f t="shared" si="13"/>
        <v>0.73184409803975059</v>
      </c>
      <c r="H95" s="6">
        <f t="shared" si="14"/>
        <v>0.57218834222059423</v>
      </c>
      <c r="I95" s="6">
        <f t="shared" si="15"/>
        <v>0.22183478746319341</v>
      </c>
      <c r="L95" s="6" t="s">
        <v>80</v>
      </c>
      <c r="M95" s="6">
        <v>16.181382637740814</v>
      </c>
      <c r="N95" s="6">
        <v>42.660008772225787</v>
      </c>
      <c r="O95" s="6">
        <v>6.4083352844767081</v>
      </c>
      <c r="P95" s="6">
        <v>30.72582533364552</v>
      </c>
      <c r="Q95" s="6">
        <f t="shared" si="16"/>
        <v>2.5250524386478248</v>
      </c>
      <c r="R95" s="6">
        <f t="shared" si="16"/>
        <v>1.3884088810956055</v>
      </c>
      <c r="S95" s="6">
        <f t="shared" si="17"/>
        <v>1.9567306598717151</v>
      </c>
      <c r="T95" s="6">
        <f t="shared" si="18"/>
        <v>6.3172643510151241E-2</v>
      </c>
      <c r="V95" s="6" t="s">
        <v>80</v>
      </c>
      <c r="W95" s="6">
        <v>132.75886325267302</v>
      </c>
      <c r="X95" s="6">
        <v>176.73747889701744</v>
      </c>
      <c r="Y95" s="6">
        <v>108.19650423728815</v>
      </c>
      <c r="Z95" s="6">
        <v>229.39618644067804</v>
      </c>
      <c r="AA95" s="6">
        <f t="shared" si="19"/>
        <v>1.2270161978756413</v>
      </c>
      <c r="AB95" s="6">
        <f t="shared" si="19"/>
        <v>0.77044645614769991</v>
      </c>
      <c r="AC95" s="6">
        <f t="shared" si="20"/>
        <v>0.99873132701167067</v>
      </c>
      <c r="AD95" s="6">
        <f t="shared" si="21"/>
        <v>0.77784927618824773</v>
      </c>
      <c r="AF95" s="6" t="s">
        <v>80</v>
      </c>
      <c r="AG95" s="6">
        <v>0.22183478746319341</v>
      </c>
      <c r="AH95" s="6">
        <v>6.3172643510151241E-2</v>
      </c>
      <c r="AI95" s="6">
        <v>0.77784927618824773</v>
      </c>
      <c r="AJ95" s="6">
        <v>0.57218834222059423</v>
      </c>
      <c r="AK95" s="6">
        <v>1.9567306598717151</v>
      </c>
      <c r="AL95" s="6">
        <v>0.99873132701167067</v>
      </c>
      <c r="AM95" s="6">
        <f t="shared" si="22"/>
        <v>1.1758834430346601</v>
      </c>
    </row>
    <row r="96" spans="1:39" x14ac:dyDescent="0.2">
      <c r="A96" s="6" t="s">
        <v>81</v>
      </c>
      <c r="B96" s="6">
        <v>61.996456905183699</v>
      </c>
      <c r="C96" s="6">
        <v>97.59685742894554</v>
      </c>
      <c r="D96" s="6">
        <v>89.674787113375885</v>
      </c>
      <c r="E96" s="6">
        <v>57.759569317239148</v>
      </c>
      <c r="F96" s="6">
        <f t="shared" si="13"/>
        <v>0.69134768981164729</v>
      </c>
      <c r="G96" s="6">
        <f t="shared" si="13"/>
        <v>1.6897088843045858</v>
      </c>
      <c r="H96" s="6">
        <f t="shared" si="14"/>
        <v>1.1905282870581164</v>
      </c>
      <c r="I96" s="6">
        <f t="shared" si="15"/>
        <v>0.88656637627824209</v>
      </c>
      <c r="L96" s="6" t="s">
        <v>81</v>
      </c>
      <c r="M96" s="6">
        <v>93.660379904855091</v>
      </c>
      <c r="N96" s="6">
        <v>19.24491379601201</v>
      </c>
      <c r="O96" s="6">
        <v>61.85670803090612</v>
      </c>
      <c r="P96" s="6">
        <v>23.069538749707331</v>
      </c>
      <c r="Q96" s="6">
        <f t="shared" si="16"/>
        <v>1.5141507345987208</v>
      </c>
      <c r="R96" s="6">
        <f t="shared" si="16"/>
        <v>0.83421320230150497</v>
      </c>
      <c r="S96" s="6">
        <f t="shared" si="17"/>
        <v>1.1741819684501129</v>
      </c>
      <c r="T96" s="6">
        <f t="shared" si="18"/>
        <v>0.57619231232358481</v>
      </c>
      <c r="V96" s="6" t="s">
        <v>81</v>
      </c>
      <c r="W96" s="6">
        <v>307.15391108610015</v>
      </c>
      <c r="X96" s="6">
        <v>456.47861564434436</v>
      </c>
      <c r="Y96" s="6">
        <v>221.96769067796615</v>
      </c>
      <c r="Z96" s="6">
        <v>291.72404661016958</v>
      </c>
      <c r="AA96" s="6">
        <f t="shared" si="19"/>
        <v>1.3837775675727662</v>
      </c>
      <c r="AB96" s="6">
        <f t="shared" si="19"/>
        <v>1.5647617018501601</v>
      </c>
      <c r="AC96" s="6">
        <f t="shared" si="20"/>
        <v>1.474269634711463</v>
      </c>
      <c r="AD96" s="6">
        <f t="shared" si="21"/>
        <v>0.19620901374104227</v>
      </c>
      <c r="AF96" s="6" t="s">
        <v>81</v>
      </c>
      <c r="AG96" s="6">
        <v>0.88656637627824209</v>
      </c>
      <c r="AH96" s="6">
        <v>0.57619231232358481</v>
      </c>
      <c r="AI96" s="6">
        <v>0.19620901374104227</v>
      </c>
      <c r="AJ96" s="6">
        <v>1.1905282870581164</v>
      </c>
      <c r="AK96" s="6">
        <v>1.1741819684501129</v>
      </c>
      <c r="AL96" s="6">
        <v>1.474269634711463</v>
      </c>
      <c r="AM96" s="6">
        <f t="shared" si="22"/>
        <v>1.2796599634065642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6"/>
  <sheetViews>
    <sheetView workbookViewId="0">
      <selection activeCell="K28" sqref="K28"/>
    </sheetView>
  </sheetViews>
  <sheetFormatPr defaultRowHeight="14.25" x14ac:dyDescent="0.2"/>
  <cols>
    <col min="1" max="3" width="9.140625" style="6"/>
    <col min="4" max="5" width="10" style="6" customWidth="1"/>
    <col min="6" max="16384" width="9.140625" style="6"/>
  </cols>
  <sheetData>
    <row r="1" spans="1:9" s="1" customFormat="1" ht="15" x14ac:dyDescent="0.25">
      <c r="A1" s="1" t="s">
        <v>724</v>
      </c>
      <c r="B1" s="1" t="s">
        <v>753</v>
      </c>
      <c r="C1" s="1" t="s">
        <v>754</v>
      </c>
      <c r="D1" s="1" t="s">
        <v>755</v>
      </c>
      <c r="E1" s="1" t="s">
        <v>750</v>
      </c>
      <c r="F1" s="1" t="s">
        <v>756</v>
      </c>
      <c r="G1" s="1" t="s">
        <v>757</v>
      </c>
      <c r="H1" s="1" t="s">
        <v>758</v>
      </c>
      <c r="I1" s="1" t="s">
        <v>751</v>
      </c>
    </row>
    <row r="2" spans="1:9" x14ac:dyDescent="0.2">
      <c r="A2" s="6" t="s">
        <v>2</v>
      </c>
      <c r="B2" s="6">
        <v>0.40631463631978698</v>
      </c>
      <c r="C2" s="6">
        <v>0.99544218232504211</v>
      </c>
      <c r="D2" s="6">
        <v>0.39042050062555972</v>
      </c>
      <c r="E2" s="6">
        <f>AVERAGE(B2,C2,D2)</f>
        <v>0.59739243975679623</v>
      </c>
      <c r="F2" s="6">
        <v>2.9124475123776787</v>
      </c>
      <c r="G2" s="6">
        <v>-1.3145840222476401</v>
      </c>
      <c r="H2" s="6">
        <v>-1.0067713105877594</v>
      </c>
      <c r="I2" s="6">
        <f>AVERAGE(F2,G2,H2)</f>
        <v>0.19703072651409306</v>
      </c>
    </row>
    <row r="3" spans="1:9" x14ac:dyDescent="0.2">
      <c r="A3" s="23" t="s">
        <v>82</v>
      </c>
      <c r="B3" s="6">
        <v>103.65601419239854</v>
      </c>
      <c r="C3" s="6">
        <v>148.03594446740141</v>
      </c>
      <c r="D3" s="6">
        <v>105.87316657645587</v>
      </c>
      <c r="E3" s="6">
        <f t="shared" ref="E3:E66" si="0">AVERAGE(B3,C3,D3)</f>
        <v>119.18837507875195</v>
      </c>
      <c r="F3" s="6">
        <v>97.806487425353424</v>
      </c>
      <c r="G3" s="6">
        <v>68.358911253381322</v>
      </c>
      <c r="H3" s="6">
        <v>48.746296009805903</v>
      </c>
      <c r="I3" s="6">
        <f t="shared" ref="I3:I66" si="1">AVERAGE(F3,G3,H3)</f>
        <v>71.637231562846878</v>
      </c>
    </row>
    <row r="4" spans="1:9" x14ac:dyDescent="0.2">
      <c r="A4" s="6" t="s">
        <v>51</v>
      </c>
      <c r="B4" s="6">
        <v>-0.44964396373417026</v>
      </c>
      <c r="C4" s="6">
        <v>7.7970136734530247</v>
      </c>
      <c r="D4" s="6">
        <v>6.5874586287367238</v>
      </c>
      <c r="E4" s="6">
        <f t="shared" si="0"/>
        <v>4.6449427794851923</v>
      </c>
      <c r="F4" s="6">
        <v>0.14862166832299292</v>
      </c>
      <c r="G4" s="6">
        <v>-0.40223560598257668</v>
      </c>
      <c r="H4" s="6">
        <v>0.8639668693696374</v>
      </c>
      <c r="I4" s="6">
        <f t="shared" si="1"/>
        <v>0.20345097723668457</v>
      </c>
    </row>
    <row r="5" spans="1:9" x14ac:dyDescent="0.2">
      <c r="A5" s="6" t="s">
        <v>176</v>
      </c>
      <c r="B5" s="6">
        <v>2.2016203533384022</v>
      </c>
      <c r="C5" s="6">
        <v>12.163637372871424</v>
      </c>
      <c r="D5" s="6">
        <v>6.6460217038305576</v>
      </c>
      <c r="E5" s="6">
        <f t="shared" si="0"/>
        <v>7.0037598100134604</v>
      </c>
      <c r="F5" s="6">
        <v>1.8891067479609289</v>
      </c>
      <c r="G5" s="6">
        <v>2.899132103497065</v>
      </c>
      <c r="H5" s="6">
        <v>2.188478061667718</v>
      </c>
      <c r="I5" s="6">
        <f t="shared" si="1"/>
        <v>2.3255723043752372</v>
      </c>
    </row>
    <row r="6" spans="1:9" x14ac:dyDescent="0.2">
      <c r="A6" s="6" t="s">
        <v>52</v>
      </c>
      <c r="B6" s="6">
        <v>14.776118182784359</v>
      </c>
      <c r="C6" s="6">
        <v>41.712357915122212</v>
      </c>
      <c r="D6" s="6">
        <v>21.664788507440171</v>
      </c>
      <c r="E6" s="6">
        <f t="shared" si="0"/>
        <v>26.05108820178225</v>
      </c>
      <c r="F6" s="6">
        <v>10.946075403113895</v>
      </c>
      <c r="G6" s="6">
        <v>7.0591806753438249</v>
      </c>
      <c r="H6" s="6">
        <v>2.134926396210922</v>
      </c>
      <c r="I6" s="6">
        <f t="shared" si="1"/>
        <v>6.7133941582228802</v>
      </c>
    </row>
    <row r="7" spans="1:9" x14ac:dyDescent="0.2">
      <c r="A7" s="6" t="s">
        <v>177</v>
      </c>
      <c r="B7" s="6">
        <v>1.2549154260580944</v>
      </c>
      <c r="C7" s="6">
        <v>5.4175738101258801</v>
      </c>
      <c r="D7" s="6">
        <v>4.2928508682419544</v>
      </c>
      <c r="E7" s="6">
        <f t="shared" si="0"/>
        <v>3.6551133681419761</v>
      </c>
      <c r="F7" s="6">
        <v>0.86576598354417944</v>
      </c>
      <c r="G7" s="6">
        <v>3.9741094709680223</v>
      </c>
      <c r="H7" s="6">
        <v>1.7993359593483358</v>
      </c>
      <c r="I7" s="6">
        <f t="shared" si="1"/>
        <v>2.2130704712868456</v>
      </c>
    </row>
    <row r="8" spans="1:9" x14ac:dyDescent="0.2">
      <c r="A8" s="23" t="s">
        <v>53</v>
      </c>
      <c r="B8" s="6">
        <v>157.89043402905514</v>
      </c>
      <c r="C8" s="6">
        <v>412.73475228045072</v>
      </c>
      <c r="D8" s="6">
        <v>317.7756679296179</v>
      </c>
      <c r="E8" s="6">
        <f t="shared" si="0"/>
        <v>296.1336180797079</v>
      </c>
      <c r="F8" s="6">
        <v>131.97962271583717</v>
      </c>
      <c r="G8" s="6">
        <v>149.14159018588492</v>
      </c>
      <c r="H8" s="6">
        <v>99.159833870833381</v>
      </c>
      <c r="I8" s="6">
        <f t="shared" si="1"/>
        <v>126.76034892418515</v>
      </c>
    </row>
    <row r="9" spans="1:9" x14ac:dyDescent="0.2">
      <c r="A9" s="23" t="s">
        <v>54</v>
      </c>
      <c r="B9" s="6">
        <v>27.725864338328464</v>
      </c>
      <c r="C9" s="6">
        <v>236.65620239424197</v>
      </c>
      <c r="D9" s="6">
        <v>150.48758196612215</v>
      </c>
      <c r="E9" s="6">
        <f t="shared" si="0"/>
        <v>138.28988289956419</v>
      </c>
      <c r="F9" s="6">
        <v>17.550786530937479</v>
      </c>
      <c r="G9" s="6">
        <v>33.136733001208881</v>
      </c>
      <c r="H9" s="6">
        <v>129.20588830312624</v>
      </c>
      <c r="I9" s="6">
        <f t="shared" si="1"/>
        <v>59.964469278424197</v>
      </c>
    </row>
    <row r="10" spans="1:9" x14ac:dyDescent="0.2">
      <c r="A10" s="23" t="s">
        <v>178</v>
      </c>
      <c r="B10" s="6">
        <v>328.79519943753633</v>
      </c>
      <c r="C10" s="6">
        <v>370.27858812500381</v>
      </c>
      <c r="D10" s="6">
        <v>301.45254172619104</v>
      </c>
      <c r="E10" s="6">
        <f t="shared" si="0"/>
        <v>333.50877642957704</v>
      </c>
      <c r="F10" s="6">
        <v>369.52629081500186</v>
      </c>
      <c r="G10" s="6">
        <v>165.64354986474694</v>
      </c>
      <c r="H10" s="6">
        <v>113.10825766681344</v>
      </c>
      <c r="I10" s="6">
        <f t="shared" si="1"/>
        <v>216.09269944885409</v>
      </c>
    </row>
    <row r="11" spans="1:9" x14ac:dyDescent="0.2">
      <c r="A11" s="6" t="s">
        <v>84</v>
      </c>
      <c r="B11" s="6">
        <v>20.919889796352159</v>
      </c>
      <c r="C11" s="6">
        <v>36.450206304467152</v>
      </c>
      <c r="D11" s="6">
        <v>44.600218280552625</v>
      </c>
      <c r="E11" s="6">
        <f t="shared" si="0"/>
        <v>33.990104793790643</v>
      </c>
      <c r="F11" s="6">
        <v>1.9562550920827628</v>
      </c>
      <c r="G11" s="6">
        <v>-0.7437564035149532</v>
      </c>
      <c r="H11" s="6">
        <v>10.724613535480954</v>
      </c>
      <c r="I11" s="6">
        <f t="shared" si="1"/>
        <v>3.9790374080162541</v>
      </c>
    </row>
    <row r="12" spans="1:9" x14ac:dyDescent="0.2">
      <c r="A12" s="6" t="s">
        <v>85</v>
      </c>
      <c r="B12" s="6">
        <v>8.1442784849451026</v>
      </c>
      <c r="C12" s="6">
        <v>8.7258463417191408</v>
      </c>
      <c r="D12" s="6">
        <v>5.1127339195556303</v>
      </c>
      <c r="E12" s="6">
        <f t="shared" si="0"/>
        <v>7.3276195820732921</v>
      </c>
      <c r="F12" s="6">
        <v>0.60254447458659044</v>
      </c>
      <c r="G12" s="6">
        <v>4.1432435802221512</v>
      </c>
      <c r="H12" s="6">
        <v>-0.35344099201485168</v>
      </c>
      <c r="I12" s="6">
        <f t="shared" si="1"/>
        <v>1.4641156875979633</v>
      </c>
    </row>
    <row r="13" spans="1:9" x14ac:dyDescent="0.2">
      <c r="A13" s="6" t="s">
        <v>55</v>
      </c>
      <c r="B13" s="6">
        <v>0.72024787645418953</v>
      </c>
      <c r="C13" s="6">
        <v>1.187869667384158</v>
      </c>
      <c r="D13" s="6">
        <v>7.7587201306134039</v>
      </c>
      <c r="E13" s="6">
        <f t="shared" si="0"/>
        <v>3.2222792248172509</v>
      </c>
      <c r="F13" s="6">
        <v>12.549577860743289</v>
      </c>
      <c r="G13" s="6">
        <v>4.1806482389995079</v>
      </c>
      <c r="H13" s="6">
        <v>0.12852399709630971</v>
      </c>
      <c r="I13" s="6">
        <f t="shared" si="1"/>
        <v>5.6195833656130354</v>
      </c>
    </row>
    <row r="14" spans="1:9" x14ac:dyDescent="0.2">
      <c r="A14" s="6" t="s">
        <v>86</v>
      </c>
      <c r="B14" s="6">
        <v>8.288982087819555</v>
      </c>
      <c r="C14" s="6">
        <v>31.942962519813246</v>
      </c>
      <c r="D14" s="6">
        <v>33.084588150737808</v>
      </c>
      <c r="E14" s="6">
        <f t="shared" si="0"/>
        <v>24.438844252790204</v>
      </c>
      <c r="F14" s="6">
        <v>-0.35901981323807181</v>
      </c>
      <c r="G14" s="6">
        <v>4.5937257750624774</v>
      </c>
      <c r="H14" s="6">
        <v>10.692482536206878</v>
      </c>
      <c r="I14" s="6">
        <f t="shared" si="1"/>
        <v>4.9757294993437613</v>
      </c>
    </row>
    <row r="15" spans="1:9" x14ac:dyDescent="0.2">
      <c r="A15" s="6" t="s">
        <v>56</v>
      </c>
      <c r="B15" s="6">
        <v>1.6350689590333474</v>
      </c>
      <c r="C15" s="6">
        <v>5.4434775100376829</v>
      </c>
      <c r="D15" s="6">
        <v>9.8882864976619143</v>
      </c>
      <c r="E15" s="6">
        <f t="shared" si="0"/>
        <v>5.6556109889109818</v>
      </c>
      <c r="F15" s="6">
        <v>-2.722641526326627</v>
      </c>
      <c r="G15" s="6">
        <v>11.593275834964142</v>
      </c>
      <c r="H15" s="6">
        <v>2.0563839535409554</v>
      </c>
      <c r="I15" s="6">
        <f t="shared" si="1"/>
        <v>3.6423394207261572</v>
      </c>
    </row>
    <row r="16" spans="1:9" x14ac:dyDescent="0.2">
      <c r="A16" s="6" t="s">
        <v>179</v>
      </c>
      <c r="B16" s="6">
        <v>9.8046910128434668</v>
      </c>
      <c r="C16" s="6">
        <v>55.755863795878838</v>
      </c>
      <c r="D16" s="6">
        <v>54.36960398938767</v>
      </c>
      <c r="E16" s="6">
        <f t="shared" si="0"/>
        <v>39.976719599369993</v>
      </c>
      <c r="F16" s="6">
        <v>1.4002668027539777</v>
      </c>
      <c r="G16" s="6">
        <v>5.4345174527969471</v>
      </c>
      <c r="H16" s="6">
        <v>11.670692958551012</v>
      </c>
      <c r="I16" s="6">
        <f t="shared" si="1"/>
        <v>6.168492404700646</v>
      </c>
    </row>
    <row r="17" spans="1:9" x14ac:dyDescent="0.2">
      <c r="A17" s="6" t="s">
        <v>87</v>
      </c>
      <c r="B17" s="6">
        <v>20.142414506331804</v>
      </c>
      <c r="C17" s="6">
        <v>21.614787312121081</v>
      </c>
      <c r="D17" s="6">
        <v>17.975314776528631</v>
      </c>
      <c r="E17" s="6">
        <f t="shared" si="0"/>
        <v>19.910838864993838</v>
      </c>
      <c r="F17" s="6">
        <v>19.83651616484471</v>
      </c>
      <c r="G17" s="6">
        <v>8.0251966455068349</v>
      </c>
      <c r="H17" s="6">
        <v>1.1924170841713178</v>
      </c>
      <c r="I17" s="6">
        <f t="shared" si="1"/>
        <v>9.6847099648409536</v>
      </c>
    </row>
    <row r="18" spans="1:9" x14ac:dyDescent="0.2">
      <c r="A18" s="6" t="s">
        <v>88</v>
      </c>
      <c r="B18" s="6">
        <v>-9.6469068582967332E-2</v>
      </c>
      <c r="C18" s="6">
        <v>13.029561055637446</v>
      </c>
      <c r="D18" s="6">
        <v>7.5244678302380681</v>
      </c>
      <c r="E18" s="6">
        <f t="shared" si="0"/>
        <v>6.819186605764183</v>
      </c>
      <c r="F18" s="6">
        <v>0.28829022409640759</v>
      </c>
      <c r="G18" s="6">
        <v>3.2113796898123814</v>
      </c>
      <c r="H18" s="6">
        <v>-0.33916054789303945</v>
      </c>
      <c r="I18" s="6">
        <f t="shared" si="1"/>
        <v>1.0535031220052498</v>
      </c>
    </row>
    <row r="19" spans="1:9" x14ac:dyDescent="0.2">
      <c r="A19" s="23" t="s">
        <v>180</v>
      </c>
      <c r="B19" s="6">
        <v>31.139888324790096</v>
      </c>
      <c r="C19" s="6">
        <v>223.31209641110405</v>
      </c>
      <c r="D19" s="6">
        <v>68.302291945802551</v>
      </c>
      <c r="E19" s="6">
        <f t="shared" si="0"/>
        <v>107.58475889389889</v>
      </c>
      <c r="F19" s="6">
        <v>32.406686184452028</v>
      </c>
      <c r="G19" s="6">
        <v>8.5878928166792274</v>
      </c>
      <c r="H19" s="6">
        <v>29.903249991074723</v>
      </c>
      <c r="I19" s="6">
        <f t="shared" si="1"/>
        <v>23.632609664068656</v>
      </c>
    </row>
    <row r="20" spans="1:9" x14ac:dyDescent="0.2">
      <c r="A20" s="23" t="s">
        <v>181</v>
      </c>
      <c r="B20" s="6">
        <v>2.711761868556807</v>
      </c>
      <c r="C20" s="6">
        <v>232.97417647820697</v>
      </c>
      <c r="D20" s="6">
        <v>167.3856910886521</v>
      </c>
      <c r="E20" s="6">
        <f t="shared" si="0"/>
        <v>134.35720981180529</v>
      </c>
      <c r="F20" s="6">
        <v>-0.82905822209090951</v>
      </c>
      <c r="G20" s="6">
        <v>0.20762296103952474</v>
      </c>
      <c r="H20" s="6">
        <v>4.0056645761683196</v>
      </c>
      <c r="I20" s="6">
        <f t="shared" si="1"/>
        <v>1.1280764383723116</v>
      </c>
    </row>
    <row r="21" spans="1:9" x14ac:dyDescent="0.2">
      <c r="A21" s="23" t="s">
        <v>58</v>
      </c>
      <c r="B21" s="6">
        <v>12.436334502407639</v>
      </c>
      <c r="C21" s="6">
        <v>141.01234126274369</v>
      </c>
      <c r="D21" s="6">
        <v>25.907949493784329</v>
      </c>
      <c r="E21" s="6">
        <f t="shared" si="0"/>
        <v>59.785541752978553</v>
      </c>
      <c r="F21" s="6">
        <v>3.4012874575846297</v>
      </c>
      <c r="G21" s="6">
        <v>-1.7081460841659026</v>
      </c>
      <c r="H21" s="6">
        <v>6.2726850805060046</v>
      </c>
      <c r="I21" s="6">
        <f t="shared" si="1"/>
        <v>2.6552754846415771</v>
      </c>
    </row>
    <row r="22" spans="1:9" x14ac:dyDescent="0.2">
      <c r="A22" s="23" t="s">
        <v>89</v>
      </c>
      <c r="B22" s="6">
        <v>14.987042078499659</v>
      </c>
      <c r="C22" s="6">
        <v>133.61128414508539</v>
      </c>
      <c r="D22" s="6">
        <v>23.176780628044618</v>
      </c>
      <c r="E22" s="6">
        <f t="shared" si="0"/>
        <v>57.258368950543222</v>
      </c>
      <c r="F22" s="6">
        <v>-0.21666532369978381</v>
      </c>
      <c r="G22" s="6">
        <v>3.2471580590776776</v>
      </c>
      <c r="H22" s="6">
        <v>0.58906832002475285</v>
      </c>
      <c r="I22" s="6">
        <f t="shared" si="1"/>
        <v>1.2065203518008822</v>
      </c>
    </row>
    <row r="23" spans="1:9" x14ac:dyDescent="0.2">
      <c r="A23" s="6" t="s">
        <v>182</v>
      </c>
      <c r="B23" s="6">
        <v>1.1764321160244935</v>
      </c>
      <c r="C23" s="6">
        <v>0.51807399823608125</v>
      </c>
      <c r="D23" s="6">
        <v>0.34782917328458951</v>
      </c>
      <c r="E23" s="6">
        <f t="shared" si="0"/>
        <v>0.68077842918172138</v>
      </c>
      <c r="F23" s="6">
        <v>10.701655430510419</v>
      </c>
      <c r="G23" s="6">
        <v>-1.1275607283608624</v>
      </c>
      <c r="H23" s="6">
        <v>0.67118087372517288</v>
      </c>
      <c r="I23" s="6">
        <f t="shared" si="1"/>
        <v>3.4150918586249102</v>
      </c>
    </row>
    <row r="24" spans="1:9" x14ac:dyDescent="0.2">
      <c r="A24" s="6" t="s">
        <v>183</v>
      </c>
      <c r="B24" s="6">
        <v>49.894946819382113</v>
      </c>
      <c r="C24" s="6">
        <v>27.121173807658856</v>
      </c>
      <c r="D24" s="6">
        <v>52.756457466348422</v>
      </c>
      <c r="E24" s="6">
        <f t="shared" si="0"/>
        <v>43.2575260311298</v>
      </c>
      <c r="F24" s="6">
        <v>54.877208061382539</v>
      </c>
      <c r="G24" s="6">
        <v>29.394640833961265</v>
      </c>
      <c r="H24" s="6">
        <v>8.1362830384024942</v>
      </c>
      <c r="I24" s="6">
        <f t="shared" si="1"/>
        <v>30.802710644582103</v>
      </c>
    </row>
    <row r="25" spans="1:9" x14ac:dyDescent="0.2">
      <c r="A25" s="6" t="s">
        <v>59</v>
      </c>
      <c r="B25" s="6">
        <v>43.483841431012351</v>
      </c>
      <c r="C25" s="6">
        <v>63.519572712302406</v>
      </c>
      <c r="D25" s="6">
        <v>58.075049468052079</v>
      </c>
      <c r="E25" s="6">
        <f t="shared" si="0"/>
        <v>55.026154537122274</v>
      </c>
      <c r="F25" s="6">
        <v>63.348643155793098</v>
      </c>
      <c r="G25" s="6">
        <v>104.03319798990617</v>
      </c>
      <c r="H25" s="6">
        <v>27.004319834346852</v>
      </c>
      <c r="I25" s="6">
        <f t="shared" si="1"/>
        <v>64.795386993348714</v>
      </c>
    </row>
    <row r="26" spans="1:9" x14ac:dyDescent="0.2">
      <c r="A26" s="6" t="s">
        <v>60</v>
      </c>
      <c r="B26" s="6">
        <v>0.27877925751518584</v>
      </c>
      <c r="C26" s="6">
        <v>1.2618802385607411</v>
      </c>
      <c r="D26" s="6">
        <v>1.2209513837744788</v>
      </c>
      <c r="E26" s="6">
        <f t="shared" si="0"/>
        <v>0.92053695995013518</v>
      </c>
      <c r="F26" s="6">
        <v>-0.21666532369978381</v>
      </c>
      <c r="G26" s="6">
        <v>8.6301763439927583</v>
      </c>
      <c r="H26" s="6">
        <v>0.51409598838523873</v>
      </c>
      <c r="I26" s="6">
        <f t="shared" si="1"/>
        <v>2.9758690028927375</v>
      </c>
    </row>
    <row r="27" spans="1:9" x14ac:dyDescent="0.2">
      <c r="A27" s="6" t="s">
        <v>61</v>
      </c>
      <c r="B27" s="6">
        <v>18.827819063268993</v>
      </c>
      <c r="C27" s="6">
        <v>14.831718463787244</v>
      </c>
      <c r="D27" s="6">
        <v>22.745543438717291</v>
      </c>
      <c r="E27" s="6">
        <f t="shared" si="0"/>
        <v>18.801693655257843</v>
      </c>
      <c r="F27" s="6">
        <v>14.55059851557394</v>
      </c>
      <c r="G27" s="6">
        <v>6.1500848381028792</v>
      </c>
      <c r="H27" s="6">
        <v>2.2134688388808894</v>
      </c>
      <c r="I27" s="6">
        <f t="shared" si="1"/>
        <v>7.6380507308525694</v>
      </c>
    </row>
    <row r="28" spans="1:9" x14ac:dyDescent="0.2">
      <c r="A28" s="6" t="s">
        <v>184</v>
      </c>
      <c r="B28" s="6">
        <v>0.42103025695108709</v>
      </c>
      <c r="C28" s="6">
        <v>4.4702384990656157</v>
      </c>
      <c r="D28" s="6">
        <v>0.95475558789341486</v>
      </c>
      <c r="E28" s="6">
        <f t="shared" si="0"/>
        <v>1.9486747813033727</v>
      </c>
      <c r="F28" s="6">
        <v>10.728514768159151</v>
      </c>
      <c r="G28" s="6">
        <v>4.9108522299139699</v>
      </c>
      <c r="H28" s="6">
        <v>0.28560888243624377</v>
      </c>
      <c r="I28" s="6">
        <f t="shared" si="1"/>
        <v>5.3083252935031213</v>
      </c>
    </row>
    <row r="29" spans="1:9" x14ac:dyDescent="0.2">
      <c r="A29" s="6" t="s">
        <v>91</v>
      </c>
      <c r="B29" s="6">
        <v>1.6939314415585478</v>
      </c>
      <c r="C29" s="6">
        <v>8.0634517296887243</v>
      </c>
      <c r="D29" s="6">
        <v>2.6637325974498443</v>
      </c>
      <c r="E29" s="6">
        <f t="shared" si="0"/>
        <v>4.1403719228990381</v>
      </c>
      <c r="F29" s="6">
        <v>-0.71356307020135501</v>
      </c>
      <c r="G29" s="6">
        <v>3.8147330987862467</v>
      </c>
      <c r="H29" s="6">
        <v>0.14637455224857493</v>
      </c>
      <c r="I29" s="6">
        <f t="shared" si="1"/>
        <v>1.0825148602778223</v>
      </c>
    </row>
    <row r="30" spans="1:9" x14ac:dyDescent="0.2">
      <c r="A30" s="6" t="s">
        <v>185</v>
      </c>
      <c r="B30" s="6">
        <v>10.278043476483621</v>
      </c>
      <c r="C30" s="6">
        <v>39.096084224029994</v>
      </c>
      <c r="D30" s="6">
        <v>32.419098661035143</v>
      </c>
      <c r="E30" s="6">
        <f t="shared" si="0"/>
        <v>27.264408787182919</v>
      </c>
      <c r="F30" s="6">
        <v>6.8661420142712624</v>
      </c>
      <c r="G30" s="6">
        <v>1.9558841865028818</v>
      </c>
      <c r="H30" s="6">
        <v>1.3637824136330641</v>
      </c>
      <c r="I30" s="6">
        <f t="shared" si="1"/>
        <v>3.3952695381357358</v>
      </c>
    </row>
    <row r="31" spans="1:9" x14ac:dyDescent="0.2">
      <c r="A31" s="6" t="s">
        <v>186</v>
      </c>
      <c r="B31" s="6">
        <v>0.65157498017478899</v>
      </c>
      <c r="C31" s="6">
        <v>56.207328280056004</v>
      </c>
      <c r="D31" s="6">
        <v>-0.20585808214802309</v>
      </c>
      <c r="E31" s="6">
        <f t="shared" si="0"/>
        <v>18.884348392694253</v>
      </c>
      <c r="F31" s="6">
        <v>-4.4765562747884902E-3</v>
      </c>
      <c r="G31" s="6">
        <v>1.8940851850446423</v>
      </c>
      <c r="H31" s="6">
        <v>0.39271221334983519</v>
      </c>
      <c r="I31" s="6">
        <f t="shared" si="1"/>
        <v>0.7607736140398963</v>
      </c>
    </row>
    <row r="32" spans="1:9" x14ac:dyDescent="0.2">
      <c r="A32" s="6" t="s">
        <v>92</v>
      </c>
      <c r="B32" s="6">
        <v>30.281477121297588</v>
      </c>
      <c r="C32" s="6">
        <v>47.984753822337623</v>
      </c>
      <c r="D32" s="6">
        <v>40.878801054135359</v>
      </c>
      <c r="E32" s="6">
        <f t="shared" si="0"/>
        <v>39.715010665923522</v>
      </c>
      <c r="F32" s="6">
        <v>12.952467925474291</v>
      </c>
      <c r="G32" s="6">
        <v>7.125858545338243</v>
      </c>
      <c r="H32" s="6">
        <v>12.459687496281134</v>
      </c>
      <c r="I32" s="6">
        <f t="shared" si="1"/>
        <v>10.84600465569789</v>
      </c>
    </row>
    <row r="33" spans="1:9" x14ac:dyDescent="0.2">
      <c r="A33" s="6" t="s">
        <v>187</v>
      </c>
      <c r="B33" s="6">
        <v>8.735355913635658</v>
      </c>
      <c r="C33" s="6">
        <v>60.744176293180537</v>
      </c>
      <c r="D33" s="6">
        <v>25.093390358388277</v>
      </c>
      <c r="E33" s="6">
        <f t="shared" si="0"/>
        <v>31.524307521734826</v>
      </c>
      <c r="F33" s="6">
        <v>3.159553418746027</v>
      </c>
      <c r="G33" s="6">
        <v>3.0520033176306054</v>
      </c>
      <c r="H33" s="6">
        <v>5.0481369970606096</v>
      </c>
      <c r="I33" s="6">
        <f t="shared" si="1"/>
        <v>3.7532312444790805</v>
      </c>
    </row>
    <row r="34" spans="1:9" x14ac:dyDescent="0.2">
      <c r="A34" s="6" t="s">
        <v>188</v>
      </c>
      <c r="B34" s="6">
        <v>4.4261316721032715</v>
      </c>
      <c r="C34" s="6">
        <v>6.6091440060688669</v>
      </c>
      <c r="D34" s="6">
        <v>10.260960611895403</v>
      </c>
      <c r="E34" s="6">
        <f t="shared" si="0"/>
        <v>7.0987454300225137</v>
      </c>
      <c r="F34" s="6">
        <v>1.5560509611166324</v>
      </c>
      <c r="G34" s="6">
        <v>-0.76327187765966042</v>
      </c>
      <c r="H34" s="6">
        <v>3.2845021480168035</v>
      </c>
      <c r="I34" s="6">
        <f t="shared" si="1"/>
        <v>1.3590937438245918</v>
      </c>
    </row>
    <row r="35" spans="1:9" x14ac:dyDescent="0.2">
      <c r="A35" s="23" t="s">
        <v>94</v>
      </c>
      <c r="B35" s="6">
        <v>1.814109010047499</v>
      </c>
      <c r="C35" s="6">
        <v>110.0278156396672</v>
      </c>
      <c r="D35" s="6">
        <v>37.97726687903176</v>
      </c>
      <c r="E35" s="6">
        <f t="shared" si="0"/>
        <v>49.939730509582148</v>
      </c>
      <c r="F35" s="6">
        <v>4.091572435157083</v>
      </c>
      <c r="G35" s="6">
        <v>-3.0173091413733468</v>
      </c>
      <c r="H35" s="6">
        <v>1.4958765217598267</v>
      </c>
      <c r="I35" s="6">
        <f t="shared" si="1"/>
        <v>0.85671327184785417</v>
      </c>
    </row>
    <row r="36" spans="1:9" x14ac:dyDescent="0.2">
      <c r="A36" s="6" t="s">
        <v>189</v>
      </c>
      <c r="B36" s="6">
        <v>3.2488820215992611</v>
      </c>
      <c r="C36" s="6">
        <v>29.248977728985622</v>
      </c>
      <c r="D36" s="6">
        <v>5.5759146043886822</v>
      </c>
      <c r="E36" s="6">
        <f t="shared" si="0"/>
        <v>12.691258118324521</v>
      </c>
      <c r="F36" s="6">
        <v>2.6116229307118619</v>
      </c>
      <c r="G36" s="6">
        <v>-0.82344458960584122</v>
      </c>
      <c r="H36" s="6">
        <v>4.1127679070819099</v>
      </c>
      <c r="I36" s="6">
        <f t="shared" si="1"/>
        <v>1.9669820827293101</v>
      </c>
    </row>
    <row r="37" spans="1:9" x14ac:dyDescent="0.2">
      <c r="A37" s="23" t="s">
        <v>62</v>
      </c>
      <c r="B37" s="6">
        <v>189.6491959548394</v>
      </c>
      <c r="C37" s="6">
        <v>190.08875100993592</v>
      </c>
      <c r="D37" s="6">
        <v>264.56312833299324</v>
      </c>
      <c r="E37" s="6">
        <f t="shared" si="0"/>
        <v>214.76702509925622</v>
      </c>
      <c r="F37" s="6">
        <v>236.0461264358554</v>
      </c>
      <c r="G37" s="6">
        <v>203.24173709403749</v>
      </c>
      <c r="H37" s="6">
        <v>118.15282455284361</v>
      </c>
      <c r="I37" s="6">
        <f t="shared" si="1"/>
        <v>185.81356269424552</v>
      </c>
    </row>
    <row r="38" spans="1:9" x14ac:dyDescent="0.2">
      <c r="A38" s="6" t="s">
        <v>190</v>
      </c>
      <c r="B38" s="6">
        <v>14.962516044114164</v>
      </c>
      <c r="C38" s="6">
        <v>14.087912223462583</v>
      </c>
      <c r="D38" s="6">
        <v>21.270818729536202</v>
      </c>
      <c r="E38" s="6">
        <f t="shared" si="0"/>
        <v>16.77374899903765</v>
      </c>
      <c r="F38" s="6">
        <v>32.594701547993168</v>
      </c>
      <c r="G38" s="6">
        <v>15.850901777534439</v>
      </c>
      <c r="H38" s="6">
        <v>8.5004343635087061</v>
      </c>
      <c r="I38" s="6">
        <f t="shared" si="1"/>
        <v>18.982012563012105</v>
      </c>
    </row>
    <row r="39" spans="1:9" x14ac:dyDescent="0.2">
      <c r="A39" s="6" t="s">
        <v>90</v>
      </c>
      <c r="B39" s="6">
        <v>0.65648018705188904</v>
      </c>
      <c r="C39" s="6">
        <v>7.4010571176583162E-3</v>
      </c>
      <c r="D39" s="6">
        <v>0.40106833246080231</v>
      </c>
      <c r="E39" s="6">
        <f t="shared" si="0"/>
        <v>0.35498319221011654</v>
      </c>
      <c r="F39" s="6">
        <v>-1.3152122335329874</v>
      </c>
      <c r="G39" s="6">
        <v>7.9829131181933022</v>
      </c>
      <c r="H39" s="6">
        <v>3.9271221334983564E-2</v>
      </c>
      <c r="I39" s="6">
        <f t="shared" si="1"/>
        <v>2.2356573686650996</v>
      </c>
    </row>
    <row r="40" spans="1:9" x14ac:dyDescent="0.2">
      <c r="A40" s="6" t="s">
        <v>152</v>
      </c>
      <c r="B40" s="6">
        <v>13.52038522224675</v>
      </c>
      <c r="C40" s="6">
        <v>20.88208265747291</v>
      </c>
      <c r="D40" s="6">
        <v>27.744700485363669</v>
      </c>
      <c r="E40" s="6">
        <f t="shared" si="0"/>
        <v>20.715722788361109</v>
      </c>
      <c r="F40" s="6">
        <v>4.9671868425057975</v>
      </c>
      <c r="G40" s="6">
        <v>10.180030248984925</v>
      </c>
      <c r="H40" s="6">
        <v>3.2130999274077428E-2</v>
      </c>
      <c r="I40" s="6">
        <f t="shared" si="1"/>
        <v>5.0597826969216007</v>
      </c>
    </row>
    <row r="41" spans="1:9" x14ac:dyDescent="0.2">
      <c r="A41" s="6" t="s">
        <v>63</v>
      </c>
      <c r="B41" s="6">
        <v>-1.0480792027403754</v>
      </c>
      <c r="C41" s="6">
        <v>0.66979566914807664</v>
      </c>
      <c r="D41" s="6">
        <v>0.15616820025022363</v>
      </c>
      <c r="E41" s="6">
        <f t="shared" si="0"/>
        <v>-7.4038444447358367E-2</v>
      </c>
      <c r="F41" s="6">
        <v>0.37155417080748165</v>
      </c>
      <c r="G41" s="6">
        <v>10.51179330944495</v>
      </c>
      <c r="H41" s="6">
        <v>-0.62119931929883021</v>
      </c>
      <c r="I41" s="6">
        <f t="shared" si="1"/>
        <v>3.4207160536512009</v>
      </c>
    </row>
    <row r="42" spans="1:9" x14ac:dyDescent="0.2">
      <c r="A42" s="6" t="s">
        <v>64</v>
      </c>
      <c r="B42" s="6">
        <v>47.395743915499637</v>
      </c>
      <c r="C42" s="6">
        <v>82.107327663301248</v>
      </c>
      <c r="D42" s="6">
        <v>73.184322842261267</v>
      </c>
      <c r="E42" s="6">
        <f t="shared" si="0"/>
        <v>67.562464807020717</v>
      </c>
      <c r="F42" s="6">
        <v>81.330969711620241</v>
      </c>
      <c r="G42" s="6">
        <v>75.350329865722699</v>
      </c>
      <c r="H42" s="6">
        <v>35.315538313241539</v>
      </c>
      <c r="I42" s="6">
        <f t="shared" si="1"/>
        <v>63.998945963528165</v>
      </c>
    </row>
    <row r="43" spans="1:9" x14ac:dyDescent="0.2">
      <c r="A43" s="6" t="s">
        <v>191</v>
      </c>
      <c r="B43" s="6">
        <v>4.776853963815924</v>
      </c>
      <c r="C43" s="6">
        <v>25.148792085802924</v>
      </c>
      <c r="D43" s="6">
        <v>14.221954054605632</v>
      </c>
      <c r="E43" s="6">
        <f t="shared" si="0"/>
        <v>14.71586670140816</v>
      </c>
      <c r="F43" s="6">
        <v>6.7157297234383542</v>
      </c>
      <c r="G43" s="6">
        <v>8.3049184415809716</v>
      </c>
      <c r="H43" s="6">
        <v>5.3551665456795711E-2</v>
      </c>
      <c r="I43" s="6">
        <f t="shared" si="1"/>
        <v>5.0247332768253736</v>
      </c>
    </row>
    <row r="44" spans="1:9" x14ac:dyDescent="0.2">
      <c r="A44" s="6" t="s">
        <v>192</v>
      </c>
      <c r="B44" s="6">
        <v>3.0502211430767092</v>
      </c>
      <c r="C44" s="6">
        <v>2.0056864788854005</v>
      </c>
      <c r="D44" s="6">
        <v>1.1251208972572957</v>
      </c>
      <c r="E44" s="6">
        <f t="shared" si="0"/>
        <v>2.060342839739802</v>
      </c>
      <c r="F44" s="6">
        <v>1.161218697680249</v>
      </c>
      <c r="G44" s="6">
        <v>2.1266445852690703</v>
      </c>
      <c r="H44" s="6">
        <v>4.1627494615082528</v>
      </c>
      <c r="I44" s="6">
        <f t="shared" si="1"/>
        <v>2.4835375814858573</v>
      </c>
    </row>
    <row r="45" spans="1:9" x14ac:dyDescent="0.2">
      <c r="A45" s="6" t="s">
        <v>95</v>
      </c>
      <c r="B45" s="6">
        <v>-1.7568815964813314</v>
      </c>
      <c r="C45" s="6">
        <v>3.1713529749165841</v>
      </c>
      <c r="D45" s="6">
        <v>0.57675755774230442</v>
      </c>
      <c r="E45" s="6">
        <f t="shared" si="0"/>
        <v>0.66374297872585242</v>
      </c>
      <c r="F45" s="6">
        <v>3.6349636951286115</v>
      </c>
      <c r="G45" s="6">
        <v>1.715193338718159</v>
      </c>
      <c r="H45" s="6">
        <v>0.96392997822232274</v>
      </c>
      <c r="I45" s="6">
        <f t="shared" si="1"/>
        <v>2.1046956706896975</v>
      </c>
    </row>
    <row r="46" spans="1:9" x14ac:dyDescent="0.2">
      <c r="A46" s="6" t="s">
        <v>193</v>
      </c>
      <c r="B46" s="6">
        <v>2.9300435745877582</v>
      </c>
      <c r="C46" s="6">
        <v>2.2240176638563209</v>
      </c>
      <c r="D46" s="6">
        <v>17.107516481956363</v>
      </c>
      <c r="E46" s="6">
        <f t="shared" si="0"/>
        <v>7.4205259068001475</v>
      </c>
      <c r="F46" s="6">
        <v>0.83890664589544606</v>
      </c>
      <c r="G46" s="6">
        <v>3.829369704394777</v>
      </c>
      <c r="H46" s="6">
        <v>-0.53908676559841007</v>
      </c>
      <c r="I46" s="6">
        <f t="shared" si="1"/>
        <v>1.3763965282306045</v>
      </c>
    </row>
    <row r="47" spans="1:9" x14ac:dyDescent="0.2">
      <c r="A47" s="6" t="s">
        <v>65</v>
      </c>
      <c r="B47" s="6">
        <v>-1.4920004251179291</v>
      </c>
      <c r="C47" s="6">
        <v>0.17762537082379931</v>
      </c>
      <c r="D47" s="6">
        <v>-0.4773777939467081</v>
      </c>
      <c r="E47" s="6">
        <f t="shared" si="0"/>
        <v>-0.59725094941361256</v>
      </c>
      <c r="F47" s="6">
        <v>-1.739589768382978</v>
      </c>
      <c r="G47" s="6">
        <v>2.4746705408496825</v>
      </c>
      <c r="H47" s="6">
        <v>1.7886256262569769</v>
      </c>
      <c r="I47" s="6">
        <f t="shared" si="1"/>
        <v>0.84123546624122714</v>
      </c>
    </row>
    <row r="48" spans="1:9" x14ac:dyDescent="0.2">
      <c r="A48" s="23" t="s">
        <v>194</v>
      </c>
      <c r="B48" s="6">
        <v>4.5708352749777221</v>
      </c>
      <c r="C48" s="6">
        <v>121.4920531149199</v>
      </c>
      <c r="D48" s="6">
        <v>100.66105289310465</v>
      </c>
      <c r="E48" s="6">
        <f t="shared" si="0"/>
        <v>75.574647094334082</v>
      </c>
      <c r="F48" s="6">
        <v>4.5938420491884004</v>
      </c>
      <c r="G48" s="6">
        <v>-2.5391800248280196</v>
      </c>
      <c r="H48" s="6">
        <v>-8.9252775761326175E-2</v>
      </c>
      <c r="I48" s="6">
        <f t="shared" si="1"/>
        <v>0.65513641619968488</v>
      </c>
    </row>
    <row r="49" spans="1:9" x14ac:dyDescent="0.2">
      <c r="A49" s="6" t="s">
        <v>66</v>
      </c>
      <c r="B49" s="6">
        <v>46.961633106876285</v>
      </c>
      <c r="C49" s="6">
        <v>26.825131522952525</v>
      </c>
      <c r="D49" s="6">
        <v>65.997036353472538</v>
      </c>
      <c r="E49" s="6">
        <f t="shared" si="0"/>
        <v>46.594600327767118</v>
      </c>
      <c r="F49" s="6">
        <v>16.191704045911564</v>
      </c>
      <c r="G49" s="6">
        <v>28.202570621622066</v>
      </c>
      <c r="H49" s="6">
        <v>5.4515595435018032</v>
      </c>
      <c r="I49" s="6">
        <f t="shared" si="1"/>
        <v>16.615278070345145</v>
      </c>
    </row>
    <row r="50" spans="1:9" x14ac:dyDescent="0.2">
      <c r="A50" s="6" t="s">
        <v>195</v>
      </c>
      <c r="B50" s="6">
        <v>45.840793335458926</v>
      </c>
      <c r="C50" s="6">
        <v>105.16532111336569</v>
      </c>
      <c r="D50" s="6">
        <v>100.01153515115486</v>
      </c>
      <c r="E50" s="6">
        <f t="shared" si="0"/>
        <v>83.672549866659836</v>
      </c>
      <c r="F50" s="6">
        <v>18.375368196753605</v>
      </c>
      <c r="G50" s="6">
        <v>4.8002645430939621</v>
      </c>
      <c r="H50" s="6">
        <v>21.056514857612072</v>
      </c>
      <c r="I50" s="6">
        <f t="shared" si="1"/>
        <v>14.744049199153215</v>
      </c>
    </row>
    <row r="51" spans="1:9" x14ac:dyDescent="0.2">
      <c r="A51" s="6" t="s">
        <v>196</v>
      </c>
      <c r="B51" s="6">
        <v>4.9534414113915259</v>
      </c>
      <c r="C51" s="6">
        <v>3.1528503321224379</v>
      </c>
      <c r="D51" s="6">
        <v>5.1872687424023285</v>
      </c>
      <c r="E51" s="6">
        <f t="shared" si="0"/>
        <v>4.4311868286387641</v>
      </c>
      <c r="F51" s="6">
        <v>2.7405477514257837</v>
      </c>
      <c r="G51" s="6">
        <v>15.117445207595857</v>
      </c>
      <c r="H51" s="6">
        <v>1.4958765217598269</v>
      </c>
      <c r="I51" s="6">
        <f t="shared" si="1"/>
        <v>6.4512898269271552</v>
      </c>
    </row>
    <row r="52" spans="1:9" x14ac:dyDescent="0.2">
      <c r="A52" s="6" t="s">
        <v>67</v>
      </c>
      <c r="B52" s="6">
        <v>0.60497551484233858</v>
      </c>
      <c r="C52" s="6">
        <v>-7.4010571176583023E-3</v>
      </c>
      <c r="D52" s="6">
        <v>-7.8084100125112521E-2</v>
      </c>
      <c r="E52" s="6">
        <f t="shared" si="0"/>
        <v>0.17316345253318924</v>
      </c>
      <c r="F52" s="6">
        <v>5.6520999525485038</v>
      </c>
      <c r="G52" s="6">
        <v>9.570171681962826</v>
      </c>
      <c r="H52" s="6">
        <v>-3.9271221334983522E-2</v>
      </c>
      <c r="I52" s="6">
        <f t="shared" si="1"/>
        <v>5.0610001377254488</v>
      </c>
    </row>
    <row r="53" spans="1:9" x14ac:dyDescent="0.2">
      <c r="A53" s="6" t="s">
        <v>197</v>
      </c>
      <c r="B53" s="6">
        <v>21.258349070872065</v>
      </c>
      <c r="C53" s="6">
        <v>7.2678380895404553</v>
      </c>
      <c r="D53" s="6">
        <v>7.0186958180640469</v>
      </c>
      <c r="E53" s="6">
        <f t="shared" si="0"/>
        <v>11.848294326158856</v>
      </c>
      <c r="F53" s="6">
        <v>5.2384661527580061</v>
      </c>
      <c r="G53" s="6">
        <v>18.503379971702564</v>
      </c>
      <c r="H53" s="6">
        <v>0.80327498185193558</v>
      </c>
      <c r="I53" s="6">
        <f t="shared" si="1"/>
        <v>8.181707035437503</v>
      </c>
    </row>
    <row r="54" spans="1:9" x14ac:dyDescent="0.2">
      <c r="A54" s="23" t="s">
        <v>198</v>
      </c>
      <c r="B54" s="6">
        <v>15.117030060742813</v>
      </c>
      <c r="C54" s="6">
        <v>165.5135408507515</v>
      </c>
      <c r="D54" s="6">
        <v>135.39960425558348</v>
      </c>
      <c r="E54" s="6">
        <f t="shared" si="0"/>
        <v>105.34339172235927</v>
      </c>
      <c r="F54" s="6">
        <v>11.657847850805334</v>
      </c>
      <c r="G54" s="6">
        <v>14.509212930085814</v>
      </c>
      <c r="H54" s="6">
        <v>23.40921802668063</v>
      </c>
      <c r="I54" s="6">
        <f t="shared" si="1"/>
        <v>16.525426269190593</v>
      </c>
    </row>
    <row r="55" spans="1:9" x14ac:dyDescent="0.2">
      <c r="A55" s="6" t="s">
        <v>199</v>
      </c>
      <c r="B55" s="6">
        <v>6.2729420613314373</v>
      </c>
      <c r="C55" s="6">
        <v>13.869581038491663</v>
      </c>
      <c r="D55" s="6">
        <v>10.761408708151802</v>
      </c>
      <c r="E55" s="6">
        <f t="shared" si="0"/>
        <v>10.301310602658301</v>
      </c>
      <c r="F55" s="6">
        <v>-0.240838727583644</v>
      </c>
      <c r="G55" s="6">
        <v>5.0425816803907431</v>
      </c>
      <c r="H55" s="6">
        <v>7.9220763765753119</v>
      </c>
      <c r="I55" s="6">
        <f t="shared" si="1"/>
        <v>4.241273109794137</v>
      </c>
    </row>
    <row r="56" spans="1:9" x14ac:dyDescent="0.2">
      <c r="A56" s="6" t="s">
        <v>96</v>
      </c>
      <c r="B56" s="6">
        <v>4.2985962932986705</v>
      </c>
      <c r="C56" s="6">
        <v>12.888940970401938</v>
      </c>
      <c r="D56" s="6">
        <v>7.1997089592631704</v>
      </c>
      <c r="E56" s="6">
        <f t="shared" si="0"/>
        <v>8.1290820743212588</v>
      </c>
      <c r="F56" s="6">
        <v>7.9405155202206057</v>
      </c>
      <c r="G56" s="6">
        <v>3.0682662127511944</v>
      </c>
      <c r="H56" s="6">
        <v>6.0299175304351964</v>
      </c>
      <c r="I56" s="6">
        <f t="shared" si="1"/>
        <v>5.6795664211356653</v>
      </c>
    </row>
    <row r="57" spans="1:9" x14ac:dyDescent="0.2">
      <c r="A57" s="6" t="s">
        <v>97</v>
      </c>
      <c r="B57" s="6">
        <v>23.649637423458334</v>
      </c>
      <c r="C57" s="6">
        <v>76.130974040792154</v>
      </c>
      <c r="D57" s="6">
        <v>41.501699216497045</v>
      </c>
      <c r="E57" s="6">
        <f t="shared" si="0"/>
        <v>47.094103560249174</v>
      </c>
      <c r="F57" s="6">
        <v>6.5142846910728522</v>
      </c>
      <c r="G57" s="6">
        <v>-0.4916815291458182</v>
      </c>
      <c r="H57" s="6">
        <v>8.9074270209803537</v>
      </c>
      <c r="I57" s="6">
        <f t="shared" si="1"/>
        <v>4.9766767276357955</v>
      </c>
    </row>
    <row r="58" spans="1:9" x14ac:dyDescent="0.2">
      <c r="A58" s="23" t="s">
        <v>69</v>
      </c>
      <c r="B58" s="6">
        <v>81.300533850015114</v>
      </c>
      <c r="C58" s="6">
        <v>59.911557367443983</v>
      </c>
      <c r="D58" s="6">
        <v>119.49706740964871</v>
      </c>
      <c r="E58" s="6">
        <f t="shared" si="0"/>
        <v>86.903052875702599</v>
      </c>
      <c r="F58" s="6">
        <v>52.325570984752844</v>
      </c>
      <c r="G58" s="6">
        <v>19.22545251505673</v>
      </c>
      <c r="H58" s="6">
        <v>22.759457819138174</v>
      </c>
      <c r="I58" s="6">
        <f t="shared" si="1"/>
        <v>31.436827106315917</v>
      </c>
    </row>
    <row r="59" spans="1:9" x14ac:dyDescent="0.2">
      <c r="A59" s="6" t="s">
        <v>200</v>
      </c>
      <c r="B59" s="6">
        <v>1.3701877876699453</v>
      </c>
      <c r="C59" s="6">
        <v>1.7096441941790683</v>
      </c>
      <c r="D59" s="6">
        <v>2.882013150072317</v>
      </c>
      <c r="E59" s="6">
        <f t="shared" si="0"/>
        <v>1.9872817106404437</v>
      </c>
      <c r="F59" s="6">
        <v>-1.2856669621193804</v>
      </c>
      <c r="G59" s="6">
        <v>4.7774964899251371</v>
      </c>
      <c r="H59" s="6">
        <v>0.89252775761326175</v>
      </c>
      <c r="I59" s="6">
        <f t="shared" si="1"/>
        <v>1.4614524284730059</v>
      </c>
    </row>
    <row r="60" spans="1:9" x14ac:dyDescent="0.2">
      <c r="A60" s="23" t="s">
        <v>70</v>
      </c>
      <c r="B60" s="6">
        <v>107.63904217660379</v>
      </c>
      <c r="C60" s="6">
        <v>486.51959121494519</v>
      </c>
      <c r="D60" s="6">
        <v>398.03902430367623</v>
      </c>
      <c r="E60" s="6">
        <f t="shared" si="0"/>
        <v>330.73255256507508</v>
      </c>
      <c r="F60" s="6">
        <v>118.133634157915</v>
      </c>
      <c r="G60" s="6">
        <v>99.391767722489959</v>
      </c>
      <c r="H60" s="6">
        <v>85.800478394878084</v>
      </c>
      <c r="I60" s="6">
        <f t="shared" si="1"/>
        <v>101.10862675842769</v>
      </c>
    </row>
    <row r="61" spans="1:9" x14ac:dyDescent="0.2">
      <c r="A61" s="23" t="s">
        <v>98</v>
      </c>
      <c r="B61" s="6">
        <v>2.5400796278583053</v>
      </c>
      <c r="C61" s="6">
        <v>142.60726907159903</v>
      </c>
      <c r="D61" s="6">
        <v>138.33308192619279</v>
      </c>
      <c r="E61" s="6">
        <f t="shared" si="0"/>
        <v>94.4934768752167</v>
      </c>
      <c r="F61" s="6">
        <v>-1.9195473306294932</v>
      </c>
      <c r="G61" s="6">
        <v>5.4150019786522403</v>
      </c>
      <c r="H61" s="6">
        <v>7.3865597220073553</v>
      </c>
      <c r="I61" s="6">
        <f t="shared" si="1"/>
        <v>3.6273381233433675</v>
      </c>
    </row>
    <row r="62" spans="1:9" x14ac:dyDescent="0.2">
      <c r="A62" s="23" t="s">
        <v>100</v>
      </c>
      <c r="B62" s="6">
        <v>11.614712350493383</v>
      </c>
      <c r="C62" s="6">
        <v>472.95715404683631</v>
      </c>
      <c r="D62" s="6">
        <v>461.36168022786364</v>
      </c>
      <c r="E62" s="6">
        <f t="shared" si="0"/>
        <v>315.31118220839778</v>
      </c>
      <c r="F62" s="6">
        <v>1.1370452937963886</v>
      </c>
      <c r="G62" s="6">
        <v>5.4654169535260673</v>
      </c>
      <c r="H62" s="6">
        <v>10.47470576334924</v>
      </c>
      <c r="I62" s="6">
        <f t="shared" si="1"/>
        <v>5.6923893368905647</v>
      </c>
    </row>
    <row r="63" spans="1:9" x14ac:dyDescent="0.2">
      <c r="A63" s="6" t="s">
        <v>99</v>
      </c>
      <c r="B63" s="6">
        <v>0.60252291140378855</v>
      </c>
      <c r="C63" s="6">
        <v>4.4850406133009333</v>
      </c>
      <c r="D63" s="6">
        <v>9.350570989982165</v>
      </c>
      <c r="E63" s="6">
        <f t="shared" si="0"/>
        <v>4.8127115048956286</v>
      </c>
      <c r="F63" s="6">
        <v>-2.3707842031282169</v>
      </c>
      <c r="G63" s="6">
        <v>8.4740525508351006</v>
      </c>
      <c r="H63" s="6">
        <v>5.5729433185372068</v>
      </c>
      <c r="I63" s="6">
        <f t="shared" si="1"/>
        <v>3.8920705554146964</v>
      </c>
    </row>
    <row r="64" spans="1:9" x14ac:dyDescent="0.2">
      <c r="A64" s="6" t="s">
        <v>201</v>
      </c>
      <c r="B64" s="6">
        <v>33.521366263622163</v>
      </c>
      <c r="C64" s="6">
        <v>4.7810828980072646</v>
      </c>
      <c r="D64" s="6">
        <v>15.952226727832546</v>
      </c>
      <c r="E64" s="6">
        <f t="shared" si="0"/>
        <v>18.084891963153989</v>
      </c>
      <c r="F64" s="6">
        <v>8.9692281521671013</v>
      </c>
      <c r="G64" s="6">
        <v>3.6358412524597634</v>
      </c>
      <c r="H64" s="6">
        <v>9.0895026835334569</v>
      </c>
      <c r="I64" s="6">
        <f t="shared" si="1"/>
        <v>7.2315240293867733</v>
      </c>
    </row>
    <row r="65" spans="1:9" x14ac:dyDescent="0.2">
      <c r="A65" s="23" t="s">
        <v>101</v>
      </c>
      <c r="B65" s="6">
        <v>71.176186855680641</v>
      </c>
      <c r="C65" s="6">
        <v>94.178451822201936</v>
      </c>
      <c r="D65" s="6">
        <v>133.55220543216888</v>
      </c>
      <c r="E65" s="6">
        <f t="shared" si="0"/>
        <v>99.635614703350484</v>
      </c>
      <c r="F65" s="6">
        <v>67.552129497819919</v>
      </c>
      <c r="G65" s="6">
        <v>41.996758262905971</v>
      </c>
      <c r="H65" s="6">
        <v>73.237257678713803</v>
      </c>
      <c r="I65" s="6">
        <f t="shared" si="1"/>
        <v>60.928715146479895</v>
      </c>
    </row>
    <row r="66" spans="1:9" x14ac:dyDescent="0.2">
      <c r="A66" s="23" t="s">
        <v>102</v>
      </c>
      <c r="B66" s="6">
        <v>34.676542483179219</v>
      </c>
      <c r="C66" s="6">
        <v>126.90222586792814</v>
      </c>
      <c r="D66" s="6">
        <v>109.89804701017755</v>
      </c>
      <c r="E66" s="6">
        <f t="shared" si="0"/>
        <v>90.492271787094978</v>
      </c>
      <c r="F66" s="6">
        <v>14.74129981287995</v>
      </c>
      <c r="G66" s="6">
        <v>9.6417284204934184</v>
      </c>
      <c r="H66" s="6">
        <v>17.929097594935204</v>
      </c>
      <c r="I66" s="6">
        <f t="shared" si="1"/>
        <v>14.104041942769522</v>
      </c>
    </row>
    <row r="67" spans="1:9" x14ac:dyDescent="0.2">
      <c r="A67" s="23" t="s">
        <v>202</v>
      </c>
      <c r="B67" s="6">
        <v>24.576721523230241</v>
      </c>
      <c r="C67" s="6">
        <v>393.99897618709872</v>
      </c>
      <c r="D67" s="6">
        <v>368.92252815020549</v>
      </c>
      <c r="E67" s="6">
        <f t="shared" ref="E67:E96" si="2">AVERAGE(B67,C67,D67)</f>
        <v>262.49940862017814</v>
      </c>
      <c r="F67" s="6">
        <v>5.4452830526532559</v>
      </c>
      <c r="G67" s="6">
        <v>3.8976738639012525</v>
      </c>
      <c r="H67" s="6">
        <v>78.44604967214481</v>
      </c>
      <c r="I67" s="6">
        <f t="shared" ref="I67:I96" si="3">AVERAGE(F67,G67,H67)</f>
        <v>29.263002196233106</v>
      </c>
    </row>
    <row r="68" spans="1:9" x14ac:dyDescent="0.2">
      <c r="A68" s="6" t="s">
        <v>71</v>
      </c>
      <c r="B68" s="6">
        <v>1.8876871132039996</v>
      </c>
      <c r="C68" s="6">
        <v>8.5704241422483172</v>
      </c>
      <c r="D68" s="6">
        <v>17.948695196940523</v>
      </c>
      <c r="E68" s="6">
        <f t="shared" si="2"/>
        <v>9.468935484130947</v>
      </c>
      <c r="F68" s="6">
        <v>0.97857520166886058</v>
      </c>
      <c r="G68" s="6">
        <v>6.442816950273488</v>
      </c>
      <c r="H68" s="6">
        <v>2.7561257155097527</v>
      </c>
      <c r="I68" s="6">
        <f t="shared" si="3"/>
        <v>3.3925059558173669</v>
      </c>
    </row>
    <row r="69" spans="1:9" x14ac:dyDescent="0.2">
      <c r="A69" s="6" t="s">
        <v>203</v>
      </c>
      <c r="B69" s="6">
        <v>6.8370408521979424</v>
      </c>
      <c r="C69" s="6">
        <v>0.30714387038281965</v>
      </c>
      <c r="D69" s="6">
        <v>0.81100985811764048</v>
      </c>
      <c r="E69" s="6">
        <f t="shared" si="2"/>
        <v>2.6517315268994675</v>
      </c>
      <c r="F69" s="6">
        <v>-0.28381366782161777</v>
      </c>
      <c r="G69" s="6">
        <v>4.3318931636209879</v>
      </c>
      <c r="H69" s="6">
        <v>0.28917899346669684</v>
      </c>
      <c r="I69" s="6">
        <f t="shared" si="3"/>
        <v>1.4457528297553557</v>
      </c>
    </row>
    <row r="70" spans="1:9" x14ac:dyDescent="0.2">
      <c r="A70" s="6" t="s">
        <v>72</v>
      </c>
      <c r="B70" s="6">
        <v>10.702343871352774</v>
      </c>
      <c r="C70" s="6">
        <v>52.551206063932796</v>
      </c>
      <c r="D70" s="6">
        <v>25.561894959138947</v>
      </c>
      <c r="E70" s="6">
        <f t="shared" si="2"/>
        <v>29.605148298141504</v>
      </c>
      <c r="F70" s="6">
        <v>8.9262532119291293</v>
      </c>
      <c r="G70" s="6">
        <v>2.6210365969349869</v>
      </c>
      <c r="H70" s="6">
        <v>1.9885518439623473</v>
      </c>
      <c r="I70" s="6">
        <f t="shared" si="3"/>
        <v>4.5119472176088209</v>
      </c>
    </row>
    <row r="71" spans="1:9" x14ac:dyDescent="0.2">
      <c r="A71" s="6" t="s">
        <v>108</v>
      </c>
      <c r="B71" s="6">
        <v>3.5284788135939635</v>
      </c>
      <c r="C71" s="6">
        <v>2.8790112187690804</v>
      </c>
      <c r="D71" s="6">
        <v>0.26797043452027036</v>
      </c>
      <c r="E71" s="6">
        <f t="shared" si="2"/>
        <v>2.2251534889611047</v>
      </c>
      <c r="F71" s="6">
        <v>3.8444665287887334</v>
      </c>
      <c r="G71" s="6">
        <v>1.4614921748369651</v>
      </c>
      <c r="H71" s="6">
        <v>-0.67832109578607902</v>
      </c>
      <c r="I71" s="6">
        <f t="shared" si="3"/>
        <v>1.5425458692798732</v>
      </c>
    </row>
    <row r="72" spans="1:9" x14ac:dyDescent="0.2">
      <c r="A72" s="6" t="s">
        <v>103</v>
      </c>
      <c r="B72" s="6">
        <v>8.4165174666241551</v>
      </c>
      <c r="C72" s="6">
        <v>102.7673786072444</v>
      </c>
      <c r="D72" s="6">
        <v>56.312833299319429</v>
      </c>
      <c r="E72" s="6">
        <f t="shared" si="2"/>
        <v>55.832243124395994</v>
      </c>
      <c r="F72" s="6">
        <v>1.8246443376039685</v>
      </c>
      <c r="G72" s="6">
        <v>6.8396315912158698</v>
      </c>
      <c r="H72" s="6">
        <v>3.4772881436612679</v>
      </c>
      <c r="I72" s="6">
        <f t="shared" si="3"/>
        <v>4.047188024160369</v>
      </c>
    </row>
    <row r="73" spans="1:9" x14ac:dyDescent="0.2">
      <c r="A73" s="23" t="s">
        <v>113</v>
      </c>
      <c r="B73" s="6">
        <v>103.71978188180086</v>
      </c>
      <c r="C73" s="6">
        <v>435.65952670239733</v>
      </c>
      <c r="D73" s="6">
        <v>453.10428663963296</v>
      </c>
      <c r="E73" s="6">
        <f t="shared" si="2"/>
        <v>330.82786507461037</v>
      </c>
      <c r="F73" s="6">
        <v>23.022033609984511</v>
      </c>
      <c r="G73" s="6">
        <v>9.2660555432078038</v>
      </c>
      <c r="H73" s="6">
        <v>136.04622103747428</v>
      </c>
      <c r="I73" s="6">
        <f t="shared" si="3"/>
        <v>56.111436730222202</v>
      </c>
    </row>
    <row r="74" spans="1:9" x14ac:dyDescent="0.2">
      <c r="A74" s="6" t="s">
        <v>204</v>
      </c>
      <c r="B74" s="6">
        <v>0.74232130740113977</v>
      </c>
      <c r="C74" s="6">
        <v>47.037418511277359</v>
      </c>
      <c r="D74" s="6">
        <v>14.418938943557619</v>
      </c>
      <c r="E74" s="6">
        <f t="shared" si="2"/>
        <v>20.732892920745375</v>
      </c>
      <c r="F74" s="6">
        <v>2.3484014217542732</v>
      </c>
      <c r="G74" s="6">
        <v>2.6681989927846961</v>
      </c>
      <c r="H74" s="6">
        <v>1.2745296378717379</v>
      </c>
      <c r="I74" s="6">
        <f t="shared" si="3"/>
        <v>2.0970433508035691</v>
      </c>
    </row>
    <row r="75" spans="1:9" x14ac:dyDescent="0.2">
      <c r="A75" s="23" t="s">
        <v>205</v>
      </c>
      <c r="B75" s="6">
        <v>339.0348187934826</v>
      </c>
      <c r="C75" s="6">
        <v>372.68393168824275</v>
      </c>
      <c r="D75" s="6">
        <v>451.20364865704221</v>
      </c>
      <c r="E75" s="6">
        <f t="shared" si="2"/>
        <v>387.6407997129225</v>
      </c>
      <c r="F75" s="6">
        <v>215.38055204891981</v>
      </c>
      <c r="G75" s="6">
        <v>86.560343472344954</v>
      </c>
      <c r="H75" s="6">
        <v>235.82725422760649</v>
      </c>
      <c r="I75" s="6">
        <f t="shared" si="3"/>
        <v>179.25604991629044</v>
      </c>
    </row>
    <row r="76" spans="1:9" x14ac:dyDescent="0.2">
      <c r="A76" s="6" t="s">
        <v>206</v>
      </c>
      <c r="B76" s="6">
        <v>39.007840155658556</v>
      </c>
      <c r="C76" s="6">
        <v>52.147848451020415</v>
      </c>
      <c r="D76" s="6">
        <v>95.108208591025658</v>
      </c>
      <c r="E76" s="6">
        <f t="shared" si="2"/>
        <v>62.087965732568215</v>
      </c>
      <c r="F76" s="6">
        <v>4.5213218375368198</v>
      </c>
      <c r="G76" s="6">
        <v>27.202402571705818</v>
      </c>
      <c r="H76" s="6">
        <v>23.334245695041115</v>
      </c>
      <c r="I76" s="6">
        <f t="shared" si="3"/>
        <v>18.352656701427918</v>
      </c>
    </row>
    <row r="77" spans="1:9" x14ac:dyDescent="0.2">
      <c r="A77" s="6" t="s">
        <v>73</v>
      </c>
      <c r="B77" s="6">
        <v>6.0497551484233849</v>
      </c>
      <c r="C77" s="6">
        <v>24.590012273419717</v>
      </c>
      <c r="D77" s="6">
        <v>12.092387687557121</v>
      </c>
      <c r="E77" s="6">
        <f t="shared" si="2"/>
        <v>14.244051703133408</v>
      </c>
      <c r="F77" s="6">
        <v>1.7789834636011213</v>
      </c>
      <c r="G77" s="6">
        <v>4.5368056421404139</v>
      </c>
      <c r="H77" s="6">
        <v>3.5344099201485166</v>
      </c>
      <c r="I77" s="6">
        <f t="shared" si="3"/>
        <v>3.2833996752966841</v>
      </c>
    </row>
    <row r="78" spans="1:9" x14ac:dyDescent="0.2">
      <c r="A78" s="6" t="s">
        <v>207</v>
      </c>
      <c r="B78" s="6">
        <v>29.42797112468218</v>
      </c>
      <c r="C78" s="6">
        <v>43.307285723977571</v>
      </c>
      <c r="D78" s="6">
        <v>110.41446685418681</v>
      </c>
      <c r="E78" s="6">
        <f t="shared" si="2"/>
        <v>61.04990790094886</v>
      </c>
      <c r="F78" s="6">
        <v>18.818547267957708</v>
      </c>
      <c r="G78" s="6">
        <v>5.5760046403460741</v>
      </c>
      <c r="H78" s="6">
        <v>29.999642988896955</v>
      </c>
      <c r="I78" s="6">
        <f t="shared" si="3"/>
        <v>18.131398299066912</v>
      </c>
    </row>
    <row r="79" spans="1:9" x14ac:dyDescent="0.2">
      <c r="A79" s="23" t="s">
        <v>208</v>
      </c>
      <c r="B79" s="6">
        <v>0.79627858304924026</v>
      </c>
      <c r="C79" s="6">
        <v>25.119187857332289</v>
      </c>
      <c r="D79" s="6">
        <v>198.98313205973434</v>
      </c>
      <c r="E79" s="6">
        <f t="shared" si="2"/>
        <v>74.966199500038627</v>
      </c>
      <c r="F79" s="6">
        <v>1.499646352054292</v>
      </c>
      <c r="G79" s="6">
        <v>-0.68520998108083153</v>
      </c>
      <c r="H79" s="6">
        <v>19.771274886648975</v>
      </c>
      <c r="I79" s="6">
        <f t="shared" si="3"/>
        <v>6.8619037525408118</v>
      </c>
    </row>
    <row r="80" spans="1:9" x14ac:dyDescent="0.2">
      <c r="A80" s="23" t="s">
        <v>74</v>
      </c>
      <c r="B80" s="6">
        <v>7.0136282997735435</v>
      </c>
      <c r="C80" s="6">
        <v>80.342175540739731</v>
      </c>
      <c r="D80" s="6">
        <v>264.57910008074612</v>
      </c>
      <c r="E80" s="6">
        <f t="shared" si="2"/>
        <v>117.3116346404198</v>
      </c>
      <c r="F80" s="6">
        <v>-1.3071544322383675</v>
      </c>
      <c r="G80" s="6">
        <v>1.9949151347922962</v>
      </c>
      <c r="H80" s="6">
        <v>1.9064392902619272</v>
      </c>
      <c r="I80" s="6">
        <f t="shared" si="3"/>
        <v>0.86473333093861859</v>
      </c>
    </row>
    <row r="81" spans="1:9" x14ac:dyDescent="0.2">
      <c r="A81" s="6" t="s">
        <v>209</v>
      </c>
      <c r="B81" s="6">
        <v>1.120022236937843</v>
      </c>
      <c r="C81" s="6">
        <v>1.0620516963839668</v>
      </c>
      <c r="D81" s="6">
        <v>0.90684034463482333</v>
      </c>
      <c r="E81" s="6">
        <f t="shared" si="2"/>
        <v>1.0296380926522111</v>
      </c>
      <c r="F81" s="6">
        <v>-0.45571342877351262</v>
      </c>
      <c r="G81" s="6">
        <v>1.7314562338387485</v>
      </c>
      <c r="H81" s="6">
        <v>0.49981554426342667</v>
      </c>
      <c r="I81" s="6">
        <f t="shared" si="3"/>
        <v>0.59185278310955425</v>
      </c>
    </row>
    <row r="82" spans="1:9" x14ac:dyDescent="0.2">
      <c r="A82" s="6" t="s">
        <v>75</v>
      </c>
      <c r="B82" s="6">
        <v>0.48479794635338763</v>
      </c>
      <c r="C82" s="6">
        <v>3.2453635460931669</v>
      </c>
      <c r="D82" s="6">
        <v>5.2458318174961622</v>
      </c>
      <c r="E82" s="6">
        <f t="shared" si="2"/>
        <v>2.9919977699809053</v>
      </c>
      <c r="F82" s="6">
        <v>-2.2230578460601826</v>
      </c>
      <c r="G82" s="6">
        <v>7.8235367460115262</v>
      </c>
      <c r="H82" s="6">
        <v>0.2820387714057907</v>
      </c>
      <c r="I82" s="6">
        <f t="shared" si="3"/>
        <v>1.9608392237857115</v>
      </c>
    </row>
    <row r="83" spans="1:9" x14ac:dyDescent="0.2">
      <c r="A83" s="6" t="s">
        <v>105</v>
      </c>
      <c r="B83" s="6">
        <v>8.678946034549007</v>
      </c>
      <c r="C83" s="6">
        <v>43.706942808331121</v>
      </c>
      <c r="D83" s="6">
        <v>25.045475115129683</v>
      </c>
      <c r="E83" s="6">
        <f t="shared" si="2"/>
        <v>25.810454652669936</v>
      </c>
      <c r="F83" s="6">
        <v>-0.59538198454692726</v>
      </c>
      <c r="G83" s="6">
        <v>7.3698019721470827</v>
      </c>
      <c r="H83" s="6">
        <v>-1.0710333091359103E-2</v>
      </c>
      <c r="I83" s="6">
        <f t="shared" si="3"/>
        <v>2.2545698848362652</v>
      </c>
    </row>
    <row r="84" spans="1:9" x14ac:dyDescent="0.2">
      <c r="A84" s="6" t="s">
        <v>76</v>
      </c>
      <c r="B84" s="6">
        <v>5.4169834612774794</v>
      </c>
      <c r="C84" s="6">
        <v>15.201771319670158</v>
      </c>
      <c r="D84" s="6">
        <v>13.061340384564193</v>
      </c>
      <c r="E84" s="6">
        <f t="shared" si="2"/>
        <v>11.226698388503943</v>
      </c>
      <c r="F84" s="6">
        <v>0.74489896412487822</v>
      </c>
      <c r="G84" s="6">
        <v>0.8939171351283961</v>
      </c>
      <c r="H84" s="6">
        <v>-0.9389392010091514</v>
      </c>
      <c r="I84" s="6">
        <f t="shared" si="3"/>
        <v>0.23329229941470764</v>
      </c>
    </row>
    <row r="85" spans="1:9" x14ac:dyDescent="0.2">
      <c r="A85" s="6" t="s">
        <v>210</v>
      </c>
      <c r="B85" s="6">
        <v>6.6580008011837899</v>
      </c>
      <c r="C85" s="6">
        <v>1.26558076711957</v>
      </c>
      <c r="D85" s="6">
        <v>0.76841853077667022</v>
      </c>
      <c r="E85" s="6">
        <f t="shared" si="2"/>
        <v>2.89733336636001</v>
      </c>
      <c r="F85" s="6">
        <v>-0.16831851593206335</v>
      </c>
      <c r="G85" s="6">
        <v>0.65322628734367316</v>
      </c>
      <c r="H85" s="6">
        <v>1.3994835239375945</v>
      </c>
      <c r="I85" s="6">
        <f t="shared" si="3"/>
        <v>0.62813043178306804</v>
      </c>
    </row>
    <row r="86" spans="1:9" x14ac:dyDescent="0.2">
      <c r="A86" s="23" t="s">
        <v>77</v>
      </c>
      <c r="B86" s="6">
        <v>21.878857740825218</v>
      </c>
      <c r="C86" s="6">
        <v>308.50196436390996</v>
      </c>
      <c r="D86" s="6">
        <v>154.69879945696059</v>
      </c>
      <c r="E86" s="6">
        <f t="shared" si="2"/>
        <v>161.69320718723191</v>
      </c>
      <c r="F86" s="6">
        <v>21.265432927757338</v>
      </c>
      <c r="G86" s="6">
        <v>4.3140039789883406</v>
      </c>
      <c r="H86" s="6">
        <v>130.58752127191156</v>
      </c>
      <c r="I86" s="6">
        <f t="shared" si="3"/>
        <v>52.05565272621908</v>
      </c>
    </row>
    <row r="87" spans="1:9" x14ac:dyDescent="0.2">
      <c r="A87" s="23" t="s">
        <v>106</v>
      </c>
      <c r="B87" s="6">
        <v>13.782813790171602</v>
      </c>
      <c r="C87" s="6">
        <v>292.70810847482716</v>
      </c>
      <c r="D87" s="6">
        <v>244.03410855464563</v>
      </c>
      <c r="E87" s="6">
        <f t="shared" si="2"/>
        <v>183.50834360654812</v>
      </c>
      <c r="F87" s="6">
        <v>-0.50943210407097983</v>
      </c>
      <c r="G87" s="6">
        <v>5.0523394174630969</v>
      </c>
      <c r="H87" s="6">
        <v>55.847246849377015</v>
      </c>
      <c r="I87" s="6">
        <f t="shared" si="3"/>
        <v>20.130051387589713</v>
      </c>
    </row>
    <row r="88" spans="1:9" x14ac:dyDescent="0.2">
      <c r="A88" s="23" t="s">
        <v>78</v>
      </c>
      <c r="B88" s="6">
        <v>38.311300779110354</v>
      </c>
      <c r="C88" s="6">
        <v>57.406299533116645</v>
      </c>
      <c r="D88" s="6">
        <v>57.090125023292146</v>
      </c>
      <c r="E88" s="6">
        <f t="shared" si="2"/>
        <v>50.935908445173048</v>
      </c>
      <c r="F88" s="6">
        <v>32.852551189421007</v>
      </c>
      <c r="G88" s="6">
        <v>41.466587881974746</v>
      </c>
      <c r="H88" s="6">
        <v>18.286108697980506</v>
      </c>
      <c r="I88" s="6">
        <f t="shared" si="3"/>
        <v>30.868415923125422</v>
      </c>
    </row>
    <row r="89" spans="1:9" x14ac:dyDescent="0.2">
      <c r="A89" s="6" t="s">
        <v>115</v>
      </c>
      <c r="B89" s="6">
        <v>0.84287804838169067</v>
      </c>
      <c r="C89" s="6">
        <v>1.0768538106192835</v>
      </c>
      <c r="D89" s="6">
        <v>1.4605276000674361</v>
      </c>
      <c r="E89" s="6">
        <f t="shared" si="2"/>
        <v>1.1267531530228034</v>
      </c>
      <c r="F89" s="6">
        <v>0.17010913844197983</v>
      </c>
      <c r="G89" s="6">
        <v>6.1793580493199407</v>
      </c>
      <c r="H89" s="6">
        <v>-6.0691887517701826E-2</v>
      </c>
      <c r="I89" s="6">
        <f t="shared" si="3"/>
        <v>2.0962584334147394</v>
      </c>
    </row>
    <row r="90" spans="1:9" x14ac:dyDescent="0.2">
      <c r="A90" s="6" t="s">
        <v>107</v>
      </c>
      <c r="B90" s="6">
        <v>-0.61396839411702175</v>
      </c>
      <c r="C90" s="6">
        <v>12.755721942284088</v>
      </c>
      <c r="D90" s="6">
        <v>2.4614237925802356</v>
      </c>
      <c r="E90" s="6">
        <f t="shared" si="2"/>
        <v>4.867725780249101</v>
      </c>
      <c r="F90" s="6">
        <v>0.2399434163286871</v>
      </c>
      <c r="G90" s="6">
        <v>3.3512405878494493</v>
      </c>
      <c r="H90" s="6">
        <v>-0.32130999274077426</v>
      </c>
      <c r="I90" s="6">
        <f t="shared" si="3"/>
        <v>1.0899580038124539</v>
      </c>
    </row>
    <row r="91" spans="1:9" x14ac:dyDescent="0.2">
      <c r="A91" s="6" t="s">
        <v>79</v>
      </c>
      <c r="B91" s="6">
        <v>0.60252291140378866</v>
      </c>
      <c r="C91" s="6">
        <v>0.71790254041285562</v>
      </c>
      <c r="D91" s="6">
        <v>1.146416560927781</v>
      </c>
      <c r="E91" s="6">
        <f t="shared" si="2"/>
        <v>0.82228067091480839</v>
      </c>
      <c r="F91" s="6">
        <v>-1.3152122335329874</v>
      </c>
      <c r="G91" s="6">
        <v>-0.33230515696404223</v>
      </c>
      <c r="H91" s="6">
        <v>-0.60691887517701804</v>
      </c>
      <c r="I91" s="6">
        <f t="shared" si="3"/>
        <v>-0.75147875522468255</v>
      </c>
    </row>
    <row r="92" spans="1:9" x14ac:dyDescent="0.2">
      <c r="A92" s="6" t="s">
        <v>211</v>
      </c>
      <c r="B92" s="6">
        <v>0.52158699793163787</v>
      </c>
      <c r="C92" s="6">
        <v>-0.72530359753051388</v>
      </c>
      <c r="D92" s="6">
        <v>0.91216426055244471</v>
      </c>
      <c r="E92" s="6">
        <f t="shared" si="2"/>
        <v>0.23614922031785623</v>
      </c>
      <c r="F92" s="6">
        <v>9.3022839390113976</v>
      </c>
      <c r="G92" s="6">
        <v>2.009551740400827</v>
      </c>
      <c r="H92" s="6">
        <v>-0.10353321988313838</v>
      </c>
      <c r="I92" s="6">
        <f t="shared" si="3"/>
        <v>3.736100819843029</v>
      </c>
    </row>
    <row r="93" spans="1:9" x14ac:dyDescent="0.2">
      <c r="A93" s="6" t="s">
        <v>212</v>
      </c>
      <c r="B93" s="6">
        <v>7.6267791594110488</v>
      </c>
      <c r="C93" s="6">
        <v>53.15439221902195</v>
      </c>
      <c r="D93" s="6">
        <v>45.776803698346932</v>
      </c>
      <c r="E93" s="6">
        <f t="shared" si="2"/>
        <v>35.519325025593311</v>
      </c>
      <c r="F93" s="6">
        <v>9.7964957517480968</v>
      </c>
      <c r="G93" s="6">
        <v>20.711881129078602</v>
      </c>
      <c r="H93" s="6">
        <v>8.1112922611893232</v>
      </c>
      <c r="I93" s="6">
        <f t="shared" si="3"/>
        <v>12.873223047338675</v>
      </c>
    </row>
    <row r="94" spans="1:9" x14ac:dyDescent="0.2">
      <c r="A94" s="6" t="s">
        <v>213</v>
      </c>
      <c r="B94" s="6">
        <v>1.1053066163065428</v>
      </c>
      <c r="C94" s="6">
        <v>13.643848796403086</v>
      </c>
      <c r="D94" s="6">
        <v>12.119007267145228</v>
      </c>
      <c r="E94" s="6">
        <f t="shared" si="2"/>
        <v>8.956054226618285</v>
      </c>
      <c r="F94" s="6">
        <v>4.5589249102450466</v>
      </c>
      <c r="G94" s="6">
        <v>3.9627254443836097</v>
      </c>
      <c r="H94" s="6">
        <v>8.7467720246099656</v>
      </c>
      <c r="I94" s="6">
        <f t="shared" si="3"/>
        <v>5.756140793079541</v>
      </c>
    </row>
    <row r="95" spans="1:9" x14ac:dyDescent="0.2">
      <c r="A95" s="23" t="s">
        <v>80</v>
      </c>
      <c r="B95" s="6">
        <v>16.318805745632325</v>
      </c>
      <c r="C95" s="6">
        <v>67.538346727190856</v>
      </c>
      <c r="D95" s="6">
        <v>145.54166407865199</v>
      </c>
      <c r="E95" s="6">
        <f t="shared" si="2"/>
        <v>76.466272183825055</v>
      </c>
      <c r="F95" s="6">
        <v>5.8723465212681187</v>
      </c>
      <c r="G95" s="6">
        <v>8.1601786750077263</v>
      </c>
      <c r="H95" s="6">
        <v>4.3483952350918118</v>
      </c>
      <c r="I95" s="6">
        <f t="shared" si="3"/>
        <v>6.1269734771225517</v>
      </c>
    </row>
    <row r="96" spans="1:9" x14ac:dyDescent="0.2">
      <c r="A96" s="6" t="s">
        <v>81</v>
      </c>
      <c r="B96" s="6">
        <v>-0.93525944456707455</v>
      </c>
      <c r="C96" s="6">
        <v>7.9524358729238491</v>
      </c>
      <c r="D96" s="6">
        <v>23.36311768516136</v>
      </c>
      <c r="E96" s="6">
        <f t="shared" si="2"/>
        <v>10.126764704506044</v>
      </c>
      <c r="F96" s="6">
        <v>0.90874092378215332</v>
      </c>
      <c r="G96" s="6">
        <v>14.32056334668698</v>
      </c>
      <c r="H96" s="6">
        <v>0.39271221334983519</v>
      </c>
      <c r="I96" s="6">
        <f t="shared" si="3"/>
        <v>5.2073388279396555</v>
      </c>
    </row>
  </sheetData>
  <conditionalFormatting sqref="B2:I96">
    <cfRule type="cellIs" dxfId="0" priority="1" operator="greaterThan">
      <formula>100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90E0F-F38A-466F-8D4D-68686DA321D2}">
  <dimension ref="A1:K11"/>
  <sheetViews>
    <sheetView tabSelected="1" workbookViewId="0">
      <selection activeCell="F20" sqref="F20"/>
    </sheetView>
  </sheetViews>
  <sheetFormatPr defaultRowHeight="15" x14ac:dyDescent="0.25"/>
  <cols>
    <col min="1" max="1" width="27.5703125" style="6" bestFit="1" customWidth="1"/>
    <col min="2" max="2" width="19.140625" style="1" bestFit="1" customWidth="1"/>
    <col min="3" max="5" width="6.7109375" style="6" bestFit="1" customWidth="1"/>
    <col min="6" max="6" width="10.42578125" style="6" bestFit="1" customWidth="1"/>
    <col min="7" max="7" width="9.140625" style="6"/>
    <col min="8" max="10" width="6.7109375" style="6" bestFit="1" customWidth="1"/>
    <col min="11" max="16384" width="9.140625" style="6"/>
  </cols>
  <sheetData>
    <row r="1" spans="1:11" x14ac:dyDescent="0.25">
      <c r="C1" s="1" t="s">
        <v>773</v>
      </c>
      <c r="H1" s="25" t="s">
        <v>774</v>
      </c>
    </row>
    <row r="2" spans="1:11" x14ac:dyDescent="0.2">
      <c r="B2" s="27"/>
      <c r="C2" s="25" t="s">
        <v>770</v>
      </c>
      <c r="D2" s="25" t="s">
        <v>771</v>
      </c>
      <c r="E2" s="25" t="s">
        <v>772</v>
      </c>
      <c r="F2" s="25" t="s">
        <v>767</v>
      </c>
      <c r="G2" s="24"/>
      <c r="H2" s="25" t="s">
        <v>770</v>
      </c>
      <c r="I2" s="25" t="s">
        <v>771</v>
      </c>
      <c r="J2" s="25" t="s">
        <v>772</v>
      </c>
      <c r="K2" s="25" t="s">
        <v>767</v>
      </c>
    </row>
    <row r="3" spans="1:11" x14ac:dyDescent="0.25">
      <c r="A3" s="25" t="s">
        <v>766</v>
      </c>
      <c r="B3" s="1" t="s">
        <v>765</v>
      </c>
      <c r="C3" s="8">
        <v>19.440000000000001</v>
      </c>
      <c r="D3" s="8">
        <v>19.079999999999998</v>
      </c>
      <c r="E3" s="8">
        <v>18.899999999999999</v>
      </c>
      <c r="F3" s="24"/>
      <c r="G3" s="24"/>
      <c r="H3" s="8">
        <v>18.68</v>
      </c>
      <c r="I3" s="8">
        <v>18.45</v>
      </c>
      <c r="J3" s="8">
        <v>18.22</v>
      </c>
      <c r="K3" s="24"/>
    </row>
    <row r="4" spans="1:11" x14ac:dyDescent="0.2">
      <c r="B4" s="25" t="s">
        <v>763</v>
      </c>
      <c r="C4" s="8">
        <v>22.84</v>
      </c>
      <c r="D4" s="8">
        <v>27.84</v>
      </c>
      <c r="E4" s="8">
        <v>22.99</v>
      </c>
      <c r="F4" s="24"/>
      <c r="G4" s="24"/>
      <c r="H4" s="8">
        <v>24.14</v>
      </c>
      <c r="I4" s="8">
        <v>24.58</v>
      </c>
      <c r="J4" s="8">
        <v>22.84</v>
      </c>
      <c r="K4" s="24"/>
    </row>
    <row r="5" spans="1:11" x14ac:dyDescent="0.2">
      <c r="B5" s="25" t="s">
        <v>764</v>
      </c>
      <c r="C5" s="8">
        <v>20.48</v>
      </c>
      <c r="D5" s="8">
        <v>20.83</v>
      </c>
      <c r="E5" s="8">
        <v>20.6</v>
      </c>
      <c r="F5" s="24"/>
      <c r="G5" s="24"/>
      <c r="H5" s="8">
        <v>21.48</v>
      </c>
      <c r="I5" s="8">
        <v>19.28</v>
      </c>
      <c r="J5" s="8">
        <v>20.420000000000002</v>
      </c>
      <c r="K5" s="24"/>
    </row>
    <row r="6" spans="1:11" x14ac:dyDescent="0.25">
      <c r="A6" s="25" t="s">
        <v>769</v>
      </c>
      <c r="B6" s="1" t="s">
        <v>765</v>
      </c>
      <c r="C6" s="8">
        <v>17.07</v>
      </c>
      <c r="D6" s="8">
        <v>18.41</v>
      </c>
      <c r="E6" s="8">
        <v>16.46</v>
      </c>
      <c r="F6" s="26">
        <v>8.6999999999999994E-2</v>
      </c>
      <c r="G6" s="24"/>
      <c r="H6" s="8">
        <v>15.66</v>
      </c>
      <c r="I6" s="8">
        <v>15.95</v>
      </c>
      <c r="J6" s="8">
        <v>15.63</v>
      </c>
      <c r="K6" s="24">
        <v>3.0000000000000001E-3</v>
      </c>
    </row>
    <row r="7" spans="1:11" x14ac:dyDescent="0.2">
      <c r="B7" s="25" t="s">
        <v>763</v>
      </c>
      <c r="C7" s="8">
        <v>12.85</v>
      </c>
      <c r="D7" s="8">
        <v>12.91</v>
      </c>
      <c r="E7" s="8">
        <v>13.03</v>
      </c>
      <c r="F7" s="26">
        <v>1.9E-2</v>
      </c>
      <c r="G7" s="24"/>
      <c r="H7" s="8">
        <v>12.09</v>
      </c>
      <c r="I7" s="8">
        <v>12.36</v>
      </c>
      <c r="J7" s="8">
        <v>12.26</v>
      </c>
      <c r="K7" s="24">
        <v>2E-3</v>
      </c>
    </row>
    <row r="8" spans="1:11" x14ac:dyDescent="0.2">
      <c r="B8" s="25" t="s">
        <v>764</v>
      </c>
      <c r="C8" s="8">
        <v>13.33</v>
      </c>
      <c r="D8" s="8">
        <v>16.28</v>
      </c>
      <c r="E8" s="8">
        <v>19.09</v>
      </c>
      <c r="F8" s="8">
        <v>0.114</v>
      </c>
      <c r="G8" s="24"/>
      <c r="H8" s="8">
        <v>28.88</v>
      </c>
      <c r="I8" s="8">
        <v>28.44</v>
      </c>
      <c r="J8" s="8">
        <v>1.89</v>
      </c>
      <c r="K8" s="24">
        <v>0.94799999999999995</v>
      </c>
    </row>
    <row r="9" spans="1:11" x14ac:dyDescent="0.25">
      <c r="A9" s="25" t="s">
        <v>768</v>
      </c>
      <c r="B9" s="1" t="s">
        <v>765</v>
      </c>
      <c r="C9" s="8">
        <v>15.14</v>
      </c>
      <c r="D9" s="8">
        <v>15.63</v>
      </c>
      <c r="E9" s="8">
        <v>15.3</v>
      </c>
      <c r="F9" s="26">
        <v>4.0000000000000001E-3</v>
      </c>
      <c r="G9" s="24"/>
      <c r="H9" s="8">
        <v>14.33</v>
      </c>
      <c r="I9" s="8">
        <v>14.33</v>
      </c>
      <c r="J9" s="8">
        <v>14.36</v>
      </c>
      <c r="K9" s="24">
        <v>1E-3</v>
      </c>
    </row>
    <row r="10" spans="1:11" x14ac:dyDescent="0.2">
      <c r="B10" s="25" t="s">
        <v>763</v>
      </c>
      <c r="C10" s="8">
        <v>15.66</v>
      </c>
      <c r="D10" s="8">
        <v>15.01</v>
      </c>
      <c r="E10" s="8">
        <v>14.99</v>
      </c>
      <c r="F10" s="26">
        <v>3.3000000000000002E-2</v>
      </c>
      <c r="G10" s="24"/>
      <c r="H10" s="8">
        <v>14.22</v>
      </c>
      <c r="I10" s="8">
        <v>14.19</v>
      </c>
      <c r="J10" s="8">
        <v>14.21</v>
      </c>
      <c r="K10" s="24">
        <v>2E-3</v>
      </c>
    </row>
    <row r="11" spans="1:11" x14ac:dyDescent="0.2">
      <c r="B11" s="25" t="s">
        <v>764</v>
      </c>
      <c r="C11" s="8">
        <v>18.68</v>
      </c>
      <c r="D11" s="8">
        <v>16</v>
      </c>
      <c r="E11" s="8">
        <v>18.670000000000002</v>
      </c>
      <c r="F11" s="8">
        <v>0.10199999999999999</v>
      </c>
      <c r="G11" s="24"/>
      <c r="H11" s="8">
        <v>1.21</v>
      </c>
      <c r="I11" s="8">
        <v>29.56</v>
      </c>
      <c r="J11" s="8">
        <v>17.82</v>
      </c>
      <c r="K11" s="24">
        <v>0.68200000000000005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R145"/>
  <sheetViews>
    <sheetView topLeftCell="BE1" workbookViewId="0">
      <selection activeCell="BK13" sqref="BK13"/>
    </sheetView>
  </sheetViews>
  <sheetFormatPr defaultRowHeight="15" x14ac:dyDescent="0.25"/>
  <cols>
    <col min="1" max="1" width="15" style="1" customWidth="1"/>
    <col min="2" max="2" width="11.7109375" style="6" customWidth="1"/>
    <col min="3" max="16384" width="9.140625" style="6"/>
  </cols>
  <sheetData>
    <row r="1" spans="1:70" s="1" customFormat="1" x14ac:dyDescent="0.25">
      <c r="A1" s="1" t="s">
        <v>0</v>
      </c>
      <c r="B1" s="1" t="s">
        <v>1</v>
      </c>
      <c r="C1" s="1" t="s">
        <v>2</v>
      </c>
      <c r="D1" s="1" t="s">
        <v>82</v>
      </c>
      <c r="E1" s="1" t="s">
        <v>51</v>
      </c>
      <c r="F1" s="1" t="s">
        <v>52</v>
      </c>
      <c r="G1" s="1" t="s">
        <v>117</v>
      </c>
      <c r="H1" s="1" t="s">
        <v>53</v>
      </c>
      <c r="I1" s="1" t="s">
        <v>54</v>
      </c>
      <c r="J1" s="1" t="s">
        <v>83</v>
      </c>
      <c r="K1" s="1" t="s">
        <v>84</v>
      </c>
      <c r="L1" s="1" t="s">
        <v>85</v>
      </c>
      <c r="M1" s="1" t="s">
        <v>55</v>
      </c>
      <c r="N1" s="1" t="s">
        <v>86</v>
      </c>
      <c r="O1" s="1" t="s">
        <v>56</v>
      </c>
      <c r="P1" s="1" t="s">
        <v>87</v>
      </c>
      <c r="Q1" s="1" t="s">
        <v>88</v>
      </c>
      <c r="R1" s="1" t="s">
        <v>57</v>
      </c>
      <c r="S1" s="1" t="s">
        <v>58</v>
      </c>
      <c r="T1" s="1" t="s">
        <v>89</v>
      </c>
      <c r="U1" s="1" t="s">
        <v>59</v>
      </c>
      <c r="V1" s="1" t="s">
        <v>60</v>
      </c>
      <c r="W1" s="1" t="s">
        <v>61</v>
      </c>
      <c r="X1" s="1" t="s">
        <v>91</v>
      </c>
      <c r="Y1" s="1" t="s">
        <v>92</v>
      </c>
      <c r="Z1" s="1" t="s">
        <v>93</v>
      </c>
      <c r="AA1" s="1" t="s">
        <v>94</v>
      </c>
      <c r="AB1" s="1" t="s">
        <v>62</v>
      </c>
      <c r="AC1" s="1" t="s">
        <v>90</v>
      </c>
      <c r="AD1" s="1" t="s">
        <v>109</v>
      </c>
      <c r="AE1" s="1" t="s">
        <v>63</v>
      </c>
      <c r="AF1" s="1" t="s">
        <v>64</v>
      </c>
      <c r="AG1" s="1" t="s">
        <v>95</v>
      </c>
      <c r="AH1" s="1" t="s">
        <v>65</v>
      </c>
      <c r="AI1" s="1" t="s">
        <v>110</v>
      </c>
      <c r="AJ1" s="1" t="s">
        <v>66</v>
      </c>
      <c r="AK1" s="1" t="s">
        <v>67</v>
      </c>
      <c r="AL1" s="1" t="s">
        <v>118</v>
      </c>
      <c r="AM1" s="1" t="s">
        <v>111</v>
      </c>
      <c r="AN1" s="1" t="s">
        <v>96</v>
      </c>
      <c r="AO1" s="1" t="s">
        <v>97</v>
      </c>
      <c r="AP1" s="1" t="s">
        <v>69</v>
      </c>
      <c r="AQ1" s="1" t="s">
        <v>112</v>
      </c>
      <c r="AR1" s="1" t="s">
        <v>70</v>
      </c>
      <c r="AS1" s="1" t="s">
        <v>98</v>
      </c>
      <c r="AT1" s="1" t="s">
        <v>100</v>
      </c>
      <c r="AU1" s="1" t="s">
        <v>99</v>
      </c>
      <c r="AV1" s="1" t="s">
        <v>101</v>
      </c>
      <c r="AW1" s="1" t="s">
        <v>102</v>
      </c>
      <c r="AX1" s="1" t="s">
        <v>71</v>
      </c>
      <c r="AY1" s="1" t="s">
        <v>72</v>
      </c>
      <c r="AZ1" s="1" t="s">
        <v>108</v>
      </c>
      <c r="BA1" s="1" t="s">
        <v>103</v>
      </c>
      <c r="BB1" s="1" t="s">
        <v>113</v>
      </c>
      <c r="BC1" s="1" t="s">
        <v>114</v>
      </c>
      <c r="BD1" s="1" t="s">
        <v>73</v>
      </c>
      <c r="BE1" s="1" t="s">
        <v>104</v>
      </c>
      <c r="BF1" s="1" t="s">
        <v>74</v>
      </c>
      <c r="BG1" s="1" t="s">
        <v>75</v>
      </c>
      <c r="BH1" s="1" t="s">
        <v>105</v>
      </c>
      <c r="BI1" s="1" t="s">
        <v>76</v>
      </c>
      <c r="BJ1" s="1" t="s">
        <v>77</v>
      </c>
      <c r="BK1" s="1" t="s">
        <v>106</v>
      </c>
      <c r="BL1" s="1" t="s">
        <v>78</v>
      </c>
      <c r="BM1" s="1" t="s">
        <v>115</v>
      </c>
      <c r="BN1" s="1" t="s">
        <v>107</v>
      </c>
      <c r="BO1" s="1" t="s">
        <v>79</v>
      </c>
      <c r="BP1" s="1" t="s">
        <v>116</v>
      </c>
      <c r="BQ1" s="1" t="s">
        <v>80</v>
      </c>
      <c r="BR1" s="1" t="s">
        <v>81</v>
      </c>
    </row>
    <row r="2" spans="1:70" x14ac:dyDescent="0.25">
      <c r="A2" s="1" t="s">
        <v>214</v>
      </c>
      <c r="B2" s="6" t="s">
        <v>215</v>
      </c>
      <c r="C2" s="6">
        <v>9.5220270772338175E-2</v>
      </c>
      <c r="D2" s="6">
        <v>-8.3487238649860157E-3</v>
      </c>
      <c r="E2" s="6">
        <v>0</v>
      </c>
      <c r="F2" s="6">
        <v>0.54699555786301313</v>
      </c>
      <c r="G2" s="6">
        <v>0</v>
      </c>
      <c r="H2" s="6">
        <v>0.35857622344473888</v>
      </c>
      <c r="I2" s="6">
        <v>0</v>
      </c>
      <c r="J2" s="6">
        <v>0</v>
      </c>
      <c r="K2" s="6">
        <v>1.1721370675866252E-2</v>
      </c>
      <c r="L2" s="6">
        <v>0</v>
      </c>
      <c r="M2" s="6">
        <v>7.67342249027229E-2</v>
      </c>
      <c r="N2" s="6">
        <v>0.75857361252542876</v>
      </c>
      <c r="O2" s="6">
        <v>0.84855336671231973</v>
      </c>
      <c r="P2" s="6">
        <v>0</v>
      </c>
      <c r="Q2" s="6">
        <v>0</v>
      </c>
      <c r="R2" s="6">
        <v>0.49410243700959161</v>
      </c>
      <c r="S2" s="6">
        <v>2.5175961862157054E-2</v>
      </c>
      <c r="T2" s="6">
        <v>0</v>
      </c>
      <c r="U2" s="6">
        <v>0</v>
      </c>
      <c r="V2" s="6">
        <v>0.55249667707234285</v>
      </c>
      <c r="W2" s="6">
        <v>0</v>
      </c>
      <c r="X2" s="6">
        <v>0.93044231864109661</v>
      </c>
      <c r="Y2" s="6">
        <v>3.8239673258816224E-4</v>
      </c>
      <c r="Z2" s="6">
        <v>0</v>
      </c>
      <c r="AA2" s="6">
        <v>0</v>
      </c>
      <c r="AB2" s="6">
        <v>3.8312163053673292E-3</v>
      </c>
      <c r="AC2" s="6">
        <v>0</v>
      </c>
      <c r="AD2" s="6">
        <v>0</v>
      </c>
      <c r="AE2" s="6">
        <v>0</v>
      </c>
      <c r="AF2" s="6">
        <v>0.12714863324208345</v>
      </c>
      <c r="AG2" s="6">
        <v>0</v>
      </c>
      <c r="AH2" s="6">
        <v>1.9034013214957419E-2</v>
      </c>
      <c r="AI2" s="6">
        <v>2.1767558725671646E-3</v>
      </c>
      <c r="AJ2" s="6">
        <v>0</v>
      </c>
      <c r="AK2" s="6">
        <v>0</v>
      </c>
      <c r="AL2" s="6">
        <v>0</v>
      </c>
      <c r="AM2" s="6">
        <v>3.3710553506194348E-2</v>
      </c>
      <c r="AN2" s="6">
        <v>0.15634366071564607</v>
      </c>
      <c r="AO2" s="6">
        <v>0.10675084000908625</v>
      </c>
      <c r="AP2" s="6">
        <v>0</v>
      </c>
      <c r="AQ2" s="6">
        <v>3.2917850660578408E-3</v>
      </c>
      <c r="AR2" s="6">
        <v>5.4038726110688259E-2</v>
      </c>
      <c r="AS2" s="6">
        <v>0.90990865131055543</v>
      </c>
      <c r="AT2" s="6">
        <v>0</v>
      </c>
      <c r="AU2" s="6">
        <v>0</v>
      </c>
      <c r="AV2" s="6">
        <v>0.35957558962061847</v>
      </c>
      <c r="AW2" s="6">
        <v>3.1897899776635866E-4</v>
      </c>
      <c r="AX2" s="6">
        <v>0</v>
      </c>
      <c r="AY2" s="6">
        <v>0</v>
      </c>
      <c r="AZ2" s="6">
        <v>0</v>
      </c>
      <c r="BA2" s="6">
        <v>0</v>
      </c>
      <c r="BB2" s="6">
        <v>0</v>
      </c>
      <c r="BC2" s="6">
        <v>1</v>
      </c>
      <c r="BD2" s="6">
        <v>7.3270042388235484E-3</v>
      </c>
      <c r="BE2" s="6">
        <v>0</v>
      </c>
      <c r="BF2" s="6">
        <v>0</v>
      </c>
      <c r="BG2" s="6">
        <v>0</v>
      </c>
      <c r="BH2" s="6">
        <v>-2.2366213476661015E-3</v>
      </c>
      <c r="BI2" s="6">
        <v>0</v>
      </c>
      <c r="BJ2" s="6">
        <v>0.26270244756589328</v>
      </c>
      <c r="BK2" s="6">
        <v>0.67467510567652111</v>
      </c>
      <c r="BL2" s="6">
        <v>0.14840738738562345</v>
      </c>
      <c r="BM2" s="6">
        <v>-1.9364966129430044E-4</v>
      </c>
      <c r="BN2" s="6">
        <v>0</v>
      </c>
      <c r="BO2" s="6">
        <v>0</v>
      </c>
      <c r="BP2" s="6">
        <v>0</v>
      </c>
      <c r="BQ2" s="6">
        <v>0.12203445293643794</v>
      </c>
      <c r="BR2" s="6">
        <v>3.9889745244470285E-3</v>
      </c>
    </row>
    <row r="3" spans="1:70" x14ac:dyDescent="0.25">
      <c r="A3" s="1" t="s">
        <v>216</v>
      </c>
      <c r="B3" s="6" t="s">
        <v>217</v>
      </c>
      <c r="C3" s="6">
        <v>9.5220270772338175E-2</v>
      </c>
      <c r="D3" s="6">
        <v>-8.3487238649860157E-3</v>
      </c>
      <c r="E3" s="6">
        <v>0</v>
      </c>
      <c r="F3" s="6">
        <v>0.54699555786301313</v>
      </c>
      <c r="G3" s="6">
        <v>0</v>
      </c>
      <c r="H3" s="6">
        <v>0.35857622344473888</v>
      </c>
      <c r="I3" s="6">
        <v>0.21351089062723899</v>
      </c>
      <c r="J3" s="6">
        <v>0</v>
      </c>
      <c r="K3" s="6">
        <v>0.1009915489858622</v>
      </c>
      <c r="L3" s="6">
        <v>0</v>
      </c>
      <c r="M3" s="6">
        <v>1</v>
      </c>
      <c r="N3" s="6">
        <v>0.78956931724573132</v>
      </c>
      <c r="O3" s="6">
        <v>0.94852737610010274</v>
      </c>
      <c r="P3" s="6">
        <v>0</v>
      </c>
      <c r="Q3" s="6">
        <v>0</v>
      </c>
      <c r="R3" s="6">
        <v>0.48971511348692282</v>
      </c>
      <c r="S3" s="6">
        <v>0</v>
      </c>
      <c r="T3" s="6">
        <v>0</v>
      </c>
      <c r="U3" s="6">
        <v>0</v>
      </c>
      <c r="V3" s="6">
        <v>4.6123120469548692E-3</v>
      </c>
      <c r="W3" s="6">
        <v>0</v>
      </c>
      <c r="X3" s="6">
        <v>0</v>
      </c>
      <c r="Y3" s="6">
        <v>0</v>
      </c>
      <c r="Z3" s="6">
        <v>4.8391970646170859E-3</v>
      </c>
      <c r="AA3" s="6">
        <v>0</v>
      </c>
      <c r="AB3" s="6">
        <v>1.5679126466291677E-2</v>
      </c>
      <c r="AC3" s="6">
        <v>0</v>
      </c>
      <c r="AD3" s="6">
        <v>0</v>
      </c>
      <c r="AE3" s="6">
        <v>0</v>
      </c>
      <c r="AF3" s="6">
        <v>0.12714863324208345</v>
      </c>
      <c r="AG3" s="6">
        <v>0</v>
      </c>
      <c r="AH3" s="6">
        <v>0.12072041041153339</v>
      </c>
      <c r="AI3" s="6">
        <v>4.4063106282251178E-2</v>
      </c>
      <c r="AJ3" s="6">
        <v>0</v>
      </c>
      <c r="AK3" s="6">
        <v>0</v>
      </c>
      <c r="AL3" s="6">
        <v>0</v>
      </c>
      <c r="AM3" s="6">
        <v>0</v>
      </c>
      <c r="AN3" s="6">
        <v>0.15634366071564607</v>
      </c>
      <c r="AO3" s="6">
        <v>0.10675084000908625</v>
      </c>
      <c r="AP3" s="6">
        <v>0</v>
      </c>
      <c r="AQ3" s="6">
        <v>3.2917850660578408E-3</v>
      </c>
      <c r="AR3" s="6">
        <v>0.16819994549430664</v>
      </c>
      <c r="AS3" s="6">
        <v>0.98620262681228965</v>
      </c>
      <c r="AT3" s="6">
        <v>0</v>
      </c>
      <c r="AU3" s="6">
        <v>0.44614168156177159</v>
      </c>
      <c r="AV3" s="6">
        <v>0</v>
      </c>
      <c r="AW3" s="6">
        <v>0</v>
      </c>
      <c r="AX3" s="6">
        <v>0</v>
      </c>
      <c r="AY3" s="6">
        <v>0</v>
      </c>
      <c r="AZ3" s="6">
        <v>0</v>
      </c>
      <c r="BA3" s="6">
        <v>0</v>
      </c>
      <c r="BB3" s="6">
        <v>0</v>
      </c>
      <c r="BC3" s="6">
        <v>2.2210362948085903E-3</v>
      </c>
      <c r="BD3" s="6">
        <v>0</v>
      </c>
      <c r="BE3" s="6">
        <v>0</v>
      </c>
      <c r="BF3" s="6">
        <v>0.31097674017375693</v>
      </c>
      <c r="BG3" s="6">
        <v>0</v>
      </c>
      <c r="BH3" s="6">
        <v>-1.3322307328715933E-3</v>
      </c>
      <c r="BI3" s="6">
        <v>0</v>
      </c>
      <c r="BJ3" s="6">
        <v>0.26270244756589328</v>
      </c>
      <c r="BK3" s="6">
        <v>0.4309411864888501</v>
      </c>
      <c r="BL3" s="6">
        <v>0</v>
      </c>
      <c r="BM3" s="6">
        <v>-2.4068450594321163E-4</v>
      </c>
      <c r="BN3" s="6">
        <v>0</v>
      </c>
      <c r="BO3" s="6">
        <v>0</v>
      </c>
      <c r="BP3" s="6">
        <v>0</v>
      </c>
      <c r="BQ3" s="6">
        <v>0.24359448019211596</v>
      </c>
      <c r="BR3" s="6">
        <v>0.34753946653929357</v>
      </c>
    </row>
    <row r="4" spans="1:70" x14ac:dyDescent="0.25">
      <c r="A4" s="1" t="s">
        <v>218</v>
      </c>
      <c r="B4" s="6" t="s">
        <v>219</v>
      </c>
      <c r="C4" s="6">
        <v>9.5220270772338175E-2</v>
      </c>
      <c r="D4" s="6">
        <v>0.86714897954686032</v>
      </c>
      <c r="E4" s="6">
        <v>0</v>
      </c>
      <c r="F4" s="6">
        <v>0.54699555786301313</v>
      </c>
      <c r="G4" s="6">
        <v>0</v>
      </c>
      <c r="H4" s="6">
        <v>0.35857622344473888</v>
      </c>
      <c r="I4" s="6">
        <v>0</v>
      </c>
      <c r="J4" s="6">
        <v>0</v>
      </c>
      <c r="K4" s="6">
        <v>1.1721370675866252E-2</v>
      </c>
      <c r="L4" s="6">
        <v>0</v>
      </c>
      <c r="M4" s="6">
        <v>0.29850586260573375</v>
      </c>
      <c r="N4" s="6">
        <v>8.3486684953814998E-3</v>
      </c>
      <c r="O4" s="6">
        <v>2.9413205279198482E-2</v>
      </c>
      <c r="P4" s="6">
        <v>0</v>
      </c>
      <c r="Q4" s="6">
        <v>0</v>
      </c>
      <c r="R4" s="6">
        <v>0.442527087277785</v>
      </c>
      <c r="S4" s="6">
        <v>0</v>
      </c>
      <c r="T4" s="6">
        <v>0</v>
      </c>
      <c r="U4" s="6">
        <v>0</v>
      </c>
      <c r="V4" s="6">
        <v>4.6123120469548692E-3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1.5679126466291677E-2</v>
      </c>
      <c r="AC4" s="6">
        <v>0</v>
      </c>
      <c r="AD4" s="6">
        <v>0</v>
      </c>
      <c r="AE4" s="6">
        <v>0</v>
      </c>
      <c r="AF4" s="6">
        <v>0.12714863324208345</v>
      </c>
      <c r="AG4" s="6">
        <v>0</v>
      </c>
      <c r="AH4" s="6">
        <v>1.9034013214957419E-2</v>
      </c>
      <c r="AI4" s="6">
        <v>2.1767558725671646E-3</v>
      </c>
      <c r="AJ4" s="6">
        <v>0</v>
      </c>
      <c r="AK4" s="6">
        <v>0</v>
      </c>
      <c r="AL4" s="6">
        <v>0</v>
      </c>
      <c r="AM4" s="6">
        <v>-2.1275896761787992E-3</v>
      </c>
      <c r="AN4" s="6">
        <v>0.15634366071564607</v>
      </c>
      <c r="AO4" s="6">
        <v>0.10675084000908625</v>
      </c>
      <c r="AP4" s="6">
        <v>0</v>
      </c>
      <c r="AQ4" s="6">
        <v>3.2917850660578408E-3</v>
      </c>
      <c r="AR4" s="6">
        <v>5.4038726110688259E-2</v>
      </c>
      <c r="AS4" s="6">
        <v>0.22735536409255486</v>
      </c>
      <c r="AT4" s="6">
        <v>9.8220820358351613E-2</v>
      </c>
      <c r="AU4" s="6">
        <v>0</v>
      </c>
      <c r="AV4" s="6">
        <v>0</v>
      </c>
      <c r="AW4" s="6">
        <v>0</v>
      </c>
      <c r="AX4" s="6">
        <v>0</v>
      </c>
      <c r="AY4" s="6">
        <v>0</v>
      </c>
      <c r="AZ4" s="6">
        <v>0</v>
      </c>
      <c r="BA4" s="6">
        <v>0</v>
      </c>
      <c r="BB4" s="6">
        <v>0</v>
      </c>
      <c r="BC4" s="6">
        <v>5.9021216875212203E-2</v>
      </c>
      <c r="BD4" s="6">
        <v>0</v>
      </c>
      <c r="BE4" s="6">
        <v>9.2575838662296267E-2</v>
      </c>
      <c r="BF4" s="6">
        <v>0</v>
      </c>
      <c r="BG4" s="6">
        <v>0</v>
      </c>
      <c r="BH4" s="6">
        <v>-2.2366213476661015E-3</v>
      </c>
      <c r="BI4" s="6">
        <v>0</v>
      </c>
      <c r="BJ4" s="6">
        <v>4.644858061797693E-2</v>
      </c>
      <c r="BK4" s="6">
        <v>0.4309411864888501</v>
      </c>
      <c r="BL4" s="6">
        <v>0.14840738738562345</v>
      </c>
      <c r="BM4" s="6">
        <v>1.7828527618197348E-3</v>
      </c>
      <c r="BN4" s="6">
        <v>0</v>
      </c>
      <c r="BO4" s="6">
        <v>0</v>
      </c>
      <c r="BP4" s="6">
        <v>0</v>
      </c>
      <c r="BQ4" s="6">
        <v>3.5218145970261239E-2</v>
      </c>
      <c r="BR4" s="6">
        <v>8.2955360598274772E-3</v>
      </c>
    </row>
    <row r="5" spans="1:70" x14ac:dyDescent="0.25">
      <c r="A5" s="1" t="s">
        <v>220</v>
      </c>
      <c r="B5" s="6" t="s">
        <v>221</v>
      </c>
      <c r="C5" s="6">
        <v>9.5220270772338175E-2</v>
      </c>
      <c r="D5" s="6">
        <v>0.57457599177488738</v>
      </c>
      <c r="E5" s="6">
        <v>0</v>
      </c>
      <c r="F5" s="6">
        <v>0.54699555786301313</v>
      </c>
      <c r="G5" s="6">
        <v>0</v>
      </c>
      <c r="H5" s="6">
        <v>0.35857622344473888</v>
      </c>
      <c r="I5" s="6">
        <v>0.55338001273695026</v>
      </c>
      <c r="J5" s="6">
        <v>0</v>
      </c>
      <c r="K5" s="6">
        <v>0.1009915489858622</v>
      </c>
      <c r="L5" s="6">
        <v>0</v>
      </c>
      <c r="M5" s="6">
        <v>1</v>
      </c>
      <c r="N5" s="6">
        <v>1.3106094717138266E-2</v>
      </c>
      <c r="O5" s="6">
        <v>0.10581457996269564</v>
      </c>
      <c r="P5" s="6">
        <v>0</v>
      </c>
      <c r="Q5" s="6">
        <v>0</v>
      </c>
      <c r="R5" s="6">
        <v>0.48971511348692282</v>
      </c>
      <c r="S5" s="6">
        <v>0</v>
      </c>
      <c r="T5" s="6">
        <v>0</v>
      </c>
      <c r="U5" s="6">
        <v>0</v>
      </c>
      <c r="V5" s="6">
        <v>4.6123120469548692E-3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1.5679126466291677E-2</v>
      </c>
      <c r="AC5" s="6">
        <v>0</v>
      </c>
      <c r="AD5" s="6">
        <v>0</v>
      </c>
      <c r="AE5" s="6">
        <v>0</v>
      </c>
      <c r="AF5" s="6">
        <v>0.12714863324208345</v>
      </c>
      <c r="AG5" s="6">
        <v>0</v>
      </c>
      <c r="AH5" s="6">
        <v>0.12072041041153339</v>
      </c>
      <c r="AI5" s="6">
        <v>4.4063106282251178E-2</v>
      </c>
      <c r="AJ5" s="6">
        <v>0</v>
      </c>
      <c r="AK5" s="6">
        <v>0</v>
      </c>
      <c r="AL5" s="6">
        <v>0</v>
      </c>
      <c r="AM5" s="6">
        <v>0</v>
      </c>
      <c r="AN5" s="6">
        <v>0.15634366071564607</v>
      </c>
      <c r="AO5" s="6">
        <v>0.10675084000908625</v>
      </c>
      <c r="AP5" s="6">
        <v>0</v>
      </c>
      <c r="AQ5" s="6">
        <v>3.2917850660578408E-3</v>
      </c>
      <c r="AR5" s="6">
        <v>0.16819994549430664</v>
      </c>
      <c r="AS5" s="6">
        <v>0.98620262681228965</v>
      </c>
      <c r="AT5" s="6">
        <v>7.7739146699223452E-2</v>
      </c>
      <c r="AU5" s="6">
        <v>0.44614168156177159</v>
      </c>
      <c r="AV5" s="6">
        <v>0</v>
      </c>
      <c r="AW5" s="6">
        <v>0</v>
      </c>
      <c r="AX5" s="6">
        <v>0</v>
      </c>
      <c r="AY5" s="6">
        <v>0</v>
      </c>
      <c r="AZ5" s="6">
        <v>0</v>
      </c>
      <c r="BA5" s="6">
        <v>0</v>
      </c>
      <c r="BB5" s="6">
        <v>0</v>
      </c>
      <c r="BC5" s="6">
        <v>2.2210362948085903E-3</v>
      </c>
      <c r="BD5" s="6">
        <v>0</v>
      </c>
      <c r="BE5" s="6">
        <v>2.0118950364767452E-2</v>
      </c>
      <c r="BF5" s="6">
        <v>0.31097674017375693</v>
      </c>
      <c r="BG5" s="6">
        <v>0</v>
      </c>
      <c r="BH5" s="6">
        <v>-1.3322307328715933E-3</v>
      </c>
      <c r="BI5" s="6">
        <v>0</v>
      </c>
      <c r="BJ5" s="6">
        <v>0.26270244756589328</v>
      </c>
      <c r="BK5" s="6">
        <v>0.4309411864888501</v>
      </c>
      <c r="BL5" s="6">
        <v>0</v>
      </c>
      <c r="BM5" s="6">
        <v>6.7625764116480934E-3</v>
      </c>
      <c r="BN5" s="6">
        <v>0</v>
      </c>
      <c r="BO5" s="6">
        <v>0</v>
      </c>
      <c r="BP5" s="6">
        <v>0</v>
      </c>
      <c r="BQ5" s="6">
        <v>3.5218145970261239E-2</v>
      </c>
      <c r="BR5" s="6">
        <v>0.34753946653929357</v>
      </c>
    </row>
    <row r="6" spans="1:70" x14ac:dyDescent="0.25">
      <c r="A6" s="1" t="s">
        <v>222</v>
      </c>
      <c r="B6" s="6" t="s">
        <v>223</v>
      </c>
      <c r="C6" s="6">
        <v>9.5220270772338175E-2</v>
      </c>
      <c r="D6" s="6">
        <v>0.83812908124450136</v>
      </c>
      <c r="E6" s="6">
        <v>0</v>
      </c>
      <c r="F6" s="6">
        <v>0.54699555786301313</v>
      </c>
      <c r="G6" s="6">
        <v>0</v>
      </c>
      <c r="H6" s="6">
        <v>7.5375095679225887E-2</v>
      </c>
      <c r="I6" s="6">
        <v>4.2829719619522845E-2</v>
      </c>
      <c r="J6" s="6">
        <v>0</v>
      </c>
      <c r="K6" s="6">
        <v>1.1721370675866252E-2</v>
      </c>
      <c r="L6" s="6">
        <v>0</v>
      </c>
      <c r="M6" s="6">
        <v>0</v>
      </c>
      <c r="N6" s="6">
        <v>1.3106094717138266E-2</v>
      </c>
      <c r="O6" s="6">
        <v>0.10581457996269564</v>
      </c>
      <c r="P6" s="6">
        <v>0</v>
      </c>
      <c r="Q6" s="6">
        <v>0</v>
      </c>
      <c r="R6" s="6">
        <v>0.29483275515222868</v>
      </c>
      <c r="S6" s="6">
        <v>0</v>
      </c>
      <c r="T6" s="6">
        <v>0</v>
      </c>
      <c r="U6" s="6">
        <v>0</v>
      </c>
      <c r="V6" s="6">
        <v>4.6123120469548692E-3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1.5679126466291677E-2</v>
      </c>
      <c r="AC6" s="6">
        <v>0</v>
      </c>
      <c r="AD6" s="6">
        <v>0</v>
      </c>
      <c r="AE6" s="6">
        <v>0</v>
      </c>
      <c r="AF6" s="6">
        <v>0.12714863324208345</v>
      </c>
      <c r="AG6" s="6">
        <v>0</v>
      </c>
      <c r="AH6" s="6">
        <v>6.663804670187938E-2</v>
      </c>
      <c r="AI6" s="6">
        <v>2.1767558725671646E-3</v>
      </c>
      <c r="AJ6" s="6">
        <v>0</v>
      </c>
      <c r="AK6" s="6">
        <v>5.9256608892499001E-2</v>
      </c>
      <c r="AL6" s="6">
        <v>0.19262805234648986</v>
      </c>
      <c r="AM6" s="6">
        <v>0</v>
      </c>
      <c r="AN6" s="6">
        <v>0.15634366071564607</v>
      </c>
      <c r="AO6" s="6">
        <v>0.10675084000908625</v>
      </c>
      <c r="AP6" s="6">
        <v>0</v>
      </c>
      <c r="AQ6" s="6">
        <v>3.2917850660578408E-3</v>
      </c>
      <c r="AR6" s="6">
        <v>5.4038726110688259E-2</v>
      </c>
      <c r="AS6" s="6">
        <v>0.22735536409255486</v>
      </c>
      <c r="AT6" s="6">
        <v>9.8220820358351613E-2</v>
      </c>
      <c r="AU6" s="6">
        <v>0</v>
      </c>
      <c r="AV6" s="6">
        <v>0</v>
      </c>
      <c r="AW6" s="6">
        <v>0</v>
      </c>
      <c r="AX6" s="6">
        <v>0</v>
      </c>
      <c r="AY6" s="6">
        <v>0</v>
      </c>
      <c r="AZ6" s="6">
        <v>0</v>
      </c>
      <c r="BA6" s="6">
        <v>0</v>
      </c>
      <c r="BB6" s="6">
        <v>0</v>
      </c>
      <c r="BC6" s="6">
        <v>2.2210362948085903E-3</v>
      </c>
      <c r="BD6" s="6">
        <v>0</v>
      </c>
      <c r="BE6" s="6">
        <v>9.2575838662296267E-2</v>
      </c>
      <c r="BF6" s="6">
        <v>0</v>
      </c>
      <c r="BG6" s="6">
        <v>0</v>
      </c>
      <c r="BH6" s="6">
        <v>-1.3322307328715933E-3</v>
      </c>
      <c r="BI6" s="6">
        <v>0</v>
      </c>
      <c r="BJ6" s="6">
        <v>4.644858061797693E-2</v>
      </c>
      <c r="BK6" s="6">
        <v>0.36214310455016641</v>
      </c>
      <c r="BL6" s="6">
        <v>0.14840738738562345</v>
      </c>
      <c r="BM6" s="6">
        <v>0.49685209366081329</v>
      </c>
      <c r="BN6" s="6">
        <v>0</v>
      </c>
      <c r="BO6" s="6">
        <v>0</v>
      </c>
      <c r="BP6" s="6">
        <v>0</v>
      </c>
      <c r="BQ6" s="6">
        <v>0</v>
      </c>
      <c r="BR6" s="6">
        <v>8.2955360598274772E-3</v>
      </c>
    </row>
    <row r="7" spans="1:70" x14ac:dyDescent="0.25">
      <c r="A7" s="1" t="s">
        <v>224</v>
      </c>
      <c r="B7" s="6" t="s">
        <v>225</v>
      </c>
      <c r="C7" s="6">
        <v>9.5220270772338175E-2</v>
      </c>
      <c r="D7" s="6">
        <v>0.5477551189790022</v>
      </c>
      <c r="E7" s="6">
        <v>0</v>
      </c>
      <c r="F7" s="6">
        <v>0.54699555786301313</v>
      </c>
      <c r="G7" s="6">
        <v>0</v>
      </c>
      <c r="H7" s="6">
        <v>0.35857622344473888</v>
      </c>
      <c r="I7" s="6">
        <v>0.55338001273695026</v>
      </c>
      <c r="J7" s="6">
        <v>0</v>
      </c>
      <c r="K7" s="6">
        <v>0.1009915489858622</v>
      </c>
      <c r="L7" s="6">
        <v>0</v>
      </c>
      <c r="M7" s="6">
        <v>0</v>
      </c>
      <c r="N7" s="6">
        <v>1.3106094717138266E-2</v>
      </c>
      <c r="O7" s="6">
        <v>0.10581457996269564</v>
      </c>
      <c r="P7" s="6">
        <v>0</v>
      </c>
      <c r="Q7" s="6">
        <v>0</v>
      </c>
      <c r="R7" s="6">
        <v>0.48971511348692282</v>
      </c>
      <c r="S7" s="6">
        <v>0</v>
      </c>
      <c r="T7" s="6">
        <v>0</v>
      </c>
      <c r="U7" s="6">
        <v>0</v>
      </c>
      <c r="V7" s="6">
        <v>4.6123120469548692E-3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3.8312163053673292E-3</v>
      </c>
      <c r="AC7" s="6">
        <v>0</v>
      </c>
      <c r="AD7" s="6">
        <v>0</v>
      </c>
      <c r="AE7" s="6">
        <v>0</v>
      </c>
      <c r="AF7" s="6">
        <v>0.12714863324208345</v>
      </c>
      <c r="AG7" s="6">
        <v>0</v>
      </c>
      <c r="AH7" s="6">
        <v>1.9034013214957419E-2</v>
      </c>
      <c r="AI7" s="6">
        <v>4.4063106282251178E-2</v>
      </c>
      <c r="AJ7" s="6">
        <v>0</v>
      </c>
      <c r="AK7" s="6">
        <v>5.9256608892499001E-2</v>
      </c>
      <c r="AL7" s="6">
        <v>0</v>
      </c>
      <c r="AM7" s="6">
        <v>0</v>
      </c>
      <c r="AN7" s="6">
        <v>0.15634366071564607</v>
      </c>
      <c r="AO7" s="6">
        <v>0.10675084000908625</v>
      </c>
      <c r="AP7" s="6">
        <v>0</v>
      </c>
      <c r="AQ7" s="6">
        <v>3.2917850660578408E-3</v>
      </c>
      <c r="AR7" s="6">
        <v>0.16819994549430664</v>
      </c>
      <c r="AS7" s="6">
        <v>0.14594114152865881</v>
      </c>
      <c r="AT7" s="6">
        <v>0.17297886896793943</v>
      </c>
      <c r="AU7" s="6">
        <v>0</v>
      </c>
      <c r="AV7" s="6">
        <v>0</v>
      </c>
      <c r="AW7" s="6">
        <v>0</v>
      </c>
      <c r="AX7" s="6">
        <v>0</v>
      </c>
      <c r="AY7" s="6">
        <v>0</v>
      </c>
      <c r="AZ7" s="6">
        <v>0</v>
      </c>
      <c r="BA7" s="6">
        <v>0</v>
      </c>
      <c r="BB7" s="6">
        <v>0</v>
      </c>
      <c r="BC7" s="6">
        <v>2.2210362948085903E-3</v>
      </c>
      <c r="BD7" s="6">
        <v>0</v>
      </c>
      <c r="BE7" s="6">
        <v>2.0118950364767452E-2</v>
      </c>
      <c r="BF7" s="6">
        <v>0</v>
      </c>
      <c r="BG7" s="6">
        <v>0</v>
      </c>
      <c r="BH7" s="6">
        <v>-1.3322307328715933E-3</v>
      </c>
      <c r="BI7" s="6">
        <v>0</v>
      </c>
      <c r="BJ7" s="6">
        <v>0.26270244756589328</v>
      </c>
      <c r="BK7" s="6">
        <v>2.1681435587388033E-2</v>
      </c>
      <c r="BL7" s="6">
        <v>0</v>
      </c>
      <c r="BM7" s="6">
        <v>5.3758127189958961E-2</v>
      </c>
      <c r="BN7" s="6">
        <v>0</v>
      </c>
      <c r="BO7" s="6">
        <v>0</v>
      </c>
      <c r="BP7" s="6">
        <v>0</v>
      </c>
      <c r="BQ7" s="6">
        <v>0</v>
      </c>
      <c r="BR7" s="6">
        <v>0.34753946653929357</v>
      </c>
    </row>
    <row r="8" spans="1:70" x14ac:dyDescent="0.25">
      <c r="A8" s="1" t="s">
        <v>226</v>
      </c>
      <c r="B8" s="6" t="s">
        <v>227</v>
      </c>
      <c r="C8" s="6">
        <v>9.5220270772338175E-2</v>
      </c>
      <c r="D8" s="6">
        <v>0.29625584229614182</v>
      </c>
      <c r="E8" s="6">
        <v>0</v>
      </c>
      <c r="F8" s="6">
        <v>0.54699555786301313</v>
      </c>
      <c r="G8" s="6">
        <v>0</v>
      </c>
      <c r="H8" s="6">
        <v>0.35857622344473888</v>
      </c>
      <c r="I8" s="6">
        <v>0.27627988060790759</v>
      </c>
      <c r="J8" s="6">
        <v>0</v>
      </c>
      <c r="K8" s="6">
        <v>0.1009915489858622</v>
      </c>
      <c r="L8" s="6">
        <v>0</v>
      </c>
      <c r="M8" s="6">
        <v>0</v>
      </c>
      <c r="N8" s="6">
        <v>0.39713545112266219</v>
      </c>
      <c r="O8" s="6">
        <v>0.33214509926755287</v>
      </c>
      <c r="P8" s="6">
        <v>0</v>
      </c>
      <c r="Q8" s="6">
        <v>0</v>
      </c>
      <c r="R8" s="6">
        <v>0.48971511348692282</v>
      </c>
      <c r="S8" s="6">
        <v>0</v>
      </c>
      <c r="T8" s="6">
        <v>0</v>
      </c>
      <c r="U8" s="6">
        <v>0</v>
      </c>
      <c r="V8" s="6">
        <v>4.6123120469548692E-3</v>
      </c>
      <c r="W8" s="6">
        <v>0</v>
      </c>
      <c r="X8" s="6">
        <v>0</v>
      </c>
      <c r="Y8" s="6">
        <v>0</v>
      </c>
      <c r="Z8" s="6">
        <v>4.8391970646170859E-3</v>
      </c>
      <c r="AA8" s="6">
        <v>0</v>
      </c>
      <c r="AB8" s="6">
        <v>1.4793037283729805E-2</v>
      </c>
      <c r="AC8" s="6">
        <v>0</v>
      </c>
      <c r="AD8" s="6">
        <v>0</v>
      </c>
      <c r="AE8" s="6">
        <v>0</v>
      </c>
      <c r="AF8" s="6">
        <v>0.12714863324208345</v>
      </c>
      <c r="AG8" s="6">
        <v>0</v>
      </c>
      <c r="AH8" s="6">
        <v>1.9034013214957419E-2</v>
      </c>
      <c r="AI8" s="6">
        <v>4.4063106282251178E-2</v>
      </c>
      <c r="AJ8" s="6">
        <v>0</v>
      </c>
      <c r="AK8" s="6">
        <v>5.9256608892499001E-2</v>
      </c>
      <c r="AL8" s="6">
        <v>0</v>
      </c>
      <c r="AM8" s="6">
        <v>0</v>
      </c>
      <c r="AN8" s="6">
        <v>0.15634366071564607</v>
      </c>
      <c r="AO8" s="6">
        <v>0.10675084000908625</v>
      </c>
      <c r="AP8" s="6">
        <v>0</v>
      </c>
      <c r="AQ8" s="6">
        <v>3.2917850660578408E-3</v>
      </c>
      <c r="AR8" s="6">
        <v>0.16819994549430664</v>
      </c>
      <c r="AS8" s="6">
        <v>0.14594114152865881</v>
      </c>
      <c r="AT8" s="6">
        <v>0.17297886896793943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2.2210362948085903E-3</v>
      </c>
      <c r="BD8" s="6">
        <v>0</v>
      </c>
      <c r="BE8" s="6">
        <v>0.11732978758500327</v>
      </c>
      <c r="BF8" s="6">
        <v>0</v>
      </c>
      <c r="BG8" s="6">
        <v>0</v>
      </c>
      <c r="BH8" s="6">
        <v>-1.3322307328715933E-3</v>
      </c>
      <c r="BI8" s="6">
        <v>0</v>
      </c>
      <c r="BJ8" s="6">
        <v>0.26270244756589328</v>
      </c>
      <c r="BK8" s="6">
        <v>2.1681435587388033E-2</v>
      </c>
      <c r="BL8" s="6">
        <v>0</v>
      </c>
      <c r="BM8" s="6">
        <v>5.3758127189958961E-2</v>
      </c>
      <c r="BN8" s="6">
        <v>0</v>
      </c>
      <c r="BO8" s="6">
        <v>0</v>
      </c>
      <c r="BP8" s="6">
        <v>0</v>
      </c>
      <c r="BQ8" s="6">
        <v>0</v>
      </c>
      <c r="BR8" s="6">
        <v>0.34753946653929357</v>
      </c>
    </row>
    <row r="9" spans="1:70" x14ac:dyDescent="0.25">
      <c r="A9" s="1" t="s">
        <v>228</v>
      </c>
      <c r="B9" s="6" t="s">
        <v>229</v>
      </c>
      <c r="C9" s="6">
        <v>9.5220270772338175E-2</v>
      </c>
      <c r="D9" s="6">
        <v>0.62830307030474131</v>
      </c>
      <c r="E9" s="6">
        <v>0</v>
      </c>
      <c r="F9" s="6">
        <v>0.54699555786301313</v>
      </c>
      <c r="G9" s="6">
        <v>0</v>
      </c>
      <c r="H9" s="6">
        <v>7.5375095679225887E-2</v>
      </c>
      <c r="I9" s="6">
        <v>4.2829719619522845E-2</v>
      </c>
      <c r="J9" s="6">
        <v>0</v>
      </c>
      <c r="K9" s="6">
        <v>1.1721370675866252E-2</v>
      </c>
      <c r="L9" s="6">
        <v>0</v>
      </c>
      <c r="M9" s="6">
        <v>0</v>
      </c>
      <c r="N9" s="6">
        <v>0.12858845043303757</v>
      </c>
      <c r="O9" s="6">
        <v>0.23477197304863556</v>
      </c>
      <c r="P9" s="6">
        <v>6.844547010576002E-2</v>
      </c>
      <c r="Q9" s="6">
        <v>0</v>
      </c>
      <c r="R9" s="6">
        <v>0.40032976236558721</v>
      </c>
      <c r="S9" s="6">
        <v>0</v>
      </c>
      <c r="T9" s="6">
        <v>0</v>
      </c>
      <c r="U9" s="6">
        <v>0</v>
      </c>
      <c r="V9" s="6">
        <v>0.18860788841075488</v>
      </c>
      <c r="W9" s="6">
        <v>0</v>
      </c>
      <c r="X9" s="6">
        <v>0</v>
      </c>
      <c r="Y9" s="6">
        <v>3.8239673258816224E-4</v>
      </c>
      <c r="Z9" s="6">
        <v>0</v>
      </c>
      <c r="AA9" s="6">
        <v>0</v>
      </c>
      <c r="AB9" s="6">
        <v>1.4793037283729805E-2</v>
      </c>
      <c r="AC9" s="6">
        <v>0</v>
      </c>
      <c r="AD9" s="6">
        <v>0</v>
      </c>
      <c r="AE9" s="6">
        <v>0</v>
      </c>
      <c r="AF9" s="6">
        <v>0.12714863324208345</v>
      </c>
      <c r="AG9" s="6">
        <v>0</v>
      </c>
      <c r="AH9" s="6">
        <v>6.663804670187938E-2</v>
      </c>
      <c r="AI9" s="6">
        <v>2.1767558725671646E-3</v>
      </c>
      <c r="AJ9" s="6">
        <v>0</v>
      </c>
      <c r="AK9" s="6">
        <v>5.9256608892499001E-2</v>
      </c>
      <c r="AL9" s="6">
        <v>0</v>
      </c>
      <c r="AM9" s="6">
        <v>0</v>
      </c>
      <c r="AN9" s="6">
        <v>0.15634366071564607</v>
      </c>
      <c r="AO9" s="6">
        <v>0.10675084000908625</v>
      </c>
      <c r="AP9" s="6">
        <v>0</v>
      </c>
      <c r="AQ9" s="6">
        <v>3.2917850660578408E-3</v>
      </c>
      <c r="AR9" s="6">
        <v>5.4038726110688259E-2</v>
      </c>
      <c r="AS9" s="6">
        <v>0.90990865131055543</v>
      </c>
      <c r="AT9" s="6">
        <v>0.32638863920575206</v>
      </c>
      <c r="AU9" s="6">
        <v>0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0.21107767720513565</v>
      </c>
      <c r="BB9" s="6">
        <v>0.7232264510499965</v>
      </c>
      <c r="BC9" s="6">
        <v>2.2210362948085903E-3</v>
      </c>
      <c r="BD9" s="6">
        <v>0</v>
      </c>
      <c r="BE9" s="6">
        <v>0.5581806408159723</v>
      </c>
      <c r="BF9" s="6">
        <v>0</v>
      </c>
      <c r="BG9" s="6">
        <v>0</v>
      </c>
      <c r="BH9" s="6">
        <v>-1.3322307328715933E-3</v>
      </c>
      <c r="BI9" s="6">
        <v>0</v>
      </c>
      <c r="BJ9" s="6">
        <v>0.26270244756589328</v>
      </c>
      <c r="BK9" s="6">
        <v>0.36214310455016641</v>
      </c>
      <c r="BL9" s="6">
        <v>0.14840738738562345</v>
      </c>
      <c r="BM9" s="6">
        <v>0.49685209366081329</v>
      </c>
      <c r="BN9" s="6">
        <v>0.18706020689988342</v>
      </c>
      <c r="BO9" s="6">
        <v>0</v>
      </c>
      <c r="BP9" s="6">
        <v>0</v>
      </c>
      <c r="BQ9" s="6">
        <v>0</v>
      </c>
      <c r="BR9" s="6">
        <v>3.9889745244470285E-3</v>
      </c>
    </row>
    <row r="10" spans="1:70" x14ac:dyDescent="0.25">
      <c r="A10" s="1" t="s">
        <v>230</v>
      </c>
      <c r="B10" s="6" t="s">
        <v>231</v>
      </c>
      <c r="C10" s="6">
        <v>9.5220270772338175E-2</v>
      </c>
      <c r="D10" s="6">
        <v>-1.2331468457318051E-2</v>
      </c>
      <c r="E10" s="6">
        <v>0</v>
      </c>
      <c r="F10" s="6">
        <v>0.54699555786301313</v>
      </c>
      <c r="G10" s="6">
        <v>0</v>
      </c>
      <c r="H10" s="6">
        <v>0.35857622344473888</v>
      </c>
      <c r="I10" s="6">
        <v>0.27627988060790759</v>
      </c>
      <c r="J10" s="6">
        <v>0</v>
      </c>
      <c r="K10" s="6">
        <v>0.1009915489858622</v>
      </c>
      <c r="L10" s="6">
        <v>0</v>
      </c>
      <c r="M10" s="6">
        <v>0</v>
      </c>
      <c r="N10" s="6">
        <v>0.39713545112266219</v>
      </c>
      <c r="O10" s="6">
        <v>0.33214509926755287</v>
      </c>
      <c r="P10" s="6">
        <v>-4.9424349444815493E-3</v>
      </c>
      <c r="Q10" s="6">
        <v>0.88023882199070946</v>
      </c>
      <c r="R10" s="6">
        <v>0.48971511348692282</v>
      </c>
      <c r="S10" s="6">
        <v>-2.3386569482294748E-4</v>
      </c>
      <c r="T10" s="6">
        <v>0.18408120447718471</v>
      </c>
      <c r="U10" s="6">
        <v>0</v>
      </c>
      <c r="V10" s="6">
        <v>4.6123120469548692E-3</v>
      </c>
      <c r="W10" s="6">
        <v>0</v>
      </c>
      <c r="X10" s="6">
        <v>0</v>
      </c>
      <c r="Y10" s="6">
        <v>0</v>
      </c>
      <c r="Z10" s="6">
        <v>1.5652430499247545E-3</v>
      </c>
      <c r="AA10" s="6">
        <v>0</v>
      </c>
      <c r="AB10" s="6">
        <v>1.4793037283729805E-2</v>
      </c>
      <c r="AC10" s="6">
        <v>0</v>
      </c>
      <c r="AD10" s="6">
        <v>0</v>
      </c>
      <c r="AE10" s="6">
        <v>0.17650173851838355</v>
      </c>
      <c r="AF10" s="6">
        <v>0.12714863324208345</v>
      </c>
      <c r="AG10" s="6">
        <v>0</v>
      </c>
      <c r="AH10" s="6">
        <v>0.17549853913371777</v>
      </c>
      <c r="AI10" s="6">
        <v>4.4063106282251178E-2</v>
      </c>
      <c r="AJ10" s="6">
        <v>0</v>
      </c>
      <c r="AK10" s="6">
        <v>5.9256608892499001E-2</v>
      </c>
      <c r="AL10" s="6">
        <v>0</v>
      </c>
      <c r="AM10" s="6">
        <v>0</v>
      </c>
      <c r="AN10" s="6">
        <v>0.15634366071564607</v>
      </c>
      <c r="AO10" s="6">
        <v>0.10675084000908625</v>
      </c>
      <c r="AP10" s="6">
        <v>0</v>
      </c>
      <c r="AQ10" s="6">
        <v>3.2917850660578408E-3</v>
      </c>
      <c r="AR10" s="6">
        <v>0.16819994549430664</v>
      </c>
      <c r="AS10" s="6">
        <v>0.14594114152865881</v>
      </c>
      <c r="AT10" s="6">
        <v>8.7845981628416003E-2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0.77283888861905736</v>
      </c>
      <c r="BB10" s="6">
        <v>0</v>
      </c>
      <c r="BC10" s="6">
        <v>2.2210362948085903E-3</v>
      </c>
      <c r="BD10" s="6">
        <v>0</v>
      </c>
      <c r="BE10" s="6">
        <v>0.11732978758500327</v>
      </c>
      <c r="BF10" s="6">
        <v>-6.6902976480421612E-3</v>
      </c>
      <c r="BG10" s="6">
        <v>0</v>
      </c>
      <c r="BH10" s="6">
        <v>-1.3322307328715933E-3</v>
      </c>
      <c r="BI10" s="6">
        <v>0</v>
      </c>
      <c r="BJ10" s="6">
        <v>4.644858061797693E-2</v>
      </c>
      <c r="BK10" s="6">
        <v>2.1681435587388033E-2</v>
      </c>
      <c r="BL10" s="6">
        <v>0</v>
      </c>
      <c r="BM10" s="6">
        <v>1.0067665847319721E-3</v>
      </c>
      <c r="BN10" s="6">
        <v>0</v>
      </c>
      <c r="BO10" s="6">
        <v>0</v>
      </c>
      <c r="BP10" s="6">
        <v>0</v>
      </c>
      <c r="BQ10" s="6">
        <v>7.3339359022522206E-3</v>
      </c>
      <c r="BR10" s="6">
        <v>0.34753946653929357</v>
      </c>
    </row>
    <row r="11" spans="1:70" x14ac:dyDescent="0.25">
      <c r="A11" s="1" t="s">
        <v>232</v>
      </c>
      <c r="B11" s="6" t="s">
        <v>233</v>
      </c>
      <c r="C11" s="6">
        <v>9.5220270772338175E-2</v>
      </c>
      <c r="D11" s="6">
        <v>5.8735902194671841E-2</v>
      </c>
      <c r="E11" s="6">
        <v>0</v>
      </c>
      <c r="F11" s="6">
        <v>0.54699555786301313</v>
      </c>
      <c r="G11" s="6">
        <v>0</v>
      </c>
      <c r="H11" s="6">
        <v>7.5375095679225887E-2</v>
      </c>
      <c r="I11" s="6">
        <v>4.2829719619522845E-2</v>
      </c>
      <c r="J11" s="6">
        <v>0</v>
      </c>
      <c r="K11" s="6">
        <v>1.1721370675866252E-2</v>
      </c>
      <c r="L11" s="6">
        <v>0</v>
      </c>
      <c r="M11" s="6">
        <v>0</v>
      </c>
      <c r="N11" s="6">
        <v>0.12858845043303757</v>
      </c>
      <c r="O11" s="6">
        <v>0.23477197304863556</v>
      </c>
      <c r="P11" s="6">
        <v>-4.9424349444815493E-3</v>
      </c>
      <c r="Q11" s="6">
        <v>0.88023882199070946</v>
      </c>
      <c r="R11" s="6">
        <v>0.40032976236558721</v>
      </c>
      <c r="S11" s="6">
        <v>-2.3386569482294748E-4</v>
      </c>
      <c r="T11" s="6">
        <v>0.18408120447718471</v>
      </c>
      <c r="U11" s="6">
        <v>0</v>
      </c>
      <c r="V11" s="6">
        <v>0.18860788841075488</v>
      </c>
      <c r="W11" s="6">
        <v>0</v>
      </c>
      <c r="X11" s="6">
        <v>0</v>
      </c>
      <c r="Y11" s="6">
        <v>3.8239673258816224E-4</v>
      </c>
      <c r="Z11" s="6">
        <v>0</v>
      </c>
      <c r="AA11" s="6">
        <v>0</v>
      </c>
      <c r="AB11" s="6">
        <v>1.4793037283729805E-2</v>
      </c>
      <c r="AC11" s="6">
        <v>0</v>
      </c>
      <c r="AD11" s="6">
        <v>0</v>
      </c>
      <c r="AE11" s="6">
        <v>3.9033622464272777E-2</v>
      </c>
      <c r="AF11" s="6">
        <v>0.12714863324208345</v>
      </c>
      <c r="AG11" s="6">
        <v>0</v>
      </c>
      <c r="AH11" s="6">
        <v>5.7636731920325458E-2</v>
      </c>
      <c r="AI11" s="6">
        <v>2.1767558725671646E-3</v>
      </c>
      <c r="AJ11" s="6">
        <v>0</v>
      </c>
      <c r="AK11" s="6">
        <v>5.9256608892499001E-2</v>
      </c>
      <c r="AL11" s="6">
        <v>0</v>
      </c>
      <c r="AM11" s="6">
        <v>0</v>
      </c>
      <c r="AN11" s="6">
        <v>0.15634366071564607</v>
      </c>
      <c r="AO11" s="6">
        <v>0.10675084000908625</v>
      </c>
      <c r="AP11" s="6">
        <v>0</v>
      </c>
      <c r="AQ11" s="6">
        <v>3.2917850660578408E-3</v>
      </c>
      <c r="AR11" s="6">
        <v>5.4038726110688259E-2</v>
      </c>
      <c r="AS11" s="6">
        <v>0.90990865131055543</v>
      </c>
      <c r="AT11" s="6">
        <v>8.7845981628416003E-2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1</v>
      </c>
      <c r="BB11" s="6">
        <v>0</v>
      </c>
      <c r="BC11" s="6">
        <v>2.2210362948085903E-3</v>
      </c>
      <c r="BD11" s="6">
        <v>0</v>
      </c>
      <c r="BE11" s="6">
        <v>3.5446773617725386E-2</v>
      </c>
      <c r="BF11" s="6">
        <v>-6.6902976480421612E-3</v>
      </c>
      <c r="BG11" s="6">
        <v>0</v>
      </c>
      <c r="BH11" s="6">
        <v>-1.3322307328715933E-3</v>
      </c>
      <c r="BI11" s="6">
        <v>0</v>
      </c>
      <c r="BJ11" s="6">
        <v>4.644858061797693E-2</v>
      </c>
      <c r="BK11" s="6">
        <v>2.1681435587388033E-2</v>
      </c>
      <c r="BL11" s="6">
        <v>-1.724324253547345E-3</v>
      </c>
      <c r="BM11" s="6">
        <v>1.0067665847319721E-3</v>
      </c>
      <c r="BN11" s="6">
        <v>0</v>
      </c>
      <c r="BO11" s="6">
        <v>0</v>
      </c>
      <c r="BP11" s="6">
        <v>0</v>
      </c>
      <c r="BQ11" s="6">
        <v>7.3339359022522206E-3</v>
      </c>
      <c r="BR11" s="6">
        <v>3.6005465966997273E-4</v>
      </c>
    </row>
    <row r="12" spans="1:70" x14ac:dyDescent="0.25">
      <c r="A12" s="1" t="s">
        <v>234</v>
      </c>
      <c r="B12" s="6" t="s">
        <v>235</v>
      </c>
      <c r="C12" s="6">
        <v>9.5220270772338175E-2</v>
      </c>
      <c r="D12" s="6">
        <v>-1.2331468457318051E-2</v>
      </c>
      <c r="E12" s="6">
        <v>0</v>
      </c>
      <c r="F12" s="6">
        <v>0.54699555786301313</v>
      </c>
      <c r="G12" s="6">
        <v>0</v>
      </c>
      <c r="H12" s="6">
        <v>0.35857622344473888</v>
      </c>
      <c r="I12" s="6">
        <v>0.27627988060790759</v>
      </c>
      <c r="J12" s="6">
        <v>0</v>
      </c>
      <c r="K12" s="6">
        <v>0.1009915489858622</v>
      </c>
      <c r="L12" s="6">
        <v>0</v>
      </c>
      <c r="M12" s="6">
        <v>0</v>
      </c>
      <c r="N12" s="6">
        <v>0.39713545112266219</v>
      </c>
      <c r="O12" s="6">
        <v>0.33214509926755287</v>
      </c>
      <c r="P12" s="6">
        <v>-4.9424349444815493E-3</v>
      </c>
      <c r="Q12" s="6">
        <v>0</v>
      </c>
      <c r="R12" s="6">
        <v>0.48971511348692282</v>
      </c>
      <c r="S12" s="6">
        <v>0</v>
      </c>
      <c r="T12" s="6">
        <v>0</v>
      </c>
      <c r="U12" s="6">
        <v>0</v>
      </c>
      <c r="V12" s="6">
        <v>4.6123120469548692E-3</v>
      </c>
      <c r="W12" s="6">
        <v>0.76067006783307467</v>
      </c>
      <c r="X12" s="6">
        <v>0</v>
      </c>
      <c r="Y12" s="6">
        <v>0</v>
      </c>
      <c r="Z12" s="6">
        <v>4.8391970646170859E-3</v>
      </c>
      <c r="AA12" s="6">
        <v>0</v>
      </c>
      <c r="AB12" s="6">
        <v>1.4793037283729805E-2</v>
      </c>
      <c r="AC12" s="6">
        <v>0</v>
      </c>
      <c r="AD12" s="6">
        <v>0</v>
      </c>
      <c r="AE12" s="6">
        <v>0</v>
      </c>
      <c r="AF12" s="6">
        <v>0.12714863324208345</v>
      </c>
      <c r="AG12" s="6">
        <v>0</v>
      </c>
      <c r="AH12" s="6">
        <v>1.9034013214957419E-2</v>
      </c>
      <c r="AI12" s="6">
        <v>4.4063106282251178E-2</v>
      </c>
      <c r="AJ12" s="6">
        <v>0</v>
      </c>
      <c r="AK12" s="6">
        <v>5.9256608892499001E-2</v>
      </c>
      <c r="AL12" s="6">
        <v>0</v>
      </c>
      <c r="AM12" s="6">
        <v>0</v>
      </c>
      <c r="AN12" s="6">
        <v>0.15634366071564607</v>
      </c>
      <c r="AO12" s="6">
        <v>0.10675084000908625</v>
      </c>
      <c r="AP12" s="6">
        <v>0.50295313848908163</v>
      </c>
      <c r="AQ12" s="6">
        <v>3.2917850660578408E-3</v>
      </c>
      <c r="AR12" s="6">
        <v>0.16819994549430664</v>
      </c>
      <c r="AS12" s="6">
        <v>0.14594114152865881</v>
      </c>
      <c r="AT12" s="6">
        <v>4.9803858680990645E-2</v>
      </c>
      <c r="AU12" s="6">
        <v>5.3538418049815732E-2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0.22674873238588505</v>
      </c>
      <c r="BB12" s="6">
        <v>0</v>
      </c>
      <c r="BC12" s="6">
        <v>2.2210362948085903E-3</v>
      </c>
      <c r="BD12" s="6">
        <v>0</v>
      </c>
      <c r="BE12" s="6">
        <v>0.11732978758500327</v>
      </c>
      <c r="BF12" s="6">
        <v>0</v>
      </c>
      <c r="BG12" s="6">
        <v>0.9171367279547864</v>
      </c>
      <c r="BH12" s="6">
        <v>-1.3322307328715933E-3</v>
      </c>
      <c r="BI12" s="6">
        <v>0</v>
      </c>
      <c r="BJ12" s="6">
        <v>4.644858061797693E-2</v>
      </c>
      <c r="BK12" s="6">
        <v>2.1681435587388033E-2</v>
      </c>
      <c r="BL12" s="6">
        <v>0</v>
      </c>
      <c r="BM12" s="6">
        <v>1.0067665847319721E-3</v>
      </c>
      <c r="BN12" s="6">
        <v>0</v>
      </c>
      <c r="BO12" s="6">
        <v>0</v>
      </c>
      <c r="BP12" s="6">
        <v>0</v>
      </c>
      <c r="BQ12" s="6">
        <v>0</v>
      </c>
      <c r="BR12" s="6">
        <v>0.34753946653929357</v>
      </c>
    </row>
    <row r="13" spans="1:70" x14ac:dyDescent="0.25">
      <c r="A13" s="1" t="s">
        <v>236</v>
      </c>
      <c r="B13" s="6" t="s">
        <v>237</v>
      </c>
      <c r="C13" s="6">
        <v>9.5220270772338175E-2</v>
      </c>
      <c r="D13" s="6">
        <v>5.8735902194671841E-2</v>
      </c>
      <c r="E13" s="6">
        <v>0</v>
      </c>
      <c r="F13" s="6">
        <v>0.54699555786301313</v>
      </c>
      <c r="G13" s="6">
        <v>0</v>
      </c>
      <c r="H13" s="6">
        <v>7.5375095679225887E-2</v>
      </c>
      <c r="I13" s="6">
        <v>4.2829719619522845E-2</v>
      </c>
      <c r="J13" s="6">
        <v>0.15591908558433573</v>
      </c>
      <c r="K13" s="6">
        <v>1.1721370675866252E-2</v>
      </c>
      <c r="L13" s="6">
        <v>0</v>
      </c>
      <c r="M13" s="6">
        <v>0</v>
      </c>
      <c r="N13" s="6">
        <v>0.12858845043303757</v>
      </c>
      <c r="O13" s="6">
        <v>0.23477197304863556</v>
      </c>
      <c r="P13" s="6">
        <v>0.20240265951802605</v>
      </c>
      <c r="Q13" s="6">
        <v>0</v>
      </c>
      <c r="R13" s="6">
        <v>0.40032976236558721</v>
      </c>
      <c r="S13" s="6">
        <v>0</v>
      </c>
      <c r="T13" s="6">
        <v>0</v>
      </c>
      <c r="U13" s="6">
        <v>0</v>
      </c>
      <c r="V13" s="6">
        <v>0.18860788841075488</v>
      </c>
      <c r="W13" s="6">
        <v>1</v>
      </c>
      <c r="X13" s="6">
        <v>0</v>
      </c>
      <c r="Y13" s="6">
        <v>3.8239673258816224E-4</v>
      </c>
      <c r="Z13" s="6">
        <v>8.3224748466398102E-3</v>
      </c>
      <c r="AA13" s="6">
        <v>0</v>
      </c>
      <c r="AB13" s="6">
        <v>1.4793037283729805E-2</v>
      </c>
      <c r="AC13" s="6">
        <v>0</v>
      </c>
      <c r="AD13" s="6">
        <v>0</v>
      </c>
      <c r="AE13" s="6">
        <v>0</v>
      </c>
      <c r="AF13" s="6">
        <v>0.12714863324208345</v>
      </c>
      <c r="AG13" s="6">
        <v>0</v>
      </c>
      <c r="AH13" s="6">
        <v>6.663804670187938E-2</v>
      </c>
      <c r="AI13" s="6">
        <v>2.1767558725671646E-3</v>
      </c>
      <c r="AJ13" s="6">
        <v>0</v>
      </c>
      <c r="AK13" s="6">
        <v>5.9256608892499001E-2</v>
      </c>
      <c r="AL13" s="6">
        <v>0</v>
      </c>
      <c r="AM13" s="6">
        <v>0</v>
      </c>
      <c r="AN13" s="6">
        <v>0.15634366071564607</v>
      </c>
      <c r="AO13" s="6">
        <v>0.10675084000908625</v>
      </c>
      <c r="AP13" s="6">
        <v>1</v>
      </c>
      <c r="AQ13" s="6">
        <v>3.2917850660578408E-3</v>
      </c>
      <c r="AR13" s="6">
        <v>5.4038726110688259E-2</v>
      </c>
      <c r="AS13" s="6">
        <v>0.90990865131055543</v>
      </c>
      <c r="AT13" s="6">
        <v>5.9503566574303793E-2</v>
      </c>
      <c r="AU13" s="6">
        <v>5.3538418049815732E-2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0.21107767720513565</v>
      </c>
      <c r="BB13" s="6">
        <v>0</v>
      </c>
      <c r="BC13" s="6">
        <v>2.2210362948085903E-3</v>
      </c>
      <c r="BD13" s="6">
        <v>0</v>
      </c>
      <c r="BE13" s="6">
        <v>3.5446773617725386E-2</v>
      </c>
      <c r="BF13" s="6">
        <v>0</v>
      </c>
      <c r="BG13" s="6">
        <v>0.9171367279547864</v>
      </c>
      <c r="BH13" s="6">
        <v>-1.3322307328715933E-3</v>
      </c>
      <c r="BI13" s="6">
        <v>0</v>
      </c>
      <c r="BJ13" s="6">
        <v>4.644858061797693E-2</v>
      </c>
      <c r="BK13" s="6">
        <v>2.1681435587388033E-2</v>
      </c>
      <c r="BL13" s="6">
        <v>-1.724324253547345E-3</v>
      </c>
      <c r="BM13" s="6">
        <v>1.0067665847319721E-3</v>
      </c>
      <c r="BN13" s="6">
        <v>0</v>
      </c>
      <c r="BO13" s="6">
        <v>0</v>
      </c>
      <c r="BP13" s="6">
        <v>0</v>
      </c>
      <c r="BQ13" s="6">
        <v>0</v>
      </c>
      <c r="BR13" s="6">
        <v>3.6005465966997273E-4</v>
      </c>
    </row>
    <row r="14" spans="1:70" x14ac:dyDescent="0.25">
      <c r="A14" s="1" t="s">
        <v>238</v>
      </c>
      <c r="B14" s="6" t="s">
        <v>239</v>
      </c>
      <c r="C14" s="6">
        <v>9.5220270772338175E-2</v>
      </c>
      <c r="D14" s="6">
        <v>5.8735902194671841E-2</v>
      </c>
      <c r="E14" s="6">
        <v>0</v>
      </c>
      <c r="F14" s="6">
        <v>0.54699555786301313</v>
      </c>
      <c r="G14" s="6">
        <v>0</v>
      </c>
      <c r="H14" s="6">
        <v>0.35857622344473888</v>
      </c>
      <c r="I14" s="6">
        <v>0.55338001273695026</v>
      </c>
      <c r="J14" s="6">
        <v>0</v>
      </c>
      <c r="K14" s="6">
        <v>0.1009915489858622</v>
      </c>
      <c r="L14" s="6">
        <v>0</v>
      </c>
      <c r="M14" s="6">
        <v>0</v>
      </c>
      <c r="N14" s="6">
        <v>1.3106094717138266E-2</v>
      </c>
      <c r="O14" s="6">
        <v>0.10581457996269564</v>
      </c>
      <c r="P14" s="6">
        <v>-4.9424349444815493E-3</v>
      </c>
      <c r="Q14" s="6">
        <v>0.88023882199070946</v>
      </c>
      <c r="R14" s="6">
        <v>0.48971511348692282</v>
      </c>
      <c r="S14" s="6">
        <v>-2.3386569482294748E-4</v>
      </c>
      <c r="T14" s="6">
        <v>0.18408120447718471</v>
      </c>
      <c r="U14" s="6">
        <v>0</v>
      </c>
      <c r="V14" s="6">
        <v>4.6123120469548692E-3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1.4793037283729805E-2</v>
      </c>
      <c r="AC14" s="6">
        <v>0</v>
      </c>
      <c r="AD14" s="6">
        <v>0</v>
      </c>
      <c r="AE14" s="6">
        <v>0.17650173851838355</v>
      </c>
      <c r="AF14" s="6">
        <v>0.12714863324208345</v>
      </c>
      <c r="AG14" s="6">
        <v>0</v>
      </c>
      <c r="AH14" s="6">
        <v>0.17549853913371777</v>
      </c>
      <c r="AI14" s="6">
        <v>4.4063106282251178E-2</v>
      </c>
      <c r="AJ14" s="6">
        <v>0</v>
      </c>
      <c r="AK14" s="6">
        <v>5.9256608892499001E-2</v>
      </c>
      <c r="AL14" s="6">
        <v>0</v>
      </c>
      <c r="AM14" s="6">
        <v>0</v>
      </c>
      <c r="AN14" s="6">
        <v>0.15634366071564607</v>
      </c>
      <c r="AO14" s="6">
        <v>0.10675084000908625</v>
      </c>
      <c r="AP14" s="6">
        <v>0</v>
      </c>
      <c r="AQ14" s="6">
        <v>3.2917850660578408E-3</v>
      </c>
      <c r="AR14" s="6">
        <v>0.16819994549430664</v>
      </c>
      <c r="AS14" s="6">
        <v>0.14594114152865881</v>
      </c>
      <c r="AT14" s="6">
        <v>8.7845981628416003E-2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0.77283888861905736</v>
      </c>
      <c r="BB14" s="6">
        <v>0</v>
      </c>
      <c r="BC14" s="6">
        <v>2.2210362948085903E-3</v>
      </c>
      <c r="BD14" s="6">
        <v>0</v>
      </c>
      <c r="BE14" s="6">
        <v>2.0118950364767452E-2</v>
      </c>
      <c r="BF14" s="6">
        <v>-6.6902976480421612E-3</v>
      </c>
      <c r="BG14" s="6">
        <v>0</v>
      </c>
      <c r="BH14" s="6">
        <v>-1.3322307328715933E-3</v>
      </c>
      <c r="BI14" s="6">
        <v>0</v>
      </c>
      <c r="BJ14" s="6">
        <v>4.644858061797693E-2</v>
      </c>
      <c r="BK14" s="6">
        <v>2.1681435587388033E-2</v>
      </c>
      <c r="BL14" s="6">
        <v>0</v>
      </c>
      <c r="BM14" s="6">
        <v>1.0067665847319721E-3</v>
      </c>
      <c r="BN14" s="6">
        <v>0</v>
      </c>
      <c r="BO14" s="6">
        <v>0</v>
      </c>
      <c r="BP14" s="6">
        <v>0</v>
      </c>
      <c r="BQ14" s="6">
        <v>7.3339359022522206E-3</v>
      </c>
      <c r="BR14" s="6">
        <v>0.34753946653929357</v>
      </c>
    </row>
    <row r="15" spans="1:70" x14ac:dyDescent="0.25">
      <c r="A15" s="1" t="s">
        <v>240</v>
      </c>
      <c r="B15" s="6" t="s">
        <v>241</v>
      </c>
      <c r="C15" s="6">
        <v>9.5220270772338175E-2</v>
      </c>
      <c r="D15" s="6">
        <v>0.83812908124450136</v>
      </c>
      <c r="E15" s="6">
        <v>0</v>
      </c>
      <c r="F15" s="6">
        <v>0.54699555786301313</v>
      </c>
      <c r="G15" s="6">
        <v>0</v>
      </c>
      <c r="H15" s="6">
        <v>7.5375095679225887E-2</v>
      </c>
      <c r="I15" s="6">
        <v>4.2829719619522845E-2</v>
      </c>
      <c r="J15" s="6">
        <v>0</v>
      </c>
      <c r="K15" s="6">
        <v>1.1721370675866252E-2</v>
      </c>
      <c r="L15" s="6">
        <v>0</v>
      </c>
      <c r="M15" s="6">
        <v>0</v>
      </c>
      <c r="N15" s="6">
        <v>1.3106094717138266E-2</v>
      </c>
      <c r="O15" s="6">
        <v>0.10581457996269564</v>
      </c>
      <c r="P15" s="6">
        <v>-4.9424349444815493E-3</v>
      </c>
      <c r="Q15" s="6">
        <v>0.88023882199070946</v>
      </c>
      <c r="R15" s="6">
        <v>0.29483275515222868</v>
      </c>
      <c r="S15" s="6">
        <v>-2.3386569482294748E-4</v>
      </c>
      <c r="T15" s="6">
        <v>0.18408120447718471</v>
      </c>
      <c r="U15" s="6">
        <v>0</v>
      </c>
      <c r="V15" s="6">
        <v>4.6123120469548692E-3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1.4793037283729805E-2</v>
      </c>
      <c r="AC15" s="6">
        <v>0</v>
      </c>
      <c r="AD15" s="6">
        <v>0</v>
      </c>
      <c r="AE15" s="6">
        <v>3.9033622464272777E-2</v>
      </c>
      <c r="AF15" s="6">
        <v>0.12714863324208345</v>
      </c>
      <c r="AG15" s="6">
        <v>0</v>
      </c>
      <c r="AH15" s="6">
        <v>5.7636731920325458E-2</v>
      </c>
      <c r="AI15" s="6">
        <v>2.1767558725671646E-3</v>
      </c>
      <c r="AJ15" s="6">
        <v>0</v>
      </c>
      <c r="AK15" s="6">
        <v>5.9256608892499001E-2</v>
      </c>
      <c r="AL15" s="6">
        <v>0.19262805234648986</v>
      </c>
      <c r="AM15" s="6">
        <v>0</v>
      </c>
      <c r="AN15" s="6">
        <v>0.15634366071564607</v>
      </c>
      <c r="AO15" s="6">
        <v>0.10675084000908625</v>
      </c>
      <c r="AP15" s="6">
        <v>0</v>
      </c>
      <c r="AQ15" s="6">
        <v>3.2917850660578408E-3</v>
      </c>
      <c r="AR15" s="6">
        <v>5.4038726110688259E-2</v>
      </c>
      <c r="AS15" s="6">
        <v>0.22735536409255486</v>
      </c>
      <c r="AT15" s="6">
        <v>8.7845981628416003E-2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1</v>
      </c>
      <c r="BB15" s="6">
        <v>0</v>
      </c>
      <c r="BC15" s="6">
        <v>2.2210362948085903E-3</v>
      </c>
      <c r="BD15" s="6">
        <v>0</v>
      </c>
      <c r="BE15" s="6">
        <v>9.2575838662296267E-2</v>
      </c>
      <c r="BF15" s="6">
        <v>-6.6902976480421612E-3</v>
      </c>
      <c r="BG15" s="6">
        <v>0</v>
      </c>
      <c r="BH15" s="6">
        <v>-1.3322307328715933E-3</v>
      </c>
      <c r="BI15" s="6">
        <v>0</v>
      </c>
      <c r="BJ15" s="6">
        <v>4.644858061797693E-2</v>
      </c>
      <c r="BK15" s="6">
        <v>2.1681435587388033E-2</v>
      </c>
      <c r="BL15" s="6">
        <v>-1.724324253547345E-3</v>
      </c>
      <c r="BM15" s="6">
        <v>1.0067665847319721E-3</v>
      </c>
      <c r="BN15" s="6">
        <v>0</v>
      </c>
      <c r="BO15" s="6">
        <v>0</v>
      </c>
      <c r="BP15" s="6">
        <v>0</v>
      </c>
      <c r="BQ15" s="6">
        <v>7.3339359022522206E-3</v>
      </c>
      <c r="BR15" s="6">
        <v>8.2955360598274772E-3</v>
      </c>
    </row>
    <row r="16" spans="1:70" x14ac:dyDescent="0.25">
      <c r="A16" s="1" t="s">
        <v>242</v>
      </c>
      <c r="B16" s="6" t="s">
        <v>243</v>
      </c>
      <c r="C16" s="6">
        <v>9.5220270772338175E-2</v>
      </c>
      <c r="D16" s="6">
        <v>5.8735902194671841E-2</v>
      </c>
      <c r="E16" s="6">
        <v>0</v>
      </c>
      <c r="F16" s="6">
        <v>0.54699555786301313</v>
      </c>
      <c r="G16" s="6">
        <v>0</v>
      </c>
      <c r="H16" s="6">
        <v>0.35857622344473888</v>
      </c>
      <c r="I16" s="6">
        <v>0.55338001273695026</v>
      </c>
      <c r="J16" s="6">
        <v>0</v>
      </c>
      <c r="K16" s="6">
        <v>0.1009915489858622</v>
      </c>
      <c r="L16" s="6">
        <v>0</v>
      </c>
      <c r="M16" s="6">
        <v>0</v>
      </c>
      <c r="N16" s="6">
        <v>1.3106094717138266E-2</v>
      </c>
      <c r="O16" s="6">
        <v>0.10581457996269564</v>
      </c>
      <c r="P16" s="6">
        <v>-4.9424349444815493E-3</v>
      </c>
      <c r="Q16" s="6">
        <v>0</v>
      </c>
      <c r="R16" s="6">
        <v>0.48971511348692282</v>
      </c>
      <c r="S16" s="6">
        <v>0</v>
      </c>
      <c r="T16" s="6">
        <v>0</v>
      </c>
      <c r="U16" s="6">
        <v>0</v>
      </c>
      <c r="V16" s="6">
        <v>4.6123120469548692E-3</v>
      </c>
      <c r="W16" s="6">
        <v>0.76067006783307467</v>
      </c>
      <c r="X16" s="6">
        <v>0</v>
      </c>
      <c r="Y16" s="6">
        <v>0</v>
      </c>
      <c r="Z16" s="6">
        <v>0</v>
      </c>
      <c r="AA16" s="6">
        <v>0</v>
      </c>
      <c r="AB16" s="6">
        <v>1.4793037283729805E-2</v>
      </c>
      <c r="AC16" s="6">
        <v>0</v>
      </c>
      <c r="AD16" s="6">
        <v>0</v>
      </c>
      <c r="AE16" s="6">
        <v>0</v>
      </c>
      <c r="AF16" s="6">
        <v>0.12714863324208345</v>
      </c>
      <c r="AG16" s="6">
        <v>0</v>
      </c>
      <c r="AH16" s="6">
        <v>1.9034013214957419E-2</v>
      </c>
      <c r="AI16" s="6">
        <v>4.4063106282251178E-2</v>
      </c>
      <c r="AJ16" s="6">
        <v>0</v>
      </c>
      <c r="AK16" s="6">
        <v>5.9256608892499001E-2</v>
      </c>
      <c r="AL16" s="6">
        <v>0</v>
      </c>
      <c r="AM16" s="6">
        <v>0</v>
      </c>
      <c r="AN16" s="6">
        <v>0.15634366071564607</v>
      </c>
      <c r="AO16" s="6">
        <v>0.10675084000908625</v>
      </c>
      <c r="AP16" s="6">
        <v>4.47680387594753E-4</v>
      </c>
      <c r="AQ16" s="6">
        <v>3.2917850660578408E-3</v>
      </c>
      <c r="AR16" s="6">
        <v>0.16819994549430664</v>
      </c>
      <c r="AS16" s="6">
        <v>0.14594114152865881</v>
      </c>
      <c r="AT16" s="6">
        <v>4.9803858680990645E-2</v>
      </c>
      <c r="AU16" s="6">
        <v>5.3538418049815732E-2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2.2210362948085903E-3</v>
      </c>
      <c r="BD16" s="6">
        <v>0</v>
      </c>
      <c r="BE16" s="6">
        <v>2.0118950364767452E-2</v>
      </c>
      <c r="BF16" s="6">
        <v>0</v>
      </c>
      <c r="BG16" s="6">
        <v>0.9171367279547864</v>
      </c>
      <c r="BH16" s="6">
        <v>-1.3322307328715933E-3</v>
      </c>
      <c r="BI16" s="6">
        <v>0</v>
      </c>
      <c r="BJ16" s="6">
        <v>4.644858061797693E-2</v>
      </c>
      <c r="BK16" s="6">
        <v>2.1681435587388033E-2</v>
      </c>
      <c r="BL16" s="6">
        <v>0</v>
      </c>
      <c r="BM16" s="6">
        <v>1.0067665847319721E-3</v>
      </c>
      <c r="BN16" s="6">
        <v>0</v>
      </c>
      <c r="BO16" s="6">
        <v>0</v>
      </c>
      <c r="BP16" s="6">
        <v>0</v>
      </c>
      <c r="BQ16" s="6">
        <v>0</v>
      </c>
      <c r="BR16" s="6">
        <v>0.34753946653929357</v>
      </c>
    </row>
    <row r="17" spans="1:70" x14ac:dyDescent="0.25">
      <c r="A17" s="1" t="s">
        <v>244</v>
      </c>
      <c r="B17" s="6" t="s">
        <v>245</v>
      </c>
      <c r="C17" s="6">
        <v>9.5220270772338175E-2</v>
      </c>
      <c r="D17" s="6">
        <v>0.83812908124450136</v>
      </c>
      <c r="E17" s="6">
        <v>0</v>
      </c>
      <c r="F17" s="6">
        <v>0.54699555786301313</v>
      </c>
      <c r="G17" s="6">
        <v>0</v>
      </c>
      <c r="H17" s="6">
        <v>7.5375095679225887E-2</v>
      </c>
      <c r="I17" s="6">
        <v>4.2829719619522845E-2</v>
      </c>
      <c r="J17" s="6">
        <v>0</v>
      </c>
      <c r="K17" s="6">
        <v>1.1721370675866252E-2</v>
      </c>
      <c r="L17" s="6">
        <v>0</v>
      </c>
      <c r="M17" s="6">
        <v>0</v>
      </c>
      <c r="N17" s="6">
        <v>1.3106094717138266E-2</v>
      </c>
      <c r="O17" s="6">
        <v>0.10581457996269564</v>
      </c>
      <c r="P17" s="6">
        <v>0.20240265951802605</v>
      </c>
      <c r="Q17" s="6">
        <v>0</v>
      </c>
      <c r="R17" s="6">
        <v>0.29483275515222868</v>
      </c>
      <c r="S17" s="6">
        <v>0</v>
      </c>
      <c r="T17" s="6">
        <v>0</v>
      </c>
      <c r="U17" s="6">
        <v>0</v>
      </c>
      <c r="V17" s="6">
        <v>4.6123120469548692E-3</v>
      </c>
      <c r="W17" s="6">
        <v>-8.9634397614821084E-3</v>
      </c>
      <c r="X17" s="6">
        <v>0</v>
      </c>
      <c r="Y17" s="6">
        <v>0</v>
      </c>
      <c r="Z17" s="6">
        <v>0</v>
      </c>
      <c r="AA17" s="6">
        <v>0</v>
      </c>
      <c r="AB17" s="6">
        <v>1.4793037283729805E-2</v>
      </c>
      <c r="AC17" s="6">
        <v>0</v>
      </c>
      <c r="AD17" s="6">
        <v>0</v>
      </c>
      <c r="AE17" s="6">
        <v>0</v>
      </c>
      <c r="AF17" s="6">
        <v>0.12714863324208345</v>
      </c>
      <c r="AG17" s="6">
        <v>0</v>
      </c>
      <c r="AH17" s="6">
        <v>6.663804670187938E-2</v>
      </c>
      <c r="AI17" s="6">
        <v>2.1767558725671646E-3</v>
      </c>
      <c r="AJ17" s="6">
        <v>0</v>
      </c>
      <c r="AK17" s="6">
        <v>5.9256608892499001E-2</v>
      </c>
      <c r="AL17" s="6">
        <v>0.19262805234648986</v>
      </c>
      <c r="AM17" s="6">
        <v>0</v>
      </c>
      <c r="AN17" s="6">
        <v>0.15634366071564607</v>
      </c>
      <c r="AO17" s="6">
        <v>0.10675084000908625</v>
      </c>
      <c r="AP17" s="6">
        <v>4.47680387594753E-4</v>
      </c>
      <c r="AQ17" s="6">
        <v>3.2917850660578408E-3</v>
      </c>
      <c r="AR17" s="6">
        <v>5.4038726110688259E-2</v>
      </c>
      <c r="AS17" s="6">
        <v>0.22735536409255486</v>
      </c>
      <c r="AT17" s="6">
        <v>4.9803858680990645E-2</v>
      </c>
      <c r="AU17" s="6">
        <v>5.3538418049815732E-2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2.2210362948085903E-3</v>
      </c>
      <c r="BD17" s="6">
        <v>0</v>
      </c>
      <c r="BE17" s="6">
        <v>9.2575838662296267E-2</v>
      </c>
      <c r="BF17" s="6">
        <v>0</v>
      </c>
      <c r="BG17" s="6">
        <v>0.9171367279547864</v>
      </c>
      <c r="BH17" s="6">
        <v>-1.3322307328715933E-3</v>
      </c>
      <c r="BI17" s="6">
        <v>0</v>
      </c>
      <c r="BJ17" s="6">
        <v>4.644858061797693E-2</v>
      </c>
      <c r="BK17" s="6">
        <v>2.1681435587388033E-2</v>
      </c>
      <c r="BL17" s="6">
        <v>-1.724324253547345E-3</v>
      </c>
      <c r="BM17" s="6">
        <v>1.0067665847319721E-3</v>
      </c>
      <c r="BN17" s="6">
        <v>0</v>
      </c>
      <c r="BO17" s="6">
        <v>0</v>
      </c>
      <c r="BP17" s="6">
        <v>0</v>
      </c>
      <c r="BQ17" s="6">
        <v>0</v>
      </c>
      <c r="BR17" s="6">
        <v>8.2955360598274772E-3</v>
      </c>
    </row>
    <row r="18" spans="1:70" x14ac:dyDescent="0.25">
      <c r="A18" s="1" t="s">
        <v>246</v>
      </c>
      <c r="B18" s="6" t="s">
        <v>247</v>
      </c>
      <c r="C18" s="6">
        <v>9.5220270772338175E-2</v>
      </c>
      <c r="D18" s="6">
        <v>-8.3487238649860157E-3</v>
      </c>
      <c r="E18" s="6">
        <v>0</v>
      </c>
      <c r="F18" s="6">
        <v>0.54699555786301313</v>
      </c>
      <c r="G18" s="6">
        <v>0</v>
      </c>
      <c r="H18" s="6">
        <v>7.5375095679225887E-2</v>
      </c>
      <c r="I18" s="6">
        <v>0</v>
      </c>
      <c r="J18" s="6">
        <v>0.25362472055611451</v>
      </c>
      <c r="K18" s="6">
        <v>1.1721370675866252E-2</v>
      </c>
      <c r="L18" s="6">
        <v>0</v>
      </c>
      <c r="M18" s="6">
        <v>0</v>
      </c>
      <c r="N18" s="6">
        <v>8.3486684953814998E-3</v>
      </c>
      <c r="O18" s="6">
        <v>2.9413205279198482E-2</v>
      </c>
      <c r="P18" s="6">
        <v>0</v>
      </c>
      <c r="Q18" s="6">
        <v>0</v>
      </c>
      <c r="R18" s="6">
        <v>0.55965590602618009</v>
      </c>
      <c r="S18" s="6">
        <v>0</v>
      </c>
      <c r="T18" s="6">
        <v>0</v>
      </c>
      <c r="U18" s="6">
        <v>0</v>
      </c>
      <c r="V18" s="6">
        <v>-1.9349381216746848E-3</v>
      </c>
      <c r="W18" s="6">
        <v>0</v>
      </c>
      <c r="X18" s="6">
        <v>0.93044231864109661</v>
      </c>
      <c r="Y18" s="6">
        <v>3.8239673258816224E-4</v>
      </c>
      <c r="Z18" s="6">
        <v>0</v>
      </c>
      <c r="AA18" s="6">
        <v>0</v>
      </c>
      <c r="AB18" s="6">
        <v>-1.8970700738942602E-2</v>
      </c>
      <c r="AC18" s="6">
        <v>0</v>
      </c>
      <c r="AD18" s="6">
        <v>0</v>
      </c>
      <c r="AE18" s="6">
        <v>0</v>
      </c>
      <c r="AF18" s="6">
        <v>0.12714863324208345</v>
      </c>
      <c r="AG18" s="6">
        <v>0</v>
      </c>
      <c r="AH18" s="6">
        <v>1.9034013214957419E-2</v>
      </c>
      <c r="AI18" s="6">
        <v>2.1767558725671646E-3</v>
      </c>
      <c r="AJ18" s="6">
        <v>0</v>
      </c>
      <c r="AK18" s="6">
        <v>0</v>
      </c>
      <c r="AL18" s="6">
        <v>0</v>
      </c>
      <c r="AM18" s="6">
        <v>0.4301455280182474</v>
      </c>
      <c r="AN18" s="6">
        <v>0.15634366071564607</v>
      </c>
      <c r="AO18" s="6">
        <v>0.10675084000908625</v>
      </c>
      <c r="AP18" s="6">
        <v>0</v>
      </c>
      <c r="AQ18" s="6">
        <v>3.2917850660578408E-3</v>
      </c>
      <c r="AR18" s="6">
        <v>5.4038726110688259E-2</v>
      </c>
      <c r="AS18" s="6">
        <v>0.90990865131055543</v>
      </c>
      <c r="AT18" s="6">
        <v>0</v>
      </c>
      <c r="AU18" s="6">
        <v>0</v>
      </c>
      <c r="AV18" s="6">
        <v>0.35957558962061847</v>
      </c>
      <c r="AW18" s="6">
        <v>3.1897899776635866E-4</v>
      </c>
      <c r="AX18" s="6">
        <v>0</v>
      </c>
      <c r="AY18" s="6">
        <v>0</v>
      </c>
      <c r="AZ18" s="6">
        <v>0</v>
      </c>
      <c r="BA18" s="6">
        <v>0</v>
      </c>
      <c r="BB18" s="6">
        <v>0</v>
      </c>
      <c r="BC18" s="6">
        <v>3.772458317327123E-2</v>
      </c>
      <c r="BD18" s="6">
        <v>7.3270042388235484E-3</v>
      </c>
      <c r="BE18" s="6">
        <v>0</v>
      </c>
      <c r="BF18" s="6">
        <v>0</v>
      </c>
      <c r="BG18" s="6">
        <v>0</v>
      </c>
      <c r="BH18" s="6">
        <v>-2.2366213476661015E-3</v>
      </c>
      <c r="BI18" s="6">
        <v>0</v>
      </c>
      <c r="BJ18" s="6">
        <v>3.51515075640829E-3</v>
      </c>
      <c r="BK18" s="6">
        <v>2.1681435587388033E-2</v>
      </c>
      <c r="BL18" s="6">
        <v>-1.724324253547345E-3</v>
      </c>
      <c r="BM18" s="6">
        <v>-2.9276540186110115E-4</v>
      </c>
      <c r="BN18" s="6">
        <v>0</v>
      </c>
      <c r="BO18" s="6">
        <v>0</v>
      </c>
      <c r="BP18" s="6">
        <v>0</v>
      </c>
      <c r="BQ18" s="6">
        <v>0</v>
      </c>
      <c r="BR18" s="6">
        <v>3.6005465966997273E-4</v>
      </c>
    </row>
    <row r="19" spans="1:70" x14ac:dyDescent="0.25">
      <c r="A19" s="1" t="s">
        <v>248</v>
      </c>
      <c r="B19" s="6" t="s">
        <v>249</v>
      </c>
      <c r="C19" s="6">
        <v>9.5220270772338175E-2</v>
      </c>
      <c r="D19" s="6">
        <v>-8.3487238649860157E-3</v>
      </c>
      <c r="E19" s="6">
        <v>0</v>
      </c>
      <c r="F19" s="6">
        <v>7.1559486075302131E-2</v>
      </c>
      <c r="G19" s="6">
        <v>0</v>
      </c>
      <c r="H19" s="6">
        <v>7.5375095679225887E-2</v>
      </c>
      <c r="I19" s="6">
        <v>0</v>
      </c>
      <c r="J19" s="6">
        <v>0</v>
      </c>
      <c r="K19" s="6">
        <v>1.1721370675866252E-2</v>
      </c>
      <c r="L19" s="6">
        <v>0</v>
      </c>
      <c r="M19" s="6">
        <v>0</v>
      </c>
      <c r="N19" s="6">
        <v>0.53500671125315546</v>
      </c>
      <c r="O19" s="6">
        <v>0.55023986193918473</v>
      </c>
      <c r="P19" s="6">
        <v>0</v>
      </c>
      <c r="Q19" s="6">
        <v>0</v>
      </c>
      <c r="R19" s="6">
        <v>0.55965590602618009</v>
      </c>
      <c r="S19" s="6">
        <v>0</v>
      </c>
      <c r="T19" s="6">
        <v>0</v>
      </c>
      <c r="U19" s="6">
        <v>0</v>
      </c>
      <c r="V19" s="6">
        <v>-1.9349381216746848E-3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-1.8970700738942602E-2</v>
      </c>
      <c r="AC19" s="6">
        <v>0</v>
      </c>
      <c r="AD19" s="6">
        <v>0</v>
      </c>
      <c r="AE19" s="6">
        <v>0</v>
      </c>
      <c r="AF19" s="6">
        <v>0.12714863324208345</v>
      </c>
      <c r="AG19" s="6">
        <v>0</v>
      </c>
      <c r="AH19" s="6">
        <v>1.9034013214957419E-2</v>
      </c>
      <c r="AI19" s="6">
        <v>2.1767558725671646E-3</v>
      </c>
      <c r="AJ19" s="6">
        <v>0</v>
      </c>
      <c r="AK19" s="6">
        <v>0</v>
      </c>
      <c r="AL19" s="6">
        <v>0</v>
      </c>
      <c r="AM19" s="6">
        <v>0</v>
      </c>
      <c r="AN19" s="6">
        <v>0.15634366071564607</v>
      </c>
      <c r="AO19" s="6">
        <v>0.10675084000908625</v>
      </c>
      <c r="AP19" s="6">
        <v>0</v>
      </c>
      <c r="AQ19" s="6">
        <v>3.2917850660578408E-3</v>
      </c>
      <c r="AR19" s="6">
        <v>5.4038726110688259E-2</v>
      </c>
      <c r="AS19" s="6">
        <v>1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0.66887881113633674</v>
      </c>
      <c r="BA19" s="6">
        <v>0</v>
      </c>
      <c r="BB19" s="6">
        <v>0</v>
      </c>
      <c r="BC19" s="6">
        <v>0.32576028785373201</v>
      </c>
      <c r="BD19" s="6">
        <v>0</v>
      </c>
      <c r="BE19" s="6">
        <v>0</v>
      </c>
      <c r="BF19" s="6">
        <v>0</v>
      </c>
      <c r="BG19" s="6">
        <v>0</v>
      </c>
      <c r="BH19" s="6">
        <v>0.92429009489772695</v>
      </c>
      <c r="BI19" s="6">
        <v>0</v>
      </c>
      <c r="BJ19" s="6">
        <v>0.26270244756589328</v>
      </c>
      <c r="BK19" s="6">
        <v>0.33162464533866548</v>
      </c>
      <c r="BL19" s="6">
        <v>0.14840738738562345</v>
      </c>
      <c r="BM19" s="6">
        <v>-9.7326968795837768E-4</v>
      </c>
      <c r="BN19" s="6">
        <v>0</v>
      </c>
      <c r="BO19" s="6">
        <v>0</v>
      </c>
      <c r="BP19" s="6">
        <v>0</v>
      </c>
      <c r="BQ19" s="6">
        <v>0</v>
      </c>
      <c r="BR19" s="6">
        <v>8.7789568600356842E-3</v>
      </c>
    </row>
    <row r="20" spans="1:70" x14ac:dyDescent="0.25">
      <c r="A20" s="1" t="s">
        <v>250</v>
      </c>
      <c r="B20" s="6" t="s">
        <v>251</v>
      </c>
      <c r="C20" s="6">
        <v>9.5220270772338175E-2</v>
      </c>
      <c r="D20" s="6">
        <v>0.83812908124450136</v>
      </c>
      <c r="E20" s="6">
        <v>0</v>
      </c>
      <c r="F20" s="6">
        <v>0.54699555786301313</v>
      </c>
      <c r="G20" s="6">
        <v>0</v>
      </c>
      <c r="H20" s="6">
        <v>7.5375095679225887E-2</v>
      </c>
      <c r="I20" s="6">
        <v>0</v>
      </c>
      <c r="J20" s="6">
        <v>0.25362472055611451</v>
      </c>
      <c r="K20" s="6">
        <v>1.1721370675866252E-2</v>
      </c>
      <c r="L20" s="6">
        <v>0</v>
      </c>
      <c r="M20" s="6">
        <v>0</v>
      </c>
      <c r="N20" s="6">
        <v>8.3486684953814998E-3</v>
      </c>
      <c r="O20" s="6">
        <v>2.9413205279198482E-2</v>
      </c>
      <c r="P20" s="6">
        <v>0</v>
      </c>
      <c r="Q20" s="6">
        <v>0</v>
      </c>
      <c r="R20" s="6">
        <v>0.55965590602618009</v>
      </c>
      <c r="S20" s="6">
        <v>0</v>
      </c>
      <c r="T20" s="6">
        <v>0</v>
      </c>
      <c r="U20" s="6">
        <v>0</v>
      </c>
      <c r="V20" s="6">
        <v>4.6123120469548692E-3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-1.8970700738942602E-2</v>
      </c>
      <c r="AC20" s="6">
        <v>0</v>
      </c>
      <c r="AD20" s="6">
        <v>0</v>
      </c>
      <c r="AE20" s="6">
        <v>0</v>
      </c>
      <c r="AF20" s="6">
        <v>0.12714863324208345</v>
      </c>
      <c r="AG20" s="6">
        <v>0</v>
      </c>
      <c r="AH20" s="6">
        <v>1.9034013214957419E-2</v>
      </c>
      <c r="AI20" s="6">
        <v>2.1767558725671646E-3</v>
      </c>
      <c r="AJ20" s="6">
        <v>0</v>
      </c>
      <c r="AK20" s="6">
        <v>0</v>
      </c>
      <c r="AL20" s="6">
        <v>-4.706300441309013E-2</v>
      </c>
      <c r="AM20" s="6">
        <v>0</v>
      </c>
      <c r="AN20" s="6">
        <v>0.15634366071564607</v>
      </c>
      <c r="AO20" s="6">
        <v>0.10675084000908625</v>
      </c>
      <c r="AP20" s="6">
        <v>0</v>
      </c>
      <c r="AQ20" s="6">
        <v>3.2917850660578408E-3</v>
      </c>
      <c r="AR20" s="6">
        <v>5.4038726110688259E-2</v>
      </c>
      <c r="AS20" s="6">
        <v>0.22735536409255486</v>
      </c>
      <c r="AT20" s="6">
        <v>9.8220820358351613E-2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2.2210362948085903E-3</v>
      </c>
      <c r="BD20" s="6">
        <v>0</v>
      </c>
      <c r="BE20" s="6">
        <v>9.2575838662296267E-2</v>
      </c>
      <c r="BF20" s="6">
        <v>0</v>
      </c>
      <c r="BG20" s="6">
        <v>0</v>
      </c>
      <c r="BH20" s="6">
        <v>-2.2366213476661015E-3</v>
      </c>
      <c r="BI20" s="6">
        <v>0</v>
      </c>
      <c r="BJ20" s="6">
        <v>4.644858061797693E-2</v>
      </c>
      <c r="BK20" s="6">
        <v>2.1681435587388033E-2</v>
      </c>
      <c r="BL20" s="6">
        <v>-1.724324253547345E-3</v>
      </c>
      <c r="BM20" s="6">
        <v>1.7828527618197348E-3</v>
      </c>
      <c r="BN20" s="6">
        <v>0</v>
      </c>
      <c r="BO20" s="6">
        <v>0</v>
      </c>
      <c r="BP20" s="6">
        <v>0</v>
      </c>
      <c r="BQ20" s="6">
        <v>0</v>
      </c>
      <c r="BR20" s="6">
        <v>8.2955360598274772E-3</v>
      </c>
    </row>
    <row r="21" spans="1:70" x14ac:dyDescent="0.25">
      <c r="A21" s="1" t="s">
        <v>252</v>
      </c>
      <c r="B21" s="6" t="s">
        <v>253</v>
      </c>
      <c r="C21" s="6">
        <v>9.5220270772338175E-2</v>
      </c>
      <c r="D21" s="6">
        <v>0.55874164593646025</v>
      </c>
      <c r="E21" s="6">
        <v>0</v>
      </c>
      <c r="F21" s="6">
        <v>0.54699555786301313</v>
      </c>
      <c r="G21" s="6">
        <v>0</v>
      </c>
      <c r="H21" s="6">
        <v>0.35857622344473888</v>
      </c>
      <c r="I21" s="6">
        <v>0.55338001273695026</v>
      </c>
      <c r="J21" s="6">
        <v>0</v>
      </c>
      <c r="K21" s="6">
        <v>0.1009915489858622</v>
      </c>
      <c r="L21" s="6">
        <v>0</v>
      </c>
      <c r="M21" s="6">
        <v>0</v>
      </c>
      <c r="N21" s="6">
        <v>1.3106094717138266E-2</v>
      </c>
      <c r="O21" s="6">
        <v>0.10581457996269564</v>
      </c>
      <c r="P21" s="6">
        <v>0</v>
      </c>
      <c r="Q21" s="6">
        <v>0</v>
      </c>
      <c r="R21" s="6">
        <v>0.48971511348692282</v>
      </c>
      <c r="S21" s="6">
        <v>0</v>
      </c>
      <c r="T21" s="6">
        <v>0</v>
      </c>
      <c r="U21" s="6">
        <v>0</v>
      </c>
      <c r="V21" s="6">
        <v>4.6123120469548692E-3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1.4793037283729805E-2</v>
      </c>
      <c r="AC21" s="6">
        <v>0</v>
      </c>
      <c r="AD21" s="6">
        <v>0</v>
      </c>
      <c r="AE21" s="6">
        <v>0</v>
      </c>
      <c r="AF21" s="6">
        <v>0.12714863324208345</v>
      </c>
      <c r="AG21" s="6">
        <v>0</v>
      </c>
      <c r="AH21" s="6">
        <v>0.12072041041153339</v>
      </c>
      <c r="AI21" s="6">
        <v>4.4063106282251178E-2</v>
      </c>
      <c r="AJ21" s="6">
        <v>0</v>
      </c>
      <c r="AK21" s="6">
        <v>0</v>
      </c>
      <c r="AL21" s="6">
        <v>0</v>
      </c>
      <c r="AM21" s="6">
        <v>0</v>
      </c>
      <c r="AN21" s="6">
        <v>0.15634366071564607</v>
      </c>
      <c r="AO21" s="6">
        <v>0.10675084000908625</v>
      </c>
      <c r="AP21" s="6">
        <v>0</v>
      </c>
      <c r="AQ21" s="6">
        <v>3.2917850660578408E-3</v>
      </c>
      <c r="AR21" s="6">
        <v>0.16819994549430664</v>
      </c>
      <c r="AS21" s="6">
        <v>0.20787365639936489</v>
      </c>
      <c r="AT21" s="6">
        <v>7.7739146699223452E-2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2.2210362948085903E-3</v>
      </c>
      <c r="BD21" s="6">
        <v>0</v>
      </c>
      <c r="BE21" s="6">
        <v>2.0118950364767452E-2</v>
      </c>
      <c r="BF21" s="6">
        <v>0</v>
      </c>
      <c r="BG21" s="6">
        <v>0</v>
      </c>
      <c r="BH21" s="6">
        <v>-1.3322307328715933E-3</v>
      </c>
      <c r="BI21" s="6">
        <v>0</v>
      </c>
      <c r="BJ21" s="6">
        <v>4.644858061797693E-2</v>
      </c>
      <c r="BK21" s="6">
        <v>2.1681435587388033E-2</v>
      </c>
      <c r="BL21" s="6">
        <v>0</v>
      </c>
      <c r="BM21" s="6">
        <v>6.7625764116480934E-3</v>
      </c>
      <c r="BN21" s="6">
        <v>0</v>
      </c>
      <c r="BO21" s="6">
        <v>0</v>
      </c>
      <c r="BP21" s="6">
        <v>0</v>
      </c>
      <c r="BQ21" s="6">
        <v>0</v>
      </c>
      <c r="BR21" s="6">
        <v>-2.1003103716420069E-3</v>
      </c>
    </row>
    <row r="22" spans="1:70" x14ac:dyDescent="0.25">
      <c r="A22" s="1" t="s">
        <v>254</v>
      </c>
      <c r="B22" s="6" t="s">
        <v>255</v>
      </c>
      <c r="C22" s="6">
        <v>9.5220270772338175E-2</v>
      </c>
      <c r="D22" s="6">
        <v>-8.3487238649860157E-3</v>
      </c>
      <c r="E22" s="6">
        <v>0</v>
      </c>
      <c r="F22" s="6">
        <v>0.54699555786301313</v>
      </c>
      <c r="G22" s="6">
        <v>0</v>
      </c>
      <c r="H22" s="6">
        <v>0.35857622344473888</v>
      </c>
      <c r="I22" s="6">
        <v>0</v>
      </c>
      <c r="J22" s="6">
        <v>0</v>
      </c>
      <c r="K22" s="6">
        <v>0.1009915489858622</v>
      </c>
      <c r="L22" s="6">
        <v>0</v>
      </c>
      <c r="M22" s="6">
        <v>0</v>
      </c>
      <c r="N22" s="6">
        <v>0.39713545112266219</v>
      </c>
      <c r="O22" s="6">
        <v>0.33214509926755287</v>
      </c>
      <c r="P22" s="6">
        <v>0</v>
      </c>
      <c r="Q22" s="6">
        <v>0</v>
      </c>
      <c r="R22" s="6">
        <v>0.48971511348692282</v>
      </c>
      <c r="S22" s="6">
        <v>0</v>
      </c>
      <c r="T22" s="6">
        <v>0</v>
      </c>
      <c r="U22" s="6">
        <v>0</v>
      </c>
      <c r="V22" s="6">
        <v>4.6123120469548692E-3</v>
      </c>
      <c r="W22" s="6">
        <v>0</v>
      </c>
      <c r="X22" s="6">
        <v>0</v>
      </c>
      <c r="Y22" s="6">
        <v>0</v>
      </c>
      <c r="Z22" s="6">
        <v>-9.6394571132504597E-4</v>
      </c>
      <c r="AA22" s="6">
        <v>0</v>
      </c>
      <c r="AB22" s="6">
        <v>1.4793037283729805E-2</v>
      </c>
      <c r="AC22" s="6">
        <v>0</v>
      </c>
      <c r="AD22" s="6">
        <v>0</v>
      </c>
      <c r="AE22" s="6">
        <v>0</v>
      </c>
      <c r="AF22" s="6">
        <v>0.12714863324208345</v>
      </c>
      <c r="AG22" s="6">
        <v>0</v>
      </c>
      <c r="AH22" s="6">
        <v>0.12072041041153339</v>
      </c>
      <c r="AI22" s="6">
        <v>4.4063106282251178E-2</v>
      </c>
      <c r="AJ22" s="6">
        <v>0</v>
      </c>
      <c r="AK22" s="6">
        <v>0</v>
      </c>
      <c r="AL22" s="6">
        <v>0</v>
      </c>
      <c r="AM22" s="6">
        <v>0</v>
      </c>
      <c r="AN22" s="6">
        <v>0.15634366071564607</v>
      </c>
      <c r="AO22" s="6">
        <v>0.10675084000908625</v>
      </c>
      <c r="AP22" s="6">
        <v>0</v>
      </c>
      <c r="AQ22" s="6">
        <v>3.2917850660578408E-3</v>
      </c>
      <c r="AR22" s="6">
        <v>0.16819994549430664</v>
      </c>
      <c r="AS22" s="6">
        <v>0.20787365639936489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2.2210362948085903E-3</v>
      </c>
      <c r="BD22" s="6">
        <v>0</v>
      </c>
      <c r="BE22" s="6">
        <v>0</v>
      </c>
      <c r="BF22" s="6">
        <v>0</v>
      </c>
      <c r="BG22" s="6">
        <v>0</v>
      </c>
      <c r="BH22" s="6">
        <v>-1.3322307328715933E-3</v>
      </c>
      <c r="BI22" s="6">
        <v>0</v>
      </c>
      <c r="BJ22" s="6">
        <v>4.644858061797693E-2</v>
      </c>
      <c r="BK22" s="6">
        <v>2.1681435587388033E-2</v>
      </c>
      <c r="BL22" s="6">
        <v>0</v>
      </c>
      <c r="BM22" s="6">
        <v>-2.4068450594321163E-4</v>
      </c>
      <c r="BN22" s="6">
        <v>0</v>
      </c>
      <c r="BO22" s="6">
        <v>0</v>
      </c>
      <c r="BP22" s="6">
        <v>0</v>
      </c>
      <c r="BQ22" s="6">
        <v>0</v>
      </c>
      <c r="BR22" s="6">
        <v>-2.1003103716420069E-3</v>
      </c>
    </row>
    <row r="23" spans="1:70" x14ac:dyDescent="0.25">
      <c r="A23" s="1" t="s">
        <v>256</v>
      </c>
      <c r="B23" s="6" t="s">
        <v>257</v>
      </c>
      <c r="C23" s="6">
        <v>9.5220270772338175E-2</v>
      </c>
      <c r="D23" s="6">
        <v>-8.3487238649860157E-3</v>
      </c>
      <c r="E23" s="6">
        <v>0</v>
      </c>
      <c r="F23" s="6">
        <v>0.54699555786301313</v>
      </c>
      <c r="G23" s="6">
        <v>0</v>
      </c>
      <c r="H23" s="6">
        <v>0.35857622344473888</v>
      </c>
      <c r="I23" s="6">
        <v>0</v>
      </c>
      <c r="J23" s="6">
        <v>0.25362472055611451</v>
      </c>
      <c r="K23" s="6">
        <v>1.1721370675866252E-2</v>
      </c>
      <c r="L23" s="6">
        <v>0</v>
      </c>
      <c r="M23" s="6">
        <v>0</v>
      </c>
      <c r="N23" s="6">
        <v>8.3486684953814998E-3</v>
      </c>
      <c r="O23" s="6">
        <v>2.9413205279198482E-2</v>
      </c>
      <c r="P23" s="6">
        <v>0</v>
      </c>
      <c r="Q23" s="6">
        <v>0</v>
      </c>
      <c r="R23" s="6">
        <v>0.52600265551676872</v>
      </c>
      <c r="S23" s="6">
        <v>0</v>
      </c>
      <c r="T23" s="6">
        <v>0</v>
      </c>
      <c r="U23" s="6">
        <v>0</v>
      </c>
      <c r="V23" s="6">
        <v>2.0604748205497127E-4</v>
      </c>
      <c r="W23" s="6">
        <v>0</v>
      </c>
      <c r="X23" s="6">
        <v>0.93044231864109661</v>
      </c>
      <c r="Y23" s="6">
        <v>3.8239673258816224E-4</v>
      </c>
      <c r="Z23" s="6">
        <v>0</v>
      </c>
      <c r="AA23" s="6">
        <v>0</v>
      </c>
      <c r="AB23" s="6">
        <v>1.4793037283729805E-2</v>
      </c>
      <c r="AC23" s="6">
        <v>0</v>
      </c>
      <c r="AD23" s="6">
        <v>0</v>
      </c>
      <c r="AE23" s="6">
        <v>0</v>
      </c>
      <c r="AF23" s="6">
        <v>0.12714863324208345</v>
      </c>
      <c r="AG23" s="6">
        <v>0</v>
      </c>
      <c r="AH23" s="6">
        <v>1.9034013214957419E-2</v>
      </c>
      <c r="AI23" s="6">
        <v>2.1767558725671646E-3</v>
      </c>
      <c r="AJ23" s="6">
        <v>0</v>
      </c>
      <c r="AK23" s="6">
        <v>0</v>
      </c>
      <c r="AL23" s="6">
        <v>0</v>
      </c>
      <c r="AM23" s="6">
        <v>0.4301455280182474</v>
      </c>
      <c r="AN23" s="6">
        <v>0.15634366071564607</v>
      </c>
      <c r="AO23" s="6">
        <v>0.10675084000908625</v>
      </c>
      <c r="AP23" s="6">
        <v>0</v>
      </c>
      <c r="AQ23" s="6">
        <v>3.2917850660578408E-3</v>
      </c>
      <c r="AR23" s="6">
        <v>5.4038726110688259E-2</v>
      </c>
      <c r="AS23" s="6">
        <v>0.90990865131055543</v>
      </c>
      <c r="AT23" s="6">
        <v>0</v>
      </c>
      <c r="AU23" s="6">
        <v>0</v>
      </c>
      <c r="AV23" s="6">
        <v>0.35957558962061847</v>
      </c>
      <c r="AW23" s="6">
        <v>3.1897899776635866E-4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3.772458317327123E-2</v>
      </c>
      <c r="BD23" s="6">
        <v>7.3270042388235484E-3</v>
      </c>
      <c r="BE23" s="6">
        <v>0</v>
      </c>
      <c r="BF23" s="6">
        <v>0</v>
      </c>
      <c r="BG23" s="6">
        <v>0</v>
      </c>
      <c r="BH23" s="6">
        <v>-2.2366213476661015E-3</v>
      </c>
      <c r="BI23" s="6">
        <v>0</v>
      </c>
      <c r="BJ23" s="6">
        <v>4.644858061797693E-2</v>
      </c>
      <c r="BK23" s="6">
        <v>2.1681435587388033E-2</v>
      </c>
      <c r="BL23" s="6">
        <v>-1.724324253547345E-3</v>
      </c>
      <c r="BM23" s="6">
        <v>-2.9276540186110115E-4</v>
      </c>
      <c r="BN23" s="6">
        <v>0</v>
      </c>
      <c r="BO23" s="6">
        <v>0</v>
      </c>
      <c r="BP23" s="6">
        <v>0</v>
      </c>
      <c r="BQ23" s="6">
        <v>0</v>
      </c>
      <c r="BR23" s="6">
        <v>3.6005465966997273E-4</v>
      </c>
    </row>
    <row r="24" spans="1:70" x14ac:dyDescent="0.25">
      <c r="A24" s="1" t="s">
        <v>258</v>
      </c>
      <c r="B24" s="6" t="s">
        <v>259</v>
      </c>
      <c r="C24" s="6">
        <v>9.5220270772338175E-2</v>
      </c>
      <c r="D24" s="6">
        <v>-8.3487238649860157E-3</v>
      </c>
      <c r="E24" s="6">
        <v>0</v>
      </c>
      <c r="F24" s="6">
        <v>7.1559486075302131E-2</v>
      </c>
      <c r="G24" s="6">
        <v>0</v>
      </c>
      <c r="H24" s="6">
        <v>0.35857622344473888</v>
      </c>
      <c r="I24" s="6">
        <v>0</v>
      </c>
      <c r="J24" s="6">
        <v>0</v>
      </c>
      <c r="K24" s="6">
        <v>1.1721370675866252E-2</v>
      </c>
      <c r="L24" s="6">
        <v>0</v>
      </c>
      <c r="M24" s="6">
        <v>0</v>
      </c>
      <c r="N24" s="6">
        <v>0.53500671125315546</v>
      </c>
      <c r="O24" s="6">
        <v>0.55023986193918473</v>
      </c>
      <c r="P24" s="6">
        <v>0</v>
      </c>
      <c r="Q24" s="6">
        <v>0</v>
      </c>
      <c r="R24" s="6">
        <v>0.52600265551676872</v>
      </c>
      <c r="S24" s="6">
        <v>0</v>
      </c>
      <c r="T24" s="6">
        <v>0</v>
      </c>
      <c r="U24" s="6">
        <v>0</v>
      </c>
      <c r="V24" s="6">
        <v>2.0604748205497127E-4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3.8312163053673292E-3</v>
      </c>
      <c r="AC24" s="6">
        <v>0</v>
      </c>
      <c r="AD24" s="6">
        <v>0</v>
      </c>
      <c r="AE24" s="6">
        <v>0</v>
      </c>
      <c r="AF24" s="6">
        <v>0.12714863324208345</v>
      </c>
      <c r="AG24" s="6">
        <v>0</v>
      </c>
      <c r="AH24" s="6">
        <v>1.9034013214957419E-2</v>
      </c>
      <c r="AI24" s="6">
        <v>2.1767558725671646E-3</v>
      </c>
      <c r="AJ24" s="6">
        <v>0</v>
      </c>
      <c r="AK24" s="6">
        <v>0</v>
      </c>
      <c r="AL24" s="6">
        <v>0</v>
      </c>
      <c r="AM24" s="6">
        <v>0.12165681250934711</v>
      </c>
      <c r="AN24" s="6">
        <v>0.15634366071564607</v>
      </c>
      <c r="AO24" s="6">
        <v>0.10675084000908625</v>
      </c>
      <c r="AP24" s="6">
        <v>0</v>
      </c>
      <c r="AQ24" s="6">
        <v>3.2917850660578408E-3</v>
      </c>
      <c r="AR24" s="6">
        <v>5.4038726110688259E-2</v>
      </c>
      <c r="AS24" s="6">
        <v>1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0.22471247176856327</v>
      </c>
      <c r="BA24" s="6">
        <v>0</v>
      </c>
      <c r="BB24" s="6">
        <v>0</v>
      </c>
      <c r="BC24" s="6">
        <v>0.14444205460616594</v>
      </c>
      <c r="BD24" s="6">
        <v>0</v>
      </c>
      <c r="BE24" s="6">
        <v>0</v>
      </c>
      <c r="BF24" s="6">
        <v>0</v>
      </c>
      <c r="BG24" s="6">
        <v>0</v>
      </c>
      <c r="BH24" s="6">
        <v>0.92429009489772695</v>
      </c>
      <c r="BI24" s="6">
        <v>0</v>
      </c>
      <c r="BJ24" s="6">
        <v>0.26270244756589328</v>
      </c>
      <c r="BK24" s="6">
        <v>0.33162464533866548</v>
      </c>
      <c r="BL24" s="6">
        <v>0.14840738738562345</v>
      </c>
      <c r="BM24" s="6">
        <v>-9.7326968795837768E-4</v>
      </c>
      <c r="BN24" s="6">
        <v>0</v>
      </c>
      <c r="BO24" s="6">
        <v>0</v>
      </c>
      <c r="BP24" s="6">
        <v>0</v>
      </c>
      <c r="BQ24" s="6">
        <v>0</v>
      </c>
      <c r="BR24" s="6">
        <v>8.2955360598274772E-3</v>
      </c>
    </row>
    <row r="25" spans="1:70" x14ac:dyDescent="0.25">
      <c r="A25" s="1" t="s">
        <v>260</v>
      </c>
      <c r="B25" s="6" t="s">
        <v>261</v>
      </c>
      <c r="C25" s="6">
        <v>9.5220270772338175E-2</v>
      </c>
      <c r="D25" s="6">
        <v>0.83812908124450136</v>
      </c>
      <c r="E25" s="6">
        <v>0</v>
      </c>
      <c r="F25" s="6">
        <v>0.54699555786301313</v>
      </c>
      <c r="G25" s="6">
        <v>0</v>
      </c>
      <c r="H25" s="6">
        <v>0.35857622344473888</v>
      </c>
      <c r="I25" s="6">
        <v>0</v>
      </c>
      <c r="J25" s="6">
        <v>0.25362472055611451</v>
      </c>
      <c r="K25" s="6">
        <v>1.1721370675866252E-2</v>
      </c>
      <c r="L25" s="6">
        <v>0</v>
      </c>
      <c r="M25" s="6">
        <v>0</v>
      </c>
      <c r="N25" s="6">
        <v>8.3486684953814998E-3</v>
      </c>
      <c r="O25" s="6">
        <v>2.9413205279198482E-2</v>
      </c>
      <c r="P25" s="6">
        <v>0</v>
      </c>
      <c r="Q25" s="6">
        <v>0</v>
      </c>
      <c r="R25" s="6">
        <v>0.442527087277785</v>
      </c>
      <c r="S25" s="6">
        <v>0</v>
      </c>
      <c r="T25" s="6">
        <v>0</v>
      </c>
      <c r="U25" s="6">
        <v>0</v>
      </c>
      <c r="V25" s="6">
        <v>4.6123120469548692E-3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1.4793037283729805E-2</v>
      </c>
      <c r="AC25" s="6">
        <v>0</v>
      </c>
      <c r="AD25" s="6">
        <v>0</v>
      </c>
      <c r="AE25" s="6">
        <v>0</v>
      </c>
      <c r="AF25" s="6">
        <v>0.12714863324208345</v>
      </c>
      <c r="AG25" s="6">
        <v>0</v>
      </c>
      <c r="AH25" s="6">
        <v>1.9034013214957419E-2</v>
      </c>
      <c r="AI25" s="6">
        <v>2.1767558725671646E-3</v>
      </c>
      <c r="AJ25" s="6">
        <v>0</v>
      </c>
      <c r="AK25" s="6">
        <v>0</v>
      </c>
      <c r="AL25" s="6">
        <v>0</v>
      </c>
      <c r="AM25" s="6">
        <v>0.12165681250934711</v>
      </c>
      <c r="AN25" s="6">
        <v>0.15634366071564607</v>
      </c>
      <c r="AO25" s="6">
        <v>0.10675084000908625</v>
      </c>
      <c r="AP25" s="6">
        <v>0</v>
      </c>
      <c r="AQ25" s="6">
        <v>3.2917850660578408E-3</v>
      </c>
      <c r="AR25" s="6">
        <v>5.4038726110688259E-2</v>
      </c>
      <c r="AS25" s="6">
        <v>0.22735536409255486</v>
      </c>
      <c r="AT25" s="6">
        <v>9.8220820358351613E-2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2.2210362948085903E-3</v>
      </c>
      <c r="BD25" s="6">
        <v>0</v>
      </c>
      <c r="BE25" s="6">
        <v>9.2575838662296267E-2</v>
      </c>
      <c r="BF25" s="6">
        <v>0</v>
      </c>
      <c r="BG25" s="6">
        <v>0</v>
      </c>
      <c r="BH25" s="6">
        <v>-2.2366213476661015E-3</v>
      </c>
      <c r="BI25" s="6">
        <v>0</v>
      </c>
      <c r="BJ25" s="6">
        <v>4.644858061797693E-2</v>
      </c>
      <c r="BK25" s="6">
        <v>2.1681435587388033E-2</v>
      </c>
      <c r="BL25" s="6">
        <v>-1.724324253547345E-3</v>
      </c>
      <c r="BM25" s="6">
        <v>1.7828527618197348E-3</v>
      </c>
      <c r="BN25" s="6">
        <v>0</v>
      </c>
      <c r="BO25" s="6">
        <v>0</v>
      </c>
      <c r="BP25" s="6">
        <v>0</v>
      </c>
      <c r="BQ25" s="6">
        <v>0</v>
      </c>
      <c r="BR25" s="6">
        <v>8.2955360598274772E-3</v>
      </c>
    </row>
    <row r="26" spans="1:70" x14ac:dyDescent="0.25">
      <c r="A26" s="1" t="s">
        <v>262</v>
      </c>
      <c r="B26" s="6" t="s">
        <v>263</v>
      </c>
      <c r="C26" s="6">
        <v>9.5220270772338175E-2</v>
      </c>
      <c r="D26" s="6">
        <v>0.55874164593646025</v>
      </c>
      <c r="E26" s="6">
        <v>0</v>
      </c>
      <c r="F26" s="6">
        <v>0.54699555786301313</v>
      </c>
      <c r="G26" s="6">
        <v>0</v>
      </c>
      <c r="H26" s="6">
        <v>0.35857622344473888</v>
      </c>
      <c r="I26" s="6">
        <v>0.55338001273695026</v>
      </c>
      <c r="J26" s="6">
        <v>0</v>
      </c>
      <c r="K26" s="6">
        <v>0.1009915489858622</v>
      </c>
      <c r="L26" s="6">
        <v>0</v>
      </c>
      <c r="M26" s="6">
        <v>0</v>
      </c>
      <c r="N26" s="6">
        <v>1.3106094717138266E-2</v>
      </c>
      <c r="O26" s="6">
        <v>0.10581457996269564</v>
      </c>
      <c r="P26" s="6">
        <v>0</v>
      </c>
      <c r="Q26" s="6">
        <v>0</v>
      </c>
      <c r="R26" s="6">
        <v>0.48971511348692282</v>
      </c>
      <c r="S26" s="6">
        <v>0</v>
      </c>
      <c r="T26" s="6">
        <v>0</v>
      </c>
      <c r="U26" s="6">
        <v>0</v>
      </c>
      <c r="V26" s="6">
        <v>4.6123120469548692E-3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1.4793037283729805E-2</v>
      </c>
      <c r="AC26" s="6">
        <v>0</v>
      </c>
      <c r="AD26" s="6">
        <v>0</v>
      </c>
      <c r="AE26" s="6">
        <v>0</v>
      </c>
      <c r="AF26" s="6">
        <v>0.12714863324208345</v>
      </c>
      <c r="AG26" s="6">
        <v>0</v>
      </c>
      <c r="AH26" s="6">
        <v>0.12072041041153339</v>
      </c>
      <c r="AI26" s="6">
        <v>4.4063106282251178E-2</v>
      </c>
      <c r="AJ26" s="6">
        <v>0</v>
      </c>
      <c r="AK26" s="6">
        <v>0</v>
      </c>
      <c r="AL26" s="6">
        <v>0</v>
      </c>
      <c r="AM26" s="6">
        <v>0</v>
      </c>
      <c r="AN26" s="6">
        <v>0.15634366071564607</v>
      </c>
      <c r="AO26" s="6">
        <v>0.10675084000908625</v>
      </c>
      <c r="AP26" s="6">
        <v>0</v>
      </c>
      <c r="AQ26" s="6">
        <v>3.2917850660578408E-3</v>
      </c>
      <c r="AR26" s="6">
        <v>0.16819994549430664</v>
      </c>
      <c r="AS26" s="6">
        <v>0.20787365639936489</v>
      </c>
      <c r="AT26" s="6">
        <v>7.7739146699223452E-2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2.2210362948085903E-3</v>
      </c>
      <c r="BD26" s="6">
        <v>0</v>
      </c>
      <c r="BE26" s="6">
        <v>2.0118950364767452E-2</v>
      </c>
      <c r="BF26" s="6">
        <v>0</v>
      </c>
      <c r="BG26" s="6">
        <v>0</v>
      </c>
      <c r="BH26" s="6">
        <v>-1.3322307328715933E-3</v>
      </c>
      <c r="BI26" s="6">
        <v>0</v>
      </c>
      <c r="BJ26" s="6">
        <v>4.644858061797693E-2</v>
      </c>
      <c r="BK26" s="6">
        <v>2.1681435587388033E-2</v>
      </c>
      <c r="BL26" s="6">
        <v>0</v>
      </c>
      <c r="BM26" s="6">
        <v>6.7625764116480934E-3</v>
      </c>
      <c r="BN26" s="6">
        <v>0</v>
      </c>
      <c r="BO26" s="6">
        <v>0</v>
      </c>
      <c r="BP26" s="6">
        <v>0</v>
      </c>
      <c r="BQ26" s="6">
        <v>0</v>
      </c>
      <c r="BR26" s="6">
        <v>-2.1003103716420069E-3</v>
      </c>
    </row>
    <row r="27" spans="1:70" x14ac:dyDescent="0.25">
      <c r="A27" s="1" t="s">
        <v>264</v>
      </c>
      <c r="B27" s="6" t="s">
        <v>265</v>
      </c>
      <c r="C27" s="6">
        <v>9.5220270772338175E-2</v>
      </c>
      <c r="D27" s="6">
        <v>-8.3487238649860157E-3</v>
      </c>
      <c r="E27" s="6">
        <v>0</v>
      </c>
      <c r="F27" s="6">
        <v>0.54699555786301313</v>
      </c>
      <c r="G27" s="6">
        <v>0</v>
      </c>
      <c r="H27" s="6">
        <v>0.35857622344473888</v>
      </c>
      <c r="I27" s="6">
        <v>0</v>
      </c>
      <c r="J27" s="6">
        <v>0</v>
      </c>
      <c r="K27" s="6">
        <v>0.1009915489858622</v>
      </c>
      <c r="L27" s="6">
        <v>0</v>
      </c>
      <c r="M27" s="6">
        <v>0</v>
      </c>
      <c r="N27" s="6">
        <v>0.39713545112266219</v>
      </c>
      <c r="O27" s="6">
        <v>0.33214509926755287</v>
      </c>
      <c r="P27" s="6">
        <v>0</v>
      </c>
      <c r="Q27" s="6">
        <v>0</v>
      </c>
      <c r="R27" s="6">
        <v>0.48971511348692282</v>
      </c>
      <c r="S27" s="6">
        <v>0</v>
      </c>
      <c r="T27" s="6">
        <v>0</v>
      </c>
      <c r="U27" s="6">
        <v>0</v>
      </c>
      <c r="V27" s="6">
        <v>4.6123120469548692E-3</v>
      </c>
      <c r="W27" s="6">
        <v>0</v>
      </c>
      <c r="X27" s="6">
        <v>0</v>
      </c>
      <c r="Y27" s="6">
        <v>0</v>
      </c>
      <c r="Z27" s="6">
        <v>-9.6394571132504597E-4</v>
      </c>
      <c r="AA27" s="6">
        <v>0</v>
      </c>
      <c r="AB27" s="6">
        <v>1.4793037283729805E-2</v>
      </c>
      <c r="AC27" s="6">
        <v>0</v>
      </c>
      <c r="AD27" s="6">
        <v>0</v>
      </c>
      <c r="AE27" s="6">
        <v>0</v>
      </c>
      <c r="AF27" s="6">
        <v>0.12714863324208345</v>
      </c>
      <c r="AG27" s="6">
        <v>0</v>
      </c>
      <c r="AH27" s="6">
        <v>0.12072041041153339</v>
      </c>
      <c r="AI27" s="6">
        <v>4.4063106282251178E-2</v>
      </c>
      <c r="AJ27" s="6">
        <v>0</v>
      </c>
      <c r="AK27" s="6">
        <v>0</v>
      </c>
      <c r="AL27" s="6">
        <v>0</v>
      </c>
      <c r="AM27" s="6">
        <v>0</v>
      </c>
      <c r="AN27" s="6">
        <v>0.15634366071564607</v>
      </c>
      <c r="AO27" s="6">
        <v>0.10675084000908625</v>
      </c>
      <c r="AP27" s="6">
        <v>0</v>
      </c>
      <c r="AQ27" s="6">
        <v>3.2917850660578408E-3</v>
      </c>
      <c r="AR27" s="6">
        <v>0.16819994549430664</v>
      </c>
      <c r="AS27" s="6">
        <v>0.20787365639936489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2.2210362948085903E-3</v>
      </c>
      <c r="BD27" s="6">
        <v>0</v>
      </c>
      <c r="BE27" s="6">
        <v>0</v>
      </c>
      <c r="BF27" s="6">
        <v>0</v>
      </c>
      <c r="BG27" s="6">
        <v>0</v>
      </c>
      <c r="BH27" s="6">
        <v>-1.3322307328715933E-3</v>
      </c>
      <c r="BI27" s="6">
        <v>0</v>
      </c>
      <c r="BJ27" s="6">
        <v>4.644858061797693E-2</v>
      </c>
      <c r="BK27" s="6">
        <v>2.1681435587388033E-2</v>
      </c>
      <c r="BL27" s="6">
        <v>0</v>
      </c>
      <c r="BM27" s="6">
        <v>-2.4068450594321163E-4</v>
      </c>
      <c r="BN27" s="6">
        <v>0</v>
      </c>
      <c r="BO27" s="6">
        <v>0</v>
      </c>
      <c r="BP27" s="6">
        <v>0</v>
      </c>
      <c r="BQ27" s="6">
        <v>0</v>
      </c>
      <c r="BR27" s="6">
        <v>-2.1003103716420069E-3</v>
      </c>
    </row>
    <row r="28" spans="1:70" x14ac:dyDescent="0.25">
      <c r="A28" s="1" t="s">
        <v>266</v>
      </c>
      <c r="B28" s="6" t="s">
        <v>267</v>
      </c>
      <c r="C28" s="6">
        <v>9.5220270772338175E-2</v>
      </c>
      <c r="D28" s="6">
        <v>-8.3487238649860157E-3</v>
      </c>
      <c r="E28" s="6">
        <v>0</v>
      </c>
      <c r="F28" s="6">
        <v>0.54699555786301313</v>
      </c>
      <c r="G28" s="6">
        <v>0</v>
      </c>
      <c r="H28" s="6">
        <v>7.5375095679225887E-2</v>
      </c>
      <c r="I28" s="6">
        <v>0</v>
      </c>
      <c r="J28" s="6">
        <v>0.25362472055611451</v>
      </c>
      <c r="K28" s="6">
        <v>1.1721370675866252E-2</v>
      </c>
      <c r="L28" s="6">
        <v>0</v>
      </c>
      <c r="M28" s="6">
        <v>0</v>
      </c>
      <c r="N28" s="6">
        <v>8.3486684953814998E-3</v>
      </c>
      <c r="O28" s="6">
        <v>2.9413205279198482E-2</v>
      </c>
      <c r="P28" s="6">
        <v>0</v>
      </c>
      <c r="Q28" s="6">
        <v>0</v>
      </c>
      <c r="R28" s="6">
        <v>0.55965590602618009</v>
      </c>
      <c r="S28" s="6">
        <v>0</v>
      </c>
      <c r="T28" s="6">
        <v>0</v>
      </c>
      <c r="U28" s="6">
        <v>0</v>
      </c>
      <c r="V28" s="6">
        <v>-1.9349381216746848E-3</v>
      </c>
      <c r="W28" s="6">
        <v>0</v>
      </c>
      <c r="X28" s="6">
        <v>0.93044231864109661</v>
      </c>
      <c r="Y28" s="6">
        <v>3.8239673258816224E-4</v>
      </c>
      <c r="Z28" s="6">
        <v>0</v>
      </c>
      <c r="AA28" s="6">
        <v>0</v>
      </c>
      <c r="AB28" s="6">
        <v>-1.8970700738942602E-2</v>
      </c>
      <c r="AC28" s="6">
        <v>0</v>
      </c>
      <c r="AD28" s="6">
        <v>0</v>
      </c>
      <c r="AE28" s="6">
        <v>0</v>
      </c>
      <c r="AF28" s="6">
        <v>0.12714863324208345</v>
      </c>
      <c r="AG28" s="6">
        <v>0</v>
      </c>
      <c r="AH28" s="6">
        <v>1.9034013214957419E-2</v>
      </c>
      <c r="AI28" s="6">
        <v>2.1767558725671646E-3</v>
      </c>
      <c r="AJ28" s="6">
        <v>0</v>
      </c>
      <c r="AK28" s="6">
        <v>0</v>
      </c>
      <c r="AL28" s="6">
        <v>0</v>
      </c>
      <c r="AM28" s="6">
        <v>0.4301455280182474</v>
      </c>
      <c r="AN28" s="6">
        <v>0.15634366071564607</v>
      </c>
      <c r="AO28" s="6">
        <v>0.10675084000908625</v>
      </c>
      <c r="AP28" s="6">
        <v>0</v>
      </c>
      <c r="AQ28" s="6">
        <v>3.2917850660578408E-3</v>
      </c>
      <c r="AR28" s="6">
        <v>5.4038726110688259E-2</v>
      </c>
      <c r="AS28" s="6">
        <v>0.90990865131055543</v>
      </c>
      <c r="AT28" s="6">
        <v>0</v>
      </c>
      <c r="AU28" s="6">
        <v>0</v>
      </c>
      <c r="AV28" s="6">
        <v>0.35957558962061847</v>
      </c>
      <c r="AW28" s="6">
        <v>3.1897899776635866E-4</v>
      </c>
      <c r="AX28" s="6">
        <v>0</v>
      </c>
      <c r="AY28" s="6">
        <v>0</v>
      </c>
      <c r="AZ28" s="6">
        <v>0</v>
      </c>
      <c r="BA28" s="6">
        <v>0</v>
      </c>
      <c r="BB28" s="6">
        <v>0</v>
      </c>
      <c r="BC28" s="6">
        <v>2.2210362948085903E-3</v>
      </c>
      <c r="BD28" s="6">
        <v>7.3270042388235484E-3</v>
      </c>
      <c r="BE28" s="6">
        <v>0</v>
      </c>
      <c r="BF28" s="6">
        <v>0</v>
      </c>
      <c r="BG28" s="6">
        <v>0</v>
      </c>
      <c r="BH28" s="6">
        <v>-2.2366213476661015E-3</v>
      </c>
      <c r="BI28" s="6">
        <v>0</v>
      </c>
      <c r="BJ28" s="6">
        <v>0.11288336797441738</v>
      </c>
      <c r="BK28" s="6">
        <v>0.78850935826976143</v>
      </c>
      <c r="BL28" s="6">
        <v>-1.724324253547345E-3</v>
      </c>
      <c r="BM28" s="6">
        <v>-2.9276540186110115E-4</v>
      </c>
      <c r="BN28" s="6">
        <v>0</v>
      </c>
      <c r="BO28" s="6">
        <v>0</v>
      </c>
      <c r="BP28" s="6">
        <v>0</v>
      </c>
      <c r="BQ28" s="6">
        <v>0</v>
      </c>
      <c r="BR28" s="6">
        <v>3.9889745244470285E-3</v>
      </c>
    </row>
    <row r="29" spans="1:70" x14ac:dyDescent="0.25">
      <c r="A29" s="1" t="s">
        <v>268</v>
      </c>
      <c r="B29" s="6" t="s">
        <v>269</v>
      </c>
      <c r="C29" s="6">
        <v>9.5220270772338175E-2</v>
      </c>
      <c r="D29" s="6">
        <v>-8.3487238649860157E-3</v>
      </c>
      <c r="E29" s="6">
        <v>0</v>
      </c>
      <c r="F29" s="6">
        <v>0.54699555786301313</v>
      </c>
      <c r="G29" s="6">
        <v>0</v>
      </c>
      <c r="H29" s="6">
        <v>7.5375095679225887E-2</v>
      </c>
      <c r="I29" s="6">
        <v>0</v>
      </c>
      <c r="J29" s="6">
        <v>0.25362472055611451</v>
      </c>
      <c r="K29" s="6">
        <v>1.1721370675866252E-2</v>
      </c>
      <c r="L29" s="6">
        <v>0</v>
      </c>
      <c r="M29" s="6">
        <v>0</v>
      </c>
      <c r="N29" s="6">
        <v>8.3486684953814998E-3</v>
      </c>
      <c r="O29" s="6">
        <v>2.9413205279198482E-2</v>
      </c>
      <c r="P29" s="6">
        <v>0</v>
      </c>
      <c r="Q29" s="6">
        <v>0</v>
      </c>
      <c r="R29" s="6">
        <v>0.55965590602618009</v>
      </c>
      <c r="S29" s="6">
        <v>0</v>
      </c>
      <c r="T29" s="6">
        <v>0</v>
      </c>
      <c r="U29" s="6">
        <v>0</v>
      </c>
      <c r="V29" s="6">
        <v>-1.9349381216746848E-3</v>
      </c>
      <c r="W29" s="6">
        <v>0</v>
      </c>
      <c r="X29" s="6">
        <v>0.93044231864109661</v>
      </c>
      <c r="Y29" s="6">
        <v>3.8239673258816224E-4</v>
      </c>
      <c r="Z29" s="6">
        <v>0</v>
      </c>
      <c r="AA29" s="6">
        <v>0</v>
      </c>
      <c r="AB29" s="6">
        <v>-1.8970700738942602E-2</v>
      </c>
      <c r="AC29" s="6">
        <v>0</v>
      </c>
      <c r="AD29" s="6">
        <v>0</v>
      </c>
      <c r="AE29" s="6">
        <v>0</v>
      </c>
      <c r="AF29" s="6">
        <v>0.12714863324208345</v>
      </c>
      <c r="AG29" s="6">
        <v>0</v>
      </c>
      <c r="AH29" s="6">
        <v>1.9034013214957419E-2</v>
      </c>
      <c r="AI29" s="6">
        <v>2.1767558725671646E-3</v>
      </c>
      <c r="AJ29" s="6">
        <v>0</v>
      </c>
      <c r="AK29" s="6">
        <v>0</v>
      </c>
      <c r="AL29" s="6">
        <v>0</v>
      </c>
      <c r="AM29" s="6">
        <v>0.4301455280182474</v>
      </c>
      <c r="AN29" s="6">
        <v>0.15634366071564607</v>
      </c>
      <c r="AO29" s="6">
        <v>0.10675084000908625</v>
      </c>
      <c r="AP29" s="6">
        <v>0</v>
      </c>
      <c r="AQ29" s="6">
        <v>3.2917850660578408E-3</v>
      </c>
      <c r="AR29" s="6">
        <v>5.4038726110688259E-2</v>
      </c>
      <c r="AS29" s="6">
        <v>0.90990865131055543</v>
      </c>
      <c r="AT29" s="6">
        <v>0</v>
      </c>
      <c r="AU29" s="6">
        <v>0</v>
      </c>
      <c r="AV29" s="6">
        <v>0.35957558962061847</v>
      </c>
      <c r="AW29" s="6">
        <v>3.1897899776635866E-4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2.2210362948085903E-3</v>
      </c>
      <c r="BD29" s="6">
        <v>7.3270042388235484E-3</v>
      </c>
      <c r="BE29" s="6">
        <v>0</v>
      </c>
      <c r="BF29" s="6">
        <v>0</v>
      </c>
      <c r="BG29" s="6">
        <v>0</v>
      </c>
      <c r="BH29" s="6">
        <v>-2.2366213476661015E-3</v>
      </c>
      <c r="BI29" s="6">
        <v>0</v>
      </c>
      <c r="BJ29" s="6">
        <v>0.11288336797441738</v>
      </c>
      <c r="BK29" s="6">
        <v>0.78850935826976143</v>
      </c>
      <c r="BL29" s="6">
        <v>-1.724324253547345E-3</v>
      </c>
      <c r="BM29" s="6">
        <v>-2.9276540186110115E-4</v>
      </c>
      <c r="BN29" s="6">
        <v>0</v>
      </c>
      <c r="BO29" s="6">
        <v>0</v>
      </c>
      <c r="BP29" s="6">
        <v>0</v>
      </c>
      <c r="BQ29" s="6">
        <v>0</v>
      </c>
      <c r="BR29" s="6">
        <v>3.9889745244470285E-3</v>
      </c>
    </row>
    <row r="30" spans="1:70" x14ac:dyDescent="0.25">
      <c r="A30" s="1" t="s">
        <v>270</v>
      </c>
      <c r="B30" s="6" t="s">
        <v>271</v>
      </c>
      <c r="C30" s="6">
        <v>9.5220270772338175E-2</v>
      </c>
      <c r="D30" s="6">
        <v>-8.3487238649860157E-3</v>
      </c>
      <c r="E30" s="6">
        <v>0</v>
      </c>
      <c r="F30" s="6">
        <v>0.54699555786301313</v>
      </c>
      <c r="G30" s="6">
        <v>0</v>
      </c>
      <c r="H30" s="6">
        <v>0.35857622344473888</v>
      </c>
      <c r="I30" s="6">
        <v>0</v>
      </c>
      <c r="J30" s="6">
        <v>0.25362472055611451</v>
      </c>
      <c r="K30" s="6">
        <v>1.1721370675866252E-2</v>
      </c>
      <c r="L30" s="6">
        <v>0</v>
      </c>
      <c r="M30" s="6">
        <v>0</v>
      </c>
      <c r="N30" s="6">
        <v>8.3486684953814998E-3</v>
      </c>
      <c r="O30" s="6">
        <v>2.9413205279198482E-2</v>
      </c>
      <c r="P30" s="6">
        <v>0</v>
      </c>
      <c r="Q30" s="6">
        <v>0</v>
      </c>
      <c r="R30" s="6">
        <v>0.52600265551676872</v>
      </c>
      <c r="S30" s="6">
        <v>0</v>
      </c>
      <c r="T30" s="6">
        <v>0</v>
      </c>
      <c r="U30" s="6">
        <v>0</v>
      </c>
      <c r="V30" s="6">
        <v>1.670948338022029E-2</v>
      </c>
      <c r="W30" s="6">
        <v>0</v>
      </c>
      <c r="X30" s="6">
        <v>0.93044231864109661</v>
      </c>
      <c r="Y30" s="6">
        <v>3.8239673258816224E-4</v>
      </c>
      <c r="Z30" s="6">
        <v>0</v>
      </c>
      <c r="AA30" s="6">
        <v>0</v>
      </c>
      <c r="AB30" s="6">
        <v>1.4793037283729805E-2</v>
      </c>
      <c r="AC30" s="6">
        <v>0</v>
      </c>
      <c r="AD30" s="6">
        <v>0</v>
      </c>
      <c r="AE30" s="6">
        <v>0</v>
      </c>
      <c r="AF30" s="6">
        <v>0.12714863324208345</v>
      </c>
      <c r="AG30" s="6">
        <v>0</v>
      </c>
      <c r="AH30" s="6">
        <v>1.9034013214957419E-2</v>
      </c>
      <c r="AI30" s="6">
        <v>2.1767558725671646E-3</v>
      </c>
      <c r="AJ30" s="6">
        <v>0</v>
      </c>
      <c r="AK30" s="6">
        <v>0</v>
      </c>
      <c r="AL30" s="6">
        <v>0</v>
      </c>
      <c r="AM30" s="6">
        <v>0.4301455280182474</v>
      </c>
      <c r="AN30" s="6">
        <v>0.15634366071564607</v>
      </c>
      <c r="AO30" s="6">
        <v>0.10675084000908625</v>
      </c>
      <c r="AP30" s="6">
        <v>0</v>
      </c>
      <c r="AQ30" s="6">
        <v>3.2917850660578408E-3</v>
      </c>
      <c r="AR30" s="6">
        <v>5.4038726110688259E-2</v>
      </c>
      <c r="AS30" s="6">
        <v>0.90990865131055543</v>
      </c>
      <c r="AT30" s="6">
        <v>0</v>
      </c>
      <c r="AU30" s="6">
        <v>0</v>
      </c>
      <c r="AV30" s="6">
        <v>0.35957558962061847</v>
      </c>
      <c r="AW30" s="6">
        <v>3.1897899776635866E-4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2.2210362948085903E-3</v>
      </c>
      <c r="BD30" s="6">
        <v>7.3270042388235484E-3</v>
      </c>
      <c r="BE30" s="6">
        <v>0</v>
      </c>
      <c r="BF30" s="6">
        <v>0</v>
      </c>
      <c r="BG30" s="6">
        <v>0</v>
      </c>
      <c r="BH30" s="6">
        <v>-2.2366213476661015E-3</v>
      </c>
      <c r="BI30" s="6">
        <v>0</v>
      </c>
      <c r="BJ30" s="6">
        <v>4.644858061797693E-2</v>
      </c>
      <c r="BK30" s="6">
        <v>0.78850935826976143</v>
      </c>
      <c r="BL30" s="6">
        <v>-1.724324253547345E-3</v>
      </c>
      <c r="BM30" s="6">
        <v>-2.9276540186110115E-4</v>
      </c>
      <c r="BN30" s="6">
        <v>0</v>
      </c>
      <c r="BO30" s="6">
        <v>0</v>
      </c>
      <c r="BP30" s="6">
        <v>0</v>
      </c>
      <c r="BQ30" s="6">
        <v>0</v>
      </c>
      <c r="BR30" s="6">
        <v>3.9889745244470285E-3</v>
      </c>
    </row>
    <row r="31" spans="1:70" x14ac:dyDescent="0.25">
      <c r="A31" s="1" t="s">
        <v>272</v>
      </c>
      <c r="B31" s="6" t="s">
        <v>273</v>
      </c>
      <c r="C31" s="6">
        <v>9.5220270772338175E-2</v>
      </c>
      <c r="D31" s="6">
        <v>-8.3487238649860157E-3</v>
      </c>
      <c r="E31" s="6">
        <v>0</v>
      </c>
      <c r="F31" s="6">
        <v>0.54699555786301313</v>
      </c>
      <c r="G31" s="6">
        <v>0</v>
      </c>
      <c r="H31" s="6">
        <v>0.35857622344473888</v>
      </c>
      <c r="I31" s="6">
        <v>0</v>
      </c>
      <c r="J31" s="6">
        <v>0.25362472055611451</v>
      </c>
      <c r="K31" s="6">
        <v>1.1721370675866252E-2</v>
      </c>
      <c r="L31" s="6">
        <v>0</v>
      </c>
      <c r="M31" s="6">
        <v>0</v>
      </c>
      <c r="N31" s="6">
        <v>8.3486684953814998E-3</v>
      </c>
      <c r="O31" s="6">
        <v>2.9413205279198482E-2</v>
      </c>
      <c r="P31" s="6">
        <v>0</v>
      </c>
      <c r="Q31" s="6">
        <v>0</v>
      </c>
      <c r="R31" s="6">
        <v>0.52600265551676872</v>
      </c>
      <c r="S31" s="6">
        <v>0</v>
      </c>
      <c r="T31" s="6">
        <v>0</v>
      </c>
      <c r="U31" s="6">
        <v>0</v>
      </c>
      <c r="V31" s="6">
        <v>2.0604748205497127E-4</v>
      </c>
      <c r="W31" s="6">
        <v>0</v>
      </c>
      <c r="X31" s="6">
        <v>0.93044231864109661</v>
      </c>
      <c r="Y31" s="6">
        <v>3.8239673258816224E-4</v>
      </c>
      <c r="Z31" s="6">
        <v>0</v>
      </c>
      <c r="AA31" s="6">
        <v>0</v>
      </c>
      <c r="AB31" s="6">
        <v>1.4793037283729805E-2</v>
      </c>
      <c r="AC31" s="6">
        <v>0</v>
      </c>
      <c r="AD31" s="6">
        <v>0</v>
      </c>
      <c r="AE31" s="6">
        <v>0</v>
      </c>
      <c r="AF31" s="6">
        <v>0.12714863324208345</v>
      </c>
      <c r="AG31" s="6">
        <v>0</v>
      </c>
      <c r="AH31" s="6">
        <v>1.9034013214957419E-2</v>
      </c>
      <c r="AI31" s="6">
        <v>2.1767558725671646E-3</v>
      </c>
      <c r="AJ31" s="6">
        <v>0</v>
      </c>
      <c r="AK31" s="6">
        <v>0</v>
      </c>
      <c r="AL31" s="6">
        <v>0</v>
      </c>
      <c r="AM31" s="6">
        <v>0.4301455280182474</v>
      </c>
      <c r="AN31" s="6">
        <v>0.15634366071564607</v>
      </c>
      <c r="AO31" s="6">
        <v>0.10675084000908625</v>
      </c>
      <c r="AP31" s="6">
        <v>0</v>
      </c>
      <c r="AQ31" s="6">
        <v>3.2917850660578408E-3</v>
      </c>
      <c r="AR31" s="6">
        <v>5.4038726110688259E-2</v>
      </c>
      <c r="AS31" s="6">
        <v>0.90990865131055543</v>
      </c>
      <c r="AT31" s="6">
        <v>0</v>
      </c>
      <c r="AU31" s="6">
        <v>0</v>
      </c>
      <c r="AV31" s="6">
        <v>0.35957558962061847</v>
      </c>
      <c r="AW31" s="6">
        <v>3.1897899776635866E-4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2.2210362948085903E-3</v>
      </c>
      <c r="BD31" s="6">
        <v>7.3270042388235484E-3</v>
      </c>
      <c r="BE31" s="6">
        <v>0</v>
      </c>
      <c r="BF31" s="6">
        <v>0</v>
      </c>
      <c r="BG31" s="6">
        <v>0</v>
      </c>
      <c r="BH31" s="6">
        <v>-2.2366213476661015E-3</v>
      </c>
      <c r="BI31" s="6">
        <v>0</v>
      </c>
      <c r="BJ31" s="6">
        <v>4.644858061797693E-2</v>
      </c>
      <c r="BK31" s="6">
        <v>0.78850935826976143</v>
      </c>
      <c r="BL31" s="6">
        <v>-1.724324253547345E-3</v>
      </c>
      <c r="BM31" s="6">
        <v>-2.9276540186110115E-4</v>
      </c>
      <c r="BN31" s="6">
        <v>0</v>
      </c>
      <c r="BO31" s="6">
        <v>0</v>
      </c>
      <c r="BP31" s="6">
        <v>0</v>
      </c>
      <c r="BQ31" s="6">
        <v>0</v>
      </c>
      <c r="BR31" s="6">
        <v>3.9889745244470285E-3</v>
      </c>
    </row>
    <row r="32" spans="1:70" x14ac:dyDescent="0.25">
      <c r="A32" s="1" t="s">
        <v>274</v>
      </c>
      <c r="B32" s="6" t="s">
        <v>275</v>
      </c>
      <c r="C32" s="6">
        <v>9.5220270772338175E-2</v>
      </c>
      <c r="D32" s="6">
        <v>-8.3487238649860157E-3</v>
      </c>
      <c r="E32" s="6">
        <v>0</v>
      </c>
      <c r="F32" s="6">
        <v>0.54699555786301313</v>
      </c>
      <c r="G32" s="6">
        <v>0</v>
      </c>
      <c r="H32" s="6">
        <v>0.35857622344473888</v>
      </c>
      <c r="I32" s="6">
        <v>0</v>
      </c>
      <c r="J32" s="6">
        <v>0</v>
      </c>
      <c r="K32" s="6">
        <v>0.1009915489858622</v>
      </c>
      <c r="L32" s="6">
        <v>0</v>
      </c>
      <c r="M32" s="6">
        <v>0</v>
      </c>
      <c r="N32" s="6">
        <v>0.39713545112266219</v>
      </c>
      <c r="O32" s="6">
        <v>1</v>
      </c>
      <c r="P32" s="6">
        <v>0</v>
      </c>
      <c r="Q32" s="6">
        <v>0</v>
      </c>
      <c r="R32" s="6">
        <v>0.48971511348692282</v>
      </c>
      <c r="S32" s="6">
        <v>0</v>
      </c>
      <c r="T32" s="6">
        <v>0</v>
      </c>
      <c r="U32" s="6">
        <v>0</v>
      </c>
      <c r="V32" s="6">
        <v>4.6123120469548692E-3</v>
      </c>
      <c r="W32" s="6">
        <v>0</v>
      </c>
      <c r="X32" s="6">
        <v>0</v>
      </c>
      <c r="Y32" s="6">
        <v>0</v>
      </c>
      <c r="Z32" s="6">
        <v>4.8391970646170859E-3</v>
      </c>
      <c r="AA32" s="6">
        <v>0</v>
      </c>
      <c r="AB32" s="6">
        <v>1.4793037283729805E-2</v>
      </c>
      <c r="AC32" s="6">
        <v>0</v>
      </c>
      <c r="AD32" s="6">
        <v>0</v>
      </c>
      <c r="AE32" s="6">
        <v>0</v>
      </c>
      <c r="AF32" s="6">
        <v>0.12714863324208345</v>
      </c>
      <c r="AG32" s="6">
        <v>0</v>
      </c>
      <c r="AH32" s="6">
        <v>0.12072041041153339</v>
      </c>
      <c r="AI32" s="6">
        <v>4.4063106282251178E-2</v>
      </c>
      <c r="AJ32" s="6">
        <v>0</v>
      </c>
      <c r="AK32" s="6">
        <v>0</v>
      </c>
      <c r="AL32" s="6">
        <v>0</v>
      </c>
      <c r="AM32" s="6">
        <v>0</v>
      </c>
      <c r="AN32" s="6">
        <v>0.15634366071564607</v>
      </c>
      <c r="AO32" s="6">
        <v>0.10675084000908625</v>
      </c>
      <c r="AP32" s="6">
        <v>0</v>
      </c>
      <c r="AQ32" s="6">
        <v>3.2917850660578408E-3</v>
      </c>
      <c r="AR32" s="6">
        <v>0.16819994549430664</v>
      </c>
      <c r="AS32" s="6">
        <v>0.20787365639936489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2.2210362948085903E-3</v>
      </c>
      <c r="BD32" s="6">
        <v>0</v>
      </c>
      <c r="BE32" s="6">
        <v>0</v>
      </c>
      <c r="BF32" s="6">
        <v>0</v>
      </c>
      <c r="BG32" s="6">
        <v>0</v>
      </c>
      <c r="BH32" s="6">
        <v>-1.3322307328715933E-3</v>
      </c>
      <c r="BI32" s="6">
        <v>0</v>
      </c>
      <c r="BJ32" s="6">
        <v>4.644858061797693E-2</v>
      </c>
      <c r="BK32" s="6">
        <v>0.78850935826976143</v>
      </c>
      <c r="BL32" s="6">
        <v>0</v>
      </c>
      <c r="BM32" s="6">
        <v>-2.4068450594321163E-4</v>
      </c>
      <c r="BN32" s="6">
        <v>0</v>
      </c>
      <c r="BO32" s="6">
        <v>0</v>
      </c>
      <c r="BP32" s="6">
        <v>0</v>
      </c>
      <c r="BQ32" s="6">
        <v>0</v>
      </c>
      <c r="BR32" s="6">
        <v>0.34753946653929357</v>
      </c>
    </row>
    <row r="33" spans="1:70" x14ac:dyDescent="0.25">
      <c r="A33" s="1" t="s">
        <v>276</v>
      </c>
      <c r="B33" s="6" t="s">
        <v>277</v>
      </c>
      <c r="C33" s="6">
        <v>9.5220270772338175E-2</v>
      </c>
      <c r="D33" s="6">
        <v>-8.3487238649860157E-3</v>
      </c>
      <c r="E33" s="6">
        <v>0</v>
      </c>
      <c r="F33" s="6">
        <v>0.54699555786301313</v>
      </c>
      <c r="G33" s="6">
        <v>0</v>
      </c>
      <c r="H33" s="6">
        <v>0.35857622344473888</v>
      </c>
      <c r="I33" s="6">
        <v>0</v>
      </c>
      <c r="J33" s="6">
        <v>0</v>
      </c>
      <c r="K33" s="6">
        <v>0.1009915489858622</v>
      </c>
      <c r="L33" s="6">
        <v>0</v>
      </c>
      <c r="M33" s="6">
        <v>0</v>
      </c>
      <c r="N33" s="6">
        <v>0.39713545112266219</v>
      </c>
      <c r="O33" s="6">
        <v>1</v>
      </c>
      <c r="P33" s="6">
        <v>0</v>
      </c>
      <c r="Q33" s="6">
        <v>0</v>
      </c>
      <c r="R33" s="6">
        <v>0.48971511348692282</v>
      </c>
      <c r="S33" s="6">
        <v>0</v>
      </c>
      <c r="T33" s="6">
        <v>0</v>
      </c>
      <c r="U33" s="6">
        <v>0</v>
      </c>
      <c r="V33" s="6">
        <v>4.6123120469548692E-3</v>
      </c>
      <c r="W33" s="6">
        <v>0</v>
      </c>
      <c r="X33" s="6">
        <v>0</v>
      </c>
      <c r="Y33" s="6">
        <v>0</v>
      </c>
      <c r="Z33" s="6">
        <v>4.8391970646170859E-3</v>
      </c>
      <c r="AA33" s="6">
        <v>0</v>
      </c>
      <c r="AB33" s="6">
        <v>1.4793037283729805E-2</v>
      </c>
      <c r="AC33" s="6">
        <v>0</v>
      </c>
      <c r="AD33" s="6">
        <v>0</v>
      </c>
      <c r="AE33" s="6">
        <v>0</v>
      </c>
      <c r="AF33" s="6">
        <v>0.12714863324208345</v>
      </c>
      <c r="AG33" s="6">
        <v>0</v>
      </c>
      <c r="AH33" s="6">
        <v>0.12072041041153339</v>
      </c>
      <c r="AI33" s="6">
        <v>4.4063106282251178E-2</v>
      </c>
      <c r="AJ33" s="6">
        <v>0</v>
      </c>
      <c r="AK33" s="6">
        <v>0</v>
      </c>
      <c r="AL33" s="6">
        <v>0</v>
      </c>
      <c r="AM33" s="6">
        <v>0</v>
      </c>
      <c r="AN33" s="6">
        <v>0.15634366071564607</v>
      </c>
      <c r="AO33" s="6">
        <v>0.10675084000908625</v>
      </c>
      <c r="AP33" s="6">
        <v>0</v>
      </c>
      <c r="AQ33" s="6">
        <v>3.2917850660578408E-3</v>
      </c>
      <c r="AR33" s="6">
        <v>0.16819994549430664</v>
      </c>
      <c r="AS33" s="6">
        <v>0.20787365639936489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2.2210362948085903E-3</v>
      </c>
      <c r="BD33" s="6">
        <v>0</v>
      </c>
      <c r="BE33" s="6">
        <v>0</v>
      </c>
      <c r="BF33" s="6">
        <v>0</v>
      </c>
      <c r="BG33" s="6">
        <v>0</v>
      </c>
      <c r="BH33" s="6">
        <v>-1.3322307328715933E-3</v>
      </c>
      <c r="BI33" s="6">
        <v>0</v>
      </c>
      <c r="BJ33" s="6">
        <v>4.644858061797693E-2</v>
      </c>
      <c r="BK33" s="6">
        <v>0.78850935826976143</v>
      </c>
      <c r="BL33" s="6">
        <v>0</v>
      </c>
      <c r="BM33" s="6">
        <v>-2.4068450594321163E-4</v>
      </c>
      <c r="BN33" s="6">
        <v>0</v>
      </c>
      <c r="BO33" s="6">
        <v>0</v>
      </c>
      <c r="BP33" s="6">
        <v>0</v>
      </c>
      <c r="BQ33" s="6">
        <v>0</v>
      </c>
      <c r="BR33" s="6">
        <v>0.34753946653929357</v>
      </c>
    </row>
    <row r="34" spans="1:70" x14ac:dyDescent="0.25">
      <c r="A34" s="1" t="s">
        <v>278</v>
      </c>
      <c r="B34" s="6" t="s">
        <v>279</v>
      </c>
      <c r="C34" s="6">
        <v>9.5220270772338175E-2</v>
      </c>
      <c r="D34" s="6">
        <v>-8.3487238649860157E-3</v>
      </c>
      <c r="E34" s="6">
        <v>0</v>
      </c>
      <c r="F34" s="6">
        <v>0.54699555786301313</v>
      </c>
      <c r="G34" s="6">
        <v>0</v>
      </c>
      <c r="H34" s="6">
        <v>0.35857622344473888</v>
      </c>
      <c r="I34" s="6">
        <v>0</v>
      </c>
      <c r="J34" s="6">
        <v>0</v>
      </c>
      <c r="K34" s="6">
        <v>0.1009915489858622</v>
      </c>
      <c r="L34" s="6">
        <v>0</v>
      </c>
      <c r="M34" s="6">
        <v>0</v>
      </c>
      <c r="N34" s="6">
        <v>0.39713545112266219</v>
      </c>
      <c r="O34" s="6">
        <v>1</v>
      </c>
      <c r="P34" s="6">
        <v>0</v>
      </c>
      <c r="Q34" s="6">
        <v>0</v>
      </c>
      <c r="R34" s="6">
        <v>0.48971511348692282</v>
      </c>
      <c r="S34" s="6">
        <v>0</v>
      </c>
      <c r="T34" s="6">
        <v>0</v>
      </c>
      <c r="U34" s="6">
        <v>0</v>
      </c>
      <c r="V34" s="6">
        <v>4.6123120469548692E-3</v>
      </c>
      <c r="W34" s="6">
        <v>0</v>
      </c>
      <c r="X34" s="6">
        <v>0</v>
      </c>
      <c r="Y34" s="6">
        <v>0</v>
      </c>
      <c r="Z34" s="6">
        <v>4.8391970646170859E-3</v>
      </c>
      <c r="AA34" s="6">
        <v>0</v>
      </c>
      <c r="AB34" s="6">
        <v>1.4793037283729805E-2</v>
      </c>
      <c r="AC34" s="6">
        <v>0</v>
      </c>
      <c r="AD34" s="6">
        <v>0</v>
      </c>
      <c r="AE34" s="6">
        <v>0</v>
      </c>
      <c r="AF34" s="6">
        <v>0.12714863324208345</v>
      </c>
      <c r="AG34" s="6">
        <v>0</v>
      </c>
      <c r="AH34" s="6">
        <v>0.12072041041153339</v>
      </c>
      <c r="AI34" s="6">
        <v>4.4063106282251178E-2</v>
      </c>
      <c r="AJ34" s="6">
        <v>0</v>
      </c>
      <c r="AK34" s="6">
        <v>0</v>
      </c>
      <c r="AL34" s="6">
        <v>0</v>
      </c>
      <c r="AM34" s="6">
        <v>0</v>
      </c>
      <c r="AN34" s="6">
        <v>0.15634366071564607</v>
      </c>
      <c r="AO34" s="6">
        <v>0.10675084000908625</v>
      </c>
      <c r="AP34" s="6">
        <v>0</v>
      </c>
      <c r="AQ34" s="6">
        <v>3.2917850660578408E-3</v>
      </c>
      <c r="AR34" s="6">
        <v>0.16819994549430664</v>
      </c>
      <c r="AS34" s="6">
        <v>0.20787365639936489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2.2210362948085903E-3</v>
      </c>
      <c r="BD34" s="6">
        <v>0</v>
      </c>
      <c r="BE34" s="6">
        <v>0</v>
      </c>
      <c r="BF34" s="6">
        <v>0</v>
      </c>
      <c r="BG34" s="6">
        <v>0</v>
      </c>
      <c r="BH34" s="6">
        <v>-1.3322307328715933E-3</v>
      </c>
      <c r="BI34" s="6">
        <v>0</v>
      </c>
      <c r="BJ34" s="6">
        <v>4.644858061797693E-2</v>
      </c>
      <c r="BK34" s="6">
        <v>0.78850935826976143</v>
      </c>
      <c r="BL34" s="6">
        <v>0</v>
      </c>
      <c r="BM34" s="6">
        <v>-2.4068450594321163E-4</v>
      </c>
      <c r="BN34" s="6">
        <v>0</v>
      </c>
      <c r="BO34" s="6">
        <v>0</v>
      </c>
      <c r="BP34" s="6">
        <v>0</v>
      </c>
      <c r="BQ34" s="6">
        <v>0</v>
      </c>
      <c r="BR34" s="6">
        <v>0.34753946653929357</v>
      </c>
    </row>
    <row r="35" spans="1:70" x14ac:dyDescent="0.25">
      <c r="A35" s="1" t="s">
        <v>280</v>
      </c>
      <c r="B35" s="6" t="s">
        <v>281</v>
      </c>
      <c r="C35" s="6">
        <v>9.5220270772338175E-2</v>
      </c>
      <c r="D35" s="6">
        <v>-8.3487238649860157E-3</v>
      </c>
      <c r="E35" s="6">
        <v>0</v>
      </c>
      <c r="F35" s="6">
        <v>0.54699555786301313</v>
      </c>
      <c r="G35" s="6">
        <v>0</v>
      </c>
      <c r="H35" s="6">
        <v>0.35857622344473888</v>
      </c>
      <c r="I35" s="6">
        <v>0</v>
      </c>
      <c r="J35" s="6">
        <v>0</v>
      </c>
      <c r="K35" s="6">
        <v>0.1009915489858622</v>
      </c>
      <c r="L35" s="6">
        <v>0</v>
      </c>
      <c r="M35" s="6">
        <v>0</v>
      </c>
      <c r="N35" s="6">
        <v>0.39713545112266219</v>
      </c>
      <c r="O35" s="6">
        <v>1</v>
      </c>
      <c r="P35" s="6">
        <v>0</v>
      </c>
      <c r="Q35" s="6">
        <v>0</v>
      </c>
      <c r="R35" s="6">
        <v>0.48971511348692282</v>
      </c>
      <c r="S35" s="6">
        <v>0</v>
      </c>
      <c r="T35" s="6">
        <v>0</v>
      </c>
      <c r="U35" s="6">
        <v>0</v>
      </c>
      <c r="V35" s="6">
        <v>4.6123120469548692E-3</v>
      </c>
      <c r="W35" s="6">
        <v>0</v>
      </c>
      <c r="X35" s="6">
        <v>0</v>
      </c>
      <c r="Y35" s="6">
        <v>0</v>
      </c>
      <c r="Z35" s="6">
        <v>4.8391970646170859E-3</v>
      </c>
      <c r="AA35" s="6">
        <v>0</v>
      </c>
      <c r="AB35" s="6">
        <v>1.4793037283729805E-2</v>
      </c>
      <c r="AC35" s="6">
        <v>0</v>
      </c>
      <c r="AD35" s="6">
        <v>0</v>
      </c>
      <c r="AE35" s="6">
        <v>0</v>
      </c>
      <c r="AF35" s="6">
        <v>0.12714863324208345</v>
      </c>
      <c r="AG35" s="6">
        <v>0</v>
      </c>
      <c r="AH35" s="6">
        <v>0.12072041041153339</v>
      </c>
      <c r="AI35" s="6">
        <v>4.4063106282251178E-2</v>
      </c>
      <c r="AJ35" s="6">
        <v>0</v>
      </c>
      <c r="AK35" s="6">
        <v>0</v>
      </c>
      <c r="AL35" s="6">
        <v>0</v>
      </c>
      <c r="AM35" s="6">
        <v>0</v>
      </c>
      <c r="AN35" s="6">
        <v>0.15634366071564607</v>
      </c>
      <c r="AO35" s="6">
        <v>0.10675084000908625</v>
      </c>
      <c r="AP35" s="6">
        <v>0</v>
      </c>
      <c r="AQ35" s="6">
        <v>3.2917850660578408E-3</v>
      </c>
      <c r="AR35" s="6">
        <v>0.16819994549430664</v>
      </c>
      <c r="AS35" s="6">
        <v>0.20787365639936489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2.2210362948085903E-3</v>
      </c>
      <c r="BD35" s="6">
        <v>0</v>
      </c>
      <c r="BE35" s="6">
        <v>0</v>
      </c>
      <c r="BF35" s="6">
        <v>0</v>
      </c>
      <c r="BG35" s="6">
        <v>0</v>
      </c>
      <c r="BH35" s="6">
        <v>-1.3322307328715933E-3</v>
      </c>
      <c r="BI35" s="6">
        <v>0</v>
      </c>
      <c r="BJ35" s="6">
        <v>4.644858061797693E-2</v>
      </c>
      <c r="BK35" s="6">
        <v>0.78850935826976143</v>
      </c>
      <c r="BL35" s="6">
        <v>0</v>
      </c>
      <c r="BM35" s="6">
        <v>-2.4068450594321163E-4</v>
      </c>
      <c r="BN35" s="6">
        <v>0</v>
      </c>
      <c r="BO35" s="6">
        <v>0</v>
      </c>
      <c r="BP35" s="6">
        <v>0</v>
      </c>
      <c r="BQ35" s="6">
        <v>0</v>
      </c>
      <c r="BR35" s="6">
        <v>0.34753946653929357</v>
      </c>
    </row>
    <row r="36" spans="1:70" x14ac:dyDescent="0.25">
      <c r="A36" s="1" t="s">
        <v>282</v>
      </c>
      <c r="B36" s="6" t="s">
        <v>283</v>
      </c>
      <c r="C36" s="6">
        <v>1.1312291579059495E-2</v>
      </c>
      <c r="D36" s="6">
        <v>-8.3487238649860157E-3</v>
      </c>
      <c r="E36" s="6">
        <v>0.19104041734018792</v>
      </c>
      <c r="F36" s="6">
        <v>0.54699555786301313</v>
      </c>
      <c r="G36" s="6">
        <v>4.7099816626298854E-4</v>
      </c>
      <c r="H36" s="6">
        <v>1.5778907541980119E-2</v>
      </c>
      <c r="I36" s="6">
        <v>6.2844888272994254E-2</v>
      </c>
      <c r="J36" s="6">
        <v>0</v>
      </c>
      <c r="K36" s="6">
        <v>1.1721370675866252E-2</v>
      </c>
      <c r="L36" s="6">
        <v>0</v>
      </c>
      <c r="M36" s="6">
        <v>0.42797314727680119</v>
      </c>
      <c r="N36" s="6">
        <v>8.3486684953814998E-3</v>
      </c>
      <c r="O36" s="6">
        <v>2.9413205279198482E-2</v>
      </c>
      <c r="P36" s="6">
        <v>0</v>
      </c>
      <c r="Q36" s="6">
        <v>0</v>
      </c>
      <c r="R36" s="6">
        <v>0.65693336444665629</v>
      </c>
      <c r="S36" s="6">
        <v>2.5175961862157054E-2</v>
      </c>
      <c r="T36" s="6">
        <v>6.0386195349186773E-3</v>
      </c>
      <c r="U36" s="6">
        <v>7.4168795123413053E-2</v>
      </c>
      <c r="V36" s="6">
        <v>0.63767249444404051</v>
      </c>
      <c r="W36" s="6">
        <v>0</v>
      </c>
      <c r="X36" s="6">
        <v>0.50301112452527941</v>
      </c>
      <c r="Y36" s="6">
        <v>0.47128408786106163</v>
      </c>
      <c r="Z36" s="6">
        <v>1.6872144585597854E-2</v>
      </c>
      <c r="AA36" s="6">
        <v>0.29642659790327108</v>
      </c>
      <c r="AB36" s="6">
        <v>1.4793037283729805E-2</v>
      </c>
      <c r="AC36" s="6">
        <v>0</v>
      </c>
      <c r="AD36" s="6">
        <v>0</v>
      </c>
      <c r="AE36" s="6">
        <v>0</v>
      </c>
      <c r="AF36" s="6">
        <v>0.12714863324208345</v>
      </c>
      <c r="AG36" s="6">
        <v>-2.3048644492832892E-3</v>
      </c>
      <c r="AH36" s="6">
        <v>0.4538103101972647</v>
      </c>
      <c r="AI36" s="6">
        <v>2.1767558725671646E-3</v>
      </c>
      <c r="AJ36" s="6">
        <v>-9.5121824684151323E-3</v>
      </c>
      <c r="AK36" s="6">
        <v>0.15533911599204422</v>
      </c>
      <c r="AL36" s="6">
        <v>0.74956896969603459</v>
      </c>
      <c r="AM36" s="6">
        <v>6.1541787447316552E-2</v>
      </c>
      <c r="AN36" s="6">
        <v>0.15634366071564607</v>
      </c>
      <c r="AO36" s="6">
        <v>0.10675084000908625</v>
      </c>
      <c r="AP36" s="6">
        <v>0</v>
      </c>
      <c r="AQ36" s="6">
        <v>2.8339790358974069E-4</v>
      </c>
      <c r="AR36" s="6">
        <v>5.4038726110688259E-2</v>
      </c>
      <c r="AS36" s="6">
        <v>0.90990865131055543</v>
      </c>
      <c r="AT36" s="6">
        <v>0</v>
      </c>
      <c r="AU36" s="6">
        <v>0</v>
      </c>
      <c r="AV36" s="6">
        <v>0.35957558962061847</v>
      </c>
      <c r="AW36" s="6">
        <v>-5.5690183665922947E-4</v>
      </c>
      <c r="AX36" s="6">
        <v>0.22039482110355302</v>
      </c>
      <c r="AY36" s="6">
        <v>0</v>
      </c>
      <c r="AZ36" s="6">
        <v>0</v>
      </c>
      <c r="BA36" s="6">
        <v>2.2036242395937541E-2</v>
      </c>
      <c r="BB36" s="6">
        <v>0</v>
      </c>
      <c r="BC36" s="6">
        <v>1.6995511155665839E-2</v>
      </c>
      <c r="BD36" s="6">
        <v>4.0147331225086638E-2</v>
      </c>
      <c r="BE36" s="6">
        <v>0</v>
      </c>
      <c r="BF36" s="6">
        <v>0</v>
      </c>
      <c r="BG36" s="6">
        <v>0.17421884439104268</v>
      </c>
      <c r="BH36" s="6">
        <v>1.2496198412618243E-2</v>
      </c>
      <c r="BI36" s="6">
        <v>0</v>
      </c>
      <c r="BJ36" s="6">
        <v>0.23029354729281529</v>
      </c>
      <c r="BK36" s="6">
        <v>2.1681435587388033E-2</v>
      </c>
      <c r="BL36" s="6">
        <v>-1.724324253547345E-3</v>
      </c>
      <c r="BM36" s="6">
        <v>2.2259538315229027E-3</v>
      </c>
      <c r="BN36" s="6">
        <v>0</v>
      </c>
      <c r="BO36" s="6">
        <v>0</v>
      </c>
      <c r="BP36" s="6">
        <v>0</v>
      </c>
      <c r="BQ36" s="6">
        <v>0.22841712795196276</v>
      </c>
      <c r="BR36" s="6">
        <v>3.6005465966997273E-4</v>
      </c>
    </row>
    <row r="37" spans="1:70" x14ac:dyDescent="0.25">
      <c r="A37" s="1" t="s">
        <v>284</v>
      </c>
      <c r="B37" s="6" t="s">
        <v>285</v>
      </c>
      <c r="C37" s="6">
        <v>9.5220270772338175E-2</v>
      </c>
      <c r="D37" s="6">
        <v>-8.3487238649860157E-3</v>
      </c>
      <c r="E37" s="6">
        <v>0</v>
      </c>
      <c r="F37" s="6">
        <v>0.54699555786301313</v>
      </c>
      <c r="G37" s="6">
        <v>0</v>
      </c>
      <c r="H37" s="6">
        <v>7.5375095679225887E-2</v>
      </c>
      <c r="I37" s="6">
        <v>1</v>
      </c>
      <c r="J37" s="6">
        <v>0</v>
      </c>
      <c r="K37" s="6">
        <v>1.1721370675866252E-2</v>
      </c>
      <c r="L37" s="6">
        <v>0</v>
      </c>
      <c r="M37" s="6">
        <v>0.42797314727680119</v>
      </c>
      <c r="N37" s="6">
        <v>8.3486684953814998E-3</v>
      </c>
      <c r="O37" s="6">
        <v>2.9413205279198482E-2</v>
      </c>
      <c r="P37" s="6">
        <v>0</v>
      </c>
      <c r="Q37" s="6">
        <v>0</v>
      </c>
      <c r="R37" s="6">
        <v>0.77129429833574081</v>
      </c>
      <c r="S37" s="6">
        <v>0</v>
      </c>
      <c r="T37" s="6">
        <v>0</v>
      </c>
      <c r="U37" s="6">
        <v>0</v>
      </c>
      <c r="V37" s="6">
        <v>2.0604748205497127E-4</v>
      </c>
      <c r="W37" s="6">
        <v>0</v>
      </c>
      <c r="X37" s="6">
        <v>4.5273380130314032E-2</v>
      </c>
      <c r="Y37" s="6">
        <v>3.8239673258816224E-4</v>
      </c>
      <c r="Z37" s="6">
        <v>1.6872144585597854E-2</v>
      </c>
      <c r="AA37" s="6">
        <v>0.29642659790327108</v>
      </c>
      <c r="AB37" s="6">
        <v>1.4793037283729805E-2</v>
      </c>
      <c r="AC37" s="6">
        <v>0</v>
      </c>
      <c r="AD37" s="6">
        <v>0</v>
      </c>
      <c r="AE37" s="6">
        <v>0</v>
      </c>
      <c r="AF37" s="6">
        <v>0.12714863324208345</v>
      </c>
      <c r="AG37" s="6">
        <v>0</v>
      </c>
      <c r="AH37" s="6">
        <v>1.9034013214957419E-2</v>
      </c>
      <c r="AI37" s="6">
        <v>2.1767558725671646E-3</v>
      </c>
      <c r="AJ37" s="6">
        <v>0</v>
      </c>
      <c r="AK37" s="6">
        <v>5.9256608892499001E-2</v>
      </c>
      <c r="AL37" s="6">
        <v>0</v>
      </c>
      <c r="AM37" s="6">
        <v>0</v>
      </c>
      <c r="AN37" s="6">
        <v>0.15634366071564607</v>
      </c>
      <c r="AO37" s="6">
        <v>0.10675084000908625</v>
      </c>
      <c r="AP37" s="6">
        <v>0</v>
      </c>
      <c r="AQ37" s="6">
        <v>2.8339790358974069E-4</v>
      </c>
      <c r="AR37" s="6">
        <v>5.4038726110688259E-2</v>
      </c>
      <c r="AS37" s="6">
        <v>0.90990865131055543</v>
      </c>
      <c r="AT37" s="6">
        <v>0</v>
      </c>
      <c r="AU37" s="6">
        <v>0</v>
      </c>
      <c r="AV37" s="6">
        <v>0.35957558962061847</v>
      </c>
      <c r="AW37" s="6">
        <v>3.1897899776635866E-4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2.2210362948085903E-3</v>
      </c>
      <c r="BD37" s="6">
        <v>7.3270042388235484E-3</v>
      </c>
      <c r="BE37" s="6">
        <v>0</v>
      </c>
      <c r="BF37" s="6">
        <v>0</v>
      </c>
      <c r="BG37" s="6">
        <v>0</v>
      </c>
      <c r="BH37" s="6">
        <v>-2.2366213476661015E-3</v>
      </c>
      <c r="BI37" s="6">
        <v>0</v>
      </c>
      <c r="BJ37" s="6">
        <v>0.11288336797441738</v>
      </c>
      <c r="BK37" s="6">
        <v>2.1681435587388033E-2</v>
      </c>
      <c r="BL37" s="6">
        <v>-1.724324253547345E-3</v>
      </c>
      <c r="BM37" s="6">
        <v>-2.9276540186110115E-4</v>
      </c>
      <c r="BN37" s="6">
        <v>0</v>
      </c>
      <c r="BO37" s="6">
        <v>0</v>
      </c>
      <c r="BP37" s="6">
        <v>0</v>
      </c>
      <c r="BQ37" s="6">
        <v>0.24359448019211596</v>
      </c>
      <c r="BR37" s="6">
        <v>3.6005465966997273E-4</v>
      </c>
    </row>
    <row r="38" spans="1:70" x14ac:dyDescent="0.25">
      <c r="A38" s="1" t="s">
        <v>286</v>
      </c>
      <c r="B38" s="6" t="s">
        <v>287</v>
      </c>
      <c r="C38" s="6">
        <v>1.1312291579059495E-2</v>
      </c>
      <c r="D38" s="6">
        <v>0.70047432554081124</v>
      </c>
      <c r="E38" s="6">
        <v>0</v>
      </c>
      <c r="F38" s="6">
        <v>0.54699555786301313</v>
      </c>
      <c r="G38" s="6">
        <v>4.7099816626298854E-4</v>
      </c>
      <c r="H38" s="6">
        <v>1.5778907541980119E-2</v>
      </c>
      <c r="I38" s="6">
        <v>6.2844888272994254E-2</v>
      </c>
      <c r="J38" s="6">
        <v>0</v>
      </c>
      <c r="K38" s="6">
        <v>1.1721370675866252E-2</v>
      </c>
      <c r="L38" s="6">
        <v>0</v>
      </c>
      <c r="M38" s="6">
        <v>0.42797314727680119</v>
      </c>
      <c r="N38" s="6">
        <v>8.3486684953814998E-3</v>
      </c>
      <c r="O38" s="6">
        <v>2.9413205279198482E-2</v>
      </c>
      <c r="P38" s="6">
        <v>9.6854431050158368E-2</v>
      </c>
      <c r="Q38" s="6">
        <v>0</v>
      </c>
      <c r="R38" s="6">
        <v>0.65693336444665629</v>
      </c>
      <c r="S38" s="6">
        <v>0</v>
      </c>
      <c r="T38" s="6">
        <v>0</v>
      </c>
      <c r="U38" s="6">
        <v>7.4168795123413053E-2</v>
      </c>
      <c r="V38" s="6">
        <v>1.7377060244546565E-3</v>
      </c>
      <c r="W38" s="6">
        <v>0</v>
      </c>
      <c r="X38" s="6">
        <v>0.50301112452527941</v>
      </c>
      <c r="Y38" s="6">
        <v>3.8239673258816224E-4</v>
      </c>
      <c r="Z38" s="6">
        <v>1.6872144585597854E-2</v>
      </c>
      <c r="AA38" s="6">
        <v>0</v>
      </c>
      <c r="AB38" s="6">
        <v>1.4793037283729805E-2</v>
      </c>
      <c r="AC38" s="6">
        <v>0</v>
      </c>
      <c r="AD38" s="6">
        <v>0</v>
      </c>
      <c r="AE38" s="6">
        <v>0</v>
      </c>
      <c r="AF38" s="6">
        <v>0.12714863324208345</v>
      </c>
      <c r="AG38" s="6">
        <v>0</v>
      </c>
      <c r="AH38" s="6">
        <v>0.4538103101972647</v>
      </c>
      <c r="AI38" s="6">
        <v>2.1767558725671646E-3</v>
      </c>
      <c r="AJ38" s="6">
        <v>0</v>
      </c>
      <c r="AK38" s="6">
        <v>0.15533911599204422</v>
      </c>
      <c r="AL38" s="6">
        <v>0.74956896969603459</v>
      </c>
      <c r="AM38" s="6">
        <v>-2.1275896761787992E-3</v>
      </c>
      <c r="AN38" s="6">
        <v>0.15634366071564607</v>
      </c>
      <c r="AO38" s="6">
        <v>0.10675084000908625</v>
      </c>
      <c r="AP38" s="6">
        <v>0</v>
      </c>
      <c r="AQ38" s="6">
        <v>2.8339790358974069E-4</v>
      </c>
      <c r="AR38" s="6">
        <v>5.4038726110688259E-2</v>
      </c>
      <c r="AS38" s="6">
        <v>0.90990865131055543</v>
      </c>
      <c r="AT38" s="6">
        <v>9.8220820358351613E-2</v>
      </c>
      <c r="AU38" s="6">
        <v>0</v>
      </c>
      <c r="AV38" s="6">
        <v>0.35957558962061847</v>
      </c>
      <c r="AW38" s="6">
        <v>-5.5690183665922947E-4</v>
      </c>
      <c r="AX38" s="6">
        <v>0</v>
      </c>
      <c r="AY38" s="6">
        <v>0</v>
      </c>
      <c r="AZ38" s="6">
        <v>0</v>
      </c>
      <c r="BA38" s="6">
        <v>2.2036242395937541E-2</v>
      </c>
      <c r="BB38" s="6">
        <v>0</v>
      </c>
      <c r="BC38" s="6">
        <v>2.2210362948085903E-3</v>
      </c>
      <c r="BD38" s="6">
        <v>4.0147331225086638E-2</v>
      </c>
      <c r="BE38" s="6">
        <v>0.2778616760742833</v>
      </c>
      <c r="BF38" s="6">
        <v>0</v>
      </c>
      <c r="BG38" s="6">
        <v>0.17421884439104268</v>
      </c>
      <c r="BH38" s="6">
        <v>1.2496198412618243E-2</v>
      </c>
      <c r="BI38" s="6">
        <v>0</v>
      </c>
      <c r="BJ38" s="6">
        <v>0.11288336797441738</v>
      </c>
      <c r="BK38" s="6">
        <v>2.1681435587388033E-2</v>
      </c>
      <c r="BL38" s="6">
        <v>-1.724324253547345E-3</v>
      </c>
      <c r="BM38" s="6">
        <v>1.7828527618197348E-3</v>
      </c>
      <c r="BN38" s="6">
        <v>0</v>
      </c>
      <c r="BO38" s="6">
        <v>0</v>
      </c>
      <c r="BP38" s="6">
        <v>0</v>
      </c>
      <c r="BQ38" s="6">
        <v>3.5218145970261239E-2</v>
      </c>
      <c r="BR38" s="6">
        <v>3.6005465966997273E-4</v>
      </c>
    </row>
    <row r="39" spans="1:70" x14ac:dyDescent="0.25">
      <c r="A39" s="1" t="s">
        <v>288</v>
      </c>
      <c r="B39" s="6" t="s">
        <v>289</v>
      </c>
      <c r="C39" s="6">
        <v>9.5220270772338175E-2</v>
      </c>
      <c r="D39" s="6">
        <v>0.7826944931806179</v>
      </c>
      <c r="E39" s="6">
        <v>0</v>
      </c>
      <c r="F39" s="6">
        <v>0.54699555786301313</v>
      </c>
      <c r="G39" s="6">
        <v>0</v>
      </c>
      <c r="H39" s="6">
        <v>7.5375095679225887E-2</v>
      </c>
      <c r="I39" s="6">
        <v>1</v>
      </c>
      <c r="J39" s="6">
        <v>0</v>
      </c>
      <c r="K39" s="6">
        <v>1.1721370675866252E-2</v>
      </c>
      <c r="L39" s="6">
        <v>0</v>
      </c>
      <c r="M39" s="6">
        <v>0.42797314727680119</v>
      </c>
      <c r="N39" s="6">
        <v>8.3486684953814998E-3</v>
      </c>
      <c r="O39" s="6">
        <v>2.9413205279198482E-2</v>
      </c>
      <c r="P39" s="6">
        <v>0</v>
      </c>
      <c r="Q39" s="6">
        <v>0</v>
      </c>
      <c r="R39" s="6">
        <v>0.77129429833574081</v>
      </c>
      <c r="S39" s="6">
        <v>0</v>
      </c>
      <c r="T39" s="6">
        <v>0</v>
      </c>
      <c r="U39" s="6">
        <v>0</v>
      </c>
      <c r="V39" s="6">
        <v>1.7377060244546565E-3</v>
      </c>
      <c r="W39" s="6">
        <v>0</v>
      </c>
      <c r="X39" s="6">
        <v>4.5273380130314032E-2</v>
      </c>
      <c r="Y39" s="6">
        <v>3.8239673258816224E-4</v>
      </c>
      <c r="Z39" s="6">
        <v>1.6872144585597854E-2</v>
      </c>
      <c r="AA39" s="6">
        <v>0.29642659790327108</v>
      </c>
      <c r="AB39" s="6">
        <v>1.4793037283729805E-2</v>
      </c>
      <c r="AC39" s="6">
        <v>0</v>
      </c>
      <c r="AD39" s="6">
        <v>0</v>
      </c>
      <c r="AE39" s="6">
        <v>0</v>
      </c>
      <c r="AF39" s="6">
        <v>0.12714863324208345</v>
      </c>
      <c r="AG39" s="6">
        <v>0</v>
      </c>
      <c r="AH39" s="6">
        <v>1.9034013214957419E-2</v>
      </c>
      <c r="AI39" s="6">
        <v>2.1767558725671646E-3</v>
      </c>
      <c r="AJ39" s="6">
        <v>0</v>
      </c>
      <c r="AK39" s="6">
        <v>5.9256608892499001E-2</v>
      </c>
      <c r="AL39" s="6">
        <v>0</v>
      </c>
      <c r="AM39" s="6">
        <v>0</v>
      </c>
      <c r="AN39" s="6">
        <v>0.15634366071564607</v>
      </c>
      <c r="AO39" s="6">
        <v>0.10675084000908625</v>
      </c>
      <c r="AP39" s="6">
        <v>0</v>
      </c>
      <c r="AQ39" s="6">
        <v>2.8339790358974069E-4</v>
      </c>
      <c r="AR39" s="6">
        <v>5.4038726110688259E-2</v>
      </c>
      <c r="AS39" s="6">
        <v>0.90990865131055543</v>
      </c>
      <c r="AT39" s="6">
        <v>0.59485780276172351</v>
      </c>
      <c r="AU39" s="6">
        <v>0</v>
      </c>
      <c r="AV39" s="6">
        <v>0.35957558962061847</v>
      </c>
      <c r="AW39" s="6">
        <v>3.1897899776635866E-4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2.2210362948085903E-3</v>
      </c>
      <c r="BD39" s="6">
        <v>7.3270042388235484E-3</v>
      </c>
      <c r="BE39" s="6">
        <v>0.2163504340277391</v>
      </c>
      <c r="BF39" s="6">
        <v>0</v>
      </c>
      <c r="BG39" s="6">
        <v>0</v>
      </c>
      <c r="BH39" s="6">
        <v>-2.2366213476661015E-3</v>
      </c>
      <c r="BI39" s="6">
        <v>0</v>
      </c>
      <c r="BJ39" s="6">
        <v>0.11288336797441738</v>
      </c>
      <c r="BK39" s="6">
        <v>2.1681435587388033E-2</v>
      </c>
      <c r="BL39" s="6">
        <v>-1.724324253547345E-3</v>
      </c>
      <c r="BM39" s="6">
        <v>6.7625764116480934E-3</v>
      </c>
      <c r="BN39" s="6">
        <v>0</v>
      </c>
      <c r="BO39" s="6">
        <v>0</v>
      </c>
      <c r="BP39" s="6">
        <v>0</v>
      </c>
      <c r="BQ39" s="6">
        <v>3.5218145970261239E-2</v>
      </c>
      <c r="BR39" s="6">
        <v>3.6005465966997273E-4</v>
      </c>
    </row>
    <row r="40" spans="1:70" x14ac:dyDescent="0.25">
      <c r="A40" s="1" t="s">
        <v>290</v>
      </c>
      <c r="B40" s="6" t="s">
        <v>291</v>
      </c>
      <c r="C40" s="6">
        <v>9.5220270772338175E-2</v>
      </c>
      <c r="D40" s="6">
        <v>0.82493823568661118</v>
      </c>
      <c r="E40" s="6">
        <v>0</v>
      </c>
      <c r="F40" s="6">
        <v>0.54699555786301313</v>
      </c>
      <c r="G40" s="6">
        <v>0</v>
      </c>
      <c r="H40" s="6">
        <v>7.5375095679225887E-2</v>
      </c>
      <c r="I40" s="6">
        <v>0</v>
      </c>
      <c r="J40" s="6">
        <v>0</v>
      </c>
      <c r="K40" s="6">
        <v>1.1721370675866252E-2</v>
      </c>
      <c r="L40" s="6">
        <v>0</v>
      </c>
      <c r="M40" s="6">
        <v>0</v>
      </c>
      <c r="N40" s="6">
        <v>8.3486684953814998E-3</v>
      </c>
      <c r="O40" s="6">
        <v>2.9413205279198482E-2</v>
      </c>
      <c r="P40" s="6">
        <v>0</v>
      </c>
      <c r="Q40" s="6">
        <v>0</v>
      </c>
      <c r="R40" s="6">
        <v>0.65693336444665629</v>
      </c>
      <c r="S40" s="6">
        <v>0</v>
      </c>
      <c r="T40" s="6">
        <v>0</v>
      </c>
      <c r="U40" s="6">
        <v>0</v>
      </c>
      <c r="V40" s="6">
        <v>0.3377495693488059</v>
      </c>
      <c r="W40" s="6">
        <v>0</v>
      </c>
      <c r="X40" s="6">
        <v>0.50301112452527941</v>
      </c>
      <c r="Y40" s="6">
        <v>3.8239673258816224E-4</v>
      </c>
      <c r="Z40" s="6">
        <v>0</v>
      </c>
      <c r="AA40" s="6">
        <v>0</v>
      </c>
      <c r="AB40" s="6">
        <v>1.4793037283729805E-2</v>
      </c>
      <c r="AC40" s="6">
        <v>0</v>
      </c>
      <c r="AD40" s="6">
        <v>0</v>
      </c>
      <c r="AE40" s="6">
        <v>0</v>
      </c>
      <c r="AF40" s="6">
        <v>0.12714863324208345</v>
      </c>
      <c r="AG40" s="6">
        <v>0</v>
      </c>
      <c r="AH40" s="6">
        <v>1.9034013214957419E-2</v>
      </c>
      <c r="AI40" s="6">
        <v>2.1767558725671646E-3</v>
      </c>
      <c r="AJ40" s="6">
        <v>0</v>
      </c>
      <c r="AK40" s="6">
        <v>0.15533911599204422</v>
      </c>
      <c r="AL40" s="6">
        <v>2.2882060693283291E-2</v>
      </c>
      <c r="AM40" s="6">
        <v>0</v>
      </c>
      <c r="AN40" s="6">
        <v>0.15634366071564607</v>
      </c>
      <c r="AO40" s="6">
        <v>0.10675084000908625</v>
      </c>
      <c r="AP40" s="6">
        <v>0</v>
      </c>
      <c r="AQ40" s="6">
        <v>3.2917850660578408E-3</v>
      </c>
      <c r="AR40" s="6">
        <v>5.4038726110688259E-2</v>
      </c>
      <c r="AS40" s="6">
        <v>0.90990865131055543</v>
      </c>
      <c r="AT40" s="6">
        <v>9.8220820358351613E-2</v>
      </c>
      <c r="AU40" s="6">
        <v>0</v>
      </c>
      <c r="AV40" s="6">
        <v>0.35957558962061847</v>
      </c>
      <c r="AW40" s="6">
        <v>6.3988959156690145E-3</v>
      </c>
      <c r="AX40" s="6">
        <v>0</v>
      </c>
      <c r="AY40" s="6">
        <v>0</v>
      </c>
      <c r="AZ40" s="6">
        <v>0</v>
      </c>
      <c r="BA40" s="6">
        <v>0.42950627229060506</v>
      </c>
      <c r="BB40" s="6">
        <v>0</v>
      </c>
      <c r="BC40" s="6">
        <v>2.2210362948085903E-3</v>
      </c>
      <c r="BD40" s="6">
        <v>7.3270042388235484E-3</v>
      </c>
      <c r="BE40" s="6">
        <v>0.2778616760742833</v>
      </c>
      <c r="BF40" s="6">
        <v>0</v>
      </c>
      <c r="BG40" s="6">
        <v>0</v>
      </c>
      <c r="BH40" s="6">
        <v>-2.2366213476661015E-3</v>
      </c>
      <c r="BI40" s="6">
        <v>0</v>
      </c>
      <c r="BJ40" s="6">
        <v>0.11288336797441738</v>
      </c>
      <c r="BK40" s="6">
        <v>2.1681435587388033E-2</v>
      </c>
      <c r="BL40" s="6">
        <v>-1.724324253547345E-3</v>
      </c>
      <c r="BM40" s="6">
        <v>0.64270883737493623</v>
      </c>
      <c r="BN40" s="6">
        <v>0</v>
      </c>
      <c r="BO40" s="6">
        <v>0</v>
      </c>
      <c r="BP40" s="6">
        <v>0</v>
      </c>
      <c r="BQ40" s="6">
        <v>0</v>
      </c>
      <c r="BR40" s="6">
        <v>3.6005465966997273E-4</v>
      </c>
    </row>
    <row r="41" spans="1:70" x14ac:dyDescent="0.25">
      <c r="A41" s="1" t="s">
        <v>292</v>
      </c>
      <c r="B41" s="6" t="s">
        <v>293</v>
      </c>
      <c r="C41" s="6">
        <v>9.5220270772338175E-2</v>
      </c>
      <c r="D41" s="6">
        <v>0.21566147055292334</v>
      </c>
      <c r="E41" s="6">
        <v>0</v>
      </c>
      <c r="F41" s="6">
        <v>0.54699555786301313</v>
      </c>
      <c r="G41" s="6">
        <v>0</v>
      </c>
      <c r="H41" s="6">
        <v>7.5375095679225887E-2</v>
      </c>
      <c r="I41" s="6">
        <v>1</v>
      </c>
      <c r="J41" s="6">
        <v>0</v>
      </c>
      <c r="K41" s="6">
        <v>1.1721370675866252E-2</v>
      </c>
      <c r="L41" s="6">
        <v>0</v>
      </c>
      <c r="M41" s="6">
        <v>0</v>
      </c>
      <c r="N41" s="6">
        <v>8.3486684953814998E-3</v>
      </c>
      <c r="O41" s="6">
        <v>2.9413205279198482E-2</v>
      </c>
      <c r="P41" s="6">
        <v>0</v>
      </c>
      <c r="Q41" s="6">
        <v>0</v>
      </c>
      <c r="R41" s="6">
        <v>0.77129429833574081</v>
      </c>
      <c r="S41" s="6">
        <v>0</v>
      </c>
      <c r="T41" s="6">
        <v>0</v>
      </c>
      <c r="U41" s="6">
        <v>0</v>
      </c>
      <c r="V41" s="6">
        <v>0.3377495693488059</v>
      </c>
      <c r="W41" s="6">
        <v>0</v>
      </c>
      <c r="X41" s="6">
        <v>4.5273380130314032E-2</v>
      </c>
      <c r="Y41" s="6">
        <v>3.8239673258816224E-4</v>
      </c>
      <c r="Z41" s="6">
        <v>0</v>
      </c>
      <c r="AA41" s="6">
        <v>0</v>
      </c>
      <c r="AB41" s="6">
        <v>1.4793037283729805E-2</v>
      </c>
      <c r="AC41" s="6">
        <v>0</v>
      </c>
      <c r="AD41" s="6">
        <v>0</v>
      </c>
      <c r="AE41" s="6">
        <v>0</v>
      </c>
      <c r="AF41" s="6">
        <v>0.12714863324208345</v>
      </c>
      <c r="AG41" s="6">
        <v>0</v>
      </c>
      <c r="AH41" s="6">
        <v>1.9034013214957419E-2</v>
      </c>
      <c r="AI41" s="6">
        <v>2.1767558725671646E-3</v>
      </c>
      <c r="AJ41" s="6">
        <v>0</v>
      </c>
      <c r="AK41" s="6">
        <v>5.9256608892499001E-2</v>
      </c>
      <c r="AL41" s="6">
        <v>0</v>
      </c>
      <c r="AM41" s="6">
        <v>0</v>
      </c>
      <c r="AN41" s="6">
        <v>0.15634366071564607</v>
      </c>
      <c r="AO41" s="6">
        <v>0.10675084000908625</v>
      </c>
      <c r="AP41" s="6">
        <v>0</v>
      </c>
      <c r="AQ41" s="6">
        <v>3.2917850660578408E-3</v>
      </c>
      <c r="AR41" s="6">
        <v>5.4038726110688259E-2</v>
      </c>
      <c r="AS41" s="6">
        <v>0.90990865131055543</v>
      </c>
      <c r="AT41" s="6">
        <v>0.17297886896793943</v>
      </c>
      <c r="AU41" s="6">
        <v>0</v>
      </c>
      <c r="AV41" s="6">
        <v>0.35957558962061847</v>
      </c>
      <c r="AW41" s="6">
        <v>3.1897899776635866E-4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2.2210362948085903E-3</v>
      </c>
      <c r="BD41" s="6">
        <v>7.3270042388235484E-3</v>
      </c>
      <c r="BE41" s="6">
        <v>0.5581806408159723</v>
      </c>
      <c r="BF41" s="6">
        <v>0</v>
      </c>
      <c r="BG41" s="6">
        <v>0</v>
      </c>
      <c r="BH41" s="6">
        <v>-2.2366213476661015E-3</v>
      </c>
      <c r="BI41" s="6">
        <v>0</v>
      </c>
      <c r="BJ41" s="6">
        <v>0.11288336797441738</v>
      </c>
      <c r="BK41" s="6">
        <v>2.1681435587388033E-2</v>
      </c>
      <c r="BL41" s="6">
        <v>-1.724324253547345E-3</v>
      </c>
      <c r="BM41" s="6">
        <v>0.14924419846414036</v>
      </c>
      <c r="BN41" s="6">
        <v>0</v>
      </c>
      <c r="BO41" s="6">
        <v>0</v>
      </c>
      <c r="BP41" s="6">
        <v>0</v>
      </c>
      <c r="BQ41" s="6">
        <v>0</v>
      </c>
      <c r="BR41" s="6">
        <v>3.6005465966997273E-4</v>
      </c>
    </row>
    <row r="42" spans="1:70" x14ac:dyDescent="0.25">
      <c r="A42" s="1" t="s">
        <v>294</v>
      </c>
      <c r="B42" s="6" t="s">
        <v>295</v>
      </c>
      <c r="C42" s="6">
        <v>9.5220270772338175E-2</v>
      </c>
      <c r="D42" s="6">
        <v>0.21566147055292334</v>
      </c>
      <c r="E42" s="6">
        <v>0</v>
      </c>
      <c r="F42" s="6">
        <v>0.54699555786301313</v>
      </c>
      <c r="G42" s="6">
        <v>0</v>
      </c>
      <c r="H42" s="6">
        <v>7.5375095679225887E-2</v>
      </c>
      <c r="I42" s="6">
        <v>1</v>
      </c>
      <c r="J42" s="6">
        <v>0</v>
      </c>
      <c r="K42" s="6">
        <v>1.1721370675866252E-2</v>
      </c>
      <c r="L42" s="6">
        <v>0</v>
      </c>
      <c r="M42" s="6">
        <v>0</v>
      </c>
      <c r="N42" s="6">
        <v>8.3486684953814998E-3</v>
      </c>
      <c r="O42" s="6">
        <v>2.9413205279198482E-2</v>
      </c>
      <c r="P42" s="6">
        <v>0</v>
      </c>
      <c r="Q42" s="6">
        <v>0</v>
      </c>
      <c r="R42" s="6">
        <v>0.77129429833574081</v>
      </c>
      <c r="S42" s="6">
        <v>0</v>
      </c>
      <c r="T42" s="6">
        <v>0</v>
      </c>
      <c r="U42" s="6">
        <v>0</v>
      </c>
      <c r="V42" s="6">
        <v>0.3377495693488059</v>
      </c>
      <c r="W42" s="6">
        <v>0</v>
      </c>
      <c r="X42" s="6">
        <v>4.5273380130314032E-2</v>
      </c>
      <c r="Y42" s="6">
        <v>3.8239673258816224E-4</v>
      </c>
      <c r="Z42" s="6">
        <v>4.8391970646170859E-3</v>
      </c>
      <c r="AA42" s="6">
        <v>0</v>
      </c>
      <c r="AB42" s="6">
        <v>1.4793037283729805E-2</v>
      </c>
      <c r="AC42" s="6">
        <v>0</v>
      </c>
      <c r="AD42" s="6">
        <v>0</v>
      </c>
      <c r="AE42" s="6">
        <v>0</v>
      </c>
      <c r="AF42" s="6">
        <v>0.12714863324208345</v>
      </c>
      <c r="AG42" s="6">
        <v>0</v>
      </c>
      <c r="AH42" s="6">
        <v>1.9034013214957419E-2</v>
      </c>
      <c r="AI42" s="6">
        <v>2.1767558725671646E-3</v>
      </c>
      <c r="AJ42" s="6">
        <v>0</v>
      </c>
      <c r="AK42" s="6">
        <v>5.9256608892499001E-2</v>
      </c>
      <c r="AL42" s="6">
        <v>0</v>
      </c>
      <c r="AM42" s="6">
        <v>0</v>
      </c>
      <c r="AN42" s="6">
        <v>0.15634366071564607</v>
      </c>
      <c r="AO42" s="6">
        <v>0.10675084000908625</v>
      </c>
      <c r="AP42" s="6">
        <v>0</v>
      </c>
      <c r="AQ42" s="6">
        <v>3.2917850660578408E-3</v>
      </c>
      <c r="AR42" s="6">
        <v>5.4038726110688259E-2</v>
      </c>
      <c r="AS42" s="6">
        <v>0.90990865131055543</v>
      </c>
      <c r="AT42" s="6">
        <v>0.17297886896793943</v>
      </c>
      <c r="AU42" s="6">
        <v>0</v>
      </c>
      <c r="AV42" s="6">
        <v>0.35957558962061847</v>
      </c>
      <c r="AW42" s="6">
        <v>3.1897899776635866E-4</v>
      </c>
      <c r="AX42" s="6">
        <v>0</v>
      </c>
      <c r="AY42" s="6">
        <v>0</v>
      </c>
      <c r="AZ42" s="6">
        <v>0</v>
      </c>
      <c r="BA42" s="6">
        <v>0</v>
      </c>
      <c r="BB42" s="6">
        <v>0</v>
      </c>
      <c r="BC42" s="6">
        <v>2.2210362948085903E-3</v>
      </c>
      <c r="BD42" s="6">
        <v>7.3270042388235484E-3</v>
      </c>
      <c r="BE42" s="6">
        <v>0.11732978758500327</v>
      </c>
      <c r="BF42" s="6">
        <v>0</v>
      </c>
      <c r="BG42" s="6">
        <v>0</v>
      </c>
      <c r="BH42" s="6">
        <v>-2.2366213476661015E-3</v>
      </c>
      <c r="BI42" s="6">
        <v>0</v>
      </c>
      <c r="BJ42" s="6">
        <v>0.11288336797441738</v>
      </c>
      <c r="BK42" s="6">
        <v>2.1681435587388033E-2</v>
      </c>
      <c r="BL42" s="6">
        <v>-1.724324253547345E-3</v>
      </c>
      <c r="BM42" s="6">
        <v>0.14924419846414036</v>
      </c>
      <c r="BN42" s="6">
        <v>0</v>
      </c>
      <c r="BO42" s="6">
        <v>0</v>
      </c>
      <c r="BP42" s="6">
        <v>0</v>
      </c>
      <c r="BQ42" s="6">
        <v>0</v>
      </c>
      <c r="BR42" s="6">
        <v>3.6005465966997273E-4</v>
      </c>
    </row>
    <row r="43" spans="1:70" x14ac:dyDescent="0.25">
      <c r="A43" s="1" t="s">
        <v>296</v>
      </c>
      <c r="B43" s="6" t="s">
        <v>297</v>
      </c>
      <c r="C43" s="6">
        <v>9.5220270772338175E-2</v>
      </c>
      <c r="D43" s="6">
        <v>0.87529655195585565</v>
      </c>
      <c r="E43" s="6">
        <v>0.19104041734018792</v>
      </c>
      <c r="F43" s="6">
        <v>0.54699555786301313</v>
      </c>
      <c r="G43" s="6">
        <v>0</v>
      </c>
      <c r="H43" s="6">
        <v>7.5375095679225887E-2</v>
      </c>
      <c r="I43" s="6">
        <v>0</v>
      </c>
      <c r="J43" s="6">
        <v>0</v>
      </c>
      <c r="K43" s="6">
        <v>1.1721370675866252E-2</v>
      </c>
      <c r="L43" s="6">
        <v>0</v>
      </c>
      <c r="M43" s="6">
        <v>0</v>
      </c>
      <c r="N43" s="6">
        <v>8.3486684953814998E-3</v>
      </c>
      <c r="O43" s="6">
        <v>2.9413205279198482E-2</v>
      </c>
      <c r="P43" s="6">
        <v>6.844547010576002E-2</v>
      </c>
      <c r="Q43" s="6">
        <v>0</v>
      </c>
      <c r="R43" s="6">
        <v>0.65693336444665629</v>
      </c>
      <c r="S43" s="6">
        <v>3.4745407954183676E-2</v>
      </c>
      <c r="T43" s="6">
        <v>0</v>
      </c>
      <c r="U43" s="6">
        <v>2.0158507886125984E-2</v>
      </c>
      <c r="V43" s="6">
        <v>0.3377495693488059</v>
      </c>
      <c r="W43" s="6">
        <v>0.40705337269773589</v>
      </c>
      <c r="X43" s="6">
        <v>0.50301112452527941</v>
      </c>
      <c r="Y43" s="6">
        <v>3.8239673258816224E-4</v>
      </c>
      <c r="Z43" s="6">
        <v>1</v>
      </c>
      <c r="AA43" s="6">
        <v>0</v>
      </c>
      <c r="AB43" s="6">
        <v>1.4793037283729805E-2</v>
      </c>
      <c r="AC43" s="6">
        <v>0</v>
      </c>
      <c r="AD43" s="6">
        <v>0</v>
      </c>
      <c r="AE43" s="6">
        <v>0</v>
      </c>
      <c r="AF43" s="6">
        <v>0.12714863324208345</v>
      </c>
      <c r="AG43" s="6">
        <v>0</v>
      </c>
      <c r="AH43" s="6">
        <v>1.9034013214957419E-2</v>
      </c>
      <c r="AI43" s="6">
        <v>2.1767558725671646E-3</v>
      </c>
      <c r="AJ43" s="6">
        <v>0</v>
      </c>
      <c r="AK43" s="6">
        <v>0.15533911599204422</v>
      </c>
      <c r="AL43" s="6">
        <v>0</v>
      </c>
      <c r="AM43" s="6">
        <v>0</v>
      </c>
      <c r="AN43" s="6">
        <v>0.15634366071564607</v>
      </c>
      <c r="AO43" s="6">
        <v>0.10675084000908625</v>
      </c>
      <c r="AP43" s="6">
        <v>0</v>
      </c>
      <c r="AQ43" s="6">
        <v>3.2917850660578408E-3</v>
      </c>
      <c r="AR43" s="6">
        <v>5.4038726110688259E-2</v>
      </c>
      <c r="AS43" s="6">
        <v>0.90990865131055543</v>
      </c>
      <c r="AT43" s="6">
        <v>0.32638863920575206</v>
      </c>
      <c r="AU43" s="6">
        <v>0</v>
      </c>
      <c r="AV43" s="6">
        <v>0.35957558962061847</v>
      </c>
      <c r="AW43" s="6">
        <v>6.3988959156690145E-3</v>
      </c>
      <c r="AX43" s="6">
        <v>0</v>
      </c>
      <c r="AY43" s="6">
        <v>0</v>
      </c>
      <c r="AZ43" s="6">
        <v>0</v>
      </c>
      <c r="BA43" s="6">
        <v>0.42950627229060506</v>
      </c>
      <c r="BB43" s="6">
        <v>1</v>
      </c>
      <c r="BC43" s="6">
        <v>2.2210362948085903E-3</v>
      </c>
      <c r="BD43" s="6">
        <v>7.3270042388235484E-3</v>
      </c>
      <c r="BE43" s="6">
        <v>0.5581806408159723</v>
      </c>
      <c r="BF43" s="6">
        <v>0</v>
      </c>
      <c r="BG43" s="6">
        <v>0</v>
      </c>
      <c r="BH43" s="6">
        <v>-2.2366213476661015E-3</v>
      </c>
      <c r="BI43" s="6">
        <v>0</v>
      </c>
      <c r="BJ43" s="6">
        <v>0.11288336797441738</v>
      </c>
      <c r="BK43" s="6">
        <v>2.1681435587388033E-2</v>
      </c>
      <c r="BL43" s="6">
        <v>-1.724324253547345E-3</v>
      </c>
      <c r="BM43" s="6">
        <v>0.64270883737493623</v>
      </c>
      <c r="BN43" s="6">
        <v>0.18706020689988342</v>
      </c>
      <c r="BO43" s="6">
        <v>0</v>
      </c>
      <c r="BP43" s="6">
        <v>0</v>
      </c>
      <c r="BQ43" s="6">
        <v>0</v>
      </c>
      <c r="BR43" s="6">
        <v>3.6005465966997273E-4</v>
      </c>
    </row>
    <row r="44" spans="1:70" x14ac:dyDescent="0.25">
      <c r="A44" s="1" t="s">
        <v>298</v>
      </c>
      <c r="B44" s="6" t="s">
        <v>299</v>
      </c>
      <c r="C44" s="6">
        <v>9.5220270772338175E-2</v>
      </c>
      <c r="D44" s="6">
        <v>0.15186545500174592</v>
      </c>
      <c r="E44" s="6">
        <v>0</v>
      </c>
      <c r="F44" s="6">
        <v>0.54699555786301313</v>
      </c>
      <c r="G44" s="6">
        <v>0</v>
      </c>
      <c r="H44" s="6">
        <v>7.5375095679225887E-2</v>
      </c>
      <c r="I44" s="6">
        <v>1</v>
      </c>
      <c r="J44" s="6">
        <v>0</v>
      </c>
      <c r="K44" s="6">
        <v>1.1721370675866252E-2</v>
      </c>
      <c r="L44" s="6">
        <v>0</v>
      </c>
      <c r="M44" s="6">
        <v>0</v>
      </c>
      <c r="N44" s="6">
        <v>8.3486684953814998E-3</v>
      </c>
      <c r="O44" s="6">
        <v>2.9413205279198482E-2</v>
      </c>
      <c r="P44" s="6">
        <v>-4.9424349444815493E-3</v>
      </c>
      <c r="Q44" s="6">
        <v>0.88023882199070946</v>
      </c>
      <c r="R44" s="6">
        <v>0.77129429833574081</v>
      </c>
      <c r="S44" s="6">
        <v>-2.3386569482294748E-4</v>
      </c>
      <c r="T44" s="6">
        <v>0.18408120447718471</v>
      </c>
      <c r="U44" s="6">
        <v>0</v>
      </c>
      <c r="V44" s="6">
        <v>0.3377495693488059</v>
      </c>
      <c r="W44" s="6">
        <v>0</v>
      </c>
      <c r="X44" s="6">
        <v>4.5273380130314032E-2</v>
      </c>
      <c r="Y44" s="6">
        <v>3.8239673258816224E-4</v>
      </c>
      <c r="Z44" s="6">
        <v>1.5652430499247545E-3</v>
      </c>
      <c r="AA44" s="6">
        <v>0</v>
      </c>
      <c r="AB44" s="6">
        <v>1.4793037283729805E-2</v>
      </c>
      <c r="AC44" s="6">
        <v>0</v>
      </c>
      <c r="AD44" s="6">
        <v>0</v>
      </c>
      <c r="AE44" s="6">
        <v>0.36477830419028057</v>
      </c>
      <c r="AF44" s="6">
        <v>0.12714863324208345</v>
      </c>
      <c r="AG44" s="6">
        <v>0</v>
      </c>
      <c r="AH44" s="6">
        <v>0.17549853913371777</v>
      </c>
      <c r="AI44" s="6">
        <v>2.1767558725671646E-3</v>
      </c>
      <c r="AJ44" s="6">
        <v>0</v>
      </c>
      <c r="AK44" s="6">
        <v>5.9256608892499001E-2</v>
      </c>
      <c r="AL44" s="6">
        <v>0</v>
      </c>
      <c r="AM44" s="6">
        <v>0</v>
      </c>
      <c r="AN44" s="6">
        <v>0.15634366071564607</v>
      </c>
      <c r="AO44" s="6">
        <v>0.10675084000908625</v>
      </c>
      <c r="AP44" s="6">
        <v>0</v>
      </c>
      <c r="AQ44" s="6">
        <v>3.2917850660578408E-3</v>
      </c>
      <c r="AR44" s="6">
        <v>5.4038726110688259E-2</v>
      </c>
      <c r="AS44" s="6">
        <v>0.90990865131055543</v>
      </c>
      <c r="AT44" s="6">
        <v>8.7845981628416003E-2</v>
      </c>
      <c r="AU44" s="6">
        <v>0</v>
      </c>
      <c r="AV44" s="6">
        <v>0.35957558962061847</v>
      </c>
      <c r="AW44" s="6">
        <v>3.1897899776635866E-4</v>
      </c>
      <c r="AX44" s="6">
        <v>0</v>
      </c>
      <c r="AY44" s="6">
        <v>0</v>
      </c>
      <c r="AZ44" s="6">
        <v>0</v>
      </c>
      <c r="BA44" s="6">
        <v>0.77283888861905736</v>
      </c>
      <c r="BB44" s="6">
        <v>0</v>
      </c>
      <c r="BC44" s="6">
        <v>2.2210362948085903E-3</v>
      </c>
      <c r="BD44" s="6">
        <v>7.3270042388235484E-3</v>
      </c>
      <c r="BE44" s="6">
        <v>0.11732978758500327</v>
      </c>
      <c r="BF44" s="6">
        <v>-6.6902976480421612E-3</v>
      </c>
      <c r="BG44" s="6">
        <v>0</v>
      </c>
      <c r="BH44" s="6">
        <v>-2.2366213476661015E-3</v>
      </c>
      <c r="BI44" s="6">
        <v>0</v>
      </c>
      <c r="BJ44" s="6">
        <v>0.11288336797441738</v>
      </c>
      <c r="BK44" s="6">
        <v>2.1681435587388033E-2</v>
      </c>
      <c r="BL44" s="6">
        <v>-1.724324253547345E-3</v>
      </c>
      <c r="BM44" s="6">
        <v>1.0067665847319721E-3</v>
      </c>
      <c r="BN44" s="6">
        <v>0</v>
      </c>
      <c r="BO44" s="6">
        <v>0</v>
      </c>
      <c r="BP44" s="6">
        <v>0.31052582094822184</v>
      </c>
      <c r="BQ44" s="6">
        <v>7.3339359022522206E-3</v>
      </c>
      <c r="BR44" s="6">
        <v>3.6005465966997273E-4</v>
      </c>
    </row>
    <row r="45" spans="1:70" x14ac:dyDescent="0.25">
      <c r="A45" s="1" t="s">
        <v>300</v>
      </c>
      <c r="B45" s="6" t="s">
        <v>301</v>
      </c>
      <c r="C45" s="6">
        <v>9.5220270772338175E-2</v>
      </c>
      <c r="D45" s="6">
        <v>0.15186545500174592</v>
      </c>
      <c r="E45" s="6">
        <v>0.19104041734018792</v>
      </c>
      <c r="F45" s="6">
        <v>0.54699555786301313</v>
      </c>
      <c r="G45" s="6">
        <v>0</v>
      </c>
      <c r="H45" s="6">
        <v>7.5375095679225887E-2</v>
      </c>
      <c r="I45" s="6">
        <v>0</v>
      </c>
      <c r="J45" s="6">
        <v>0</v>
      </c>
      <c r="K45" s="6">
        <v>1.1721370675866252E-2</v>
      </c>
      <c r="L45" s="6">
        <v>0</v>
      </c>
      <c r="M45" s="6">
        <v>0</v>
      </c>
      <c r="N45" s="6">
        <v>8.3486684953814998E-3</v>
      </c>
      <c r="O45" s="6">
        <v>2.9413205279198482E-2</v>
      </c>
      <c r="P45" s="6">
        <v>-4.9424349444815493E-3</v>
      </c>
      <c r="Q45" s="6">
        <v>0.88023882199070946</v>
      </c>
      <c r="R45" s="6">
        <v>0.65693336444665629</v>
      </c>
      <c r="S45" s="6">
        <v>-2.3386569482294748E-4</v>
      </c>
      <c r="T45" s="6">
        <v>0.18408120447718471</v>
      </c>
      <c r="U45" s="6">
        <v>2.0158507886125984E-2</v>
      </c>
      <c r="V45" s="6">
        <v>0.3377495693488059</v>
      </c>
      <c r="W45" s="6">
        <v>0</v>
      </c>
      <c r="X45" s="6">
        <v>0.50301112452527941</v>
      </c>
      <c r="Y45" s="6">
        <v>3.8239673258816224E-4</v>
      </c>
      <c r="Z45" s="6">
        <v>0</v>
      </c>
      <c r="AA45" s="6">
        <v>0</v>
      </c>
      <c r="AB45" s="6">
        <v>1.4793037283729805E-2</v>
      </c>
      <c r="AC45" s="6">
        <v>0</v>
      </c>
      <c r="AD45" s="6">
        <v>0</v>
      </c>
      <c r="AE45" s="6">
        <v>0.36477830419028057</v>
      </c>
      <c r="AF45" s="6">
        <v>0.12714863324208345</v>
      </c>
      <c r="AG45" s="6">
        <v>0</v>
      </c>
      <c r="AH45" s="6">
        <v>5.7636731920325458E-2</v>
      </c>
      <c r="AI45" s="6">
        <v>2.1767558725671646E-3</v>
      </c>
      <c r="AJ45" s="6">
        <v>0</v>
      </c>
      <c r="AK45" s="6">
        <v>0.15533911599204422</v>
      </c>
      <c r="AL45" s="6">
        <v>0</v>
      </c>
      <c r="AM45" s="6">
        <v>0</v>
      </c>
      <c r="AN45" s="6">
        <v>0.15634366071564607</v>
      </c>
      <c r="AO45" s="6">
        <v>0.10675084000908625</v>
      </c>
      <c r="AP45" s="6">
        <v>0</v>
      </c>
      <c r="AQ45" s="6">
        <v>3.2917850660578408E-3</v>
      </c>
      <c r="AR45" s="6">
        <v>5.4038726110688259E-2</v>
      </c>
      <c r="AS45" s="6">
        <v>0.90990865131055543</v>
      </c>
      <c r="AT45" s="6">
        <v>8.7845981628416003E-2</v>
      </c>
      <c r="AU45" s="6">
        <v>0</v>
      </c>
      <c r="AV45" s="6">
        <v>0.35957558962061847</v>
      </c>
      <c r="AW45" s="6">
        <v>6.3988959156690145E-3</v>
      </c>
      <c r="AX45" s="6">
        <v>0</v>
      </c>
      <c r="AY45" s="6">
        <v>0</v>
      </c>
      <c r="AZ45" s="6">
        <v>0</v>
      </c>
      <c r="BA45" s="6">
        <v>1</v>
      </c>
      <c r="BB45" s="6">
        <v>0</v>
      </c>
      <c r="BC45" s="6">
        <v>2.2210362948085903E-3</v>
      </c>
      <c r="BD45" s="6">
        <v>7.3270042388235484E-3</v>
      </c>
      <c r="BE45" s="6">
        <v>3.5446773617725386E-2</v>
      </c>
      <c r="BF45" s="6">
        <v>-6.6902976480421612E-3</v>
      </c>
      <c r="BG45" s="6">
        <v>0</v>
      </c>
      <c r="BH45" s="6">
        <v>-2.2366213476661015E-3</v>
      </c>
      <c r="BI45" s="6">
        <v>0</v>
      </c>
      <c r="BJ45" s="6">
        <v>0.11288336797441738</v>
      </c>
      <c r="BK45" s="6">
        <v>2.1681435587388033E-2</v>
      </c>
      <c r="BL45" s="6">
        <v>-1.724324253547345E-3</v>
      </c>
      <c r="BM45" s="6">
        <v>-5.2830289719571662E-4</v>
      </c>
      <c r="BN45" s="6">
        <v>0</v>
      </c>
      <c r="BO45" s="6">
        <v>0</v>
      </c>
      <c r="BP45" s="6">
        <v>0.31052582094822184</v>
      </c>
      <c r="BQ45" s="6">
        <v>7.3339359022522206E-3</v>
      </c>
      <c r="BR45" s="6">
        <v>3.6005465966997273E-4</v>
      </c>
    </row>
    <row r="46" spans="1:70" x14ac:dyDescent="0.25">
      <c r="A46" s="1" t="s">
        <v>302</v>
      </c>
      <c r="B46" s="6" t="s">
        <v>303</v>
      </c>
      <c r="C46" s="6">
        <v>9.5220270772338175E-2</v>
      </c>
      <c r="D46" s="6">
        <v>0.15186545500174592</v>
      </c>
      <c r="E46" s="6">
        <v>0</v>
      </c>
      <c r="F46" s="6">
        <v>0.54699555786301313</v>
      </c>
      <c r="G46" s="6">
        <v>0</v>
      </c>
      <c r="H46" s="6">
        <v>7.5375095679225887E-2</v>
      </c>
      <c r="I46" s="6">
        <v>1</v>
      </c>
      <c r="J46" s="6">
        <v>0</v>
      </c>
      <c r="K46" s="6">
        <v>1.1721370675866252E-2</v>
      </c>
      <c r="L46" s="6">
        <v>0</v>
      </c>
      <c r="M46" s="6">
        <v>0</v>
      </c>
      <c r="N46" s="6">
        <v>8.3486684953814998E-3</v>
      </c>
      <c r="O46" s="6">
        <v>2.9413205279198482E-2</v>
      </c>
      <c r="P46" s="6">
        <v>-4.9424349444815493E-3</v>
      </c>
      <c r="Q46" s="6">
        <v>0</v>
      </c>
      <c r="R46" s="6">
        <v>0.77129429833574081</v>
      </c>
      <c r="S46" s="6">
        <v>0</v>
      </c>
      <c r="T46" s="6">
        <v>0</v>
      </c>
      <c r="U46" s="6">
        <v>0</v>
      </c>
      <c r="V46" s="6">
        <v>0.3377495693488059</v>
      </c>
      <c r="W46" s="6">
        <v>0.76067006783307467</v>
      </c>
      <c r="X46" s="6">
        <v>4.5273380130314032E-2</v>
      </c>
      <c r="Y46" s="6">
        <v>3.8239673258816224E-4</v>
      </c>
      <c r="Z46" s="6">
        <v>4.8391970646170859E-3</v>
      </c>
      <c r="AA46" s="6">
        <v>0</v>
      </c>
      <c r="AB46" s="6">
        <v>1.4793037283729805E-2</v>
      </c>
      <c r="AC46" s="6">
        <v>0</v>
      </c>
      <c r="AD46" s="6">
        <v>0</v>
      </c>
      <c r="AE46" s="6">
        <v>0</v>
      </c>
      <c r="AF46" s="6">
        <v>0.12714863324208345</v>
      </c>
      <c r="AG46" s="6">
        <v>0</v>
      </c>
      <c r="AH46" s="6">
        <v>1.9034013214957419E-2</v>
      </c>
      <c r="AI46" s="6">
        <v>2.1767558725671646E-3</v>
      </c>
      <c r="AJ46" s="6">
        <v>0</v>
      </c>
      <c r="AK46" s="6">
        <v>5.9256608892499001E-2</v>
      </c>
      <c r="AL46" s="6">
        <v>0</v>
      </c>
      <c r="AM46" s="6">
        <v>0</v>
      </c>
      <c r="AN46" s="6">
        <v>0.15634366071564607</v>
      </c>
      <c r="AO46" s="6">
        <v>0.10675084000908625</v>
      </c>
      <c r="AP46" s="6">
        <v>0.50295313848908163</v>
      </c>
      <c r="AQ46" s="6">
        <v>3.2917850660578408E-3</v>
      </c>
      <c r="AR46" s="6">
        <v>5.4038726110688259E-2</v>
      </c>
      <c r="AS46" s="6">
        <v>0.90990865131055543</v>
      </c>
      <c r="AT46" s="6">
        <v>4.9803858680990645E-2</v>
      </c>
      <c r="AU46" s="6">
        <v>5.3538418049815732E-2</v>
      </c>
      <c r="AV46" s="6">
        <v>0.35957558962061847</v>
      </c>
      <c r="AW46" s="6">
        <v>3.1897899776635866E-4</v>
      </c>
      <c r="AX46" s="6">
        <v>0</v>
      </c>
      <c r="AY46" s="6">
        <v>0</v>
      </c>
      <c r="AZ46" s="6">
        <v>0</v>
      </c>
      <c r="BA46" s="6">
        <v>0.22674873238588505</v>
      </c>
      <c r="BB46" s="6">
        <v>0</v>
      </c>
      <c r="BC46" s="6">
        <v>2.2210362948085903E-3</v>
      </c>
      <c r="BD46" s="6">
        <v>7.3270042388235484E-3</v>
      </c>
      <c r="BE46" s="6">
        <v>0.11732978758500327</v>
      </c>
      <c r="BF46" s="6">
        <v>0</v>
      </c>
      <c r="BG46" s="6">
        <v>0.9171367279547864</v>
      </c>
      <c r="BH46" s="6">
        <v>-2.2366213476661015E-3</v>
      </c>
      <c r="BI46" s="6">
        <v>0</v>
      </c>
      <c r="BJ46" s="6">
        <v>0.11288336797441738</v>
      </c>
      <c r="BK46" s="6">
        <v>2.1681435587388033E-2</v>
      </c>
      <c r="BL46" s="6">
        <v>-1.724324253547345E-3</v>
      </c>
      <c r="BM46" s="6">
        <v>1.0067665847319721E-3</v>
      </c>
      <c r="BN46" s="6">
        <v>0</v>
      </c>
      <c r="BO46" s="6">
        <v>0</v>
      </c>
      <c r="BP46" s="6">
        <v>0</v>
      </c>
      <c r="BQ46" s="6">
        <v>0</v>
      </c>
      <c r="BR46" s="6">
        <v>3.6005465966997273E-4</v>
      </c>
    </row>
    <row r="47" spans="1:70" x14ac:dyDescent="0.25">
      <c r="A47" s="1" t="s">
        <v>304</v>
      </c>
      <c r="B47" s="6" t="s">
        <v>305</v>
      </c>
      <c r="C47" s="6">
        <v>9.5220270772338175E-2</v>
      </c>
      <c r="D47" s="6">
        <v>0.15186545500174592</v>
      </c>
      <c r="E47" s="6">
        <v>0.19104041734018792</v>
      </c>
      <c r="F47" s="6">
        <v>0.54699555786301313</v>
      </c>
      <c r="G47" s="6">
        <v>0</v>
      </c>
      <c r="H47" s="6">
        <v>7.5375095679225887E-2</v>
      </c>
      <c r="I47" s="6">
        <v>0</v>
      </c>
      <c r="J47" s="6">
        <v>0</v>
      </c>
      <c r="K47" s="6">
        <v>1.1721370675866252E-2</v>
      </c>
      <c r="L47" s="6">
        <v>0</v>
      </c>
      <c r="M47" s="6">
        <v>0</v>
      </c>
      <c r="N47" s="6">
        <v>8.3486684953814998E-3</v>
      </c>
      <c r="O47" s="6">
        <v>2.9413205279198482E-2</v>
      </c>
      <c r="P47" s="6">
        <v>0.20240265951802605</v>
      </c>
      <c r="Q47" s="6">
        <v>0</v>
      </c>
      <c r="R47" s="6">
        <v>0.65693336444665629</v>
      </c>
      <c r="S47" s="6">
        <v>0</v>
      </c>
      <c r="T47" s="6">
        <v>0</v>
      </c>
      <c r="U47" s="6">
        <v>2.0158507886125984E-2</v>
      </c>
      <c r="V47" s="6">
        <v>0.3377495693488059</v>
      </c>
      <c r="W47" s="6">
        <v>1</v>
      </c>
      <c r="X47" s="6">
        <v>0.50301112452527941</v>
      </c>
      <c r="Y47" s="6">
        <v>3.8239673258816224E-4</v>
      </c>
      <c r="Z47" s="6">
        <v>0</v>
      </c>
      <c r="AA47" s="6">
        <v>0</v>
      </c>
      <c r="AB47" s="6">
        <v>1.4793037283729805E-2</v>
      </c>
      <c r="AC47" s="6">
        <v>0</v>
      </c>
      <c r="AD47" s="6">
        <v>0</v>
      </c>
      <c r="AE47" s="6">
        <v>0</v>
      </c>
      <c r="AF47" s="6">
        <v>0.12714863324208345</v>
      </c>
      <c r="AG47" s="6">
        <v>0</v>
      </c>
      <c r="AH47" s="6">
        <v>1.9034013214957419E-2</v>
      </c>
      <c r="AI47" s="6">
        <v>2.1767558725671646E-3</v>
      </c>
      <c r="AJ47" s="6">
        <v>0</v>
      </c>
      <c r="AK47" s="6">
        <v>0.15533911599204422</v>
      </c>
      <c r="AL47" s="6">
        <v>0</v>
      </c>
      <c r="AM47" s="6">
        <v>0</v>
      </c>
      <c r="AN47" s="6">
        <v>0.15634366071564607</v>
      </c>
      <c r="AO47" s="6">
        <v>0.10675084000908625</v>
      </c>
      <c r="AP47" s="6">
        <v>1</v>
      </c>
      <c r="AQ47" s="6">
        <v>3.2917850660578408E-3</v>
      </c>
      <c r="AR47" s="6">
        <v>5.4038726110688259E-2</v>
      </c>
      <c r="AS47" s="6">
        <v>0.90990865131055543</v>
      </c>
      <c r="AT47" s="6">
        <v>5.9503566574303793E-2</v>
      </c>
      <c r="AU47" s="6">
        <v>5.3538418049815732E-2</v>
      </c>
      <c r="AV47" s="6">
        <v>0.35957558962061847</v>
      </c>
      <c r="AW47" s="6">
        <v>6.3988959156690145E-3</v>
      </c>
      <c r="AX47" s="6">
        <v>0</v>
      </c>
      <c r="AY47" s="6">
        <v>0</v>
      </c>
      <c r="AZ47" s="6">
        <v>0</v>
      </c>
      <c r="BA47" s="6">
        <v>0.42950627229060506</v>
      </c>
      <c r="BB47" s="6">
        <v>0</v>
      </c>
      <c r="BC47" s="6">
        <v>2.2210362948085903E-3</v>
      </c>
      <c r="BD47" s="6">
        <v>7.3270042388235484E-3</v>
      </c>
      <c r="BE47" s="6">
        <v>3.5446773617725386E-2</v>
      </c>
      <c r="BF47" s="6">
        <v>0</v>
      </c>
      <c r="BG47" s="6">
        <v>0.9171367279547864</v>
      </c>
      <c r="BH47" s="6">
        <v>-2.2366213476661015E-3</v>
      </c>
      <c r="BI47" s="6">
        <v>0</v>
      </c>
      <c r="BJ47" s="6">
        <v>0.11288336797441738</v>
      </c>
      <c r="BK47" s="6">
        <v>2.1681435587388033E-2</v>
      </c>
      <c r="BL47" s="6">
        <v>-1.724324253547345E-3</v>
      </c>
      <c r="BM47" s="6">
        <v>-5.2830289719571662E-4</v>
      </c>
      <c r="BN47" s="6">
        <v>0</v>
      </c>
      <c r="BO47" s="6">
        <v>0</v>
      </c>
      <c r="BP47" s="6">
        <v>0</v>
      </c>
      <c r="BQ47" s="6">
        <v>0</v>
      </c>
      <c r="BR47" s="6">
        <v>3.6005465966997273E-4</v>
      </c>
    </row>
    <row r="48" spans="1:70" x14ac:dyDescent="0.25">
      <c r="A48" s="1" t="s">
        <v>306</v>
      </c>
      <c r="B48" s="6" t="s">
        <v>307</v>
      </c>
      <c r="C48" s="6">
        <v>9.5220270772338175E-2</v>
      </c>
      <c r="D48" s="6">
        <v>0.15186545500174592</v>
      </c>
      <c r="E48" s="6">
        <v>0</v>
      </c>
      <c r="F48" s="6">
        <v>0.54699555786301313</v>
      </c>
      <c r="G48" s="6">
        <v>0</v>
      </c>
      <c r="H48" s="6">
        <v>7.5375095679225887E-2</v>
      </c>
      <c r="I48" s="6">
        <v>1</v>
      </c>
      <c r="J48" s="6">
        <v>0</v>
      </c>
      <c r="K48" s="6">
        <v>1.1721370675866252E-2</v>
      </c>
      <c r="L48" s="6">
        <v>0</v>
      </c>
      <c r="M48" s="6">
        <v>0</v>
      </c>
      <c r="N48" s="6">
        <v>8.3486684953814998E-3</v>
      </c>
      <c r="O48" s="6">
        <v>2.9413205279198482E-2</v>
      </c>
      <c r="P48" s="6">
        <v>-4.9424349444815493E-3</v>
      </c>
      <c r="Q48" s="6">
        <v>0.88023882199070946</v>
      </c>
      <c r="R48" s="6">
        <v>0.77129429833574081</v>
      </c>
      <c r="S48" s="6">
        <v>-2.3386569482294748E-4</v>
      </c>
      <c r="T48" s="6">
        <v>0.18408120447718471</v>
      </c>
      <c r="U48" s="6">
        <v>0</v>
      </c>
      <c r="V48" s="6">
        <v>0.3377495693488059</v>
      </c>
      <c r="W48" s="6">
        <v>0</v>
      </c>
      <c r="X48" s="6">
        <v>4.5273380130314032E-2</v>
      </c>
      <c r="Y48" s="6">
        <v>3.8239673258816224E-4</v>
      </c>
      <c r="Z48" s="6">
        <v>0</v>
      </c>
      <c r="AA48" s="6">
        <v>0</v>
      </c>
      <c r="AB48" s="6">
        <v>1.4793037283729805E-2</v>
      </c>
      <c r="AC48" s="6">
        <v>0</v>
      </c>
      <c r="AD48" s="6">
        <v>0</v>
      </c>
      <c r="AE48" s="6">
        <v>0.36477830419028057</v>
      </c>
      <c r="AF48" s="6">
        <v>0.12714863324208345</v>
      </c>
      <c r="AG48" s="6">
        <v>0</v>
      </c>
      <c r="AH48" s="6">
        <v>0.17549853913371777</v>
      </c>
      <c r="AI48" s="6">
        <v>2.1767558725671646E-3</v>
      </c>
      <c r="AJ48" s="6">
        <v>0</v>
      </c>
      <c r="AK48" s="6">
        <v>5.9256608892499001E-2</v>
      </c>
      <c r="AL48" s="6">
        <v>0</v>
      </c>
      <c r="AM48" s="6">
        <v>0</v>
      </c>
      <c r="AN48" s="6">
        <v>0.15634366071564607</v>
      </c>
      <c r="AO48" s="6">
        <v>0.10675084000908625</v>
      </c>
      <c r="AP48" s="6">
        <v>0</v>
      </c>
      <c r="AQ48" s="6">
        <v>3.2917850660578408E-3</v>
      </c>
      <c r="AR48" s="6">
        <v>5.4038726110688259E-2</v>
      </c>
      <c r="AS48" s="6">
        <v>0.90990865131055543</v>
      </c>
      <c r="AT48" s="6">
        <v>8.7845981628416003E-2</v>
      </c>
      <c r="AU48" s="6">
        <v>0</v>
      </c>
      <c r="AV48" s="6">
        <v>0.35957558962061847</v>
      </c>
      <c r="AW48" s="6">
        <v>3.1897899776635866E-4</v>
      </c>
      <c r="AX48" s="6">
        <v>0</v>
      </c>
      <c r="AY48" s="6">
        <v>0</v>
      </c>
      <c r="AZ48" s="6">
        <v>0</v>
      </c>
      <c r="BA48" s="6">
        <v>0.77283888861905736</v>
      </c>
      <c r="BB48" s="6">
        <v>0</v>
      </c>
      <c r="BC48" s="6">
        <v>2.2210362948085903E-3</v>
      </c>
      <c r="BD48" s="6">
        <v>7.3270042388235484E-3</v>
      </c>
      <c r="BE48" s="6">
        <v>0.24709860691675301</v>
      </c>
      <c r="BF48" s="6">
        <v>-6.6902976480421612E-3</v>
      </c>
      <c r="BG48" s="6">
        <v>0</v>
      </c>
      <c r="BH48" s="6">
        <v>-2.2366213476661015E-3</v>
      </c>
      <c r="BI48" s="6">
        <v>0</v>
      </c>
      <c r="BJ48" s="6">
        <v>0.11288336797441738</v>
      </c>
      <c r="BK48" s="6">
        <v>2.1681435587388033E-2</v>
      </c>
      <c r="BL48" s="6">
        <v>-1.724324253547345E-3</v>
      </c>
      <c r="BM48" s="6">
        <v>1.0067665847319721E-3</v>
      </c>
      <c r="BN48" s="6">
        <v>0</v>
      </c>
      <c r="BO48" s="6">
        <v>0</v>
      </c>
      <c r="BP48" s="6">
        <v>0.31052582094822184</v>
      </c>
      <c r="BQ48" s="6">
        <v>7.3339359022522206E-3</v>
      </c>
      <c r="BR48" s="6">
        <v>3.6005465966997273E-4</v>
      </c>
    </row>
    <row r="49" spans="1:70" x14ac:dyDescent="0.25">
      <c r="A49" s="1" t="s">
        <v>308</v>
      </c>
      <c r="B49" s="6" t="s">
        <v>309</v>
      </c>
      <c r="C49" s="6">
        <v>9.5220270772338175E-2</v>
      </c>
      <c r="D49" s="6">
        <v>0.15186545500174592</v>
      </c>
      <c r="E49" s="6">
        <v>0</v>
      </c>
      <c r="F49" s="6">
        <v>0.54699555786301313</v>
      </c>
      <c r="G49" s="6">
        <v>0</v>
      </c>
      <c r="H49" s="6">
        <v>7.5375095679225887E-2</v>
      </c>
      <c r="I49" s="6">
        <v>0</v>
      </c>
      <c r="J49" s="6">
        <v>0</v>
      </c>
      <c r="K49" s="6">
        <v>1.1721370675866252E-2</v>
      </c>
      <c r="L49" s="6">
        <v>0</v>
      </c>
      <c r="M49" s="6">
        <v>0</v>
      </c>
      <c r="N49" s="6">
        <v>8.3486684953814998E-3</v>
      </c>
      <c r="O49" s="6">
        <v>2.9413205279198482E-2</v>
      </c>
      <c r="P49" s="6">
        <v>-4.9424349444815493E-3</v>
      </c>
      <c r="Q49" s="6">
        <v>0.88023882199070946</v>
      </c>
      <c r="R49" s="6">
        <v>0.65693336444665629</v>
      </c>
      <c r="S49" s="6">
        <v>-2.3386569482294748E-4</v>
      </c>
      <c r="T49" s="6">
        <v>0.18408120447718471</v>
      </c>
      <c r="U49" s="6">
        <v>0</v>
      </c>
      <c r="V49" s="6">
        <v>0.3377495693488059</v>
      </c>
      <c r="W49" s="6">
        <v>0</v>
      </c>
      <c r="X49" s="6">
        <v>0.50301112452527941</v>
      </c>
      <c r="Y49" s="6">
        <v>3.8239673258816224E-4</v>
      </c>
      <c r="Z49" s="6">
        <v>0</v>
      </c>
      <c r="AA49" s="6">
        <v>0</v>
      </c>
      <c r="AB49" s="6">
        <v>1.4793037283729805E-2</v>
      </c>
      <c r="AC49" s="6">
        <v>0</v>
      </c>
      <c r="AD49" s="6">
        <v>0</v>
      </c>
      <c r="AE49" s="6">
        <v>0.36477830419028057</v>
      </c>
      <c r="AF49" s="6">
        <v>0.12714863324208345</v>
      </c>
      <c r="AG49" s="6">
        <v>0</v>
      </c>
      <c r="AH49" s="6">
        <v>5.7636731920325458E-2</v>
      </c>
      <c r="AI49" s="6">
        <v>2.1767558725671646E-3</v>
      </c>
      <c r="AJ49" s="6">
        <v>0</v>
      </c>
      <c r="AK49" s="6">
        <v>0.15533911599204422</v>
      </c>
      <c r="AL49" s="6">
        <v>1.4970379792713363E-2</v>
      </c>
      <c r="AM49" s="6">
        <v>0</v>
      </c>
      <c r="AN49" s="6">
        <v>0.15634366071564607</v>
      </c>
      <c r="AO49" s="6">
        <v>0.10675084000908625</v>
      </c>
      <c r="AP49" s="6">
        <v>0</v>
      </c>
      <c r="AQ49" s="6">
        <v>3.2917850660578408E-3</v>
      </c>
      <c r="AR49" s="6">
        <v>5.4038726110688259E-2</v>
      </c>
      <c r="AS49" s="6">
        <v>0.90990865131055543</v>
      </c>
      <c r="AT49" s="6">
        <v>8.7845981628416003E-2</v>
      </c>
      <c r="AU49" s="6">
        <v>0</v>
      </c>
      <c r="AV49" s="6">
        <v>0.35957558962061847</v>
      </c>
      <c r="AW49" s="6">
        <v>6.3988959156690145E-3</v>
      </c>
      <c r="AX49" s="6">
        <v>0</v>
      </c>
      <c r="AY49" s="6">
        <v>0</v>
      </c>
      <c r="AZ49" s="6">
        <v>0</v>
      </c>
      <c r="BA49" s="6">
        <v>1</v>
      </c>
      <c r="BB49" s="6">
        <v>0</v>
      </c>
      <c r="BC49" s="6">
        <v>2.2210362948085903E-3</v>
      </c>
      <c r="BD49" s="6">
        <v>7.3270042388235484E-3</v>
      </c>
      <c r="BE49" s="6">
        <v>0.2778616760742833</v>
      </c>
      <c r="BF49" s="6">
        <v>-6.6902976480421612E-3</v>
      </c>
      <c r="BG49" s="6">
        <v>0</v>
      </c>
      <c r="BH49" s="6">
        <v>-2.2366213476661015E-3</v>
      </c>
      <c r="BI49" s="6">
        <v>0</v>
      </c>
      <c r="BJ49" s="6">
        <v>0.11288336797441738</v>
      </c>
      <c r="BK49" s="6">
        <v>2.1681435587388033E-2</v>
      </c>
      <c r="BL49" s="6">
        <v>-1.724324253547345E-3</v>
      </c>
      <c r="BM49" s="6">
        <v>1.0067665847319721E-3</v>
      </c>
      <c r="BN49" s="6">
        <v>0</v>
      </c>
      <c r="BO49" s="6">
        <v>0</v>
      </c>
      <c r="BP49" s="6">
        <v>0.31052582094822184</v>
      </c>
      <c r="BQ49" s="6">
        <v>7.3339359022522206E-3</v>
      </c>
      <c r="BR49" s="6">
        <v>3.6005465966997273E-4</v>
      </c>
    </row>
    <row r="50" spans="1:70" x14ac:dyDescent="0.25">
      <c r="A50" s="1" t="s">
        <v>310</v>
      </c>
      <c r="B50" s="6" t="s">
        <v>311</v>
      </c>
      <c r="C50" s="6">
        <v>9.5220270772338175E-2</v>
      </c>
      <c r="D50" s="6">
        <v>0.15186545500174592</v>
      </c>
      <c r="E50" s="6">
        <v>0</v>
      </c>
      <c r="F50" s="6">
        <v>0.54699555786301313</v>
      </c>
      <c r="G50" s="6">
        <v>0</v>
      </c>
      <c r="H50" s="6">
        <v>7.5375095679225887E-2</v>
      </c>
      <c r="I50" s="6">
        <v>1</v>
      </c>
      <c r="J50" s="6">
        <v>0</v>
      </c>
      <c r="K50" s="6">
        <v>1.1721370675866252E-2</v>
      </c>
      <c r="L50" s="6">
        <v>0</v>
      </c>
      <c r="M50" s="6">
        <v>0</v>
      </c>
      <c r="N50" s="6">
        <v>8.3486684953814998E-3</v>
      </c>
      <c r="O50" s="6">
        <v>2.9413205279198482E-2</v>
      </c>
      <c r="P50" s="6">
        <v>-4.9424349444815493E-3</v>
      </c>
      <c r="Q50" s="6">
        <v>0</v>
      </c>
      <c r="R50" s="6">
        <v>0.77129429833574081</v>
      </c>
      <c r="S50" s="6">
        <v>0</v>
      </c>
      <c r="T50" s="6">
        <v>0</v>
      </c>
      <c r="U50" s="6">
        <v>0</v>
      </c>
      <c r="V50" s="6">
        <v>0.3377495693488059</v>
      </c>
      <c r="W50" s="6">
        <v>0.76067006783307467</v>
      </c>
      <c r="X50" s="6">
        <v>4.5273380130314032E-2</v>
      </c>
      <c r="Y50" s="6">
        <v>3.8239673258816224E-4</v>
      </c>
      <c r="Z50" s="6">
        <v>0</v>
      </c>
      <c r="AA50" s="6">
        <v>0</v>
      </c>
      <c r="AB50" s="6">
        <v>1.4793037283729805E-2</v>
      </c>
      <c r="AC50" s="6">
        <v>0</v>
      </c>
      <c r="AD50" s="6">
        <v>0</v>
      </c>
      <c r="AE50" s="6">
        <v>0</v>
      </c>
      <c r="AF50" s="6">
        <v>0.12714863324208345</v>
      </c>
      <c r="AG50" s="6">
        <v>0</v>
      </c>
      <c r="AH50" s="6">
        <v>1.9034013214957419E-2</v>
      </c>
      <c r="AI50" s="6">
        <v>2.1767558725671646E-3</v>
      </c>
      <c r="AJ50" s="6">
        <v>0</v>
      </c>
      <c r="AK50" s="6">
        <v>5.9256608892499001E-2</v>
      </c>
      <c r="AL50" s="6">
        <v>0</v>
      </c>
      <c r="AM50" s="6">
        <v>0</v>
      </c>
      <c r="AN50" s="6">
        <v>0.15634366071564607</v>
      </c>
      <c r="AO50" s="6">
        <v>0.10675084000908625</v>
      </c>
      <c r="AP50" s="6">
        <v>4.47680387594753E-4</v>
      </c>
      <c r="AQ50" s="6">
        <v>3.2917850660578408E-3</v>
      </c>
      <c r="AR50" s="6">
        <v>5.4038726110688259E-2</v>
      </c>
      <c r="AS50" s="6">
        <v>0.90990865131055543</v>
      </c>
      <c r="AT50" s="6">
        <v>4.9803858680990645E-2</v>
      </c>
      <c r="AU50" s="6">
        <v>5.3538418049815732E-2</v>
      </c>
      <c r="AV50" s="6">
        <v>0.35957558962061847</v>
      </c>
      <c r="AW50" s="6">
        <v>3.1897899776635866E-4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2.2210362948085903E-3</v>
      </c>
      <c r="BD50" s="6">
        <v>7.3270042388235484E-3</v>
      </c>
      <c r="BE50" s="6">
        <v>0.24709860691675301</v>
      </c>
      <c r="BF50" s="6">
        <v>0</v>
      </c>
      <c r="BG50" s="6">
        <v>0.9171367279547864</v>
      </c>
      <c r="BH50" s="6">
        <v>-2.2366213476661015E-3</v>
      </c>
      <c r="BI50" s="6">
        <v>0</v>
      </c>
      <c r="BJ50" s="6">
        <v>0.11288336797441738</v>
      </c>
      <c r="BK50" s="6">
        <v>2.1681435587388033E-2</v>
      </c>
      <c r="BL50" s="6">
        <v>-1.724324253547345E-3</v>
      </c>
      <c r="BM50" s="6">
        <v>1.0067665847319721E-3</v>
      </c>
      <c r="BN50" s="6">
        <v>0</v>
      </c>
      <c r="BO50" s="6">
        <v>0</v>
      </c>
      <c r="BP50" s="6">
        <v>0</v>
      </c>
      <c r="BQ50" s="6">
        <v>0</v>
      </c>
      <c r="BR50" s="6">
        <v>3.6005465966997273E-4</v>
      </c>
    </row>
    <row r="51" spans="1:70" x14ac:dyDescent="0.25">
      <c r="A51" s="1" t="s">
        <v>312</v>
      </c>
      <c r="B51" s="6" t="s">
        <v>313</v>
      </c>
      <c r="C51" s="6">
        <v>9.5220270772338175E-2</v>
      </c>
      <c r="D51" s="6">
        <v>0.15186545500174592</v>
      </c>
      <c r="E51" s="6">
        <v>0</v>
      </c>
      <c r="F51" s="6">
        <v>0.54699555786301313</v>
      </c>
      <c r="G51" s="6">
        <v>0</v>
      </c>
      <c r="H51" s="6">
        <v>7.5375095679225887E-2</v>
      </c>
      <c r="I51" s="6">
        <v>0</v>
      </c>
      <c r="J51" s="6">
        <v>0</v>
      </c>
      <c r="K51" s="6">
        <v>1.1721370675866252E-2</v>
      </c>
      <c r="L51" s="6">
        <v>0</v>
      </c>
      <c r="M51" s="6">
        <v>0</v>
      </c>
      <c r="N51" s="6">
        <v>8.3486684953814998E-3</v>
      </c>
      <c r="O51" s="6">
        <v>2.9413205279198482E-2</v>
      </c>
      <c r="P51" s="6">
        <v>0.20240265951802605</v>
      </c>
      <c r="Q51" s="6">
        <v>0</v>
      </c>
      <c r="R51" s="6">
        <v>0.65693336444665629</v>
      </c>
      <c r="S51" s="6">
        <v>0</v>
      </c>
      <c r="T51" s="6">
        <v>0</v>
      </c>
      <c r="U51" s="6">
        <v>0</v>
      </c>
      <c r="V51" s="6">
        <v>0.3377495693488059</v>
      </c>
      <c r="W51" s="6">
        <v>-8.9634397614821084E-3</v>
      </c>
      <c r="X51" s="6">
        <v>0.50301112452527941</v>
      </c>
      <c r="Y51" s="6">
        <v>3.8239673258816224E-4</v>
      </c>
      <c r="Z51" s="6">
        <v>0</v>
      </c>
      <c r="AA51" s="6">
        <v>0</v>
      </c>
      <c r="AB51" s="6">
        <v>1.4793037283729805E-2</v>
      </c>
      <c r="AC51" s="6">
        <v>0</v>
      </c>
      <c r="AD51" s="6">
        <v>0</v>
      </c>
      <c r="AE51" s="6">
        <v>0</v>
      </c>
      <c r="AF51" s="6">
        <v>0.12714863324208345</v>
      </c>
      <c r="AG51" s="6">
        <v>0</v>
      </c>
      <c r="AH51" s="6">
        <v>1.9034013214957419E-2</v>
      </c>
      <c r="AI51" s="6">
        <v>2.1767558725671646E-3</v>
      </c>
      <c r="AJ51" s="6">
        <v>0</v>
      </c>
      <c r="AK51" s="6">
        <v>0.15533911599204422</v>
      </c>
      <c r="AL51" s="6">
        <v>1.4970379792713363E-2</v>
      </c>
      <c r="AM51" s="6">
        <v>0</v>
      </c>
      <c r="AN51" s="6">
        <v>0.15634366071564607</v>
      </c>
      <c r="AO51" s="6">
        <v>0.10675084000908625</v>
      </c>
      <c r="AP51" s="6">
        <v>4.47680387594753E-4</v>
      </c>
      <c r="AQ51" s="6">
        <v>3.2917850660578408E-3</v>
      </c>
      <c r="AR51" s="6">
        <v>5.4038726110688259E-2</v>
      </c>
      <c r="AS51" s="6">
        <v>0.90990865131055543</v>
      </c>
      <c r="AT51" s="6">
        <v>4.9803858680990645E-2</v>
      </c>
      <c r="AU51" s="6">
        <v>5.3538418049815732E-2</v>
      </c>
      <c r="AV51" s="6">
        <v>0.35957558962061847</v>
      </c>
      <c r="AW51" s="6">
        <v>6.3988959156690145E-3</v>
      </c>
      <c r="AX51" s="6">
        <v>0</v>
      </c>
      <c r="AY51" s="6">
        <v>0</v>
      </c>
      <c r="AZ51" s="6">
        <v>0</v>
      </c>
      <c r="BA51" s="6">
        <v>0.42950627229060506</v>
      </c>
      <c r="BB51" s="6">
        <v>0</v>
      </c>
      <c r="BC51" s="6">
        <v>2.2210362948085903E-3</v>
      </c>
      <c r="BD51" s="6">
        <v>7.3270042388235484E-3</v>
      </c>
      <c r="BE51" s="6">
        <v>0.2778616760742833</v>
      </c>
      <c r="BF51" s="6">
        <v>0</v>
      </c>
      <c r="BG51" s="6">
        <v>0.9171367279547864</v>
      </c>
      <c r="BH51" s="6">
        <v>-2.2366213476661015E-3</v>
      </c>
      <c r="BI51" s="6">
        <v>0</v>
      </c>
      <c r="BJ51" s="6">
        <v>0.11288336797441738</v>
      </c>
      <c r="BK51" s="6">
        <v>2.1681435587388033E-2</v>
      </c>
      <c r="BL51" s="6">
        <v>-1.724324253547345E-3</v>
      </c>
      <c r="BM51" s="6">
        <v>1.0067665847319721E-3</v>
      </c>
      <c r="BN51" s="6">
        <v>0</v>
      </c>
      <c r="BO51" s="6">
        <v>0</v>
      </c>
      <c r="BP51" s="6">
        <v>0</v>
      </c>
      <c r="BQ51" s="6">
        <v>0</v>
      </c>
      <c r="BR51" s="6">
        <v>3.6005465966997273E-4</v>
      </c>
    </row>
    <row r="52" spans="1:70" x14ac:dyDescent="0.25">
      <c r="A52" s="1" t="s">
        <v>314</v>
      </c>
      <c r="B52" s="6" t="s">
        <v>315</v>
      </c>
      <c r="C52" s="6">
        <v>1.1312291579059495E-2</v>
      </c>
      <c r="D52" s="6">
        <v>0.86714897954686032</v>
      </c>
      <c r="E52" s="6">
        <v>0.19104041734018792</v>
      </c>
      <c r="F52" s="6">
        <v>0.54699555786301313</v>
      </c>
      <c r="G52" s="6">
        <v>0</v>
      </c>
      <c r="H52" s="6">
        <v>1.5778907541980119E-2</v>
      </c>
      <c r="I52" s="6">
        <v>6.2844888272994254E-2</v>
      </c>
      <c r="J52" s="6">
        <v>0</v>
      </c>
      <c r="K52" s="6">
        <v>1.1721370675866252E-2</v>
      </c>
      <c r="L52" s="6">
        <v>0</v>
      </c>
      <c r="M52" s="6">
        <v>0.42797314727680119</v>
      </c>
      <c r="N52" s="6">
        <v>8.3486684953814998E-3</v>
      </c>
      <c r="O52" s="6">
        <v>2.9413205279198482E-2</v>
      </c>
      <c r="P52" s="6">
        <v>0</v>
      </c>
      <c r="Q52" s="6">
        <v>0</v>
      </c>
      <c r="R52" s="6">
        <v>0.442527087277785</v>
      </c>
      <c r="S52" s="6">
        <v>2.5175961862157054E-2</v>
      </c>
      <c r="T52" s="6">
        <v>6.0386195349186773E-3</v>
      </c>
      <c r="U52" s="6">
        <v>7.4168795123413053E-2</v>
      </c>
      <c r="V52" s="6">
        <v>0.53327316254205748</v>
      </c>
      <c r="W52" s="6">
        <v>0</v>
      </c>
      <c r="X52" s="6">
        <v>8.3039394110208178E-2</v>
      </c>
      <c r="Y52" s="6">
        <v>0</v>
      </c>
      <c r="Z52" s="6">
        <v>1.6872144585597854E-2</v>
      </c>
      <c r="AA52" s="6">
        <v>0</v>
      </c>
      <c r="AB52" s="6">
        <v>1.4793037283729805E-2</v>
      </c>
      <c r="AC52" s="6">
        <v>0</v>
      </c>
      <c r="AD52" s="6">
        <v>0</v>
      </c>
      <c r="AE52" s="6">
        <v>0</v>
      </c>
      <c r="AF52" s="6">
        <v>0.12714863324208345</v>
      </c>
      <c r="AG52" s="6">
        <v>0</v>
      </c>
      <c r="AH52" s="6">
        <v>0.4538103101972647</v>
      </c>
      <c r="AI52" s="6">
        <v>2.1767558725671646E-3</v>
      </c>
      <c r="AJ52" s="6">
        <v>0</v>
      </c>
      <c r="AK52" s="6">
        <v>0.15533911599204422</v>
      </c>
      <c r="AL52" s="6">
        <v>1.4970379792713363E-2</v>
      </c>
      <c r="AM52" s="6">
        <v>6.1541787447316552E-2</v>
      </c>
      <c r="AN52" s="6">
        <v>0.15634366071564607</v>
      </c>
      <c r="AO52" s="6">
        <v>0.10675084000908625</v>
      </c>
      <c r="AP52" s="6">
        <v>0</v>
      </c>
      <c r="AQ52" s="6">
        <v>2.8339790358974069E-4</v>
      </c>
      <c r="AR52" s="6">
        <v>5.4038726110688259E-2</v>
      </c>
      <c r="AS52" s="6">
        <v>0.22735536409255486</v>
      </c>
      <c r="AT52" s="6">
        <v>9.8220820358351613E-2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0.35769173211209182</v>
      </c>
      <c r="BD52" s="6">
        <v>0</v>
      </c>
      <c r="BE52" s="6">
        <v>9.2575838662296267E-2</v>
      </c>
      <c r="BF52" s="6">
        <v>0</v>
      </c>
      <c r="BG52" s="6">
        <v>0.17421884439104268</v>
      </c>
      <c r="BH52" s="6">
        <v>1.2496198412618243E-2</v>
      </c>
      <c r="BI52" s="6">
        <v>0</v>
      </c>
      <c r="BJ52" s="6">
        <v>0.23029354729281529</v>
      </c>
      <c r="BK52" s="6">
        <v>2.1681435587388033E-2</v>
      </c>
      <c r="BL52" s="6">
        <v>-1.724324253547345E-3</v>
      </c>
      <c r="BM52" s="6">
        <v>1.7828527618197348E-3</v>
      </c>
      <c r="BN52" s="6">
        <v>0</v>
      </c>
      <c r="BO52" s="6">
        <v>0</v>
      </c>
      <c r="BP52" s="6">
        <v>0</v>
      </c>
      <c r="BQ52" s="6">
        <v>0.22841712795196276</v>
      </c>
      <c r="BR52" s="6">
        <v>8.2955360598274772E-3</v>
      </c>
    </row>
    <row r="53" spans="1:70" x14ac:dyDescent="0.25">
      <c r="A53" s="1" t="s">
        <v>316</v>
      </c>
      <c r="B53" s="6" t="s">
        <v>317</v>
      </c>
      <c r="C53" s="6">
        <v>9.5220270772338175E-2</v>
      </c>
      <c r="D53" s="6">
        <v>0.86714897954686032</v>
      </c>
      <c r="E53" s="6">
        <v>0</v>
      </c>
      <c r="F53" s="6">
        <v>0.54699555786301313</v>
      </c>
      <c r="G53" s="6">
        <v>0</v>
      </c>
      <c r="H53" s="6">
        <v>7.5375095679225887E-2</v>
      </c>
      <c r="I53" s="6">
        <v>1</v>
      </c>
      <c r="J53" s="6">
        <v>0</v>
      </c>
      <c r="K53" s="6">
        <v>1.1721370675866252E-2</v>
      </c>
      <c r="L53" s="6">
        <v>0</v>
      </c>
      <c r="M53" s="6">
        <v>0.42797314727680119</v>
      </c>
      <c r="N53" s="6">
        <v>8.3486684953814998E-3</v>
      </c>
      <c r="O53" s="6">
        <v>2.9413205279198482E-2</v>
      </c>
      <c r="P53" s="6">
        <v>0</v>
      </c>
      <c r="Q53" s="6">
        <v>0</v>
      </c>
      <c r="R53" s="6">
        <v>0.442527087277785</v>
      </c>
      <c r="S53" s="6">
        <v>0</v>
      </c>
      <c r="T53" s="6">
        <v>0</v>
      </c>
      <c r="U53" s="6">
        <v>0</v>
      </c>
      <c r="V53" s="6">
        <v>4.6123120469548692E-3</v>
      </c>
      <c r="W53" s="6">
        <v>0</v>
      </c>
      <c r="X53" s="6">
        <v>0</v>
      </c>
      <c r="Y53" s="6">
        <v>0</v>
      </c>
      <c r="Z53" s="6">
        <v>1.6872144585597854E-2</v>
      </c>
      <c r="AA53" s="6">
        <v>0</v>
      </c>
      <c r="AB53" s="6">
        <v>1.4793037283729805E-2</v>
      </c>
      <c r="AC53" s="6">
        <v>0</v>
      </c>
      <c r="AD53" s="6">
        <v>0</v>
      </c>
      <c r="AE53" s="6">
        <v>0</v>
      </c>
      <c r="AF53" s="6">
        <v>0.12714863324208345</v>
      </c>
      <c r="AG53" s="6">
        <v>0</v>
      </c>
      <c r="AH53" s="6">
        <v>1.9034013214957419E-2</v>
      </c>
      <c r="AI53" s="6">
        <v>2.1767558725671646E-3</v>
      </c>
      <c r="AJ53" s="6">
        <v>0</v>
      </c>
      <c r="AK53" s="6">
        <v>5.9256608892499001E-2</v>
      </c>
      <c r="AL53" s="6">
        <v>1.4970379792713363E-2</v>
      </c>
      <c r="AM53" s="6">
        <v>0</v>
      </c>
      <c r="AN53" s="6">
        <v>0.15634366071564607</v>
      </c>
      <c r="AO53" s="6">
        <v>0.10675084000908625</v>
      </c>
      <c r="AP53" s="6">
        <v>0</v>
      </c>
      <c r="AQ53" s="6">
        <v>3.2917850660578408E-3</v>
      </c>
      <c r="AR53" s="6">
        <v>5.4038726110688259E-2</v>
      </c>
      <c r="AS53" s="6">
        <v>0.22735536409255486</v>
      </c>
      <c r="AT53" s="6">
        <v>9.8220820358351613E-2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2.2210362948085903E-3</v>
      </c>
      <c r="BD53" s="6">
        <v>0</v>
      </c>
      <c r="BE53" s="6">
        <v>9.2575838662296267E-2</v>
      </c>
      <c r="BF53" s="6">
        <v>0</v>
      </c>
      <c r="BG53" s="6">
        <v>0</v>
      </c>
      <c r="BH53" s="6">
        <v>-2.2366213476661015E-3</v>
      </c>
      <c r="BI53" s="6">
        <v>0</v>
      </c>
      <c r="BJ53" s="6">
        <v>4.644858061797693E-2</v>
      </c>
      <c r="BK53" s="6">
        <v>2.1681435587388033E-2</v>
      </c>
      <c r="BL53" s="6">
        <v>-1.724324253547345E-3</v>
      </c>
      <c r="BM53" s="6">
        <v>1.7828527618197348E-3</v>
      </c>
      <c r="BN53" s="6">
        <v>0</v>
      </c>
      <c r="BO53" s="6">
        <v>0</v>
      </c>
      <c r="BP53" s="6">
        <v>0</v>
      </c>
      <c r="BQ53" s="6">
        <v>0.24359448019211596</v>
      </c>
      <c r="BR53" s="6">
        <v>8.2955360598274772E-3</v>
      </c>
    </row>
    <row r="54" spans="1:70" x14ac:dyDescent="0.25">
      <c r="A54" s="1" t="s">
        <v>318</v>
      </c>
      <c r="B54" s="6" t="s">
        <v>319</v>
      </c>
      <c r="C54" s="6">
        <v>1.1312291579059495E-2</v>
      </c>
      <c r="D54" s="6">
        <v>0.86714897954686032</v>
      </c>
      <c r="E54" s="6">
        <v>0</v>
      </c>
      <c r="F54" s="6">
        <v>0.54699555786301313</v>
      </c>
      <c r="G54" s="6">
        <v>0.56623052388809436</v>
      </c>
      <c r="H54" s="6">
        <v>1.5778907541980119E-2</v>
      </c>
      <c r="I54" s="6">
        <v>6.2844888272994254E-2</v>
      </c>
      <c r="J54" s="6">
        <v>0</v>
      </c>
      <c r="K54" s="6">
        <v>1.1721370675866252E-2</v>
      </c>
      <c r="L54" s="6">
        <v>0</v>
      </c>
      <c r="M54" s="6">
        <v>0.42797314727680119</v>
      </c>
      <c r="N54" s="6">
        <v>8.3486684953814998E-3</v>
      </c>
      <c r="O54" s="6">
        <v>2.9413205279198482E-2</v>
      </c>
      <c r="P54" s="6">
        <v>4.1667399362027777E-2</v>
      </c>
      <c r="Q54" s="6">
        <v>0</v>
      </c>
      <c r="R54" s="6">
        <v>0.442527087277785</v>
      </c>
      <c r="S54" s="6">
        <v>0</v>
      </c>
      <c r="T54" s="6">
        <v>0</v>
      </c>
      <c r="U54" s="6">
        <v>7.4168795123413053E-2</v>
      </c>
      <c r="V54" s="6">
        <v>4.6123120469548692E-3</v>
      </c>
      <c r="W54" s="6">
        <v>0</v>
      </c>
      <c r="X54" s="6">
        <v>0</v>
      </c>
      <c r="Y54" s="6">
        <v>0</v>
      </c>
      <c r="Z54" s="6">
        <v>1.6872144585597854E-2</v>
      </c>
      <c r="AA54" s="6">
        <v>0</v>
      </c>
      <c r="AB54" s="6">
        <v>1.4793037283729805E-2</v>
      </c>
      <c r="AC54" s="6">
        <v>0</v>
      </c>
      <c r="AD54" s="6">
        <v>0</v>
      </c>
      <c r="AE54" s="6">
        <v>0</v>
      </c>
      <c r="AF54" s="6">
        <v>0.12714863324208345</v>
      </c>
      <c r="AG54" s="6">
        <v>0</v>
      </c>
      <c r="AH54" s="6">
        <v>0.4538103101972647</v>
      </c>
      <c r="AI54" s="6">
        <v>2.1767558725671646E-3</v>
      </c>
      <c r="AJ54" s="6">
        <v>0</v>
      </c>
      <c r="AK54" s="6">
        <v>0.15533911599204422</v>
      </c>
      <c r="AL54" s="6">
        <v>1.4970379792713363E-2</v>
      </c>
      <c r="AM54" s="6">
        <v>-2.1275896761787992E-3</v>
      </c>
      <c r="AN54" s="6">
        <v>0.15634366071564607</v>
      </c>
      <c r="AO54" s="6">
        <v>0.10675084000908625</v>
      </c>
      <c r="AP54" s="6">
        <v>0</v>
      </c>
      <c r="AQ54" s="6">
        <v>3.2917850660578408E-3</v>
      </c>
      <c r="AR54" s="6">
        <v>5.4038726110688259E-2</v>
      </c>
      <c r="AS54" s="6">
        <v>0.22735536409255486</v>
      </c>
      <c r="AT54" s="6">
        <v>0.28744059956786333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2.2210362948085903E-3</v>
      </c>
      <c r="BD54" s="6">
        <v>0</v>
      </c>
      <c r="BE54" s="6">
        <v>0.2778616760742833</v>
      </c>
      <c r="BF54" s="6">
        <v>0</v>
      </c>
      <c r="BG54" s="6">
        <v>0.17421884439104268</v>
      </c>
      <c r="BH54" s="6">
        <v>1.2496198412618243E-2</v>
      </c>
      <c r="BI54" s="6">
        <v>0</v>
      </c>
      <c r="BJ54" s="6">
        <v>4.644858061797693E-2</v>
      </c>
      <c r="BK54" s="6">
        <v>2.1681435587388033E-2</v>
      </c>
      <c r="BL54" s="6">
        <v>-1.724324253547345E-3</v>
      </c>
      <c r="BM54" s="6">
        <v>1.7828527618197348E-3</v>
      </c>
      <c r="BN54" s="6">
        <v>0</v>
      </c>
      <c r="BO54" s="6">
        <v>0</v>
      </c>
      <c r="BP54" s="6">
        <v>0</v>
      </c>
      <c r="BQ54" s="6">
        <v>3.5218145970261239E-2</v>
      </c>
      <c r="BR54" s="6">
        <v>8.2955360598274772E-3</v>
      </c>
    </row>
    <row r="55" spans="1:70" x14ac:dyDescent="0.25">
      <c r="A55" s="1" t="s">
        <v>320</v>
      </c>
      <c r="B55" s="6" t="s">
        <v>321</v>
      </c>
      <c r="C55" s="6">
        <v>9.5220270772338175E-2</v>
      </c>
      <c r="D55" s="6">
        <v>0.7826944931806179</v>
      </c>
      <c r="E55" s="6">
        <v>0</v>
      </c>
      <c r="F55" s="6">
        <v>0.54699555786301313</v>
      </c>
      <c r="G55" s="6">
        <v>0</v>
      </c>
      <c r="H55" s="6">
        <v>7.5375095679225887E-2</v>
      </c>
      <c r="I55" s="6">
        <v>1</v>
      </c>
      <c r="J55" s="6">
        <v>0</v>
      </c>
      <c r="K55" s="6">
        <v>1.1721370675866252E-2</v>
      </c>
      <c r="L55" s="6">
        <v>0</v>
      </c>
      <c r="M55" s="6">
        <v>0.42797314727680119</v>
      </c>
      <c r="N55" s="6">
        <v>8.3486684953814998E-3</v>
      </c>
      <c r="O55" s="6">
        <v>2.9413205279198482E-2</v>
      </c>
      <c r="P55" s="6">
        <v>0</v>
      </c>
      <c r="Q55" s="6">
        <v>0</v>
      </c>
      <c r="R55" s="6">
        <v>0.442527087277785</v>
      </c>
      <c r="S55" s="6">
        <v>0</v>
      </c>
      <c r="T55" s="6">
        <v>0</v>
      </c>
      <c r="U55" s="6">
        <v>0</v>
      </c>
      <c r="V55" s="6">
        <v>4.6123120469548692E-3</v>
      </c>
      <c r="W55" s="6">
        <v>0</v>
      </c>
      <c r="X55" s="6">
        <v>0</v>
      </c>
      <c r="Y55" s="6">
        <v>0</v>
      </c>
      <c r="Z55" s="6">
        <v>1.6872144585597854E-2</v>
      </c>
      <c r="AA55" s="6">
        <v>0</v>
      </c>
      <c r="AB55" s="6">
        <v>1.4793037283729805E-2</v>
      </c>
      <c r="AC55" s="6">
        <v>0</v>
      </c>
      <c r="AD55" s="6">
        <v>0</v>
      </c>
      <c r="AE55" s="6">
        <v>0</v>
      </c>
      <c r="AF55" s="6">
        <v>0.12714863324208345</v>
      </c>
      <c r="AG55" s="6">
        <v>0</v>
      </c>
      <c r="AH55" s="6">
        <v>1.9034013214957419E-2</v>
      </c>
      <c r="AI55" s="6">
        <v>2.1767558725671646E-3</v>
      </c>
      <c r="AJ55" s="6">
        <v>0</v>
      </c>
      <c r="AK55" s="6">
        <v>5.9256608892499001E-2</v>
      </c>
      <c r="AL55" s="6">
        <v>1.4970379792713363E-2</v>
      </c>
      <c r="AM55" s="6">
        <v>0</v>
      </c>
      <c r="AN55" s="6">
        <v>0.15634366071564607</v>
      </c>
      <c r="AO55" s="6">
        <v>0.10675084000908625</v>
      </c>
      <c r="AP55" s="6">
        <v>0</v>
      </c>
      <c r="AQ55" s="6">
        <v>3.2917850660578408E-3</v>
      </c>
      <c r="AR55" s="6">
        <v>5.4038726110688259E-2</v>
      </c>
      <c r="AS55" s="6">
        <v>0.22735536409255486</v>
      </c>
      <c r="AT55" s="6">
        <v>0.59485780276172351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2.2210362948085903E-3</v>
      </c>
      <c r="BD55" s="6">
        <v>0</v>
      </c>
      <c r="BE55" s="6">
        <v>9.2575838662296267E-2</v>
      </c>
      <c r="BF55" s="6">
        <v>0</v>
      </c>
      <c r="BG55" s="6">
        <v>0</v>
      </c>
      <c r="BH55" s="6">
        <v>-2.2366213476661015E-3</v>
      </c>
      <c r="BI55" s="6">
        <v>0</v>
      </c>
      <c r="BJ55" s="6">
        <v>4.644858061797693E-2</v>
      </c>
      <c r="BK55" s="6">
        <v>2.1681435587388033E-2</v>
      </c>
      <c r="BL55" s="6">
        <v>-1.724324253547345E-3</v>
      </c>
      <c r="BM55" s="6">
        <v>1.7828527618197348E-3</v>
      </c>
      <c r="BN55" s="6">
        <v>0</v>
      </c>
      <c r="BO55" s="6">
        <v>0</v>
      </c>
      <c r="BP55" s="6">
        <v>0</v>
      </c>
      <c r="BQ55" s="6">
        <v>3.5218145970261239E-2</v>
      </c>
      <c r="BR55" s="6">
        <v>8.2955360598274772E-3</v>
      </c>
    </row>
    <row r="56" spans="1:70" x14ac:dyDescent="0.25">
      <c r="A56" s="1" t="s">
        <v>322</v>
      </c>
      <c r="B56" s="6" t="s">
        <v>323</v>
      </c>
      <c r="C56" s="6">
        <v>9.5220270772338175E-2</v>
      </c>
      <c r="D56" s="6">
        <v>0.82493823568661118</v>
      </c>
      <c r="E56" s="6">
        <v>0</v>
      </c>
      <c r="F56" s="6">
        <v>0.54699555786301313</v>
      </c>
      <c r="G56" s="6">
        <v>0.56623052388809436</v>
      </c>
      <c r="H56" s="6">
        <v>7.5375095679225887E-2</v>
      </c>
      <c r="I56" s="6">
        <v>0</v>
      </c>
      <c r="J56" s="6">
        <v>0</v>
      </c>
      <c r="K56" s="6">
        <v>1.1721370675866252E-2</v>
      </c>
      <c r="L56" s="6">
        <v>0</v>
      </c>
      <c r="M56" s="6">
        <v>0</v>
      </c>
      <c r="N56" s="6">
        <v>8.3486684953814998E-3</v>
      </c>
      <c r="O56" s="6">
        <v>2.9413205279198482E-2</v>
      </c>
      <c r="P56" s="6">
        <v>0</v>
      </c>
      <c r="Q56" s="6">
        <v>0</v>
      </c>
      <c r="R56" s="6">
        <v>0.442527087277785</v>
      </c>
      <c r="S56" s="6">
        <v>0</v>
      </c>
      <c r="T56" s="6">
        <v>0</v>
      </c>
      <c r="U56" s="6">
        <v>0</v>
      </c>
      <c r="V56" s="6">
        <v>4.6123120469548692E-3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1.4793037283729805E-2</v>
      </c>
      <c r="AC56" s="6">
        <v>0</v>
      </c>
      <c r="AD56" s="6">
        <v>0</v>
      </c>
      <c r="AE56" s="6">
        <v>0</v>
      </c>
      <c r="AF56" s="6">
        <v>0.12714863324208345</v>
      </c>
      <c r="AG56" s="6">
        <v>0</v>
      </c>
      <c r="AH56" s="6">
        <v>1.9034013214957419E-2</v>
      </c>
      <c r="AI56" s="6">
        <v>2.1767558725671646E-3</v>
      </c>
      <c r="AJ56" s="6">
        <v>0</v>
      </c>
      <c r="AK56" s="6">
        <v>0.15533911599204422</v>
      </c>
      <c r="AL56" s="6">
        <v>2.2882060693283291E-2</v>
      </c>
      <c r="AM56" s="6">
        <v>0</v>
      </c>
      <c r="AN56" s="6">
        <v>0.15634366071564607</v>
      </c>
      <c r="AO56" s="6">
        <v>0.10675084000908625</v>
      </c>
      <c r="AP56" s="6">
        <v>0</v>
      </c>
      <c r="AQ56" s="6">
        <v>3.2917850660578408E-3</v>
      </c>
      <c r="AR56" s="6">
        <v>5.4038726110688259E-2</v>
      </c>
      <c r="AS56" s="6">
        <v>0.22735536409255486</v>
      </c>
      <c r="AT56" s="6">
        <v>0.28744059956786333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2.2210362948085903E-3</v>
      </c>
      <c r="BD56" s="6">
        <v>0</v>
      </c>
      <c r="BE56" s="6">
        <v>0.2778616760742833</v>
      </c>
      <c r="BF56" s="6">
        <v>0</v>
      </c>
      <c r="BG56" s="6">
        <v>0</v>
      </c>
      <c r="BH56" s="6">
        <v>-2.2366213476661015E-3</v>
      </c>
      <c r="BI56" s="6">
        <v>0</v>
      </c>
      <c r="BJ56" s="6">
        <v>4.644858061797693E-2</v>
      </c>
      <c r="BK56" s="6">
        <v>2.1681435587388033E-2</v>
      </c>
      <c r="BL56" s="6">
        <v>-1.724324253547345E-3</v>
      </c>
      <c r="BM56" s="6">
        <v>0.64270883737493623</v>
      </c>
      <c r="BN56" s="6">
        <v>0</v>
      </c>
      <c r="BO56" s="6">
        <v>0</v>
      </c>
      <c r="BP56" s="6">
        <v>0</v>
      </c>
      <c r="BQ56" s="6">
        <v>0</v>
      </c>
      <c r="BR56" s="6">
        <v>8.2955360598274772E-3</v>
      </c>
    </row>
    <row r="57" spans="1:70" x14ac:dyDescent="0.25">
      <c r="A57" s="1" t="s">
        <v>324</v>
      </c>
      <c r="B57" s="6" t="s">
        <v>325</v>
      </c>
      <c r="C57" s="6">
        <v>9.5220270772338175E-2</v>
      </c>
      <c r="D57" s="6">
        <v>0.21566147055292334</v>
      </c>
      <c r="E57" s="6">
        <v>0</v>
      </c>
      <c r="F57" s="6">
        <v>0.54699555786301313</v>
      </c>
      <c r="G57" s="6">
        <v>0</v>
      </c>
      <c r="H57" s="6">
        <v>7.5375095679225887E-2</v>
      </c>
      <c r="I57" s="6">
        <v>1</v>
      </c>
      <c r="J57" s="6">
        <v>0</v>
      </c>
      <c r="K57" s="6">
        <v>1.1721370675866252E-2</v>
      </c>
      <c r="L57" s="6">
        <v>0</v>
      </c>
      <c r="M57" s="6">
        <v>0</v>
      </c>
      <c r="N57" s="6">
        <v>8.3486684953814998E-3</v>
      </c>
      <c r="O57" s="6">
        <v>2.9413205279198482E-2</v>
      </c>
      <c r="P57" s="6">
        <v>0</v>
      </c>
      <c r="Q57" s="6">
        <v>0</v>
      </c>
      <c r="R57" s="6">
        <v>0.442527087277785</v>
      </c>
      <c r="S57" s="6">
        <v>0</v>
      </c>
      <c r="T57" s="6">
        <v>0</v>
      </c>
      <c r="U57" s="6">
        <v>0</v>
      </c>
      <c r="V57" s="6">
        <v>4.6123120469548692E-3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1.4793037283729805E-2</v>
      </c>
      <c r="AC57" s="6">
        <v>0</v>
      </c>
      <c r="AD57" s="6">
        <v>0</v>
      </c>
      <c r="AE57" s="6">
        <v>0</v>
      </c>
      <c r="AF57" s="6">
        <v>0.12714863324208345</v>
      </c>
      <c r="AG57" s="6">
        <v>0</v>
      </c>
      <c r="AH57" s="6">
        <v>1.9034013214957419E-2</v>
      </c>
      <c r="AI57" s="6">
        <v>2.1767558725671646E-3</v>
      </c>
      <c r="AJ57" s="6">
        <v>0</v>
      </c>
      <c r="AK57" s="6">
        <v>5.9256608892499001E-2</v>
      </c>
      <c r="AL57" s="6">
        <v>1.4970379792713363E-2</v>
      </c>
      <c r="AM57" s="6">
        <v>0</v>
      </c>
      <c r="AN57" s="6">
        <v>0.15634366071564607</v>
      </c>
      <c r="AO57" s="6">
        <v>0.10675084000908625</v>
      </c>
      <c r="AP57" s="6">
        <v>0</v>
      </c>
      <c r="AQ57" s="6">
        <v>3.2917850660578408E-3</v>
      </c>
      <c r="AR57" s="6">
        <v>5.4038726110688259E-2</v>
      </c>
      <c r="AS57" s="6">
        <v>0.22735536409255486</v>
      </c>
      <c r="AT57" s="6">
        <v>9.8220820358351613E-2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2.2210362948085903E-3</v>
      </c>
      <c r="BD57" s="6">
        <v>0</v>
      </c>
      <c r="BE57" s="6">
        <v>9.2575838662296267E-2</v>
      </c>
      <c r="BF57" s="6">
        <v>0</v>
      </c>
      <c r="BG57" s="6">
        <v>0</v>
      </c>
      <c r="BH57" s="6">
        <v>-2.2366213476661015E-3</v>
      </c>
      <c r="BI57" s="6">
        <v>0</v>
      </c>
      <c r="BJ57" s="6">
        <v>4.644858061797693E-2</v>
      </c>
      <c r="BK57" s="6">
        <v>2.1681435587388033E-2</v>
      </c>
      <c r="BL57" s="6">
        <v>-1.724324253547345E-3</v>
      </c>
      <c r="BM57" s="6">
        <v>0.14924419846414036</v>
      </c>
      <c r="BN57" s="6">
        <v>0</v>
      </c>
      <c r="BO57" s="6">
        <v>0</v>
      </c>
      <c r="BP57" s="6">
        <v>0</v>
      </c>
      <c r="BQ57" s="6">
        <v>0</v>
      </c>
      <c r="BR57" s="6">
        <v>8.2955360598274772E-3</v>
      </c>
    </row>
    <row r="58" spans="1:70" x14ac:dyDescent="0.25">
      <c r="A58" s="1" t="s">
        <v>326</v>
      </c>
      <c r="B58" s="6" t="s">
        <v>327</v>
      </c>
      <c r="C58" s="6">
        <v>9.5220270772338175E-2</v>
      </c>
      <c r="D58" s="6">
        <v>0.21566147055292334</v>
      </c>
      <c r="E58" s="6">
        <v>0</v>
      </c>
      <c r="F58" s="6">
        <v>0.54699555786301313</v>
      </c>
      <c r="G58" s="6">
        <v>0</v>
      </c>
      <c r="H58" s="6">
        <v>7.5375095679225887E-2</v>
      </c>
      <c r="I58" s="6">
        <v>1</v>
      </c>
      <c r="J58" s="6">
        <v>0</v>
      </c>
      <c r="K58" s="6">
        <v>1.1721370675866252E-2</v>
      </c>
      <c r="L58" s="6">
        <v>0</v>
      </c>
      <c r="M58" s="6">
        <v>0</v>
      </c>
      <c r="N58" s="6">
        <v>8.3486684953814998E-3</v>
      </c>
      <c r="O58" s="6">
        <v>2.9413205279198482E-2</v>
      </c>
      <c r="P58" s="6">
        <v>0</v>
      </c>
      <c r="Q58" s="6">
        <v>0</v>
      </c>
      <c r="R58" s="6">
        <v>0.442527087277785</v>
      </c>
      <c r="S58" s="6">
        <v>0</v>
      </c>
      <c r="T58" s="6">
        <v>0</v>
      </c>
      <c r="U58" s="6">
        <v>0</v>
      </c>
      <c r="V58" s="6">
        <v>4.6123120469548692E-3</v>
      </c>
      <c r="W58" s="6">
        <v>0</v>
      </c>
      <c r="X58" s="6">
        <v>0</v>
      </c>
      <c r="Y58" s="6">
        <v>0</v>
      </c>
      <c r="Z58" s="6">
        <v>4.8391970646170859E-3</v>
      </c>
      <c r="AA58" s="6">
        <v>0</v>
      </c>
      <c r="AB58" s="6">
        <v>1.4793037283729805E-2</v>
      </c>
      <c r="AC58" s="6">
        <v>0</v>
      </c>
      <c r="AD58" s="6">
        <v>0</v>
      </c>
      <c r="AE58" s="6">
        <v>0</v>
      </c>
      <c r="AF58" s="6">
        <v>0.12714863324208345</v>
      </c>
      <c r="AG58" s="6">
        <v>0</v>
      </c>
      <c r="AH58" s="6">
        <v>1.9034013214957419E-2</v>
      </c>
      <c r="AI58" s="6">
        <v>2.1767558725671646E-3</v>
      </c>
      <c r="AJ58" s="6">
        <v>0</v>
      </c>
      <c r="AK58" s="6">
        <v>5.9256608892499001E-2</v>
      </c>
      <c r="AL58" s="6">
        <v>1.4970379792713363E-2</v>
      </c>
      <c r="AM58" s="6">
        <v>0</v>
      </c>
      <c r="AN58" s="6">
        <v>0.15634366071564607</v>
      </c>
      <c r="AO58" s="6">
        <v>0.10675084000908625</v>
      </c>
      <c r="AP58" s="6">
        <v>0</v>
      </c>
      <c r="AQ58" s="6">
        <v>3.2917850660578408E-3</v>
      </c>
      <c r="AR58" s="6">
        <v>5.4038726110688259E-2</v>
      </c>
      <c r="AS58" s="6">
        <v>0.22735536409255486</v>
      </c>
      <c r="AT58" s="6">
        <v>9.8220820358351613E-2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2.2210362948085903E-3</v>
      </c>
      <c r="BD58" s="6">
        <v>0</v>
      </c>
      <c r="BE58" s="6">
        <v>9.2575838662296267E-2</v>
      </c>
      <c r="BF58" s="6">
        <v>0</v>
      </c>
      <c r="BG58" s="6">
        <v>0</v>
      </c>
      <c r="BH58" s="6">
        <v>-2.2366213476661015E-3</v>
      </c>
      <c r="BI58" s="6">
        <v>0</v>
      </c>
      <c r="BJ58" s="6">
        <v>4.644858061797693E-2</v>
      </c>
      <c r="BK58" s="6">
        <v>2.1681435587388033E-2</v>
      </c>
      <c r="BL58" s="6">
        <v>-1.724324253547345E-3</v>
      </c>
      <c r="BM58" s="6">
        <v>0.14924419846414036</v>
      </c>
      <c r="BN58" s="6">
        <v>0</v>
      </c>
      <c r="BO58" s="6">
        <v>0</v>
      </c>
      <c r="BP58" s="6">
        <v>0</v>
      </c>
      <c r="BQ58" s="6">
        <v>0</v>
      </c>
      <c r="BR58" s="6">
        <v>8.2955360598274772E-3</v>
      </c>
    </row>
    <row r="59" spans="1:70" x14ac:dyDescent="0.25">
      <c r="A59" s="1" t="s">
        <v>328</v>
      </c>
      <c r="B59" s="6" t="s">
        <v>329</v>
      </c>
      <c r="C59" s="6">
        <v>9.5220270772338175E-2</v>
      </c>
      <c r="D59" s="6">
        <v>0.87529655195585565</v>
      </c>
      <c r="E59" s="6">
        <v>0.19104041734018792</v>
      </c>
      <c r="F59" s="6">
        <v>0.54699555786301313</v>
      </c>
      <c r="G59" s="6">
        <v>0</v>
      </c>
      <c r="H59" s="6">
        <v>7.5375095679225887E-2</v>
      </c>
      <c r="I59" s="6">
        <v>0</v>
      </c>
      <c r="J59" s="6">
        <v>0</v>
      </c>
      <c r="K59" s="6">
        <v>1.1721370675866252E-2</v>
      </c>
      <c r="L59" s="6">
        <v>0</v>
      </c>
      <c r="M59" s="6">
        <v>0</v>
      </c>
      <c r="N59" s="6">
        <v>8.3486684953814998E-3</v>
      </c>
      <c r="O59" s="6">
        <v>2.9413205279198482E-2</v>
      </c>
      <c r="P59" s="6">
        <v>6.844547010576002E-2</v>
      </c>
      <c r="Q59" s="6">
        <v>0</v>
      </c>
      <c r="R59" s="6">
        <v>0.442527087277785</v>
      </c>
      <c r="S59" s="6">
        <v>3.4745407954183676E-2</v>
      </c>
      <c r="T59" s="6">
        <v>0</v>
      </c>
      <c r="U59" s="6">
        <v>0</v>
      </c>
      <c r="V59" s="6">
        <v>4.6123120469548692E-3</v>
      </c>
      <c r="W59" s="6">
        <v>0.40705337269773589</v>
      </c>
      <c r="X59" s="6">
        <v>0</v>
      </c>
      <c r="Y59" s="6">
        <v>0</v>
      </c>
      <c r="Z59" s="6">
        <v>1</v>
      </c>
      <c r="AA59" s="6">
        <v>0</v>
      </c>
      <c r="AB59" s="6">
        <v>1.4793037283729805E-2</v>
      </c>
      <c r="AC59" s="6">
        <v>0</v>
      </c>
      <c r="AD59" s="6">
        <v>0</v>
      </c>
      <c r="AE59" s="6">
        <v>0</v>
      </c>
      <c r="AF59" s="6">
        <v>0.12714863324208345</v>
      </c>
      <c r="AG59" s="6">
        <v>0</v>
      </c>
      <c r="AH59" s="6">
        <v>1.9034013214957419E-2</v>
      </c>
      <c r="AI59" s="6">
        <v>2.1767558725671646E-3</v>
      </c>
      <c r="AJ59" s="6">
        <v>0</v>
      </c>
      <c r="AK59" s="6">
        <v>0.15533911599204422</v>
      </c>
      <c r="AL59" s="6">
        <v>1.4970379792713363E-2</v>
      </c>
      <c r="AM59" s="6">
        <v>0</v>
      </c>
      <c r="AN59" s="6">
        <v>0.15634366071564607</v>
      </c>
      <c r="AO59" s="6">
        <v>0.10675084000908625</v>
      </c>
      <c r="AP59" s="6">
        <v>0</v>
      </c>
      <c r="AQ59" s="6">
        <v>3.2917850660578408E-3</v>
      </c>
      <c r="AR59" s="6">
        <v>5.4038726110688259E-2</v>
      </c>
      <c r="AS59" s="6">
        <v>0.22735536409255486</v>
      </c>
      <c r="AT59" s="6">
        <v>0.32638863920575206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0.11707066036689337</v>
      </c>
      <c r="BB59" s="6">
        <v>1</v>
      </c>
      <c r="BC59" s="6">
        <v>2.2210362948085903E-3</v>
      </c>
      <c r="BD59" s="6">
        <v>0</v>
      </c>
      <c r="BE59" s="6">
        <v>9.2575838662296267E-2</v>
      </c>
      <c r="BF59" s="6">
        <v>0</v>
      </c>
      <c r="BG59" s="6">
        <v>0</v>
      </c>
      <c r="BH59" s="6">
        <v>-2.2366213476661015E-3</v>
      </c>
      <c r="BI59" s="6">
        <v>0</v>
      </c>
      <c r="BJ59" s="6">
        <v>4.644858061797693E-2</v>
      </c>
      <c r="BK59" s="6">
        <v>2.1681435587388033E-2</v>
      </c>
      <c r="BL59" s="6">
        <v>-1.724324253547345E-3</v>
      </c>
      <c r="BM59" s="6">
        <v>0.64270883737493623</v>
      </c>
      <c r="BN59" s="6">
        <v>0.18706020689988342</v>
      </c>
      <c r="BO59" s="6">
        <v>0</v>
      </c>
      <c r="BP59" s="6">
        <v>0</v>
      </c>
      <c r="BQ59" s="6">
        <v>0</v>
      </c>
      <c r="BR59" s="6">
        <v>8.2955360598274772E-3</v>
      </c>
    </row>
    <row r="60" spans="1:70" x14ac:dyDescent="0.25">
      <c r="A60" s="1" t="s">
        <v>330</v>
      </c>
      <c r="B60" s="6" t="s">
        <v>331</v>
      </c>
      <c r="C60" s="6">
        <v>9.5220270772338175E-2</v>
      </c>
      <c r="D60" s="6">
        <v>0.15186545500174592</v>
      </c>
      <c r="E60" s="6">
        <v>0</v>
      </c>
      <c r="F60" s="6">
        <v>0.54699555786301313</v>
      </c>
      <c r="G60" s="6">
        <v>0</v>
      </c>
      <c r="H60" s="6">
        <v>7.5375095679225887E-2</v>
      </c>
      <c r="I60" s="6">
        <v>1</v>
      </c>
      <c r="J60" s="6">
        <v>0</v>
      </c>
      <c r="K60" s="6">
        <v>1.1721370675866252E-2</v>
      </c>
      <c r="L60" s="6">
        <v>0</v>
      </c>
      <c r="M60" s="6">
        <v>0</v>
      </c>
      <c r="N60" s="6">
        <v>8.3486684953814998E-3</v>
      </c>
      <c r="O60" s="6">
        <v>2.9413205279198482E-2</v>
      </c>
      <c r="P60" s="6">
        <v>-4.9424349444815493E-3</v>
      </c>
      <c r="Q60" s="6">
        <v>0.88023882199070946</v>
      </c>
      <c r="R60" s="6">
        <v>0.442527087277785</v>
      </c>
      <c r="S60" s="6">
        <v>-2.3386569482294748E-4</v>
      </c>
      <c r="T60" s="6">
        <v>0.18408120447718471</v>
      </c>
      <c r="U60" s="6">
        <v>0</v>
      </c>
      <c r="V60" s="6">
        <v>4.6123120469548692E-3</v>
      </c>
      <c r="W60" s="6">
        <v>0</v>
      </c>
      <c r="X60" s="6">
        <v>0</v>
      </c>
      <c r="Y60" s="6">
        <v>0</v>
      </c>
      <c r="Z60" s="6">
        <v>1.5652430499247545E-3</v>
      </c>
      <c r="AA60" s="6">
        <v>0</v>
      </c>
      <c r="AB60" s="6">
        <v>1.4793037283729805E-2</v>
      </c>
      <c r="AC60" s="6">
        <v>0</v>
      </c>
      <c r="AD60" s="6">
        <v>0</v>
      </c>
      <c r="AE60" s="6">
        <v>0.36477830419028057</v>
      </c>
      <c r="AF60" s="6">
        <v>0.12714863324208345</v>
      </c>
      <c r="AG60" s="6">
        <v>0</v>
      </c>
      <c r="AH60" s="6">
        <v>0.17549853913371777</v>
      </c>
      <c r="AI60" s="6">
        <v>2.1767558725671646E-3</v>
      </c>
      <c r="AJ60" s="6">
        <v>0</v>
      </c>
      <c r="AK60" s="6">
        <v>5.9256608892499001E-2</v>
      </c>
      <c r="AL60" s="6">
        <v>1.4970379792713363E-2</v>
      </c>
      <c r="AM60" s="6">
        <v>0</v>
      </c>
      <c r="AN60" s="6">
        <v>0.15634366071564607</v>
      </c>
      <c r="AO60" s="6">
        <v>0.10675084000908625</v>
      </c>
      <c r="AP60" s="6">
        <v>0</v>
      </c>
      <c r="AQ60" s="6">
        <v>3.2917850660578408E-3</v>
      </c>
      <c r="AR60" s="6">
        <v>5.4038726110688259E-2</v>
      </c>
      <c r="AS60" s="6">
        <v>0.22735536409255486</v>
      </c>
      <c r="AT60" s="6">
        <v>8.7845981628416003E-2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0.77283888861905736</v>
      </c>
      <c r="BB60" s="6">
        <v>0</v>
      </c>
      <c r="BC60" s="6">
        <v>2.2210362948085903E-3</v>
      </c>
      <c r="BD60" s="6">
        <v>0</v>
      </c>
      <c r="BE60" s="6">
        <v>9.2575838662296267E-2</v>
      </c>
      <c r="BF60" s="6">
        <v>-6.6902976480421612E-3</v>
      </c>
      <c r="BG60" s="6">
        <v>0</v>
      </c>
      <c r="BH60" s="6">
        <v>-2.2366213476661015E-3</v>
      </c>
      <c r="BI60" s="6">
        <v>0</v>
      </c>
      <c r="BJ60" s="6">
        <v>4.644858061797693E-2</v>
      </c>
      <c r="BK60" s="6">
        <v>2.1681435587388033E-2</v>
      </c>
      <c r="BL60" s="6">
        <v>-1.724324253547345E-3</v>
      </c>
      <c r="BM60" s="6">
        <v>1.0067665847319721E-3</v>
      </c>
      <c r="BN60" s="6">
        <v>0</v>
      </c>
      <c r="BO60" s="6">
        <v>0</v>
      </c>
      <c r="BP60" s="6">
        <v>0.31052582094822184</v>
      </c>
      <c r="BQ60" s="6">
        <v>7.3339359022522206E-3</v>
      </c>
      <c r="BR60" s="6">
        <v>8.2955360598274772E-3</v>
      </c>
    </row>
    <row r="61" spans="1:70" x14ac:dyDescent="0.25">
      <c r="A61" s="1" t="s">
        <v>332</v>
      </c>
      <c r="B61" s="6" t="s">
        <v>333</v>
      </c>
      <c r="C61" s="6">
        <v>9.5220270772338175E-2</v>
      </c>
      <c r="D61" s="6">
        <v>0.15186545500174592</v>
      </c>
      <c r="E61" s="6">
        <v>0.19104041734018792</v>
      </c>
      <c r="F61" s="6">
        <v>0.54699555786301313</v>
      </c>
      <c r="G61" s="6">
        <v>0</v>
      </c>
      <c r="H61" s="6">
        <v>7.5375095679225887E-2</v>
      </c>
      <c r="I61" s="6">
        <v>0</v>
      </c>
      <c r="J61" s="6">
        <v>0</v>
      </c>
      <c r="K61" s="6">
        <v>1.1721370675866252E-2</v>
      </c>
      <c r="L61" s="6">
        <v>0</v>
      </c>
      <c r="M61" s="6">
        <v>0</v>
      </c>
      <c r="N61" s="6">
        <v>8.3486684953814998E-3</v>
      </c>
      <c r="O61" s="6">
        <v>2.9413205279198482E-2</v>
      </c>
      <c r="P61" s="6">
        <v>-4.9424349444815493E-3</v>
      </c>
      <c r="Q61" s="6">
        <v>0.88023882199070946</v>
      </c>
      <c r="R61" s="6">
        <v>0.442527087277785</v>
      </c>
      <c r="S61" s="6">
        <v>-2.3386569482294748E-4</v>
      </c>
      <c r="T61" s="6">
        <v>0.18408120447718471</v>
      </c>
      <c r="U61" s="6">
        <v>0</v>
      </c>
      <c r="V61" s="6">
        <v>4.6123120469548692E-3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1.4793037283729805E-2</v>
      </c>
      <c r="AC61" s="6">
        <v>0</v>
      </c>
      <c r="AD61" s="6">
        <v>0</v>
      </c>
      <c r="AE61" s="6">
        <v>0.36477830419028057</v>
      </c>
      <c r="AF61" s="6">
        <v>0.12714863324208345</v>
      </c>
      <c r="AG61" s="6">
        <v>0</v>
      </c>
      <c r="AH61" s="6">
        <v>5.7636731920325458E-2</v>
      </c>
      <c r="AI61" s="6">
        <v>2.1767558725671646E-3</v>
      </c>
      <c r="AJ61" s="6">
        <v>0</v>
      </c>
      <c r="AK61" s="6">
        <v>0.15533911599204422</v>
      </c>
      <c r="AL61" s="6">
        <v>1.4970379792713363E-2</v>
      </c>
      <c r="AM61" s="6">
        <v>0</v>
      </c>
      <c r="AN61" s="6">
        <v>0.15634366071564607</v>
      </c>
      <c r="AO61" s="6">
        <v>0.10675084000908625</v>
      </c>
      <c r="AP61" s="6">
        <v>0</v>
      </c>
      <c r="AQ61" s="6">
        <v>3.2917850660578408E-3</v>
      </c>
      <c r="AR61" s="6">
        <v>5.4038726110688259E-2</v>
      </c>
      <c r="AS61" s="6">
        <v>0.22735536409255486</v>
      </c>
      <c r="AT61" s="6">
        <v>8.7845981628416003E-2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1</v>
      </c>
      <c r="BB61" s="6">
        <v>0</v>
      </c>
      <c r="BC61" s="6">
        <v>2.2210362948085903E-3</v>
      </c>
      <c r="BD61" s="6">
        <v>0</v>
      </c>
      <c r="BE61" s="6">
        <v>9.2575838662296267E-2</v>
      </c>
      <c r="BF61" s="6">
        <v>-6.6902976480421612E-3</v>
      </c>
      <c r="BG61" s="6">
        <v>0</v>
      </c>
      <c r="BH61" s="6">
        <v>-2.2366213476661015E-3</v>
      </c>
      <c r="BI61" s="6">
        <v>0</v>
      </c>
      <c r="BJ61" s="6">
        <v>4.644858061797693E-2</v>
      </c>
      <c r="BK61" s="6">
        <v>2.1681435587388033E-2</v>
      </c>
      <c r="BL61" s="6">
        <v>-1.724324253547345E-3</v>
      </c>
      <c r="BM61" s="6">
        <v>1.0067665847319721E-3</v>
      </c>
      <c r="BN61" s="6">
        <v>0</v>
      </c>
      <c r="BO61" s="6">
        <v>0</v>
      </c>
      <c r="BP61" s="6">
        <v>0.31052582094822184</v>
      </c>
      <c r="BQ61" s="6">
        <v>7.3339359022522206E-3</v>
      </c>
      <c r="BR61" s="6">
        <v>8.2955360598274772E-3</v>
      </c>
    </row>
    <row r="62" spans="1:70" x14ac:dyDescent="0.25">
      <c r="A62" s="1" t="s">
        <v>334</v>
      </c>
      <c r="B62" s="6" t="s">
        <v>335</v>
      </c>
      <c r="C62" s="6">
        <v>9.5220270772338175E-2</v>
      </c>
      <c r="D62" s="6">
        <v>0.15186545500174592</v>
      </c>
      <c r="E62" s="6">
        <v>0</v>
      </c>
      <c r="F62" s="6">
        <v>0.54699555786301313</v>
      </c>
      <c r="G62" s="6">
        <v>0</v>
      </c>
      <c r="H62" s="6">
        <v>7.5375095679225887E-2</v>
      </c>
      <c r="I62" s="6">
        <v>1</v>
      </c>
      <c r="J62" s="6">
        <v>0</v>
      </c>
      <c r="K62" s="6">
        <v>1.1721370675866252E-2</v>
      </c>
      <c r="L62" s="6">
        <v>0</v>
      </c>
      <c r="M62" s="6">
        <v>0</v>
      </c>
      <c r="N62" s="6">
        <v>8.3486684953814998E-3</v>
      </c>
      <c r="O62" s="6">
        <v>2.9413205279198482E-2</v>
      </c>
      <c r="P62" s="6">
        <v>-4.9424349444815493E-3</v>
      </c>
      <c r="Q62" s="6">
        <v>0</v>
      </c>
      <c r="R62" s="6">
        <v>0.442527087277785</v>
      </c>
      <c r="S62" s="6">
        <v>0</v>
      </c>
      <c r="T62" s="6">
        <v>0</v>
      </c>
      <c r="U62" s="6">
        <v>0</v>
      </c>
      <c r="V62" s="6">
        <v>4.6123120469548692E-3</v>
      </c>
      <c r="W62" s="6">
        <v>0.76067006783307467</v>
      </c>
      <c r="X62" s="6">
        <v>0</v>
      </c>
      <c r="Y62" s="6">
        <v>0</v>
      </c>
      <c r="Z62" s="6">
        <v>4.8391970646170859E-3</v>
      </c>
      <c r="AA62" s="6">
        <v>0</v>
      </c>
      <c r="AB62" s="6">
        <v>1.4793037283729805E-2</v>
      </c>
      <c r="AC62" s="6">
        <v>0</v>
      </c>
      <c r="AD62" s="6">
        <v>0</v>
      </c>
      <c r="AE62" s="6">
        <v>0</v>
      </c>
      <c r="AF62" s="6">
        <v>0.12714863324208345</v>
      </c>
      <c r="AG62" s="6">
        <v>0</v>
      </c>
      <c r="AH62" s="6">
        <v>1.9034013214957419E-2</v>
      </c>
      <c r="AI62" s="6">
        <v>2.1767558725671646E-3</v>
      </c>
      <c r="AJ62" s="6">
        <v>0</v>
      </c>
      <c r="AK62" s="6">
        <v>5.9256608892499001E-2</v>
      </c>
      <c r="AL62" s="6">
        <v>1.4970379792713363E-2</v>
      </c>
      <c r="AM62" s="6">
        <v>0</v>
      </c>
      <c r="AN62" s="6">
        <v>0.15634366071564607</v>
      </c>
      <c r="AO62" s="6">
        <v>0.10675084000908625</v>
      </c>
      <c r="AP62" s="6">
        <v>0.50295313848908163</v>
      </c>
      <c r="AQ62" s="6">
        <v>3.2917850660578408E-3</v>
      </c>
      <c r="AR62" s="6">
        <v>5.4038726110688259E-2</v>
      </c>
      <c r="AS62" s="6">
        <v>0.22735536409255486</v>
      </c>
      <c r="AT62" s="6">
        <v>4.9803858680990645E-2</v>
      </c>
      <c r="AU62" s="6">
        <v>5.3538418049815732E-2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0.22674873238588505</v>
      </c>
      <c r="BB62" s="6">
        <v>0</v>
      </c>
      <c r="BC62" s="6">
        <v>2.2210362948085903E-3</v>
      </c>
      <c r="BD62" s="6">
        <v>0</v>
      </c>
      <c r="BE62" s="6">
        <v>9.2575838662296267E-2</v>
      </c>
      <c r="BF62" s="6">
        <v>0</v>
      </c>
      <c r="BG62" s="6">
        <v>0.9171367279547864</v>
      </c>
      <c r="BH62" s="6">
        <v>-2.2366213476661015E-3</v>
      </c>
      <c r="BI62" s="6">
        <v>0</v>
      </c>
      <c r="BJ62" s="6">
        <v>4.644858061797693E-2</v>
      </c>
      <c r="BK62" s="6">
        <v>2.1681435587388033E-2</v>
      </c>
      <c r="BL62" s="6">
        <v>-1.724324253547345E-3</v>
      </c>
      <c r="BM62" s="6">
        <v>1.0067665847319721E-3</v>
      </c>
      <c r="BN62" s="6">
        <v>0</v>
      </c>
      <c r="BO62" s="6">
        <v>0</v>
      </c>
      <c r="BP62" s="6">
        <v>0</v>
      </c>
      <c r="BQ62" s="6">
        <v>0</v>
      </c>
      <c r="BR62" s="6">
        <v>8.2955360598274772E-3</v>
      </c>
    </row>
    <row r="63" spans="1:70" x14ac:dyDescent="0.25">
      <c r="A63" s="1" t="s">
        <v>336</v>
      </c>
      <c r="B63" s="6" t="s">
        <v>337</v>
      </c>
      <c r="C63" s="6">
        <v>9.5220270772338175E-2</v>
      </c>
      <c r="D63" s="6">
        <v>0.15186545500174592</v>
      </c>
      <c r="E63" s="6">
        <v>0.19104041734018792</v>
      </c>
      <c r="F63" s="6">
        <v>0.54699555786301313</v>
      </c>
      <c r="G63" s="6">
        <v>0</v>
      </c>
      <c r="H63" s="6">
        <v>7.5375095679225887E-2</v>
      </c>
      <c r="I63" s="6">
        <v>0</v>
      </c>
      <c r="J63" s="6">
        <v>0</v>
      </c>
      <c r="K63" s="6">
        <v>1.1721370675866252E-2</v>
      </c>
      <c r="L63" s="6">
        <v>0</v>
      </c>
      <c r="M63" s="6">
        <v>0</v>
      </c>
      <c r="N63" s="6">
        <v>8.3486684953814998E-3</v>
      </c>
      <c r="O63" s="6">
        <v>2.9413205279198482E-2</v>
      </c>
      <c r="P63" s="6">
        <v>0.20240265951802605</v>
      </c>
      <c r="Q63" s="6">
        <v>0</v>
      </c>
      <c r="R63" s="6">
        <v>0.442527087277785</v>
      </c>
      <c r="S63" s="6">
        <v>0</v>
      </c>
      <c r="T63" s="6">
        <v>0</v>
      </c>
      <c r="U63" s="6">
        <v>0</v>
      </c>
      <c r="V63" s="6">
        <v>4.6123120469548692E-3</v>
      </c>
      <c r="W63" s="6">
        <v>1</v>
      </c>
      <c r="X63" s="6">
        <v>0</v>
      </c>
      <c r="Y63" s="6">
        <v>0</v>
      </c>
      <c r="Z63" s="6">
        <v>0</v>
      </c>
      <c r="AA63" s="6">
        <v>0</v>
      </c>
      <c r="AB63" s="6">
        <v>1.4793037283729805E-2</v>
      </c>
      <c r="AC63" s="6">
        <v>0</v>
      </c>
      <c r="AD63" s="6">
        <v>0</v>
      </c>
      <c r="AE63" s="6">
        <v>0</v>
      </c>
      <c r="AF63" s="6">
        <v>0.12714863324208345</v>
      </c>
      <c r="AG63" s="6">
        <v>0</v>
      </c>
      <c r="AH63" s="6">
        <v>1.9034013214957419E-2</v>
      </c>
      <c r="AI63" s="6">
        <v>2.1767558725671646E-3</v>
      </c>
      <c r="AJ63" s="6">
        <v>0</v>
      </c>
      <c r="AK63" s="6">
        <v>0.15533911599204422</v>
      </c>
      <c r="AL63" s="6">
        <v>1.4970379792713363E-2</v>
      </c>
      <c r="AM63" s="6">
        <v>0</v>
      </c>
      <c r="AN63" s="6">
        <v>0.15634366071564607</v>
      </c>
      <c r="AO63" s="6">
        <v>0.10675084000908625</v>
      </c>
      <c r="AP63" s="6">
        <v>1</v>
      </c>
      <c r="AQ63" s="6">
        <v>3.2917850660578408E-3</v>
      </c>
      <c r="AR63" s="6">
        <v>5.4038726110688259E-2</v>
      </c>
      <c r="AS63" s="6">
        <v>0.22735536409255486</v>
      </c>
      <c r="AT63" s="6">
        <v>5.9503566574303793E-2</v>
      </c>
      <c r="AU63" s="6">
        <v>5.3538418049815732E-2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2.012990603521626E-2</v>
      </c>
      <c r="BB63" s="6">
        <v>0</v>
      </c>
      <c r="BC63" s="6">
        <v>2.2210362948085903E-3</v>
      </c>
      <c r="BD63" s="6">
        <v>0</v>
      </c>
      <c r="BE63" s="6">
        <v>9.2575838662296267E-2</v>
      </c>
      <c r="BF63" s="6">
        <v>0</v>
      </c>
      <c r="BG63" s="6">
        <v>0.9171367279547864</v>
      </c>
      <c r="BH63" s="6">
        <v>-2.2366213476661015E-3</v>
      </c>
      <c r="BI63" s="6">
        <v>0</v>
      </c>
      <c r="BJ63" s="6">
        <v>4.644858061797693E-2</v>
      </c>
      <c r="BK63" s="6">
        <v>2.1681435587388033E-2</v>
      </c>
      <c r="BL63" s="6">
        <v>-1.724324253547345E-3</v>
      </c>
      <c r="BM63" s="6">
        <v>1.0067665847319721E-3</v>
      </c>
      <c r="BN63" s="6">
        <v>0</v>
      </c>
      <c r="BO63" s="6">
        <v>0</v>
      </c>
      <c r="BP63" s="6">
        <v>0</v>
      </c>
      <c r="BQ63" s="6">
        <v>0</v>
      </c>
      <c r="BR63" s="6">
        <v>8.2955360598274772E-3</v>
      </c>
    </row>
    <row r="64" spans="1:70" x14ac:dyDescent="0.25">
      <c r="A64" s="1" t="s">
        <v>338</v>
      </c>
      <c r="B64" s="6" t="s">
        <v>339</v>
      </c>
      <c r="C64" s="6">
        <v>9.5220270772338175E-2</v>
      </c>
      <c r="D64" s="6">
        <v>0.15186545500174592</v>
      </c>
      <c r="E64" s="6">
        <v>0</v>
      </c>
      <c r="F64" s="6">
        <v>0.54699555786301313</v>
      </c>
      <c r="G64" s="6">
        <v>0</v>
      </c>
      <c r="H64" s="6">
        <v>7.5375095679225887E-2</v>
      </c>
      <c r="I64" s="6">
        <v>1</v>
      </c>
      <c r="J64" s="6">
        <v>0</v>
      </c>
      <c r="K64" s="6">
        <v>1.1721370675866252E-2</v>
      </c>
      <c r="L64" s="6">
        <v>0</v>
      </c>
      <c r="M64" s="6">
        <v>0</v>
      </c>
      <c r="N64" s="6">
        <v>8.3486684953814998E-3</v>
      </c>
      <c r="O64" s="6">
        <v>2.9413205279198482E-2</v>
      </c>
      <c r="P64" s="6">
        <v>-4.9424349444815493E-3</v>
      </c>
      <c r="Q64" s="6">
        <v>0.88023882199070946</v>
      </c>
      <c r="R64" s="6">
        <v>0.442527087277785</v>
      </c>
      <c r="S64" s="6">
        <v>-2.3386569482294748E-4</v>
      </c>
      <c r="T64" s="6">
        <v>0.18408120447718471</v>
      </c>
      <c r="U64" s="6">
        <v>0</v>
      </c>
      <c r="V64" s="6">
        <v>4.6123120469548692E-3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1.4793037283729805E-2</v>
      </c>
      <c r="AC64" s="6">
        <v>0</v>
      </c>
      <c r="AD64" s="6">
        <v>0</v>
      </c>
      <c r="AE64" s="6">
        <v>0.36477830419028057</v>
      </c>
      <c r="AF64" s="6">
        <v>0.12714863324208345</v>
      </c>
      <c r="AG64" s="6">
        <v>0</v>
      </c>
      <c r="AH64" s="6">
        <v>0.17549853913371777</v>
      </c>
      <c r="AI64" s="6">
        <v>2.1767558725671646E-3</v>
      </c>
      <c r="AJ64" s="6">
        <v>0</v>
      </c>
      <c r="AK64" s="6">
        <v>5.9256608892499001E-2</v>
      </c>
      <c r="AL64" s="6">
        <v>1.4970379792713363E-2</v>
      </c>
      <c r="AM64" s="6">
        <v>0</v>
      </c>
      <c r="AN64" s="6">
        <v>0.15634366071564607</v>
      </c>
      <c r="AO64" s="6">
        <v>0.10675084000908625</v>
      </c>
      <c r="AP64" s="6">
        <v>0</v>
      </c>
      <c r="AQ64" s="6">
        <v>3.2917850660578408E-3</v>
      </c>
      <c r="AR64" s="6">
        <v>5.4038726110688259E-2</v>
      </c>
      <c r="AS64" s="6">
        <v>0.22735536409255486</v>
      </c>
      <c r="AT64" s="6">
        <v>8.7845981628416003E-2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0.77283888861905736</v>
      </c>
      <c r="BB64" s="6">
        <v>0</v>
      </c>
      <c r="BC64" s="6">
        <v>2.2210362948085903E-3</v>
      </c>
      <c r="BD64" s="6">
        <v>0</v>
      </c>
      <c r="BE64" s="6">
        <v>9.2575838662296267E-2</v>
      </c>
      <c r="BF64" s="6">
        <v>-6.6902976480421612E-3</v>
      </c>
      <c r="BG64" s="6">
        <v>0</v>
      </c>
      <c r="BH64" s="6">
        <v>-2.2366213476661015E-3</v>
      </c>
      <c r="BI64" s="6">
        <v>0</v>
      </c>
      <c r="BJ64" s="6">
        <v>4.644858061797693E-2</v>
      </c>
      <c r="BK64" s="6">
        <v>2.1681435587388033E-2</v>
      </c>
      <c r="BL64" s="6">
        <v>-1.724324253547345E-3</v>
      </c>
      <c r="BM64" s="6">
        <v>1.0067665847319721E-3</v>
      </c>
      <c r="BN64" s="6">
        <v>0</v>
      </c>
      <c r="BO64" s="6">
        <v>0</v>
      </c>
      <c r="BP64" s="6">
        <v>0.31052582094822184</v>
      </c>
      <c r="BQ64" s="6">
        <v>7.3339359022522206E-3</v>
      </c>
      <c r="BR64" s="6">
        <v>8.2955360598274772E-3</v>
      </c>
    </row>
    <row r="65" spans="1:70" x14ac:dyDescent="0.25">
      <c r="A65" s="1" t="s">
        <v>340</v>
      </c>
      <c r="B65" s="6" t="s">
        <v>341</v>
      </c>
      <c r="C65" s="6">
        <v>9.5220270772338175E-2</v>
      </c>
      <c r="D65" s="6">
        <v>0.15186545500174592</v>
      </c>
      <c r="E65" s="6">
        <v>0</v>
      </c>
      <c r="F65" s="6">
        <v>0.54699555786301313</v>
      </c>
      <c r="G65" s="6">
        <v>0.56623052388809436</v>
      </c>
      <c r="H65" s="6">
        <v>7.5375095679225887E-2</v>
      </c>
      <c r="I65" s="6">
        <v>0</v>
      </c>
      <c r="J65" s="6">
        <v>0</v>
      </c>
      <c r="K65" s="6">
        <v>1.1721370675866252E-2</v>
      </c>
      <c r="L65" s="6">
        <v>0</v>
      </c>
      <c r="M65" s="6">
        <v>0</v>
      </c>
      <c r="N65" s="6">
        <v>8.3486684953814998E-3</v>
      </c>
      <c r="O65" s="6">
        <v>2.9413205279198482E-2</v>
      </c>
      <c r="P65" s="6">
        <v>-4.9424349444815493E-3</v>
      </c>
      <c r="Q65" s="6">
        <v>0.88023882199070946</v>
      </c>
      <c r="R65" s="6">
        <v>0.442527087277785</v>
      </c>
      <c r="S65" s="6">
        <v>-2.3386569482294748E-4</v>
      </c>
      <c r="T65" s="6">
        <v>0.18408120447718471</v>
      </c>
      <c r="U65" s="6">
        <v>0</v>
      </c>
      <c r="V65" s="6">
        <v>4.6123120469548692E-3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1.4793037283729805E-2</v>
      </c>
      <c r="AC65" s="6">
        <v>0</v>
      </c>
      <c r="AD65" s="6">
        <v>0</v>
      </c>
      <c r="AE65" s="6">
        <v>0.36477830419028057</v>
      </c>
      <c r="AF65" s="6">
        <v>0.12714863324208345</v>
      </c>
      <c r="AG65" s="6">
        <v>0</v>
      </c>
      <c r="AH65" s="6">
        <v>5.7636731920325458E-2</v>
      </c>
      <c r="AI65" s="6">
        <v>2.1767558725671646E-3</v>
      </c>
      <c r="AJ65" s="6">
        <v>0</v>
      </c>
      <c r="AK65" s="6">
        <v>0.15533911599204422</v>
      </c>
      <c r="AL65" s="6">
        <v>1.4970379792713363E-2</v>
      </c>
      <c r="AM65" s="6">
        <v>0</v>
      </c>
      <c r="AN65" s="6">
        <v>0.15634366071564607</v>
      </c>
      <c r="AO65" s="6">
        <v>0.10675084000908625</v>
      </c>
      <c r="AP65" s="6">
        <v>0</v>
      </c>
      <c r="AQ65" s="6">
        <v>3.2917850660578408E-3</v>
      </c>
      <c r="AR65" s="6">
        <v>5.4038726110688259E-2</v>
      </c>
      <c r="AS65" s="6">
        <v>0.22735536409255486</v>
      </c>
      <c r="AT65" s="6">
        <v>8.7845981628416003E-2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1</v>
      </c>
      <c r="BB65" s="6">
        <v>0</v>
      </c>
      <c r="BC65" s="6">
        <v>2.2210362948085903E-3</v>
      </c>
      <c r="BD65" s="6">
        <v>0</v>
      </c>
      <c r="BE65" s="6">
        <v>0.2778616760742833</v>
      </c>
      <c r="BF65" s="6">
        <v>-6.6902976480421612E-3</v>
      </c>
      <c r="BG65" s="6">
        <v>0</v>
      </c>
      <c r="BH65" s="6">
        <v>-2.2366213476661015E-3</v>
      </c>
      <c r="BI65" s="6">
        <v>0</v>
      </c>
      <c r="BJ65" s="6">
        <v>4.644858061797693E-2</v>
      </c>
      <c r="BK65" s="6">
        <v>2.1681435587388033E-2</v>
      </c>
      <c r="BL65" s="6">
        <v>-1.724324253547345E-3</v>
      </c>
      <c r="BM65" s="6">
        <v>1.0067665847319721E-3</v>
      </c>
      <c r="BN65" s="6">
        <v>0</v>
      </c>
      <c r="BO65" s="6">
        <v>0</v>
      </c>
      <c r="BP65" s="6">
        <v>0.31052582094822184</v>
      </c>
      <c r="BQ65" s="6">
        <v>7.3339359022522206E-3</v>
      </c>
      <c r="BR65" s="6">
        <v>8.2955360598274772E-3</v>
      </c>
    </row>
    <row r="66" spans="1:70" x14ac:dyDescent="0.25">
      <c r="A66" s="1" t="s">
        <v>342</v>
      </c>
      <c r="B66" s="6" t="s">
        <v>343</v>
      </c>
      <c r="C66" s="6">
        <v>9.5220270772338175E-2</v>
      </c>
      <c r="D66" s="6">
        <v>0.15186545500174592</v>
      </c>
      <c r="E66" s="6">
        <v>0</v>
      </c>
      <c r="F66" s="6">
        <v>0.54699555786301313</v>
      </c>
      <c r="G66" s="6">
        <v>0</v>
      </c>
      <c r="H66" s="6">
        <v>7.5375095679225887E-2</v>
      </c>
      <c r="I66" s="6">
        <v>1</v>
      </c>
      <c r="J66" s="6">
        <v>0</v>
      </c>
      <c r="K66" s="6">
        <v>1.1721370675866252E-2</v>
      </c>
      <c r="L66" s="6">
        <v>0</v>
      </c>
      <c r="M66" s="6">
        <v>0</v>
      </c>
      <c r="N66" s="6">
        <v>8.3486684953814998E-3</v>
      </c>
      <c r="O66" s="6">
        <v>2.9413205279198482E-2</v>
      </c>
      <c r="P66" s="6">
        <v>-4.9424349444815493E-3</v>
      </c>
      <c r="Q66" s="6">
        <v>0</v>
      </c>
      <c r="R66" s="6">
        <v>0.442527087277785</v>
      </c>
      <c r="S66" s="6">
        <v>0</v>
      </c>
      <c r="T66" s="6">
        <v>0</v>
      </c>
      <c r="U66" s="6">
        <v>0</v>
      </c>
      <c r="V66" s="6">
        <v>4.6123120469548692E-3</v>
      </c>
      <c r="W66" s="6">
        <v>0.76067006783307467</v>
      </c>
      <c r="X66" s="6">
        <v>0</v>
      </c>
      <c r="Y66" s="6">
        <v>0</v>
      </c>
      <c r="Z66" s="6">
        <v>0</v>
      </c>
      <c r="AA66" s="6">
        <v>0</v>
      </c>
      <c r="AB66" s="6">
        <v>1.4793037283729805E-2</v>
      </c>
      <c r="AC66" s="6">
        <v>0</v>
      </c>
      <c r="AD66" s="6">
        <v>0</v>
      </c>
      <c r="AE66" s="6">
        <v>0</v>
      </c>
      <c r="AF66" s="6">
        <v>0.12714863324208345</v>
      </c>
      <c r="AG66" s="6">
        <v>0</v>
      </c>
      <c r="AH66" s="6">
        <v>1.9034013214957419E-2</v>
      </c>
      <c r="AI66" s="6">
        <v>2.1767558725671646E-3</v>
      </c>
      <c r="AJ66" s="6">
        <v>0</v>
      </c>
      <c r="AK66" s="6">
        <v>5.9256608892499001E-2</v>
      </c>
      <c r="AL66" s="6">
        <v>1.4970379792713363E-2</v>
      </c>
      <c r="AM66" s="6">
        <v>0</v>
      </c>
      <c r="AN66" s="6">
        <v>0.15634366071564607</v>
      </c>
      <c r="AO66" s="6">
        <v>0.10675084000908625</v>
      </c>
      <c r="AP66" s="6">
        <v>4.47680387594753E-4</v>
      </c>
      <c r="AQ66" s="6">
        <v>3.2917850660578408E-3</v>
      </c>
      <c r="AR66" s="6">
        <v>5.4038726110688259E-2</v>
      </c>
      <c r="AS66" s="6">
        <v>0.22735536409255486</v>
      </c>
      <c r="AT66" s="6">
        <v>4.9803858680990645E-2</v>
      </c>
      <c r="AU66" s="6">
        <v>5.3538418049815732E-2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2.2210362948085903E-3</v>
      </c>
      <c r="BD66" s="6">
        <v>0</v>
      </c>
      <c r="BE66" s="6">
        <v>9.2575838662296267E-2</v>
      </c>
      <c r="BF66" s="6">
        <v>0</v>
      </c>
      <c r="BG66" s="6">
        <v>0.9171367279547864</v>
      </c>
      <c r="BH66" s="6">
        <v>-2.2366213476661015E-3</v>
      </c>
      <c r="BI66" s="6">
        <v>0</v>
      </c>
      <c r="BJ66" s="6">
        <v>4.644858061797693E-2</v>
      </c>
      <c r="BK66" s="6">
        <v>2.1681435587388033E-2</v>
      </c>
      <c r="BL66" s="6">
        <v>-1.724324253547345E-3</v>
      </c>
      <c r="BM66" s="6">
        <v>1.0067665847319721E-3</v>
      </c>
      <c r="BN66" s="6">
        <v>0</v>
      </c>
      <c r="BO66" s="6">
        <v>0</v>
      </c>
      <c r="BP66" s="6">
        <v>0</v>
      </c>
      <c r="BQ66" s="6">
        <v>0</v>
      </c>
      <c r="BR66" s="6">
        <v>8.2955360598274772E-3</v>
      </c>
    </row>
    <row r="67" spans="1:70" x14ac:dyDescent="0.25">
      <c r="A67" s="1" t="s">
        <v>344</v>
      </c>
      <c r="B67" s="6" t="s">
        <v>345</v>
      </c>
      <c r="C67" s="6">
        <v>9.5220270772338175E-2</v>
      </c>
      <c r="D67" s="6">
        <v>0.15186545500174592</v>
      </c>
      <c r="E67" s="6">
        <v>0</v>
      </c>
      <c r="F67" s="6">
        <v>0.54699555786301313</v>
      </c>
      <c r="G67" s="6">
        <v>0.56623052388809436</v>
      </c>
      <c r="H67" s="6">
        <v>7.5375095679225887E-2</v>
      </c>
      <c r="I67" s="6">
        <v>0</v>
      </c>
      <c r="J67" s="6">
        <v>0</v>
      </c>
      <c r="K67" s="6">
        <v>1.1721370675866252E-2</v>
      </c>
      <c r="L67" s="6">
        <v>0</v>
      </c>
      <c r="M67" s="6">
        <v>0</v>
      </c>
      <c r="N67" s="6">
        <v>8.3486684953814998E-3</v>
      </c>
      <c r="O67" s="6">
        <v>2.9413205279198482E-2</v>
      </c>
      <c r="P67" s="6">
        <v>0.20240265951802605</v>
      </c>
      <c r="Q67" s="6">
        <v>0</v>
      </c>
      <c r="R67" s="6">
        <v>0.442527087277785</v>
      </c>
      <c r="S67" s="6">
        <v>0</v>
      </c>
      <c r="T67" s="6">
        <v>0</v>
      </c>
      <c r="U67" s="6">
        <v>0</v>
      </c>
      <c r="V67" s="6">
        <v>4.6123120469548692E-3</v>
      </c>
      <c r="W67" s="6">
        <v>-8.9634397614821084E-3</v>
      </c>
      <c r="X67" s="6">
        <v>0</v>
      </c>
      <c r="Y67" s="6">
        <v>0</v>
      </c>
      <c r="Z67" s="6">
        <v>0</v>
      </c>
      <c r="AA67" s="6">
        <v>0</v>
      </c>
      <c r="AB67" s="6">
        <v>1.4793037283729805E-2</v>
      </c>
      <c r="AC67" s="6">
        <v>0</v>
      </c>
      <c r="AD67" s="6">
        <v>0</v>
      </c>
      <c r="AE67" s="6">
        <v>0</v>
      </c>
      <c r="AF67" s="6">
        <v>0.12714863324208345</v>
      </c>
      <c r="AG67" s="6">
        <v>0</v>
      </c>
      <c r="AH67" s="6">
        <v>1.9034013214957419E-2</v>
      </c>
      <c r="AI67" s="6">
        <v>2.1767558725671646E-3</v>
      </c>
      <c r="AJ67" s="6">
        <v>0</v>
      </c>
      <c r="AK67" s="6">
        <v>0.15533911599204422</v>
      </c>
      <c r="AL67" s="6">
        <v>1.4970379792713363E-2</v>
      </c>
      <c r="AM67" s="6">
        <v>0</v>
      </c>
      <c r="AN67" s="6">
        <v>0.15634366071564607</v>
      </c>
      <c r="AO67" s="6">
        <v>0.10675084000908625</v>
      </c>
      <c r="AP67" s="6">
        <v>4.47680387594753E-4</v>
      </c>
      <c r="AQ67" s="6">
        <v>3.2917850660578408E-3</v>
      </c>
      <c r="AR67" s="6">
        <v>5.4038726110688259E-2</v>
      </c>
      <c r="AS67" s="6">
        <v>0.22735536409255486</v>
      </c>
      <c r="AT67" s="6">
        <v>4.9803858680990645E-2</v>
      </c>
      <c r="AU67" s="6">
        <v>5.3538418049815732E-2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2.2210362948085903E-3</v>
      </c>
      <c r="BD67" s="6">
        <v>0</v>
      </c>
      <c r="BE67" s="6">
        <v>0.2778616760742833</v>
      </c>
      <c r="BF67" s="6">
        <v>0</v>
      </c>
      <c r="BG67" s="6">
        <v>0.9171367279547864</v>
      </c>
      <c r="BH67" s="6">
        <v>-2.2366213476661015E-3</v>
      </c>
      <c r="BI67" s="6">
        <v>0</v>
      </c>
      <c r="BJ67" s="6">
        <v>4.644858061797693E-2</v>
      </c>
      <c r="BK67" s="6">
        <v>2.1681435587388033E-2</v>
      </c>
      <c r="BL67" s="6">
        <v>-1.724324253547345E-3</v>
      </c>
      <c r="BM67" s="6">
        <v>1.0067665847319721E-3</v>
      </c>
      <c r="BN67" s="6">
        <v>0</v>
      </c>
      <c r="BO67" s="6">
        <v>0</v>
      </c>
      <c r="BP67" s="6">
        <v>0</v>
      </c>
      <c r="BQ67" s="6">
        <v>0</v>
      </c>
      <c r="BR67" s="6">
        <v>8.2955360598274772E-3</v>
      </c>
    </row>
    <row r="68" spans="1:70" x14ac:dyDescent="0.25">
      <c r="A68" s="1" t="s">
        <v>346</v>
      </c>
      <c r="B68" s="6" t="s">
        <v>347</v>
      </c>
      <c r="C68" s="6">
        <v>1.1312291579059495E-2</v>
      </c>
      <c r="D68" s="6">
        <v>-8.3487238649860157E-3</v>
      </c>
      <c r="E68" s="6">
        <v>0.19104041734018792</v>
      </c>
      <c r="F68" s="6">
        <v>0.54699555786301313</v>
      </c>
      <c r="G68" s="6">
        <v>4.7099816626298854E-4</v>
      </c>
      <c r="H68" s="6">
        <v>1.5778907541980119E-2</v>
      </c>
      <c r="I68" s="6">
        <v>6.2844888272994254E-2</v>
      </c>
      <c r="J68" s="6">
        <v>0</v>
      </c>
      <c r="K68" s="6">
        <v>1.1721370675866252E-2</v>
      </c>
      <c r="L68" s="6">
        <v>0</v>
      </c>
      <c r="M68" s="6">
        <v>0</v>
      </c>
      <c r="N68" s="6">
        <v>8.3486684953814998E-3</v>
      </c>
      <c r="O68" s="6">
        <v>2.9413205279198482E-2</v>
      </c>
      <c r="P68" s="6">
        <v>0</v>
      </c>
      <c r="Q68" s="6">
        <v>0</v>
      </c>
      <c r="R68" s="6">
        <v>0.65693336444665629</v>
      </c>
      <c r="S68" s="6">
        <v>0</v>
      </c>
      <c r="T68" s="6">
        <v>0</v>
      </c>
      <c r="U68" s="6">
        <v>7.4168795123413053E-2</v>
      </c>
      <c r="V68" s="6">
        <v>0.3377495693488059</v>
      </c>
      <c r="W68" s="6">
        <v>0</v>
      </c>
      <c r="X68" s="6">
        <v>0.50301112452527941</v>
      </c>
      <c r="Y68" s="6">
        <v>0.47128408786106163</v>
      </c>
      <c r="Z68" s="6">
        <v>1.6872144585597854E-2</v>
      </c>
      <c r="AA68" s="6">
        <v>0.29642659790327108</v>
      </c>
      <c r="AB68" s="6">
        <v>1.4793037283729805E-2</v>
      </c>
      <c r="AC68" s="6">
        <v>0</v>
      </c>
      <c r="AD68" s="6">
        <v>0</v>
      </c>
      <c r="AE68" s="6">
        <v>0</v>
      </c>
      <c r="AF68" s="6">
        <v>0.12714863324208345</v>
      </c>
      <c r="AG68" s="6">
        <v>-2.3048644492832892E-3</v>
      </c>
      <c r="AH68" s="6">
        <v>0.4538103101972647</v>
      </c>
      <c r="AI68" s="6">
        <v>2.1767558725671646E-3</v>
      </c>
      <c r="AJ68" s="6">
        <v>-9.5121824684151323E-3</v>
      </c>
      <c r="AK68" s="6">
        <v>0.15533911599204422</v>
      </c>
      <c r="AL68" s="6">
        <v>0.74956896969603459</v>
      </c>
      <c r="AM68" s="6">
        <v>0.80972851978988269</v>
      </c>
      <c r="AN68" s="6">
        <v>0.15634366071564607</v>
      </c>
      <c r="AO68" s="6">
        <v>0.10675084000908625</v>
      </c>
      <c r="AP68" s="6">
        <v>0</v>
      </c>
      <c r="AQ68" s="6">
        <v>2.8339790358974069E-4</v>
      </c>
      <c r="AR68" s="6">
        <v>5.4038726110688259E-2</v>
      </c>
      <c r="AS68" s="6">
        <v>0.90990865131055543</v>
      </c>
      <c r="AT68" s="6">
        <v>0</v>
      </c>
      <c r="AU68" s="6">
        <v>0</v>
      </c>
      <c r="AV68" s="6">
        <v>0.19676409016008056</v>
      </c>
      <c r="AW68" s="6">
        <v>6.3988959156690145E-3</v>
      </c>
      <c r="AX68" s="6">
        <v>0.22039482110355302</v>
      </c>
      <c r="AY68" s="6">
        <v>0</v>
      </c>
      <c r="AZ68" s="6">
        <v>0</v>
      </c>
      <c r="BA68" s="6">
        <v>1.2324908661968286E-2</v>
      </c>
      <c r="BB68" s="6">
        <v>0</v>
      </c>
      <c r="BC68" s="6">
        <v>2.2210362948085903E-3</v>
      </c>
      <c r="BD68" s="6">
        <v>4.0147331225086638E-2</v>
      </c>
      <c r="BE68" s="6">
        <v>0</v>
      </c>
      <c r="BF68" s="6">
        <v>0</v>
      </c>
      <c r="BG68" s="6">
        <v>2.9372565905966593E-2</v>
      </c>
      <c r="BH68" s="6">
        <v>1.2496198412618243E-2</v>
      </c>
      <c r="BI68" s="6">
        <v>0</v>
      </c>
      <c r="BJ68" s="6">
        <v>0.11288336797441738</v>
      </c>
      <c r="BK68" s="6">
        <v>2.1681435587388033E-2</v>
      </c>
      <c r="BL68" s="6">
        <v>-1.724324253547345E-3</v>
      </c>
      <c r="BM68" s="6">
        <v>5.1897953854794388E-3</v>
      </c>
      <c r="BN68" s="6">
        <v>0</v>
      </c>
      <c r="BO68" s="6">
        <v>0</v>
      </c>
      <c r="BP68" s="6">
        <v>0</v>
      </c>
      <c r="BQ68" s="6">
        <v>0</v>
      </c>
      <c r="BR68" s="6">
        <v>3.6005465966997273E-4</v>
      </c>
    </row>
    <row r="69" spans="1:70" x14ac:dyDescent="0.25">
      <c r="A69" s="1" t="s">
        <v>348</v>
      </c>
      <c r="B69" s="6" t="s">
        <v>349</v>
      </c>
      <c r="C69" s="6">
        <v>1.1312291579059495E-2</v>
      </c>
      <c r="D69" s="6">
        <v>-8.3487238649860157E-3</v>
      </c>
      <c r="E69" s="6">
        <v>0.19104041734018792</v>
      </c>
      <c r="F69" s="6">
        <v>0.54699555786301313</v>
      </c>
      <c r="G69" s="6">
        <v>4.7099816626298854E-4</v>
      </c>
      <c r="H69" s="6">
        <v>1.5778907541980119E-2</v>
      </c>
      <c r="I69" s="6">
        <v>6.2844888272994254E-2</v>
      </c>
      <c r="J69" s="6">
        <v>0</v>
      </c>
      <c r="K69" s="6">
        <v>1.1721370675866252E-2</v>
      </c>
      <c r="L69" s="6">
        <v>0</v>
      </c>
      <c r="M69" s="6">
        <v>0</v>
      </c>
      <c r="N69" s="6">
        <v>8.3486684953814998E-3</v>
      </c>
      <c r="O69" s="6">
        <v>2.9413205279198482E-2</v>
      </c>
      <c r="P69" s="6">
        <v>0</v>
      </c>
      <c r="Q69" s="6">
        <v>0</v>
      </c>
      <c r="R69" s="6">
        <v>0.65693336444665629</v>
      </c>
      <c r="S69" s="6">
        <v>0</v>
      </c>
      <c r="T69" s="6">
        <v>0</v>
      </c>
      <c r="U69" s="6">
        <v>2.0158507886125984E-2</v>
      </c>
      <c r="V69" s="6">
        <v>1.670948338022029E-2</v>
      </c>
      <c r="W69" s="6">
        <v>0</v>
      </c>
      <c r="X69" s="6">
        <v>4.5273380130314032E-2</v>
      </c>
      <c r="Y69" s="6">
        <v>3.8239673258816224E-4</v>
      </c>
      <c r="Z69" s="6">
        <v>0</v>
      </c>
      <c r="AA69" s="6">
        <v>0</v>
      </c>
      <c r="AB69" s="6">
        <v>1.4793037283729805E-2</v>
      </c>
      <c r="AC69" s="6">
        <v>0</v>
      </c>
      <c r="AD69" s="6">
        <v>0</v>
      </c>
      <c r="AE69" s="6">
        <v>0</v>
      </c>
      <c r="AF69" s="6">
        <v>0.12714863324208345</v>
      </c>
      <c r="AG69" s="6">
        <v>-2.3048644492832892E-3</v>
      </c>
      <c r="AH69" s="6">
        <v>1.9034013214957419E-2</v>
      </c>
      <c r="AI69" s="6">
        <v>2.1767558725671646E-3</v>
      </c>
      <c r="AJ69" s="6">
        <v>0</v>
      </c>
      <c r="AK69" s="6">
        <v>0.15533911599204422</v>
      </c>
      <c r="AL69" s="6">
        <v>0.24889032824105498</v>
      </c>
      <c r="AM69" s="6">
        <v>0</v>
      </c>
      <c r="AN69" s="6">
        <v>0.15634366071564607</v>
      </c>
      <c r="AO69" s="6">
        <v>0.10675084000908625</v>
      </c>
      <c r="AP69" s="6">
        <v>0</v>
      </c>
      <c r="AQ69" s="6">
        <v>2.8339790358974069E-4</v>
      </c>
      <c r="AR69" s="6">
        <v>5.4038726110688259E-2</v>
      </c>
      <c r="AS69" s="6">
        <v>0.90990865131055543</v>
      </c>
      <c r="AT69" s="6">
        <v>0</v>
      </c>
      <c r="AU69" s="6">
        <v>0</v>
      </c>
      <c r="AV69" s="6">
        <v>0.19676409016008056</v>
      </c>
      <c r="AW69" s="6">
        <v>-5.5690183665922947E-4</v>
      </c>
      <c r="AX69" s="6">
        <v>0.12725499075528246</v>
      </c>
      <c r="AY69" s="6">
        <v>0</v>
      </c>
      <c r="AZ69" s="6">
        <v>1</v>
      </c>
      <c r="BA69" s="6">
        <v>0</v>
      </c>
      <c r="BB69" s="6">
        <v>0</v>
      </c>
      <c r="BC69" s="6">
        <v>0.10254237008663657</v>
      </c>
      <c r="BD69" s="6">
        <v>7.3270042388235484E-3</v>
      </c>
      <c r="BE69" s="6">
        <v>0</v>
      </c>
      <c r="BF69" s="6">
        <v>0</v>
      </c>
      <c r="BG69" s="6">
        <v>0</v>
      </c>
      <c r="BH69" s="6">
        <v>0.53872263777931773</v>
      </c>
      <c r="BI69" s="6">
        <v>0</v>
      </c>
      <c r="BJ69" s="6">
        <v>0.11288336797441738</v>
      </c>
      <c r="BK69" s="6">
        <v>2.1681435587388033E-2</v>
      </c>
      <c r="BL69" s="6">
        <v>-1.724324253547345E-3</v>
      </c>
      <c r="BM69" s="6">
        <v>2.2259538315229027E-3</v>
      </c>
      <c r="BN69" s="6">
        <v>0</v>
      </c>
      <c r="BO69" s="6">
        <v>0</v>
      </c>
      <c r="BP69" s="6">
        <v>0</v>
      </c>
      <c r="BQ69" s="6">
        <v>0</v>
      </c>
      <c r="BR69" s="6">
        <v>3.6005465966997273E-4</v>
      </c>
    </row>
    <row r="70" spans="1:70" x14ac:dyDescent="0.25">
      <c r="A70" s="1" t="s">
        <v>350</v>
      </c>
      <c r="B70" s="6" t="s">
        <v>351</v>
      </c>
      <c r="C70" s="6">
        <v>1.1312291579059495E-2</v>
      </c>
      <c r="D70" s="6">
        <v>0.82941750897212974</v>
      </c>
      <c r="E70" s="6">
        <v>0</v>
      </c>
      <c r="F70" s="6">
        <v>0.54699555786301313</v>
      </c>
      <c r="G70" s="6">
        <v>4.7099816626298854E-4</v>
      </c>
      <c r="H70" s="6">
        <v>1.5778907541980119E-2</v>
      </c>
      <c r="I70" s="6">
        <v>6.2844888272994254E-2</v>
      </c>
      <c r="J70" s="6">
        <v>0</v>
      </c>
      <c r="K70" s="6">
        <v>1.1721370675866252E-2</v>
      </c>
      <c r="L70" s="6">
        <v>0</v>
      </c>
      <c r="M70" s="6">
        <v>0</v>
      </c>
      <c r="N70" s="6">
        <v>8.3486684953814998E-3</v>
      </c>
      <c r="O70" s="6">
        <v>2.9413205279198482E-2</v>
      </c>
      <c r="P70" s="6">
        <v>9.6854431050158368E-2</v>
      </c>
      <c r="Q70" s="6">
        <v>0</v>
      </c>
      <c r="R70" s="6">
        <v>0.65693336444665629</v>
      </c>
      <c r="S70" s="6">
        <v>0</v>
      </c>
      <c r="T70" s="6">
        <v>0</v>
      </c>
      <c r="U70" s="6">
        <v>7.4168795123413053E-2</v>
      </c>
      <c r="V70" s="6">
        <v>0.3377495693488059</v>
      </c>
      <c r="W70" s="6">
        <v>0</v>
      </c>
      <c r="X70" s="6">
        <v>0.50301112452527941</v>
      </c>
      <c r="Y70" s="6">
        <v>3.8239673258816224E-4</v>
      </c>
      <c r="Z70" s="6">
        <v>1.6872144585597854E-2</v>
      </c>
      <c r="AA70" s="6">
        <v>0</v>
      </c>
      <c r="AB70" s="6">
        <v>1.4793037283729805E-2</v>
      </c>
      <c r="AC70" s="6">
        <v>0</v>
      </c>
      <c r="AD70" s="6">
        <v>0</v>
      </c>
      <c r="AE70" s="6">
        <v>0</v>
      </c>
      <c r="AF70" s="6">
        <v>0.12714863324208345</v>
      </c>
      <c r="AG70" s="6">
        <v>0</v>
      </c>
      <c r="AH70" s="6">
        <v>0.4538103101972647</v>
      </c>
      <c r="AI70" s="6">
        <v>2.1767558725671646E-3</v>
      </c>
      <c r="AJ70" s="6">
        <v>0</v>
      </c>
      <c r="AK70" s="6">
        <v>0.15533911599204422</v>
      </c>
      <c r="AL70" s="6">
        <v>0.74956896969603459</v>
      </c>
      <c r="AM70" s="6">
        <v>0</v>
      </c>
      <c r="AN70" s="6">
        <v>0.15634366071564607</v>
      </c>
      <c r="AO70" s="6">
        <v>0.10675084000908625</v>
      </c>
      <c r="AP70" s="6">
        <v>0</v>
      </c>
      <c r="AQ70" s="6">
        <v>2.8339790358974069E-4</v>
      </c>
      <c r="AR70" s="6">
        <v>5.4038726110688259E-2</v>
      </c>
      <c r="AS70" s="6">
        <v>0.90990865131055543</v>
      </c>
      <c r="AT70" s="6">
        <v>9.8220820358351613E-2</v>
      </c>
      <c r="AU70" s="6">
        <v>0</v>
      </c>
      <c r="AV70" s="6">
        <v>0.19676409016008056</v>
      </c>
      <c r="AW70" s="6">
        <v>6.3988959156690145E-3</v>
      </c>
      <c r="AX70" s="6">
        <v>0</v>
      </c>
      <c r="AY70" s="6">
        <v>0</v>
      </c>
      <c r="AZ70" s="6">
        <v>0</v>
      </c>
      <c r="BA70" s="6">
        <v>1.2324908661968286E-2</v>
      </c>
      <c r="BB70" s="6">
        <v>0</v>
      </c>
      <c r="BC70" s="6">
        <v>2.2210362948085903E-3</v>
      </c>
      <c r="BD70" s="6">
        <v>4.0147331225086638E-2</v>
      </c>
      <c r="BE70" s="6">
        <v>0.2778616760742833</v>
      </c>
      <c r="BF70" s="6">
        <v>0</v>
      </c>
      <c r="BG70" s="6">
        <v>2.9372565905966593E-2</v>
      </c>
      <c r="BH70" s="6">
        <v>1.2496198412618243E-2</v>
      </c>
      <c r="BI70" s="6">
        <v>0</v>
      </c>
      <c r="BJ70" s="6">
        <v>0.11288336797441738</v>
      </c>
      <c r="BK70" s="6">
        <v>2.1681435587388033E-2</v>
      </c>
      <c r="BL70" s="6">
        <v>-1.724324253547345E-3</v>
      </c>
      <c r="BM70" s="6">
        <v>1.7828527618197348E-3</v>
      </c>
      <c r="BN70" s="6">
        <v>0</v>
      </c>
      <c r="BO70" s="6">
        <v>0</v>
      </c>
      <c r="BP70" s="6">
        <v>0</v>
      </c>
      <c r="BQ70" s="6">
        <v>0</v>
      </c>
      <c r="BR70" s="6">
        <v>3.6005465966997273E-4</v>
      </c>
    </row>
    <row r="71" spans="1:70" x14ac:dyDescent="0.25">
      <c r="A71" s="1" t="s">
        <v>352</v>
      </c>
      <c r="B71" s="6" t="s">
        <v>353</v>
      </c>
      <c r="C71" s="6">
        <v>9.5220270772338175E-2</v>
      </c>
      <c r="D71" s="6">
        <v>0.7826944931806179</v>
      </c>
      <c r="E71" s="6">
        <v>0</v>
      </c>
      <c r="F71" s="6">
        <v>0.54699555786301313</v>
      </c>
      <c r="G71" s="6">
        <v>0</v>
      </c>
      <c r="H71" s="6">
        <v>7.5375095679225887E-2</v>
      </c>
      <c r="I71" s="6">
        <v>1</v>
      </c>
      <c r="J71" s="6">
        <v>0</v>
      </c>
      <c r="K71" s="6">
        <v>1.1721370675866252E-2</v>
      </c>
      <c r="L71" s="6">
        <v>0</v>
      </c>
      <c r="M71" s="6">
        <v>0</v>
      </c>
      <c r="N71" s="6">
        <v>8.3486684953814998E-3</v>
      </c>
      <c r="O71" s="6">
        <v>2.9413205279198482E-2</v>
      </c>
      <c r="P71" s="6">
        <v>0</v>
      </c>
      <c r="Q71" s="6">
        <v>0</v>
      </c>
      <c r="R71" s="6">
        <v>0.77129429833574081</v>
      </c>
      <c r="S71" s="6">
        <v>0</v>
      </c>
      <c r="T71" s="6">
        <v>0</v>
      </c>
      <c r="U71" s="6">
        <v>0</v>
      </c>
      <c r="V71" s="6">
        <v>0.3377495693488059</v>
      </c>
      <c r="W71" s="6">
        <v>0</v>
      </c>
      <c r="X71" s="6">
        <v>4.5273380130314032E-2</v>
      </c>
      <c r="Y71" s="6">
        <v>3.8239673258816224E-4</v>
      </c>
      <c r="Z71" s="6">
        <v>1.6872144585597854E-2</v>
      </c>
      <c r="AA71" s="6">
        <v>0.29642659790327108</v>
      </c>
      <c r="AB71" s="6">
        <v>1.4793037283729805E-2</v>
      </c>
      <c r="AC71" s="6">
        <v>0</v>
      </c>
      <c r="AD71" s="6">
        <v>0</v>
      </c>
      <c r="AE71" s="6">
        <v>0</v>
      </c>
      <c r="AF71" s="6">
        <v>0.12714863324208345</v>
      </c>
      <c r="AG71" s="6">
        <v>0</v>
      </c>
      <c r="AH71" s="6">
        <v>1.9034013214957419E-2</v>
      </c>
      <c r="AI71" s="6">
        <v>2.1767558725671646E-3</v>
      </c>
      <c r="AJ71" s="6">
        <v>0</v>
      </c>
      <c r="AK71" s="6">
        <v>5.9256608892499001E-2</v>
      </c>
      <c r="AL71" s="6">
        <v>0</v>
      </c>
      <c r="AM71" s="6">
        <v>0</v>
      </c>
      <c r="AN71" s="6">
        <v>0.15634366071564607</v>
      </c>
      <c r="AO71" s="6">
        <v>0.10675084000908625</v>
      </c>
      <c r="AP71" s="6">
        <v>0</v>
      </c>
      <c r="AQ71" s="6">
        <v>2.8339790358974069E-4</v>
      </c>
      <c r="AR71" s="6">
        <v>5.4038726110688259E-2</v>
      </c>
      <c r="AS71" s="6">
        <v>0.90990865131055543</v>
      </c>
      <c r="AT71" s="6">
        <v>1</v>
      </c>
      <c r="AU71" s="6">
        <v>0</v>
      </c>
      <c r="AV71" s="6">
        <v>0.19676409016008056</v>
      </c>
      <c r="AW71" s="6">
        <v>3.1897899776635866E-4</v>
      </c>
      <c r="AX71" s="6">
        <v>0</v>
      </c>
      <c r="AY71" s="6">
        <v>0</v>
      </c>
      <c r="AZ71" s="6">
        <v>0</v>
      </c>
      <c r="BA71" s="6">
        <v>0</v>
      </c>
      <c r="BB71" s="6">
        <v>0</v>
      </c>
      <c r="BC71" s="6">
        <v>2.2210362948085903E-3</v>
      </c>
      <c r="BD71" s="6">
        <v>7.3270042388235484E-3</v>
      </c>
      <c r="BE71" s="6">
        <v>0.2163504340277391</v>
      </c>
      <c r="BF71" s="6">
        <v>0</v>
      </c>
      <c r="BG71" s="6">
        <v>0</v>
      </c>
      <c r="BH71" s="6">
        <v>-2.2366213476661015E-3</v>
      </c>
      <c r="BI71" s="6">
        <v>0</v>
      </c>
      <c r="BJ71" s="6">
        <v>0.11288336797441738</v>
      </c>
      <c r="BK71" s="6">
        <v>2.1681435587388033E-2</v>
      </c>
      <c r="BL71" s="6">
        <v>-1.724324253547345E-3</v>
      </c>
      <c r="BM71" s="6">
        <v>6.7625764116480934E-3</v>
      </c>
      <c r="BN71" s="6">
        <v>0</v>
      </c>
      <c r="BO71" s="6">
        <v>0</v>
      </c>
      <c r="BP71" s="6">
        <v>0</v>
      </c>
      <c r="BQ71" s="6">
        <v>0</v>
      </c>
      <c r="BR71" s="6">
        <v>3.6005465966997273E-4</v>
      </c>
    </row>
    <row r="72" spans="1:70" x14ac:dyDescent="0.25">
      <c r="A72" s="1" t="s">
        <v>354</v>
      </c>
      <c r="B72" s="6" t="s">
        <v>355</v>
      </c>
      <c r="C72" s="6">
        <v>9.5220270772338175E-2</v>
      </c>
      <c r="D72" s="6">
        <v>-8.3487238649860157E-3</v>
      </c>
      <c r="E72" s="6">
        <v>0</v>
      </c>
      <c r="F72" s="6">
        <v>0.54699555786301313</v>
      </c>
      <c r="G72" s="6">
        <v>0</v>
      </c>
      <c r="H72" s="6">
        <v>7.5375095679225887E-2</v>
      </c>
      <c r="I72" s="6">
        <v>1</v>
      </c>
      <c r="J72" s="6">
        <v>0</v>
      </c>
      <c r="K72" s="6">
        <v>1.1721370675866252E-2</v>
      </c>
      <c r="L72" s="6">
        <v>0</v>
      </c>
      <c r="M72" s="6">
        <v>0</v>
      </c>
      <c r="N72" s="6">
        <v>8.3486684953814998E-3</v>
      </c>
      <c r="O72" s="6">
        <v>2.9413205279198482E-2</v>
      </c>
      <c r="P72" s="6">
        <v>0</v>
      </c>
      <c r="Q72" s="6">
        <v>0</v>
      </c>
      <c r="R72" s="6">
        <v>0.77129429833574081</v>
      </c>
      <c r="S72" s="6">
        <v>0</v>
      </c>
      <c r="T72" s="6">
        <v>0</v>
      </c>
      <c r="U72" s="6">
        <v>0</v>
      </c>
      <c r="V72" s="6">
        <v>0.3377495693488059</v>
      </c>
      <c r="W72" s="6">
        <v>0</v>
      </c>
      <c r="X72" s="6">
        <v>4.5273380130314032E-2</v>
      </c>
      <c r="Y72" s="6">
        <v>3.8239673258816224E-4</v>
      </c>
      <c r="Z72" s="6">
        <v>1.6872144585597854E-2</v>
      </c>
      <c r="AA72" s="6">
        <v>0.29642659790327108</v>
      </c>
      <c r="AB72" s="6">
        <v>1.4793037283729805E-2</v>
      </c>
      <c r="AC72" s="6">
        <v>0</v>
      </c>
      <c r="AD72" s="6">
        <v>0</v>
      </c>
      <c r="AE72" s="6">
        <v>0</v>
      </c>
      <c r="AF72" s="6">
        <v>0.12714863324208345</v>
      </c>
      <c r="AG72" s="6">
        <v>0</v>
      </c>
      <c r="AH72" s="6">
        <v>1.9034013214957419E-2</v>
      </c>
      <c r="AI72" s="6">
        <v>2.1767558725671646E-3</v>
      </c>
      <c r="AJ72" s="6">
        <v>0</v>
      </c>
      <c r="AK72" s="6">
        <v>5.9256608892499001E-2</v>
      </c>
      <c r="AL72" s="6">
        <v>0</v>
      </c>
      <c r="AM72" s="6">
        <v>0</v>
      </c>
      <c r="AN72" s="6">
        <v>0.15634366071564607</v>
      </c>
      <c r="AO72" s="6">
        <v>0.10675084000908625</v>
      </c>
      <c r="AP72" s="6">
        <v>0</v>
      </c>
      <c r="AQ72" s="6">
        <v>2.8339790358974069E-4</v>
      </c>
      <c r="AR72" s="6">
        <v>5.4038726110688259E-2</v>
      </c>
      <c r="AS72" s="6">
        <v>0.90990865131055543</v>
      </c>
      <c r="AT72" s="6">
        <v>0</v>
      </c>
      <c r="AU72" s="6">
        <v>0</v>
      </c>
      <c r="AV72" s="6">
        <v>0.19676409016008056</v>
      </c>
      <c r="AW72" s="6">
        <v>3.1897899776635866E-4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2.2210362948085903E-3</v>
      </c>
      <c r="BD72" s="6">
        <v>7.3270042388235484E-3</v>
      </c>
      <c r="BE72" s="6">
        <v>0</v>
      </c>
      <c r="BF72" s="6">
        <v>0</v>
      </c>
      <c r="BG72" s="6">
        <v>0</v>
      </c>
      <c r="BH72" s="6">
        <v>-2.2366213476661015E-3</v>
      </c>
      <c r="BI72" s="6">
        <v>0</v>
      </c>
      <c r="BJ72" s="6">
        <v>0.11288336797441738</v>
      </c>
      <c r="BK72" s="6">
        <v>2.1681435587388033E-2</v>
      </c>
      <c r="BL72" s="6">
        <v>-1.724324253547345E-3</v>
      </c>
      <c r="BM72" s="6">
        <v>-2.9276540186110115E-4</v>
      </c>
      <c r="BN72" s="6">
        <v>0</v>
      </c>
      <c r="BO72" s="6">
        <v>0</v>
      </c>
      <c r="BP72" s="6">
        <v>0</v>
      </c>
      <c r="BQ72" s="6">
        <v>0</v>
      </c>
      <c r="BR72" s="6">
        <v>3.6005465966997273E-4</v>
      </c>
    </row>
    <row r="73" spans="1:70" x14ac:dyDescent="0.25">
      <c r="A73" s="1" t="s">
        <v>356</v>
      </c>
      <c r="B73" s="6" t="s">
        <v>357</v>
      </c>
      <c r="C73" s="6">
        <v>1.1312291579059495E-2</v>
      </c>
      <c r="D73" s="6">
        <v>-8.3487238649860157E-3</v>
      </c>
      <c r="E73" s="6">
        <v>0.19104041734018792</v>
      </c>
      <c r="F73" s="6">
        <v>0.54699555786301313</v>
      </c>
      <c r="G73" s="6">
        <v>4.7099816626298854E-4</v>
      </c>
      <c r="H73" s="6">
        <v>1.5778907541980119E-2</v>
      </c>
      <c r="I73" s="6">
        <v>6.2844888272994254E-2</v>
      </c>
      <c r="J73" s="6">
        <v>0</v>
      </c>
      <c r="K73" s="6">
        <v>1.1721370675866252E-2</v>
      </c>
      <c r="L73" s="6">
        <v>0</v>
      </c>
      <c r="M73" s="6">
        <v>0</v>
      </c>
      <c r="N73" s="6">
        <v>8.3486684953814998E-3</v>
      </c>
      <c r="O73" s="6">
        <v>2.9413205279198482E-2</v>
      </c>
      <c r="P73" s="6">
        <v>0</v>
      </c>
      <c r="Q73" s="6">
        <v>0</v>
      </c>
      <c r="R73" s="6">
        <v>0.65693336444665629</v>
      </c>
      <c r="S73" s="6">
        <v>0</v>
      </c>
      <c r="T73" s="6">
        <v>0</v>
      </c>
      <c r="U73" s="6">
        <v>7.4168795123413053E-2</v>
      </c>
      <c r="V73" s="6">
        <v>0.3377495693488059</v>
      </c>
      <c r="W73" s="6">
        <v>0</v>
      </c>
      <c r="X73" s="6">
        <v>0.50301112452527941</v>
      </c>
      <c r="Y73" s="6">
        <v>0.47128408786106163</v>
      </c>
      <c r="Z73" s="6">
        <v>1.6872144585597854E-2</v>
      </c>
      <c r="AA73" s="6">
        <v>0.29642659790327108</v>
      </c>
      <c r="AB73" s="6">
        <v>1.4793037283729805E-2</v>
      </c>
      <c r="AC73" s="6">
        <v>0</v>
      </c>
      <c r="AD73" s="6">
        <v>0</v>
      </c>
      <c r="AE73" s="6">
        <v>0</v>
      </c>
      <c r="AF73" s="6">
        <v>0.12714863324208345</v>
      </c>
      <c r="AG73" s="6">
        <v>-2.3048644492832892E-3</v>
      </c>
      <c r="AH73" s="6">
        <v>0.4538103101972647</v>
      </c>
      <c r="AI73" s="6">
        <v>2.1767558725671646E-3</v>
      </c>
      <c r="AJ73" s="6">
        <v>1.270531704130726E-2</v>
      </c>
      <c r="AK73" s="6">
        <v>0.15533911599204422</v>
      </c>
      <c r="AL73" s="6">
        <v>0.74956896969603459</v>
      </c>
      <c r="AM73" s="6">
        <v>0.80972851978988269</v>
      </c>
      <c r="AN73" s="6">
        <v>0.15634366071564607</v>
      </c>
      <c r="AO73" s="6">
        <v>0.10675084000908625</v>
      </c>
      <c r="AP73" s="6">
        <v>0</v>
      </c>
      <c r="AQ73" s="6">
        <v>2.8339790358974069E-4</v>
      </c>
      <c r="AR73" s="6">
        <v>5.4038726110688259E-2</v>
      </c>
      <c r="AS73" s="6">
        <v>0.90990865131055543</v>
      </c>
      <c r="AT73" s="6">
        <v>0</v>
      </c>
      <c r="AU73" s="6">
        <v>0</v>
      </c>
      <c r="AV73" s="6">
        <v>0.35957558962061847</v>
      </c>
      <c r="AW73" s="6">
        <v>6.3988959156690145E-3</v>
      </c>
      <c r="AX73" s="6">
        <v>0.22039482110355302</v>
      </c>
      <c r="AY73" s="6">
        <v>0</v>
      </c>
      <c r="AZ73" s="6">
        <v>0</v>
      </c>
      <c r="BA73" s="6">
        <v>2.2036242395937541E-2</v>
      </c>
      <c r="BB73" s="6">
        <v>0</v>
      </c>
      <c r="BC73" s="6">
        <v>2.2210362948085903E-3</v>
      </c>
      <c r="BD73" s="6">
        <v>4.0147331225086638E-2</v>
      </c>
      <c r="BE73" s="6">
        <v>0</v>
      </c>
      <c r="BF73" s="6">
        <v>0</v>
      </c>
      <c r="BG73" s="6">
        <v>2.9372565905966593E-2</v>
      </c>
      <c r="BH73" s="6">
        <v>1.2496198412618243E-2</v>
      </c>
      <c r="BI73" s="6">
        <v>0</v>
      </c>
      <c r="BJ73" s="6">
        <v>0.11288336797441738</v>
      </c>
      <c r="BK73" s="6">
        <v>2.1681435587388033E-2</v>
      </c>
      <c r="BL73" s="6">
        <v>-1.724324253547345E-3</v>
      </c>
      <c r="BM73" s="6">
        <v>-5.2830289719571662E-4</v>
      </c>
      <c r="BN73" s="6">
        <v>0</v>
      </c>
      <c r="BO73" s="6">
        <v>0</v>
      </c>
      <c r="BP73" s="6">
        <v>0</v>
      </c>
      <c r="BQ73" s="6">
        <v>0</v>
      </c>
      <c r="BR73" s="6">
        <v>3.6005465966997273E-4</v>
      </c>
    </row>
    <row r="74" spans="1:70" x14ac:dyDescent="0.25">
      <c r="A74" s="1" t="s">
        <v>358</v>
      </c>
      <c r="B74" s="6" t="s">
        <v>359</v>
      </c>
      <c r="C74" s="6">
        <v>1.1312291579059495E-2</v>
      </c>
      <c r="D74" s="6">
        <v>-8.3487238649860157E-3</v>
      </c>
      <c r="E74" s="6">
        <v>0.19104041734018792</v>
      </c>
      <c r="F74" s="6">
        <v>0.54699555786301313</v>
      </c>
      <c r="G74" s="6">
        <v>4.7099816626298854E-4</v>
      </c>
      <c r="H74" s="6">
        <v>1.5778907541980119E-2</v>
      </c>
      <c r="I74" s="6">
        <v>6.2844888272994254E-2</v>
      </c>
      <c r="J74" s="6">
        <v>0</v>
      </c>
      <c r="K74" s="6">
        <v>1.1721370675866252E-2</v>
      </c>
      <c r="L74" s="6">
        <v>0</v>
      </c>
      <c r="M74" s="6">
        <v>0</v>
      </c>
      <c r="N74" s="6">
        <v>8.3486684953814998E-3</v>
      </c>
      <c r="O74" s="6">
        <v>2.9413205279198482E-2</v>
      </c>
      <c r="P74" s="6">
        <v>0</v>
      </c>
      <c r="Q74" s="6">
        <v>0</v>
      </c>
      <c r="R74" s="6">
        <v>0.65693336444665629</v>
      </c>
      <c r="S74" s="6">
        <v>0</v>
      </c>
      <c r="T74" s="6">
        <v>0</v>
      </c>
      <c r="U74" s="6">
        <v>2.0158507886125984E-2</v>
      </c>
      <c r="V74" s="6">
        <v>1.7377060244546565E-3</v>
      </c>
      <c r="W74" s="6">
        <v>0</v>
      </c>
      <c r="X74" s="6">
        <v>4.5273380130314032E-2</v>
      </c>
      <c r="Y74" s="6">
        <v>3.8239673258816224E-4</v>
      </c>
      <c r="Z74" s="6">
        <v>0</v>
      </c>
      <c r="AA74" s="6">
        <v>0</v>
      </c>
      <c r="AB74" s="6">
        <v>1.4793037283729805E-2</v>
      </c>
      <c r="AC74" s="6">
        <v>0</v>
      </c>
      <c r="AD74" s="6">
        <v>0</v>
      </c>
      <c r="AE74" s="6">
        <v>0</v>
      </c>
      <c r="AF74" s="6">
        <v>0.12714863324208345</v>
      </c>
      <c r="AG74" s="6">
        <v>-2.3048644492832892E-3</v>
      </c>
      <c r="AH74" s="6">
        <v>1.9034013214957419E-2</v>
      </c>
      <c r="AI74" s="6">
        <v>2.1767558725671646E-3</v>
      </c>
      <c r="AJ74" s="6">
        <v>0</v>
      </c>
      <c r="AK74" s="6">
        <v>0.15533911599204422</v>
      </c>
      <c r="AL74" s="6">
        <v>0.24889032824105498</v>
      </c>
      <c r="AM74" s="6">
        <v>0.12165681250934711</v>
      </c>
      <c r="AN74" s="6">
        <v>0.15634366071564607</v>
      </c>
      <c r="AO74" s="6">
        <v>0.10675084000908625</v>
      </c>
      <c r="AP74" s="6">
        <v>0</v>
      </c>
      <c r="AQ74" s="6">
        <v>2.8339790358974069E-4</v>
      </c>
      <c r="AR74" s="6">
        <v>5.4038726110688259E-2</v>
      </c>
      <c r="AS74" s="6">
        <v>0.90990865131055543</v>
      </c>
      <c r="AT74" s="6">
        <v>0</v>
      </c>
      <c r="AU74" s="6">
        <v>0</v>
      </c>
      <c r="AV74" s="6">
        <v>0.35957558962061847</v>
      </c>
      <c r="AW74" s="6">
        <v>-5.5690183665922947E-4</v>
      </c>
      <c r="AX74" s="6">
        <v>0.12725499075528246</v>
      </c>
      <c r="AY74" s="6">
        <v>0</v>
      </c>
      <c r="AZ74" s="6">
        <v>0.22471247176856327</v>
      </c>
      <c r="BA74" s="6">
        <v>0</v>
      </c>
      <c r="BB74" s="6">
        <v>0</v>
      </c>
      <c r="BC74" s="6">
        <v>0.14444205460616594</v>
      </c>
      <c r="BD74" s="6">
        <v>7.3270042388235484E-3</v>
      </c>
      <c r="BE74" s="6">
        <v>0</v>
      </c>
      <c r="BF74" s="6">
        <v>0</v>
      </c>
      <c r="BG74" s="6">
        <v>0</v>
      </c>
      <c r="BH74" s="6">
        <v>0.53872263777931773</v>
      </c>
      <c r="BI74" s="6">
        <v>0</v>
      </c>
      <c r="BJ74" s="6">
        <v>0.11288336797441738</v>
      </c>
      <c r="BK74" s="6">
        <v>2.1681435587388033E-2</v>
      </c>
      <c r="BL74" s="6">
        <v>-1.724324253547345E-3</v>
      </c>
      <c r="BM74" s="6">
        <v>2.2259538315229027E-3</v>
      </c>
      <c r="BN74" s="6">
        <v>0</v>
      </c>
      <c r="BO74" s="6">
        <v>0</v>
      </c>
      <c r="BP74" s="6">
        <v>0</v>
      </c>
      <c r="BQ74" s="6">
        <v>0</v>
      </c>
      <c r="BR74" s="6">
        <v>3.6005465966997273E-4</v>
      </c>
    </row>
    <row r="75" spans="1:70" x14ac:dyDescent="0.25">
      <c r="A75" s="1" t="s">
        <v>360</v>
      </c>
      <c r="B75" s="6" t="s">
        <v>361</v>
      </c>
      <c r="C75" s="6">
        <v>1.1312291579059495E-2</v>
      </c>
      <c r="D75" s="6">
        <v>0.82941750897212974</v>
      </c>
      <c r="E75" s="6">
        <v>0</v>
      </c>
      <c r="F75" s="6">
        <v>0.54699555786301313</v>
      </c>
      <c r="G75" s="6">
        <v>4.7099816626298854E-4</v>
      </c>
      <c r="H75" s="6">
        <v>1.5778907541980119E-2</v>
      </c>
      <c r="I75" s="6">
        <v>6.2844888272994254E-2</v>
      </c>
      <c r="J75" s="6">
        <v>0</v>
      </c>
      <c r="K75" s="6">
        <v>1.1721370675866252E-2</v>
      </c>
      <c r="L75" s="6">
        <v>0</v>
      </c>
      <c r="M75" s="6">
        <v>0</v>
      </c>
      <c r="N75" s="6">
        <v>8.3486684953814998E-3</v>
      </c>
      <c r="O75" s="6">
        <v>2.9413205279198482E-2</v>
      </c>
      <c r="P75" s="6">
        <v>9.6854431050158368E-2</v>
      </c>
      <c r="Q75" s="6">
        <v>0</v>
      </c>
      <c r="R75" s="6">
        <v>0.65693336444665629</v>
      </c>
      <c r="S75" s="6">
        <v>0</v>
      </c>
      <c r="T75" s="6">
        <v>0</v>
      </c>
      <c r="U75" s="6">
        <v>7.4168795123413053E-2</v>
      </c>
      <c r="V75" s="6">
        <v>0.3377495693488059</v>
      </c>
      <c r="W75" s="6">
        <v>0</v>
      </c>
      <c r="X75" s="6">
        <v>0.50301112452527941</v>
      </c>
      <c r="Y75" s="6">
        <v>3.8239673258816224E-4</v>
      </c>
      <c r="Z75" s="6">
        <v>1.6872144585597854E-2</v>
      </c>
      <c r="AA75" s="6">
        <v>0</v>
      </c>
      <c r="AB75" s="6">
        <v>1.4793037283729805E-2</v>
      </c>
      <c r="AC75" s="6">
        <v>0</v>
      </c>
      <c r="AD75" s="6">
        <v>0</v>
      </c>
      <c r="AE75" s="6">
        <v>0</v>
      </c>
      <c r="AF75" s="6">
        <v>0.12714863324208345</v>
      </c>
      <c r="AG75" s="6">
        <v>0</v>
      </c>
      <c r="AH75" s="6">
        <v>0.4538103101972647</v>
      </c>
      <c r="AI75" s="6">
        <v>2.1767558725671646E-3</v>
      </c>
      <c r="AJ75" s="6">
        <v>0</v>
      </c>
      <c r="AK75" s="6">
        <v>0.15533911599204422</v>
      </c>
      <c r="AL75" s="6">
        <v>0.74956896969603459</v>
      </c>
      <c r="AM75" s="6">
        <v>0.12165681250934711</v>
      </c>
      <c r="AN75" s="6">
        <v>0.15634366071564607</v>
      </c>
      <c r="AO75" s="6">
        <v>0.10675084000908625</v>
      </c>
      <c r="AP75" s="6">
        <v>0</v>
      </c>
      <c r="AQ75" s="6">
        <v>2.8339790358974069E-4</v>
      </c>
      <c r="AR75" s="6">
        <v>5.4038726110688259E-2</v>
      </c>
      <c r="AS75" s="6">
        <v>0.90990865131055543</v>
      </c>
      <c r="AT75" s="6">
        <v>9.8220820358351613E-2</v>
      </c>
      <c r="AU75" s="6">
        <v>0</v>
      </c>
      <c r="AV75" s="6">
        <v>0.35957558962061847</v>
      </c>
      <c r="AW75" s="6">
        <v>6.3988959156690145E-3</v>
      </c>
      <c r="AX75" s="6">
        <v>0</v>
      </c>
      <c r="AY75" s="6">
        <v>0</v>
      </c>
      <c r="AZ75" s="6">
        <v>0</v>
      </c>
      <c r="BA75" s="6">
        <v>2.2036242395937541E-2</v>
      </c>
      <c r="BB75" s="6">
        <v>0</v>
      </c>
      <c r="BC75" s="6">
        <v>2.2210362948085903E-3</v>
      </c>
      <c r="BD75" s="6">
        <v>4.0147331225086638E-2</v>
      </c>
      <c r="BE75" s="6">
        <v>0.2778616760742833</v>
      </c>
      <c r="BF75" s="6">
        <v>0</v>
      </c>
      <c r="BG75" s="6">
        <v>2.9372565905966593E-2</v>
      </c>
      <c r="BH75" s="6">
        <v>1.2496198412618243E-2</v>
      </c>
      <c r="BI75" s="6">
        <v>0</v>
      </c>
      <c r="BJ75" s="6">
        <v>0.11288336797441738</v>
      </c>
      <c r="BK75" s="6">
        <v>2.1681435587388033E-2</v>
      </c>
      <c r="BL75" s="6">
        <v>-1.724324253547345E-3</v>
      </c>
      <c r="BM75" s="6">
        <v>1.7828527618197348E-3</v>
      </c>
      <c r="BN75" s="6">
        <v>0</v>
      </c>
      <c r="BO75" s="6">
        <v>0</v>
      </c>
      <c r="BP75" s="6">
        <v>0</v>
      </c>
      <c r="BQ75" s="6">
        <v>0</v>
      </c>
      <c r="BR75" s="6">
        <v>3.6005465966997273E-4</v>
      </c>
    </row>
    <row r="76" spans="1:70" x14ac:dyDescent="0.25">
      <c r="A76" s="1" t="s">
        <v>362</v>
      </c>
      <c r="B76" s="6" t="s">
        <v>363</v>
      </c>
      <c r="C76" s="6">
        <v>9.5220270772338175E-2</v>
      </c>
      <c r="D76" s="6">
        <v>0.7826944931806179</v>
      </c>
      <c r="E76" s="6">
        <v>0</v>
      </c>
      <c r="F76" s="6">
        <v>0.54699555786301313</v>
      </c>
      <c r="G76" s="6">
        <v>0</v>
      </c>
      <c r="H76" s="6">
        <v>7.5375095679225887E-2</v>
      </c>
      <c r="I76" s="6">
        <v>1</v>
      </c>
      <c r="J76" s="6">
        <v>0</v>
      </c>
      <c r="K76" s="6">
        <v>1.1721370675866252E-2</v>
      </c>
      <c r="L76" s="6">
        <v>0</v>
      </c>
      <c r="M76" s="6">
        <v>0</v>
      </c>
      <c r="N76" s="6">
        <v>8.3486684953814998E-3</v>
      </c>
      <c r="O76" s="6">
        <v>2.9413205279198482E-2</v>
      </c>
      <c r="P76" s="6">
        <v>0</v>
      </c>
      <c r="Q76" s="6">
        <v>0</v>
      </c>
      <c r="R76" s="6">
        <v>0.77129429833574081</v>
      </c>
      <c r="S76" s="6">
        <v>0</v>
      </c>
      <c r="T76" s="6">
        <v>0</v>
      </c>
      <c r="U76" s="6">
        <v>0</v>
      </c>
      <c r="V76" s="6">
        <v>0.3377495693488059</v>
      </c>
      <c r="W76" s="6">
        <v>0</v>
      </c>
      <c r="X76" s="6">
        <v>4.5273380130314032E-2</v>
      </c>
      <c r="Y76" s="6">
        <v>3.8239673258816224E-4</v>
      </c>
      <c r="Z76" s="6">
        <v>1.6872144585597854E-2</v>
      </c>
      <c r="AA76" s="6">
        <v>0.29642659790327108</v>
      </c>
      <c r="AB76" s="6">
        <v>1.4793037283729805E-2</v>
      </c>
      <c r="AC76" s="6">
        <v>0</v>
      </c>
      <c r="AD76" s="6">
        <v>0</v>
      </c>
      <c r="AE76" s="6">
        <v>0</v>
      </c>
      <c r="AF76" s="6">
        <v>0.12714863324208345</v>
      </c>
      <c r="AG76" s="6">
        <v>0</v>
      </c>
      <c r="AH76" s="6">
        <v>1.9034013214957419E-2</v>
      </c>
      <c r="AI76" s="6">
        <v>2.1767558725671646E-3</v>
      </c>
      <c r="AJ76" s="6">
        <v>0</v>
      </c>
      <c r="AK76" s="6">
        <v>5.9256608892499001E-2</v>
      </c>
      <c r="AL76" s="6">
        <v>0</v>
      </c>
      <c r="AM76" s="6">
        <v>0</v>
      </c>
      <c r="AN76" s="6">
        <v>0.15634366071564607</v>
      </c>
      <c r="AO76" s="6">
        <v>0.10675084000908625</v>
      </c>
      <c r="AP76" s="6">
        <v>0</v>
      </c>
      <c r="AQ76" s="6">
        <v>2.8339790358974069E-4</v>
      </c>
      <c r="AR76" s="6">
        <v>5.4038726110688259E-2</v>
      </c>
      <c r="AS76" s="6">
        <v>0.90990865131055543</v>
      </c>
      <c r="AT76" s="6">
        <v>0.59485780276172351</v>
      </c>
      <c r="AU76" s="6">
        <v>0</v>
      </c>
      <c r="AV76" s="6">
        <v>0.35957558962061847</v>
      </c>
      <c r="AW76" s="6">
        <v>3.1897899776635866E-4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2.2210362948085903E-3</v>
      </c>
      <c r="BD76" s="6">
        <v>7.3270042388235484E-3</v>
      </c>
      <c r="BE76" s="6">
        <v>0.2163504340277391</v>
      </c>
      <c r="BF76" s="6">
        <v>0</v>
      </c>
      <c r="BG76" s="6">
        <v>0</v>
      </c>
      <c r="BH76" s="6">
        <v>-2.2366213476661015E-3</v>
      </c>
      <c r="BI76" s="6">
        <v>0</v>
      </c>
      <c r="BJ76" s="6">
        <v>0.11288336797441738</v>
      </c>
      <c r="BK76" s="6">
        <v>2.1681435587388033E-2</v>
      </c>
      <c r="BL76" s="6">
        <v>-1.724324253547345E-3</v>
      </c>
      <c r="BM76" s="6">
        <v>6.7625764116480934E-3</v>
      </c>
      <c r="BN76" s="6">
        <v>0</v>
      </c>
      <c r="BO76" s="6">
        <v>0</v>
      </c>
      <c r="BP76" s="6">
        <v>0</v>
      </c>
      <c r="BQ76" s="6">
        <v>0</v>
      </c>
      <c r="BR76" s="6">
        <v>3.6005465966997273E-4</v>
      </c>
    </row>
    <row r="77" spans="1:70" x14ac:dyDescent="0.25">
      <c r="A77" s="1" t="s">
        <v>364</v>
      </c>
      <c r="B77" s="6" t="s">
        <v>365</v>
      </c>
      <c r="C77" s="6">
        <v>9.5220270772338175E-2</v>
      </c>
      <c r="D77" s="6">
        <v>-8.3487238649860157E-3</v>
      </c>
      <c r="E77" s="6">
        <v>0</v>
      </c>
      <c r="F77" s="6">
        <v>0.54699555786301313</v>
      </c>
      <c r="G77" s="6">
        <v>0</v>
      </c>
      <c r="H77" s="6">
        <v>7.5375095679225887E-2</v>
      </c>
      <c r="I77" s="6">
        <v>1</v>
      </c>
      <c r="J77" s="6">
        <v>0</v>
      </c>
      <c r="K77" s="6">
        <v>1.1721370675866252E-2</v>
      </c>
      <c r="L77" s="6">
        <v>0</v>
      </c>
      <c r="M77" s="6">
        <v>0</v>
      </c>
      <c r="N77" s="6">
        <v>8.3486684953814998E-3</v>
      </c>
      <c r="O77" s="6">
        <v>2.9413205279198482E-2</v>
      </c>
      <c r="P77" s="6">
        <v>0</v>
      </c>
      <c r="Q77" s="6">
        <v>0</v>
      </c>
      <c r="R77" s="6">
        <v>0.77129429833574081</v>
      </c>
      <c r="S77" s="6">
        <v>0</v>
      </c>
      <c r="T77" s="6">
        <v>0</v>
      </c>
      <c r="U77" s="6">
        <v>0</v>
      </c>
      <c r="V77" s="6">
        <v>0.3377495693488059</v>
      </c>
      <c r="W77" s="6">
        <v>0</v>
      </c>
      <c r="X77" s="6">
        <v>4.5273380130314032E-2</v>
      </c>
      <c r="Y77" s="6">
        <v>3.8239673258816224E-4</v>
      </c>
      <c r="Z77" s="6">
        <v>1.6872144585597854E-2</v>
      </c>
      <c r="AA77" s="6">
        <v>0.29642659790327108</v>
      </c>
      <c r="AB77" s="6">
        <v>1.4793037283729805E-2</v>
      </c>
      <c r="AC77" s="6">
        <v>0</v>
      </c>
      <c r="AD77" s="6">
        <v>0</v>
      </c>
      <c r="AE77" s="6">
        <v>0</v>
      </c>
      <c r="AF77" s="6">
        <v>0.12714863324208345</v>
      </c>
      <c r="AG77" s="6">
        <v>0</v>
      </c>
      <c r="AH77" s="6">
        <v>1.9034013214957419E-2</v>
      </c>
      <c r="AI77" s="6">
        <v>2.1767558725671646E-3</v>
      </c>
      <c r="AJ77" s="6">
        <v>0</v>
      </c>
      <c r="AK77" s="6">
        <v>5.9256608892499001E-2</v>
      </c>
      <c r="AL77" s="6">
        <v>0</v>
      </c>
      <c r="AM77" s="6">
        <v>0</v>
      </c>
      <c r="AN77" s="6">
        <v>0.15634366071564607</v>
      </c>
      <c r="AO77" s="6">
        <v>0.10675084000908625</v>
      </c>
      <c r="AP77" s="6">
        <v>0</v>
      </c>
      <c r="AQ77" s="6">
        <v>2.8339790358974069E-4</v>
      </c>
      <c r="AR77" s="6">
        <v>5.4038726110688259E-2</v>
      </c>
      <c r="AS77" s="6">
        <v>0.90990865131055543</v>
      </c>
      <c r="AT77" s="6">
        <v>0</v>
      </c>
      <c r="AU77" s="6">
        <v>0</v>
      </c>
      <c r="AV77" s="6">
        <v>0.35957558962061847</v>
      </c>
      <c r="AW77" s="6">
        <v>3.1897899776635866E-4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2.2210362948085903E-3</v>
      </c>
      <c r="BD77" s="6">
        <v>7.3270042388235484E-3</v>
      </c>
      <c r="BE77" s="6">
        <v>0</v>
      </c>
      <c r="BF77" s="6">
        <v>0</v>
      </c>
      <c r="BG77" s="6">
        <v>0</v>
      </c>
      <c r="BH77" s="6">
        <v>-2.2366213476661015E-3</v>
      </c>
      <c r="BI77" s="6">
        <v>0</v>
      </c>
      <c r="BJ77" s="6">
        <v>0.11288336797441738</v>
      </c>
      <c r="BK77" s="6">
        <v>2.1681435587388033E-2</v>
      </c>
      <c r="BL77" s="6">
        <v>-1.724324253547345E-3</v>
      </c>
      <c r="BM77" s="6">
        <v>-2.9276540186110115E-4</v>
      </c>
      <c r="BN77" s="6">
        <v>0</v>
      </c>
      <c r="BO77" s="6">
        <v>0</v>
      </c>
      <c r="BP77" s="6">
        <v>0</v>
      </c>
      <c r="BQ77" s="6">
        <v>0</v>
      </c>
      <c r="BR77" s="6">
        <v>3.6005465966997273E-4</v>
      </c>
    </row>
    <row r="78" spans="1:70" x14ac:dyDescent="0.25">
      <c r="A78" s="1" t="s">
        <v>366</v>
      </c>
      <c r="B78" s="6" t="s">
        <v>367</v>
      </c>
      <c r="C78" s="6">
        <v>1.1312291579059495E-2</v>
      </c>
      <c r="D78" s="6">
        <v>-8.3487238649860157E-3</v>
      </c>
      <c r="E78" s="6">
        <v>0.19104041734018792</v>
      </c>
      <c r="F78" s="6">
        <v>0.54699555786301313</v>
      </c>
      <c r="G78" s="6">
        <v>4.7099816626298854E-4</v>
      </c>
      <c r="H78" s="6">
        <v>1.5778907541980119E-2</v>
      </c>
      <c r="I78" s="6">
        <v>6.2844888272994254E-2</v>
      </c>
      <c r="J78" s="6">
        <v>0</v>
      </c>
      <c r="K78" s="6">
        <v>1.1721370675866252E-2</v>
      </c>
      <c r="L78" s="6">
        <v>0</v>
      </c>
      <c r="M78" s="6">
        <v>0</v>
      </c>
      <c r="N78" s="6">
        <v>8.3486684953814998E-3</v>
      </c>
      <c r="O78" s="6">
        <v>2.9413205279198482E-2</v>
      </c>
      <c r="P78" s="6">
        <v>0</v>
      </c>
      <c r="Q78" s="6">
        <v>0</v>
      </c>
      <c r="R78" s="6">
        <v>0.65693336444665629</v>
      </c>
      <c r="S78" s="6">
        <v>0</v>
      </c>
      <c r="T78" s="6">
        <v>0</v>
      </c>
      <c r="U78" s="6">
        <v>7.4168795123413053E-2</v>
      </c>
      <c r="V78" s="6">
        <v>1.670948338022029E-2</v>
      </c>
      <c r="W78" s="6">
        <v>0</v>
      </c>
      <c r="X78" s="6">
        <v>0.50301112452527941</v>
      </c>
      <c r="Y78" s="6">
        <v>0.47128408786106163</v>
      </c>
      <c r="Z78" s="6">
        <v>1.6872144585597854E-2</v>
      </c>
      <c r="AA78" s="6">
        <v>0.29642659790327108</v>
      </c>
      <c r="AB78" s="6">
        <v>1.4793037283729805E-2</v>
      </c>
      <c r="AC78" s="6">
        <v>0</v>
      </c>
      <c r="AD78" s="6">
        <v>0</v>
      </c>
      <c r="AE78" s="6">
        <v>0</v>
      </c>
      <c r="AF78" s="6">
        <v>0.12714863324208345</v>
      </c>
      <c r="AG78" s="6">
        <v>-2.3048644492832892E-3</v>
      </c>
      <c r="AH78" s="6">
        <v>0.4538103101972647</v>
      </c>
      <c r="AI78" s="6">
        <v>2.1767558725671646E-3</v>
      </c>
      <c r="AJ78" s="6">
        <v>-9.5121824684151323E-3</v>
      </c>
      <c r="AK78" s="6">
        <v>0.15533911599204422</v>
      </c>
      <c r="AL78" s="6">
        <v>0.74956896969603459</v>
      </c>
      <c r="AM78" s="6">
        <v>0.63529777027367873</v>
      </c>
      <c r="AN78" s="6">
        <v>0.15634366071564607</v>
      </c>
      <c r="AO78" s="6">
        <v>0.10675084000908625</v>
      </c>
      <c r="AP78" s="6">
        <v>0</v>
      </c>
      <c r="AQ78" s="6">
        <v>2.8339790358974069E-4</v>
      </c>
      <c r="AR78" s="6">
        <v>5.4038726110688259E-2</v>
      </c>
      <c r="AS78" s="6">
        <v>0.90990865131055543</v>
      </c>
      <c r="AT78" s="6">
        <v>0</v>
      </c>
      <c r="AU78" s="6">
        <v>0</v>
      </c>
      <c r="AV78" s="6">
        <v>0.19676409016008056</v>
      </c>
      <c r="AW78" s="6">
        <v>6.3988959156690145E-3</v>
      </c>
      <c r="AX78" s="6">
        <v>0.22039482110355302</v>
      </c>
      <c r="AY78" s="6">
        <v>0</v>
      </c>
      <c r="AZ78" s="6">
        <v>0</v>
      </c>
      <c r="BA78" s="6">
        <v>1.2324908661968286E-2</v>
      </c>
      <c r="BB78" s="6">
        <v>0</v>
      </c>
      <c r="BC78" s="6">
        <v>2.2210362948085903E-3</v>
      </c>
      <c r="BD78" s="6">
        <v>4.0147331225086638E-2</v>
      </c>
      <c r="BE78" s="6">
        <v>0</v>
      </c>
      <c r="BF78" s="6">
        <v>0</v>
      </c>
      <c r="BG78" s="6">
        <v>2.9372565905966593E-2</v>
      </c>
      <c r="BH78" s="6">
        <v>1.2496198412618243E-2</v>
      </c>
      <c r="BI78" s="6">
        <v>0</v>
      </c>
      <c r="BJ78" s="6">
        <v>0.11288336797441738</v>
      </c>
      <c r="BK78" s="6">
        <v>2.1681435587388033E-2</v>
      </c>
      <c r="BL78" s="6">
        <v>-1.724324253547345E-3</v>
      </c>
      <c r="BM78" s="6">
        <v>5.1897953854794388E-3</v>
      </c>
      <c r="BN78" s="6">
        <v>0</v>
      </c>
      <c r="BO78" s="6">
        <v>0</v>
      </c>
      <c r="BP78" s="6">
        <v>0</v>
      </c>
      <c r="BQ78" s="6">
        <v>0</v>
      </c>
      <c r="BR78" s="6">
        <v>3.6005465966997273E-4</v>
      </c>
    </row>
    <row r="79" spans="1:70" x14ac:dyDescent="0.25">
      <c r="A79" s="1" t="s">
        <v>368</v>
      </c>
      <c r="B79" s="6" t="s">
        <v>369</v>
      </c>
      <c r="C79" s="6">
        <v>1.1312291579059495E-2</v>
      </c>
      <c r="D79" s="6">
        <v>-8.3487238649860157E-3</v>
      </c>
      <c r="E79" s="6">
        <v>0.19104041734018792</v>
      </c>
      <c r="F79" s="6">
        <v>0.54699555786301313</v>
      </c>
      <c r="G79" s="6">
        <v>4.7099816626298854E-4</v>
      </c>
      <c r="H79" s="6">
        <v>1.5778907541980119E-2</v>
      </c>
      <c r="I79" s="6">
        <v>6.2844888272994254E-2</v>
      </c>
      <c r="J79" s="6">
        <v>0</v>
      </c>
      <c r="K79" s="6">
        <v>1.1721370675866252E-2</v>
      </c>
      <c r="L79" s="6">
        <v>0</v>
      </c>
      <c r="M79" s="6">
        <v>0</v>
      </c>
      <c r="N79" s="6">
        <v>8.3486684953814998E-3</v>
      </c>
      <c r="O79" s="6">
        <v>2.9413205279198482E-2</v>
      </c>
      <c r="P79" s="6">
        <v>0</v>
      </c>
      <c r="Q79" s="6">
        <v>0</v>
      </c>
      <c r="R79" s="6">
        <v>0.65693336444665629</v>
      </c>
      <c r="S79" s="6">
        <v>0</v>
      </c>
      <c r="T79" s="6">
        <v>0</v>
      </c>
      <c r="U79" s="6">
        <v>7.4168795123413053E-2</v>
      </c>
      <c r="V79" s="6">
        <v>1.670948338022029E-2</v>
      </c>
      <c r="W79" s="6">
        <v>0</v>
      </c>
      <c r="X79" s="6">
        <v>0.50301112452527941</v>
      </c>
      <c r="Y79" s="6">
        <v>0.47128408786106163</v>
      </c>
      <c r="Z79" s="6">
        <v>1.6872144585597854E-2</v>
      </c>
      <c r="AA79" s="6">
        <v>0.29642659790327108</v>
      </c>
      <c r="AB79" s="6">
        <v>1.4793037283729805E-2</v>
      </c>
      <c r="AC79" s="6">
        <v>0</v>
      </c>
      <c r="AD79" s="6">
        <v>0</v>
      </c>
      <c r="AE79" s="6">
        <v>0</v>
      </c>
      <c r="AF79" s="6">
        <v>0.12714863324208345</v>
      </c>
      <c r="AG79" s="6">
        <v>-2.3048644492832892E-3</v>
      </c>
      <c r="AH79" s="6">
        <v>0.4538103101972647</v>
      </c>
      <c r="AI79" s="6">
        <v>2.1767558725671646E-3</v>
      </c>
      <c r="AJ79" s="6">
        <v>-9.5121824684151323E-3</v>
      </c>
      <c r="AK79" s="6">
        <v>0.15533911599204422</v>
      </c>
      <c r="AL79" s="6">
        <v>0.74956896969603459</v>
      </c>
      <c r="AM79" s="6">
        <v>0.44668950785486849</v>
      </c>
      <c r="AN79" s="6">
        <v>0.15634366071564607</v>
      </c>
      <c r="AO79" s="6">
        <v>0.10675084000908625</v>
      </c>
      <c r="AP79" s="6">
        <v>0</v>
      </c>
      <c r="AQ79" s="6">
        <v>2.8339790358974069E-4</v>
      </c>
      <c r="AR79" s="6">
        <v>5.4038726110688259E-2</v>
      </c>
      <c r="AS79" s="6">
        <v>0.90990865131055543</v>
      </c>
      <c r="AT79" s="6">
        <v>0</v>
      </c>
      <c r="AU79" s="6">
        <v>0</v>
      </c>
      <c r="AV79" s="6">
        <v>0.19676409016008056</v>
      </c>
      <c r="AW79" s="6">
        <v>6.3988959156690145E-3</v>
      </c>
      <c r="AX79" s="6">
        <v>0.22039482110355302</v>
      </c>
      <c r="AY79" s="6">
        <v>0</v>
      </c>
      <c r="AZ79" s="6">
        <v>0</v>
      </c>
      <c r="BA79" s="6">
        <v>1.2324908661968286E-2</v>
      </c>
      <c r="BB79" s="6">
        <v>0</v>
      </c>
      <c r="BC79" s="6">
        <v>2.2210362948085903E-3</v>
      </c>
      <c r="BD79" s="6">
        <v>4.0147331225086638E-2</v>
      </c>
      <c r="BE79" s="6">
        <v>0</v>
      </c>
      <c r="BF79" s="6">
        <v>0</v>
      </c>
      <c r="BG79" s="6">
        <v>2.9372565905966593E-2</v>
      </c>
      <c r="BH79" s="6">
        <v>1.2496198412618243E-2</v>
      </c>
      <c r="BI79" s="6">
        <v>0</v>
      </c>
      <c r="BJ79" s="6">
        <v>0.11288336797441738</v>
      </c>
      <c r="BK79" s="6">
        <v>2.1681435587388033E-2</v>
      </c>
      <c r="BL79" s="6">
        <v>-1.724324253547345E-3</v>
      </c>
      <c r="BM79" s="6">
        <v>5.1897953854794388E-3</v>
      </c>
      <c r="BN79" s="6">
        <v>0</v>
      </c>
      <c r="BO79" s="6">
        <v>0</v>
      </c>
      <c r="BP79" s="6">
        <v>0</v>
      </c>
      <c r="BQ79" s="6">
        <v>0</v>
      </c>
      <c r="BR79" s="6">
        <v>3.6005465966997273E-4</v>
      </c>
    </row>
    <row r="80" spans="1:70" x14ac:dyDescent="0.25">
      <c r="A80" s="1" t="s">
        <v>370</v>
      </c>
      <c r="B80" s="6" t="s">
        <v>371</v>
      </c>
      <c r="C80" s="6">
        <v>1.1312291579059495E-2</v>
      </c>
      <c r="D80" s="6">
        <v>-8.3487238649860157E-3</v>
      </c>
      <c r="E80" s="6">
        <v>0.19104041734018792</v>
      </c>
      <c r="F80" s="6">
        <v>0.54699555786301313</v>
      </c>
      <c r="G80" s="6">
        <v>4.7099816626298854E-4</v>
      </c>
      <c r="H80" s="6">
        <v>1.5778907541980119E-2</v>
      </c>
      <c r="I80" s="6">
        <v>6.2844888272994254E-2</v>
      </c>
      <c r="J80" s="6">
        <v>0</v>
      </c>
      <c r="K80" s="6">
        <v>1.1721370675866252E-2</v>
      </c>
      <c r="L80" s="6">
        <v>0</v>
      </c>
      <c r="M80" s="6">
        <v>0</v>
      </c>
      <c r="N80" s="6">
        <v>8.3486684953814998E-3</v>
      </c>
      <c r="O80" s="6">
        <v>2.9413205279198482E-2</v>
      </c>
      <c r="P80" s="6">
        <v>0</v>
      </c>
      <c r="Q80" s="6">
        <v>0</v>
      </c>
      <c r="R80" s="6">
        <v>0.65693336444665629</v>
      </c>
      <c r="S80" s="6">
        <v>0</v>
      </c>
      <c r="T80" s="6">
        <v>0</v>
      </c>
      <c r="U80" s="6">
        <v>7.4168795123413053E-2</v>
      </c>
      <c r="V80" s="6">
        <v>1.670948338022029E-2</v>
      </c>
      <c r="W80" s="6">
        <v>0</v>
      </c>
      <c r="X80" s="6">
        <v>0.50301112452527941</v>
      </c>
      <c r="Y80" s="6">
        <v>0.47128408786106163</v>
      </c>
      <c r="Z80" s="6">
        <v>1.6872144585597854E-2</v>
      </c>
      <c r="AA80" s="6">
        <v>0.29642659790327108</v>
      </c>
      <c r="AB80" s="6">
        <v>1.4793037283729805E-2</v>
      </c>
      <c r="AC80" s="6">
        <v>0</v>
      </c>
      <c r="AD80" s="6">
        <v>0</v>
      </c>
      <c r="AE80" s="6">
        <v>0</v>
      </c>
      <c r="AF80" s="6">
        <v>0.12714863324208345</v>
      </c>
      <c r="AG80" s="6">
        <v>-2.3048644492832892E-3</v>
      </c>
      <c r="AH80" s="6">
        <v>0.4538103101972647</v>
      </c>
      <c r="AI80" s="6">
        <v>2.1767558725671646E-3</v>
      </c>
      <c r="AJ80" s="6">
        <v>1.270531704130726E-2</v>
      </c>
      <c r="AK80" s="6">
        <v>0.15533911599204422</v>
      </c>
      <c r="AL80" s="6">
        <v>0.74956896969603459</v>
      </c>
      <c r="AM80" s="6">
        <v>0.63529777027367873</v>
      </c>
      <c r="AN80" s="6">
        <v>0.15634366071564607</v>
      </c>
      <c r="AO80" s="6">
        <v>0.10675084000908625</v>
      </c>
      <c r="AP80" s="6">
        <v>0</v>
      </c>
      <c r="AQ80" s="6">
        <v>2.8339790358974069E-4</v>
      </c>
      <c r="AR80" s="6">
        <v>5.4038726110688259E-2</v>
      </c>
      <c r="AS80" s="6">
        <v>0.90990865131055543</v>
      </c>
      <c r="AT80" s="6">
        <v>0</v>
      </c>
      <c r="AU80" s="6">
        <v>0</v>
      </c>
      <c r="AV80" s="6">
        <v>0.35957558962061847</v>
      </c>
      <c r="AW80" s="6">
        <v>6.3988959156690145E-3</v>
      </c>
      <c r="AX80" s="6">
        <v>0.22039482110355302</v>
      </c>
      <c r="AY80" s="6">
        <v>0</v>
      </c>
      <c r="AZ80" s="6">
        <v>0</v>
      </c>
      <c r="BA80" s="6">
        <v>2.2036242395937541E-2</v>
      </c>
      <c r="BB80" s="6">
        <v>0</v>
      </c>
      <c r="BC80" s="6">
        <v>2.2210362948085903E-3</v>
      </c>
      <c r="BD80" s="6">
        <v>4.0147331225086638E-2</v>
      </c>
      <c r="BE80" s="6">
        <v>0</v>
      </c>
      <c r="BF80" s="6">
        <v>0</v>
      </c>
      <c r="BG80" s="6">
        <v>2.9372565905966593E-2</v>
      </c>
      <c r="BH80" s="6">
        <v>1.2496198412618243E-2</v>
      </c>
      <c r="BI80" s="6">
        <v>0</v>
      </c>
      <c r="BJ80" s="6">
        <v>0.11288336797441738</v>
      </c>
      <c r="BK80" s="6">
        <v>2.1681435587388033E-2</v>
      </c>
      <c r="BL80" s="6">
        <v>-1.724324253547345E-3</v>
      </c>
      <c r="BM80" s="6">
        <v>-5.2830289719571662E-4</v>
      </c>
      <c r="BN80" s="6">
        <v>0</v>
      </c>
      <c r="BO80" s="6">
        <v>0</v>
      </c>
      <c r="BP80" s="6">
        <v>0</v>
      </c>
      <c r="BQ80" s="6">
        <v>0</v>
      </c>
      <c r="BR80" s="6">
        <v>3.6005465966997273E-4</v>
      </c>
    </row>
    <row r="81" spans="1:70" x14ac:dyDescent="0.25">
      <c r="A81" s="1" t="s">
        <v>372</v>
      </c>
      <c r="B81" s="6" t="s">
        <v>373</v>
      </c>
      <c r="C81" s="6">
        <v>1.1312291579059495E-2</v>
      </c>
      <c r="D81" s="6">
        <v>-8.3487238649860157E-3</v>
      </c>
      <c r="E81" s="6">
        <v>0.19104041734018792</v>
      </c>
      <c r="F81" s="6">
        <v>0.54699555786301313</v>
      </c>
      <c r="G81" s="6">
        <v>4.7099816626298854E-4</v>
      </c>
      <c r="H81" s="6">
        <v>1.5778907541980119E-2</v>
      </c>
      <c r="I81" s="6">
        <v>6.2844888272994254E-2</v>
      </c>
      <c r="J81" s="6">
        <v>0</v>
      </c>
      <c r="K81" s="6">
        <v>1.1721370675866252E-2</v>
      </c>
      <c r="L81" s="6">
        <v>0</v>
      </c>
      <c r="M81" s="6">
        <v>0</v>
      </c>
      <c r="N81" s="6">
        <v>8.3486684953814998E-3</v>
      </c>
      <c r="O81" s="6">
        <v>2.9413205279198482E-2</v>
      </c>
      <c r="P81" s="6">
        <v>0</v>
      </c>
      <c r="Q81" s="6">
        <v>0</v>
      </c>
      <c r="R81" s="6">
        <v>0.65693336444665629</v>
      </c>
      <c r="S81" s="6">
        <v>0</v>
      </c>
      <c r="T81" s="6">
        <v>0</v>
      </c>
      <c r="U81" s="6">
        <v>7.4168795123413053E-2</v>
      </c>
      <c r="V81" s="6">
        <v>1.7377060244546565E-3</v>
      </c>
      <c r="W81" s="6">
        <v>0</v>
      </c>
      <c r="X81" s="6">
        <v>0.50301112452527941</v>
      </c>
      <c r="Y81" s="6">
        <v>0.47128408786106163</v>
      </c>
      <c r="Z81" s="6">
        <v>1.6872144585597854E-2</v>
      </c>
      <c r="AA81" s="6">
        <v>0.29642659790327108</v>
      </c>
      <c r="AB81" s="6">
        <v>1.4793037283729805E-2</v>
      </c>
      <c r="AC81" s="6">
        <v>0</v>
      </c>
      <c r="AD81" s="6">
        <v>0</v>
      </c>
      <c r="AE81" s="6">
        <v>0</v>
      </c>
      <c r="AF81" s="6">
        <v>0.12714863324208345</v>
      </c>
      <c r="AG81" s="6">
        <v>-2.3048644492832892E-3</v>
      </c>
      <c r="AH81" s="6">
        <v>0.4538103101972647</v>
      </c>
      <c r="AI81" s="6">
        <v>2.1767558725671646E-3</v>
      </c>
      <c r="AJ81" s="6">
        <v>1.270531704130726E-2</v>
      </c>
      <c r="AK81" s="6">
        <v>0.15533911599204422</v>
      </c>
      <c r="AL81" s="6">
        <v>0.74956896969603459</v>
      </c>
      <c r="AM81" s="6">
        <v>0.44668950785486849</v>
      </c>
      <c r="AN81" s="6">
        <v>0.15634366071564607</v>
      </c>
      <c r="AO81" s="6">
        <v>0.10675084000908625</v>
      </c>
      <c r="AP81" s="6">
        <v>0</v>
      </c>
      <c r="AQ81" s="6">
        <v>2.8339790358974069E-4</v>
      </c>
      <c r="AR81" s="6">
        <v>5.4038726110688259E-2</v>
      </c>
      <c r="AS81" s="6">
        <v>0.90990865131055543</v>
      </c>
      <c r="AT81" s="6">
        <v>0</v>
      </c>
      <c r="AU81" s="6">
        <v>0</v>
      </c>
      <c r="AV81" s="6">
        <v>0.35957558962061847</v>
      </c>
      <c r="AW81" s="6">
        <v>6.3988959156690145E-3</v>
      </c>
      <c r="AX81" s="6">
        <v>0.22039482110355302</v>
      </c>
      <c r="AY81" s="6">
        <v>0</v>
      </c>
      <c r="AZ81" s="6">
        <v>0</v>
      </c>
      <c r="BA81" s="6">
        <v>2.2036242395937541E-2</v>
      </c>
      <c r="BB81" s="6">
        <v>0</v>
      </c>
      <c r="BC81" s="6">
        <v>2.2210362948085903E-3</v>
      </c>
      <c r="BD81" s="6">
        <v>4.0147331225086638E-2</v>
      </c>
      <c r="BE81" s="6">
        <v>0</v>
      </c>
      <c r="BF81" s="6">
        <v>0</v>
      </c>
      <c r="BG81" s="6">
        <v>2.9372565905966593E-2</v>
      </c>
      <c r="BH81" s="6">
        <v>1.2496198412618243E-2</v>
      </c>
      <c r="BI81" s="6">
        <v>0</v>
      </c>
      <c r="BJ81" s="6">
        <v>0.11288336797441738</v>
      </c>
      <c r="BK81" s="6">
        <v>2.1681435587388033E-2</v>
      </c>
      <c r="BL81" s="6">
        <v>-1.724324253547345E-3</v>
      </c>
      <c r="BM81" s="6">
        <v>-5.2830289719571662E-4</v>
      </c>
      <c r="BN81" s="6">
        <v>0</v>
      </c>
      <c r="BO81" s="6">
        <v>0</v>
      </c>
      <c r="BP81" s="6">
        <v>0</v>
      </c>
      <c r="BQ81" s="6">
        <v>0</v>
      </c>
      <c r="BR81" s="6">
        <v>3.6005465966997273E-4</v>
      </c>
    </row>
    <row r="82" spans="1:70" x14ac:dyDescent="0.25">
      <c r="A82" s="1" t="s">
        <v>374</v>
      </c>
      <c r="B82" s="6" t="s">
        <v>375</v>
      </c>
      <c r="C82" s="6">
        <v>9.5220270772338175E-2</v>
      </c>
      <c r="D82" s="6">
        <v>-8.3487238649860157E-3</v>
      </c>
      <c r="E82" s="6">
        <v>0</v>
      </c>
      <c r="F82" s="6">
        <v>0.54699555786301313</v>
      </c>
      <c r="G82" s="6">
        <v>0</v>
      </c>
      <c r="H82" s="6">
        <v>7.5375095679225887E-2</v>
      </c>
      <c r="I82" s="6">
        <v>1</v>
      </c>
      <c r="J82" s="6">
        <v>0</v>
      </c>
      <c r="K82" s="6">
        <v>1.1721370675866252E-2</v>
      </c>
      <c r="L82" s="6">
        <v>0</v>
      </c>
      <c r="M82" s="6">
        <v>0</v>
      </c>
      <c r="N82" s="6">
        <v>8.3486684953814998E-3</v>
      </c>
      <c r="O82" s="6">
        <v>2.9413205279198482E-2</v>
      </c>
      <c r="P82" s="6">
        <v>0</v>
      </c>
      <c r="Q82" s="6">
        <v>0</v>
      </c>
      <c r="R82" s="6">
        <v>0.77129429833574081</v>
      </c>
      <c r="S82" s="6">
        <v>0</v>
      </c>
      <c r="T82" s="6">
        <v>0</v>
      </c>
      <c r="U82" s="6">
        <v>0</v>
      </c>
      <c r="V82" s="6">
        <v>1.670948338022029E-2</v>
      </c>
      <c r="W82" s="6">
        <v>0</v>
      </c>
      <c r="X82" s="6">
        <v>4.5273380130314032E-2</v>
      </c>
      <c r="Y82" s="6">
        <v>3.8239673258816224E-4</v>
      </c>
      <c r="Z82" s="6">
        <v>1.6872144585597854E-2</v>
      </c>
      <c r="AA82" s="6">
        <v>0.29642659790327108</v>
      </c>
      <c r="AB82" s="6">
        <v>1.4793037283729805E-2</v>
      </c>
      <c r="AC82" s="6">
        <v>0</v>
      </c>
      <c r="AD82" s="6">
        <v>0</v>
      </c>
      <c r="AE82" s="6">
        <v>0</v>
      </c>
      <c r="AF82" s="6">
        <v>0.12714863324208345</v>
      </c>
      <c r="AG82" s="6">
        <v>0</v>
      </c>
      <c r="AH82" s="6">
        <v>1.9034013214957419E-2</v>
      </c>
      <c r="AI82" s="6">
        <v>2.1767558725671646E-3</v>
      </c>
      <c r="AJ82" s="6">
        <v>0</v>
      </c>
      <c r="AK82" s="6">
        <v>5.9256608892499001E-2</v>
      </c>
      <c r="AL82" s="6">
        <v>0</v>
      </c>
      <c r="AM82" s="6">
        <v>0</v>
      </c>
      <c r="AN82" s="6">
        <v>0.15634366071564607</v>
      </c>
      <c r="AO82" s="6">
        <v>0.10675084000908625</v>
      </c>
      <c r="AP82" s="6">
        <v>0</v>
      </c>
      <c r="AQ82" s="6">
        <v>2.8339790358974069E-4</v>
      </c>
      <c r="AR82" s="6">
        <v>5.4038726110688259E-2</v>
      </c>
      <c r="AS82" s="6">
        <v>0.90990865131055543</v>
      </c>
      <c r="AT82" s="6">
        <v>0</v>
      </c>
      <c r="AU82" s="6">
        <v>0</v>
      </c>
      <c r="AV82" s="6">
        <v>0.19676409016008056</v>
      </c>
      <c r="AW82" s="6">
        <v>3.1897899776635866E-4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2.2210362948085903E-3</v>
      </c>
      <c r="BD82" s="6">
        <v>7.3270042388235484E-3</v>
      </c>
      <c r="BE82" s="6">
        <v>0</v>
      </c>
      <c r="BF82" s="6">
        <v>0</v>
      </c>
      <c r="BG82" s="6">
        <v>0</v>
      </c>
      <c r="BH82" s="6">
        <v>-2.2366213476661015E-3</v>
      </c>
      <c r="BI82" s="6">
        <v>0</v>
      </c>
      <c r="BJ82" s="6">
        <v>0.11288336797441738</v>
      </c>
      <c r="BK82" s="6">
        <v>2.1681435587388033E-2</v>
      </c>
      <c r="BL82" s="6">
        <v>-1.724324253547345E-3</v>
      </c>
      <c r="BM82" s="6">
        <v>-2.9276540186110115E-4</v>
      </c>
      <c r="BN82" s="6">
        <v>0</v>
      </c>
      <c r="BO82" s="6">
        <v>0</v>
      </c>
      <c r="BP82" s="6">
        <v>0</v>
      </c>
      <c r="BQ82" s="6">
        <v>0</v>
      </c>
      <c r="BR82" s="6">
        <v>3.6005465966997273E-4</v>
      </c>
    </row>
    <row r="83" spans="1:70" x14ac:dyDescent="0.25">
      <c r="A83" s="1" t="s">
        <v>376</v>
      </c>
      <c r="B83" s="6" t="s">
        <v>377</v>
      </c>
      <c r="C83" s="6">
        <v>9.5220270772338175E-2</v>
      </c>
      <c r="D83" s="6">
        <v>-8.3487238649860157E-3</v>
      </c>
      <c r="E83" s="6">
        <v>0</v>
      </c>
      <c r="F83" s="6">
        <v>0.54699555786301313</v>
      </c>
      <c r="G83" s="6">
        <v>0</v>
      </c>
      <c r="H83" s="6">
        <v>7.5375095679225887E-2</v>
      </c>
      <c r="I83" s="6">
        <v>1</v>
      </c>
      <c r="J83" s="6">
        <v>0</v>
      </c>
      <c r="K83" s="6">
        <v>1.1721370675866252E-2</v>
      </c>
      <c r="L83" s="6">
        <v>0</v>
      </c>
      <c r="M83" s="6">
        <v>0</v>
      </c>
      <c r="N83" s="6">
        <v>8.3486684953814998E-3</v>
      </c>
      <c r="O83" s="6">
        <v>2.9413205279198482E-2</v>
      </c>
      <c r="P83" s="6">
        <v>0</v>
      </c>
      <c r="Q83" s="6">
        <v>0</v>
      </c>
      <c r="R83" s="6">
        <v>0.77129429833574081</v>
      </c>
      <c r="S83" s="6">
        <v>0</v>
      </c>
      <c r="T83" s="6">
        <v>0</v>
      </c>
      <c r="U83" s="6">
        <v>0</v>
      </c>
      <c r="V83" s="6">
        <v>1.670948338022029E-2</v>
      </c>
      <c r="W83" s="6">
        <v>0</v>
      </c>
      <c r="X83" s="6">
        <v>4.5273380130314032E-2</v>
      </c>
      <c r="Y83" s="6">
        <v>3.8239673258816224E-4</v>
      </c>
      <c r="Z83" s="6">
        <v>1.6872144585597854E-2</v>
      </c>
      <c r="AA83" s="6">
        <v>0.29642659790327108</v>
      </c>
      <c r="AB83" s="6">
        <v>1.4793037283729805E-2</v>
      </c>
      <c r="AC83" s="6">
        <v>0</v>
      </c>
      <c r="AD83" s="6">
        <v>0</v>
      </c>
      <c r="AE83" s="6">
        <v>0</v>
      </c>
      <c r="AF83" s="6">
        <v>0.12714863324208345</v>
      </c>
      <c r="AG83" s="6">
        <v>0</v>
      </c>
      <c r="AH83" s="6">
        <v>1.9034013214957419E-2</v>
      </c>
      <c r="AI83" s="6">
        <v>2.1767558725671646E-3</v>
      </c>
      <c r="AJ83" s="6">
        <v>0</v>
      </c>
      <c r="AK83" s="6">
        <v>5.9256608892499001E-2</v>
      </c>
      <c r="AL83" s="6">
        <v>0</v>
      </c>
      <c r="AM83" s="6">
        <v>0</v>
      </c>
      <c r="AN83" s="6">
        <v>0.15634366071564607</v>
      </c>
      <c r="AO83" s="6">
        <v>0.10675084000908625</v>
      </c>
      <c r="AP83" s="6">
        <v>0</v>
      </c>
      <c r="AQ83" s="6">
        <v>2.8339790358974069E-4</v>
      </c>
      <c r="AR83" s="6">
        <v>5.4038726110688259E-2</v>
      </c>
      <c r="AS83" s="6">
        <v>0.90990865131055543</v>
      </c>
      <c r="AT83" s="6">
        <v>0</v>
      </c>
      <c r="AU83" s="6">
        <v>0</v>
      </c>
      <c r="AV83" s="6">
        <v>0.19676409016008056</v>
      </c>
      <c r="AW83" s="6">
        <v>3.1897899776635866E-4</v>
      </c>
      <c r="AX83" s="6">
        <v>0</v>
      </c>
      <c r="AY83" s="6">
        <v>0</v>
      </c>
      <c r="AZ83" s="6">
        <v>0</v>
      </c>
      <c r="BA83" s="6">
        <v>0</v>
      </c>
      <c r="BB83" s="6">
        <v>0</v>
      </c>
      <c r="BC83" s="6">
        <v>2.2210362948085903E-3</v>
      </c>
      <c r="BD83" s="6">
        <v>7.3270042388235484E-3</v>
      </c>
      <c r="BE83" s="6">
        <v>0</v>
      </c>
      <c r="BF83" s="6">
        <v>0</v>
      </c>
      <c r="BG83" s="6">
        <v>0</v>
      </c>
      <c r="BH83" s="6">
        <v>-2.2366213476661015E-3</v>
      </c>
      <c r="BI83" s="6">
        <v>0</v>
      </c>
      <c r="BJ83" s="6">
        <v>0.11288336797441738</v>
      </c>
      <c r="BK83" s="6">
        <v>2.1681435587388033E-2</v>
      </c>
      <c r="BL83" s="6">
        <v>-1.724324253547345E-3</v>
      </c>
      <c r="BM83" s="6">
        <v>-2.9276540186110115E-4</v>
      </c>
      <c r="BN83" s="6">
        <v>0</v>
      </c>
      <c r="BO83" s="6">
        <v>0</v>
      </c>
      <c r="BP83" s="6">
        <v>0</v>
      </c>
      <c r="BQ83" s="6">
        <v>0</v>
      </c>
      <c r="BR83" s="6">
        <v>3.6005465966997273E-4</v>
      </c>
    </row>
    <row r="84" spans="1:70" x14ac:dyDescent="0.25">
      <c r="A84" s="1" t="s">
        <v>378</v>
      </c>
      <c r="B84" s="6" t="s">
        <v>379</v>
      </c>
      <c r="C84" s="6">
        <v>9.5220270772338175E-2</v>
      </c>
      <c r="D84" s="6">
        <v>-8.3487238649860157E-3</v>
      </c>
      <c r="E84" s="6">
        <v>0</v>
      </c>
      <c r="F84" s="6">
        <v>0.54699555786301313</v>
      </c>
      <c r="G84" s="6">
        <v>0</v>
      </c>
      <c r="H84" s="6">
        <v>7.5375095679225887E-2</v>
      </c>
      <c r="I84" s="6">
        <v>1</v>
      </c>
      <c r="J84" s="6">
        <v>0</v>
      </c>
      <c r="K84" s="6">
        <v>1.1721370675866252E-2</v>
      </c>
      <c r="L84" s="6">
        <v>0</v>
      </c>
      <c r="M84" s="6">
        <v>0</v>
      </c>
      <c r="N84" s="6">
        <v>8.3486684953814998E-3</v>
      </c>
      <c r="O84" s="6">
        <v>2.9413205279198482E-2</v>
      </c>
      <c r="P84" s="6">
        <v>0</v>
      </c>
      <c r="Q84" s="6">
        <v>0</v>
      </c>
      <c r="R84" s="6">
        <v>0.77129429833574081</v>
      </c>
      <c r="S84" s="6">
        <v>0</v>
      </c>
      <c r="T84" s="6">
        <v>0</v>
      </c>
      <c r="U84" s="6">
        <v>0</v>
      </c>
      <c r="V84" s="6">
        <v>1.670948338022029E-2</v>
      </c>
      <c r="W84" s="6">
        <v>0</v>
      </c>
      <c r="X84" s="6">
        <v>4.5273380130314032E-2</v>
      </c>
      <c r="Y84" s="6">
        <v>3.8239673258816224E-4</v>
      </c>
      <c r="Z84" s="6">
        <v>1.6872144585597854E-2</v>
      </c>
      <c r="AA84" s="6">
        <v>0.29642659790327108</v>
      </c>
      <c r="AB84" s="6">
        <v>1.4793037283729805E-2</v>
      </c>
      <c r="AC84" s="6">
        <v>0</v>
      </c>
      <c r="AD84" s="6">
        <v>0</v>
      </c>
      <c r="AE84" s="6">
        <v>0</v>
      </c>
      <c r="AF84" s="6">
        <v>0.12714863324208345</v>
      </c>
      <c r="AG84" s="6">
        <v>0</v>
      </c>
      <c r="AH84" s="6">
        <v>1.9034013214957419E-2</v>
      </c>
      <c r="AI84" s="6">
        <v>2.1767558725671646E-3</v>
      </c>
      <c r="AJ84" s="6">
        <v>0</v>
      </c>
      <c r="AK84" s="6">
        <v>5.9256608892499001E-2</v>
      </c>
      <c r="AL84" s="6">
        <v>0</v>
      </c>
      <c r="AM84" s="6">
        <v>0</v>
      </c>
      <c r="AN84" s="6">
        <v>0.15634366071564607</v>
      </c>
      <c r="AO84" s="6">
        <v>0.10675084000908625</v>
      </c>
      <c r="AP84" s="6">
        <v>0</v>
      </c>
      <c r="AQ84" s="6">
        <v>2.8339790358974069E-4</v>
      </c>
      <c r="AR84" s="6">
        <v>5.4038726110688259E-2</v>
      </c>
      <c r="AS84" s="6">
        <v>0.90990865131055543</v>
      </c>
      <c r="AT84" s="6">
        <v>0</v>
      </c>
      <c r="AU84" s="6">
        <v>0</v>
      </c>
      <c r="AV84" s="6">
        <v>0.35957558962061847</v>
      </c>
      <c r="AW84" s="6">
        <v>3.1897899776635866E-4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2.2210362948085903E-3</v>
      </c>
      <c r="BD84" s="6">
        <v>7.3270042388235484E-3</v>
      </c>
      <c r="BE84" s="6">
        <v>0</v>
      </c>
      <c r="BF84" s="6">
        <v>0</v>
      </c>
      <c r="BG84" s="6">
        <v>0</v>
      </c>
      <c r="BH84" s="6">
        <v>-2.2366213476661015E-3</v>
      </c>
      <c r="BI84" s="6">
        <v>0</v>
      </c>
      <c r="BJ84" s="6">
        <v>0.11288336797441738</v>
      </c>
      <c r="BK84" s="6">
        <v>2.1681435587388033E-2</v>
      </c>
      <c r="BL84" s="6">
        <v>-1.724324253547345E-3</v>
      </c>
      <c r="BM84" s="6">
        <v>-2.9276540186110115E-4</v>
      </c>
      <c r="BN84" s="6">
        <v>0</v>
      </c>
      <c r="BO84" s="6">
        <v>0</v>
      </c>
      <c r="BP84" s="6">
        <v>0</v>
      </c>
      <c r="BQ84" s="6">
        <v>0</v>
      </c>
      <c r="BR84" s="6">
        <v>3.6005465966997273E-4</v>
      </c>
    </row>
    <row r="85" spans="1:70" x14ac:dyDescent="0.25">
      <c r="A85" s="1" t="s">
        <v>380</v>
      </c>
      <c r="B85" s="6" t="s">
        <v>381</v>
      </c>
      <c r="C85" s="6">
        <v>9.5220270772338175E-2</v>
      </c>
      <c r="D85" s="6">
        <v>-8.3487238649860157E-3</v>
      </c>
      <c r="E85" s="6">
        <v>0</v>
      </c>
      <c r="F85" s="6">
        <v>0.54699555786301313</v>
      </c>
      <c r="G85" s="6">
        <v>0</v>
      </c>
      <c r="H85" s="6">
        <v>7.5375095679225887E-2</v>
      </c>
      <c r="I85" s="6">
        <v>1</v>
      </c>
      <c r="J85" s="6">
        <v>0</v>
      </c>
      <c r="K85" s="6">
        <v>1.1721370675866252E-2</v>
      </c>
      <c r="L85" s="6">
        <v>0</v>
      </c>
      <c r="M85" s="6">
        <v>0</v>
      </c>
      <c r="N85" s="6">
        <v>8.3486684953814998E-3</v>
      </c>
      <c r="O85" s="6">
        <v>2.9413205279198482E-2</v>
      </c>
      <c r="P85" s="6">
        <v>0</v>
      </c>
      <c r="Q85" s="6">
        <v>0</v>
      </c>
      <c r="R85" s="6">
        <v>0.77129429833574081</v>
      </c>
      <c r="S85" s="6">
        <v>0</v>
      </c>
      <c r="T85" s="6">
        <v>0</v>
      </c>
      <c r="U85" s="6">
        <v>0</v>
      </c>
      <c r="V85" s="6">
        <v>2.0604748205497127E-4</v>
      </c>
      <c r="W85" s="6">
        <v>0</v>
      </c>
      <c r="X85" s="6">
        <v>4.5273380130314032E-2</v>
      </c>
      <c r="Y85" s="6">
        <v>3.8239673258816224E-4</v>
      </c>
      <c r="Z85" s="6">
        <v>1.6872144585597854E-2</v>
      </c>
      <c r="AA85" s="6">
        <v>0.29642659790327108</v>
      </c>
      <c r="AB85" s="6">
        <v>1.4793037283729805E-2</v>
      </c>
      <c r="AC85" s="6">
        <v>0</v>
      </c>
      <c r="AD85" s="6">
        <v>0</v>
      </c>
      <c r="AE85" s="6">
        <v>0</v>
      </c>
      <c r="AF85" s="6">
        <v>0.12714863324208345</v>
      </c>
      <c r="AG85" s="6">
        <v>0</v>
      </c>
      <c r="AH85" s="6">
        <v>1.9034013214957419E-2</v>
      </c>
      <c r="AI85" s="6">
        <v>2.1767558725671646E-3</v>
      </c>
      <c r="AJ85" s="6">
        <v>0</v>
      </c>
      <c r="AK85" s="6">
        <v>5.9256608892499001E-2</v>
      </c>
      <c r="AL85" s="6">
        <v>0</v>
      </c>
      <c r="AM85" s="6">
        <v>0</v>
      </c>
      <c r="AN85" s="6">
        <v>0.15634366071564607</v>
      </c>
      <c r="AO85" s="6">
        <v>0.10675084000908625</v>
      </c>
      <c r="AP85" s="6">
        <v>0</v>
      </c>
      <c r="AQ85" s="6">
        <v>2.8339790358974069E-4</v>
      </c>
      <c r="AR85" s="6">
        <v>5.4038726110688259E-2</v>
      </c>
      <c r="AS85" s="6">
        <v>0.90990865131055543</v>
      </c>
      <c r="AT85" s="6">
        <v>0</v>
      </c>
      <c r="AU85" s="6">
        <v>0</v>
      </c>
      <c r="AV85" s="6">
        <v>0.35957558962061847</v>
      </c>
      <c r="AW85" s="6">
        <v>3.1897899776635866E-4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2.2210362948085903E-3</v>
      </c>
      <c r="BD85" s="6">
        <v>7.3270042388235484E-3</v>
      </c>
      <c r="BE85" s="6">
        <v>0</v>
      </c>
      <c r="BF85" s="6">
        <v>0</v>
      </c>
      <c r="BG85" s="6">
        <v>0</v>
      </c>
      <c r="BH85" s="6">
        <v>-2.2366213476661015E-3</v>
      </c>
      <c r="BI85" s="6">
        <v>0</v>
      </c>
      <c r="BJ85" s="6">
        <v>0.11288336797441738</v>
      </c>
      <c r="BK85" s="6">
        <v>2.1681435587388033E-2</v>
      </c>
      <c r="BL85" s="6">
        <v>-1.724324253547345E-3</v>
      </c>
      <c r="BM85" s="6">
        <v>-2.9276540186110115E-4</v>
      </c>
      <c r="BN85" s="6">
        <v>0</v>
      </c>
      <c r="BO85" s="6">
        <v>0</v>
      </c>
      <c r="BP85" s="6">
        <v>0</v>
      </c>
      <c r="BQ85" s="6">
        <v>0</v>
      </c>
      <c r="BR85" s="6">
        <v>3.6005465966997273E-4</v>
      </c>
    </row>
    <row r="86" spans="1:70" x14ac:dyDescent="0.25">
      <c r="A86" s="1" t="s">
        <v>246</v>
      </c>
      <c r="B86" s="6" t="s">
        <v>382</v>
      </c>
      <c r="C86" s="6">
        <v>1.1312291579059495E-2</v>
      </c>
      <c r="D86" s="6">
        <v>0.86714897954686032</v>
      </c>
      <c r="E86" s="6">
        <v>0.19104041734018792</v>
      </c>
      <c r="F86" s="6">
        <v>0.54699555786301313</v>
      </c>
      <c r="G86" s="6">
        <v>0</v>
      </c>
      <c r="H86" s="6">
        <v>1.5778907541980119E-2</v>
      </c>
      <c r="I86" s="6">
        <v>6.2844888272994254E-2</v>
      </c>
      <c r="J86" s="6">
        <v>0</v>
      </c>
      <c r="K86" s="6">
        <v>1.1721370675866252E-2</v>
      </c>
      <c r="L86" s="6">
        <v>0</v>
      </c>
      <c r="M86" s="6">
        <v>0</v>
      </c>
      <c r="N86" s="6">
        <v>8.3486684953814998E-3</v>
      </c>
      <c r="O86" s="6">
        <v>2.9413205279198482E-2</v>
      </c>
      <c r="P86" s="6">
        <v>0</v>
      </c>
      <c r="Q86" s="6">
        <v>0</v>
      </c>
      <c r="R86" s="6">
        <v>0.442527087277785</v>
      </c>
      <c r="S86" s="6">
        <v>0</v>
      </c>
      <c r="T86" s="6">
        <v>0</v>
      </c>
      <c r="U86" s="6">
        <v>7.4168795123413053E-2</v>
      </c>
      <c r="V86" s="6">
        <v>4.6123120469548692E-3</v>
      </c>
      <c r="W86" s="6">
        <v>0</v>
      </c>
      <c r="X86" s="6">
        <v>8.3039394110208178E-2</v>
      </c>
      <c r="Y86" s="6">
        <v>0</v>
      </c>
      <c r="Z86" s="6">
        <v>1.6872144585597854E-2</v>
      </c>
      <c r="AA86" s="6">
        <v>0</v>
      </c>
      <c r="AB86" s="6">
        <v>1.4793037283729805E-2</v>
      </c>
      <c r="AC86" s="6">
        <v>0</v>
      </c>
      <c r="AD86" s="6">
        <v>0</v>
      </c>
      <c r="AE86" s="6">
        <v>0</v>
      </c>
      <c r="AF86" s="6">
        <v>0.12714863324208345</v>
      </c>
      <c r="AG86" s="6">
        <v>0</v>
      </c>
      <c r="AH86" s="6">
        <v>0.4538103101972647</v>
      </c>
      <c r="AI86" s="6">
        <v>2.1767558725671646E-3</v>
      </c>
      <c r="AJ86" s="6">
        <v>0</v>
      </c>
      <c r="AK86" s="6">
        <v>0.15533911599204422</v>
      </c>
      <c r="AL86" s="6">
        <v>1.4970379792713363E-2</v>
      </c>
      <c r="AM86" s="6">
        <v>0.80972851978988269</v>
      </c>
      <c r="AN86" s="6">
        <v>0.15634366071564607</v>
      </c>
      <c r="AO86" s="6">
        <v>0.10675084000908625</v>
      </c>
      <c r="AP86" s="6">
        <v>0</v>
      </c>
      <c r="AQ86" s="6">
        <v>2.8339790358974069E-4</v>
      </c>
      <c r="AR86" s="6">
        <v>5.4038726110688259E-2</v>
      </c>
      <c r="AS86" s="6">
        <v>0.22735536409255486</v>
      </c>
      <c r="AT86" s="6">
        <v>9.8220820358351613E-2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2.2210362948085903E-3</v>
      </c>
      <c r="BD86" s="6">
        <v>0</v>
      </c>
      <c r="BE86" s="6">
        <v>9.2575838662296267E-2</v>
      </c>
      <c r="BF86" s="6">
        <v>0</v>
      </c>
      <c r="BG86" s="6">
        <v>2.9372565905966593E-2</v>
      </c>
      <c r="BH86" s="6">
        <v>1.2496198412618243E-2</v>
      </c>
      <c r="BI86" s="6">
        <v>0</v>
      </c>
      <c r="BJ86" s="6">
        <v>0.11288336797441738</v>
      </c>
      <c r="BK86" s="6">
        <v>2.1681435587388033E-2</v>
      </c>
      <c r="BL86" s="6">
        <v>-1.724324253547345E-3</v>
      </c>
      <c r="BM86" s="6">
        <v>1.7828527618197348E-3</v>
      </c>
      <c r="BN86" s="6">
        <v>0</v>
      </c>
      <c r="BO86" s="6">
        <v>0</v>
      </c>
      <c r="BP86" s="6">
        <v>0</v>
      </c>
      <c r="BQ86" s="6">
        <v>0</v>
      </c>
      <c r="BR86" s="6">
        <v>8.2955360598274772E-3</v>
      </c>
    </row>
    <row r="87" spans="1:70" x14ac:dyDescent="0.25">
      <c r="A87" s="1" t="s">
        <v>383</v>
      </c>
      <c r="B87" s="6" t="s">
        <v>384</v>
      </c>
      <c r="C87" s="6">
        <v>1.1312291579059495E-2</v>
      </c>
      <c r="D87" s="6">
        <v>0.86714897954686032</v>
      </c>
      <c r="E87" s="6">
        <v>0.19104041734018792</v>
      </c>
      <c r="F87" s="6">
        <v>0.54699555786301313</v>
      </c>
      <c r="G87" s="6">
        <v>0</v>
      </c>
      <c r="H87" s="6">
        <v>1.5778907541980119E-2</v>
      </c>
      <c r="I87" s="6">
        <v>6.2844888272994254E-2</v>
      </c>
      <c r="J87" s="6">
        <v>0</v>
      </c>
      <c r="K87" s="6">
        <v>1.1721370675866252E-2</v>
      </c>
      <c r="L87" s="6">
        <v>0</v>
      </c>
      <c r="M87" s="6">
        <v>0</v>
      </c>
      <c r="N87" s="6">
        <v>8.3486684953814998E-3</v>
      </c>
      <c r="O87" s="6">
        <v>2.9413205279198482E-2</v>
      </c>
      <c r="P87" s="6">
        <v>0</v>
      </c>
      <c r="Q87" s="6">
        <v>0</v>
      </c>
      <c r="R87" s="6">
        <v>0.442527087277785</v>
      </c>
      <c r="S87" s="6">
        <v>0</v>
      </c>
      <c r="T87" s="6">
        <v>0</v>
      </c>
      <c r="U87" s="6">
        <v>0</v>
      </c>
      <c r="V87" s="6">
        <v>4.6123120469548692E-3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1.4793037283729805E-2</v>
      </c>
      <c r="AC87" s="6">
        <v>0</v>
      </c>
      <c r="AD87" s="6">
        <v>0</v>
      </c>
      <c r="AE87" s="6">
        <v>0</v>
      </c>
      <c r="AF87" s="6">
        <v>0.12714863324208345</v>
      </c>
      <c r="AG87" s="6">
        <v>0</v>
      </c>
      <c r="AH87" s="6">
        <v>1.9034013214957419E-2</v>
      </c>
      <c r="AI87" s="6">
        <v>2.1767558725671646E-3</v>
      </c>
      <c r="AJ87" s="6">
        <v>0</v>
      </c>
      <c r="AK87" s="6">
        <v>0.15533911599204422</v>
      </c>
      <c r="AL87" s="6">
        <v>1.4970379792713363E-2</v>
      </c>
      <c r="AM87" s="6">
        <v>0</v>
      </c>
      <c r="AN87" s="6">
        <v>0.15634366071564607</v>
      </c>
      <c r="AO87" s="6">
        <v>0.10675084000908625</v>
      </c>
      <c r="AP87" s="6">
        <v>0</v>
      </c>
      <c r="AQ87" s="6">
        <v>2.8339790358974069E-4</v>
      </c>
      <c r="AR87" s="6">
        <v>5.4038726110688259E-2</v>
      </c>
      <c r="AS87" s="6">
        <v>0.22735536409255486</v>
      </c>
      <c r="AT87" s="6">
        <v>9.8220820358351613E-2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1</v>
      </c>
      <c r="BA87" s="6">
        <v>0</v>
      </c>
      <c r="BB87" s="6">
        <v>0</v>
      </c>
      <c r="BC87" s="6">
        <v>2.6467202089660965E-2</v>
      </c>
      <c r="BD87" s="6">
        <v>0</v>
      </c>
      <c r="BE87" s="6">
        <v>9.2575838662296267E-2</v>
      </c>
      <c r="BF87" s="6">
        <v>0</v>
      </c>
      <c r="BG87" s="6">
        <v>0</v>
      </c>
      <c r="BH87" s="6">
        <v>0.53872263777931773</v>
      </c>
      <c r="BI87" s="6">
        <v>0</v>
      </c>
      <c r="BJ87" s="6">
        <v>4.644858061797693E-2</v>
      </c>
      <c r="BK87" s="6">
        <v>2.1681435587388033E-2</v>
      </c>
      <c r="BL87" s="6">
        <v>-1.724324253547345E-3</v>
      </c>
      <c r="BM87" s="6">
        <v>1.7828527618197348E-3</v>
      </c>
      <c r="BN87" s="6">
        <v>0</v>
      </c>
      <c r="BO87" s="6">
        <v>0</v>
      </c>
      <c r="BP87" s="6">
        <v>0</v>
      </c>
      <c r="BQ87" s="6">
        <v>0</v>
      </c>
      <c r="BR87" s="6">
        <v>8.2955360598274772E-3</v>
      </c>
    </row>
    <row r="88" spans="1:70" x14ac:dyDescent="0.25">
      <c r="A88" s="1" t="s">
        <v>385</v>
      </c>
      <c r="B88" s="6" t="s">
        <v>386</v>
      </c>
      <c r="C88" s="6">
        <v>1.1312291579059495E-2</v>
      </c>
      <c r="D88" s="6">
        <v>0.86714897954686032</v>
      </c>
      <c r="E88" s="6">
        <v>0</v>
      </c>
      <c r="F88" s="6">
        <v>0.54699555786301313</v>
      </c>
      <c r="G88" s="6">
        <v>0.56623052388809436</v>
      </c>
      <c r="H88" s="6">
        <v>1.5778907541980119E-2</v>
      </c>
      <c r="I88" s="6">
        <v>6.2844888272994254E-2</v>
      </c>
      <c r="J88" s="6">
        <v>0</v>
      </c>
      <c r="K88" s="6">
        <v>1.1721370675866252E-2</v>
      </c>
      <c r="L88" s="6">
        <v>0</v>
      </c>
      <c r="M88" s="6">
        <v>0</v>
      </c>
      <c r="N88" s="6">
        <v>8.3486684953814998E-3</v>
      </c>
      <c r="O88" s="6">
        <v>2.9413205279198482E-2</v>
      </c>
      <c r="P88" s="6">
        <v>4.1667399362027777E-2</v>
      </c>
      <c r="Q88" s="6">
        <v>0</v>
      </c>
      <c r="R88" s="6">
        <v>0.442527087277785</v>
      </c>
      <c r="S88" s="6">
        <v>0</v>
      </c>
      <c r="T88" s="6">
        <v>0</v>
      </c>
      <c r="U88" s="6">
        <v>7.4168795123413053E-2</v>
      </c>
      <c r="V88" s="6">
        <v>4.6123120469548692E-3</v>
      </c>
      <c r="W88" s="6">
        <v>0</v>
      </c>
      <c r="X88" s="6">
        <v>0</v>
      </c>
      <c r="Y88" s="6">
        <v>0</v>
      </c>
      <c r="Z88" s="6">
        <v>1.6872144585597854E-2</v>
      </c>
      <c r="AA88" s="6">
        <v>0</v>
      </c>
      <c r="AB88" s="6">
        <v>1.4793037283729805E-2</v>
      </c>
      <c r="AC88" s="6">
        <v>0</v>
      </c>
      <c r="AD88" s="6">
        <v>0</v>
      </c>
      <c r="AE88" s="6">
        <v>0</v>
      </c>
      <c r="AF88" s="6">
        <v>0.12714863324208345</v>
      </c>
      <c r="AG88" s="6">
        <v>0</v>
      </c>
      <c r="AH88" s="6">
        <v>0.4538103101972647</v>
      </c>
      <c r="AI88" s="6">
        <v>2.1767558725671646E-3</v>
      </c>
      <c r="AJ88" s="6">
        <v>0</v>
      </c>
      <c r="AK88" s="6">
        <v>0.15533911599204422</v>
      </c>
      <c r="AL88" s="6">
        <v>-4.706300441309013E-2</v>
      </c>
      <c r="AM88" s="6">
        <v>0</v>
      </c>
      <c r="AN88" s="6">
        <v>0.15634366071564607</v>
      </c>
      <c r="AO88" s="6">
        <v>0.10675084000908625</v>
      </c>
      <c r="AP88" s="6">
        <v>0</v>
      </c>
      <c r="AQ88" s="6">
        <v>3.2917850660578408E-3</v>
      </c>
      <c r="AR88" s="6">
        <v>5.4038726110688259E-2</v>
      </c>
      <c r="AS88" s="6">
        <v>0.22735536409255486</v>
      </c>
      <c r="AT88" s="6">
        <v>0.28744059956786333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2.2210362948085903E-3</v>
      </c>
      <c r="BD88" s="6">
        <v>0</v>
      </c>
      <c r="BE88" s="6">
        <v>0.2778616760742833</v>
      </c>
      <c r="BF88" s="6">
        <v>0</v>
      </c>
      <c r="BG88" s="6">
        <v>2.9372565905966593E-2</v>
      </c>
      <c r="BH88" s="6">
        <v>1.2496198412618243E-2</v>
      </c>
      <c r="BI88" s="6">
        <v>0</v>
      </c>
      <c r="BJ88" s="6">
        <v>4.644858061797693E-2</v>
      </c>
      <c r="BK88" s="6">
        <v>2.1681435587388033E-2</v>
      </c>
      <c r="BL88" s="6">
        <v>-1.724324253547345E-3</v>
      </c>
      <c r="BM88" s="6">
        <v>1.7828527618197348E-3</v>
      </c>
      <c r="BN88" s="6">
        <v>0</v>
      </c>
      <c r="BO88" s="6">
        <v>0</v>
      </c>
      <c r="BP88" s="6">
        <v>0</v>
      </c>
      <c r="BQ88" s="6">
        <v>0</v>
      </c>
      <c r="BR88" s="6">
        <v>8.2955360598274772E-3</v>
      </c>
    </row>
    <row r="89" spans="1:70" x14ac:dyDescent="0.25">
      <c r="A89" s="1" t="s">
        <v>387</v>
      </c>
      <c r="B89" s="6" t="s">
        <v>388</v>
      </c>
      <c r="C89" s="6">
        <v>9.5220270772338175E-2</v>
      </c>
      <c r="D89" s="6">
        <v>0.7826944931806179</v>
      </c>
      <c r="E89" s="6">
        <v>0</v>
      </c>
      <c r="F89" s="6">
        <v>0.54699555786301313</v>
      </c>
      <c r="G89" s="6">
        <v>0</v>
      </c>
      <c r="H89" s="6">
        <v>7.5375095679225887E-2</v>
      </c>
      <c r="I89" s="6">
        <v>1</v>
      </c>
      <c r="J89" s="6">
        <v>0</v>
      </c>
      <c r="K89" s="6">
        <v>1.1721370675866252E-2</v>
      </c>
      <c r="L89" s="6">
        <v>0</v>
      </c>
      <c r="M89" s="6">
        <v>0</v>
      </c>
      <c r="N89" s="6">
        <v>8.3486684953814998E-3</v>
      </c>
      <c r="O89" s="6">
        <v>2.9413205279198482E-2</v>
      </c>
      <c r="P89" s="6">
        <v>0</v>
      </c>
      <c r="Q89" s="6">
        <v>0</v>
      </c>
      <c r="R89" s="6">
        <v>0.442527087277785</v>
      </c>
      <c r="S89" s="6">
        <v>0</v>
      </c>
      <c r="T89" s="6">
        <v>0</v>
      </c>
      <c r="U89" s="6">
        <v>0</v>
      </c>
      <c r="V89" s="6">
        <v>4.6123120469548692E-3</v>
      </c>
      <c r="W89" s="6">
        <v>0</v>
      </c>
      <c r="X89" s="6">
        <v>0</v>
      </c>
      <c r="Y89" s="6">
        <v>0</v>
      </c>
      <c r="Z89" s="6">
        <v>1.6872144585597854E-2</v>
      </c>
      <c r="AA89" s="6">
        <v>0</v>
      </c>
      <c r="AB89" s="6">
        <v>1.4793037283729805E-2</v>
      </c>
      <c r="AC89" s="6">
        <v>0</v>
      </c>
      <c r="AD89" s="6">
        <v>0</v>
      </c>
      <c r="AE89" s="6">
        <v>0</v>
      </c>
      <c r="AF89" s="6">
        <v>0.12714863324208345</v>
      </c>
      <c r="AG89" s="6">
        <v>0</v>
      </c>
      <c r="AH89" s="6">
        <v>1.9034013214957419E-2</v>
      </c>
      <c r="AI89" s="6">
        <v>2.1767558725671646E-3</v>
      </c>
      <c r="AJ89" s="6">
        <v>0</v>
      </c>
      <c r="AK89" s="6">
        <v>5.9256608892499001E-2</v>
      </c>
      <c r="AL89" s="6">
        <v>1.4970379792713363E-2</v>
      </c>
      <c r="AM89" s="6">
        <v>0</v>
      </c>
      <c r="AN89" s="6">
        <v>0.15634366071564607</v>
      </c>
      <c r="AO89" s="6">
        <v>0.10675084000908625</v>
      </c>
      <c r="AP89" s="6">
        <v>0</v>
      </c>
      <c r="AQ89" s="6">
        <v>3.2917850660578408E-3</v>
      </c>
      <c r="AR89" s="6">
        <v>5.4038726110688259E-2</v>
      </c>
      <c r="AS89" s="6">
        <v>0.22735536409255486</v>
      </c>
      <c r="AT89" s="6">
        <v>1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2.2210362948085903E-3</v>
      </c>
      <c r="BD89" s="6">
        <v>0</v>
      </c>
      <c r="BE89" s="6">
        <v>9.2575838662296267E-2</v>
      </c>
      <c r="BF89" s="6">
        <v>0</v>
      </c>
      <c r="BG89" s="6">
        <v>0</v>
      </c>
      <c r="BH89" s="6">
        <v>-2.2366213476661015E-3</v>
      </c>
      <c r="BI89" s="6">
        <v>0</v>
      </c>
      <c r="BJ89" s="6">
        <v>4.644858061797693E-2</v>
      </c>
      <c r="BK89" s="6">
        <v>2.1681435587388033E-2</v>
      </c>
      <c r="BL89" s="6">
        <v>-1.724324253547345E-3</v>
      </c>
      <c r="BM89" s="6">
        <v>1.7828527618197348E-3</v>
      </c>
      <c r="BN89" s="6">
        <v>0</v>
      </c>
      <c r="BO89" s="6">
        <v>0</v>
      </c>
      <c r="BP89" s="6">
        <v>0</v>
      </c>
      <c r="BQ89" s="6">
        <v>0</v>
      </c>
      <c r="BR89" s="6">
        <v>8.2955360598274772E-3</v>
      </c>
    </row>
    <row r="90" spans="1:70" x14ac:dyDescent="0.25">
      <c r="A90" s="1" t="s">
        <v>389</v>
      </c>
      <c r="B90" s="6" t="s">
        <v>390</v>
      </c>
      <c r="C90" s="6">
        <v>9.5220270772338175E-2</v>
      </c>
      <c r="D90" s="6">
        <v>0.86714897954686032</v>
      </c>
      <c r="E90" s="6">
        <v>0</v>
      </c>
      <c r="F90" s="6">
        <v>0.54699555786301313</v>
      </c>
      <c r="G90" s="6">
        <v>0</v>
      </c>
      <c r="H90" s="6">
        <v>7.5375095679225887E-2</v>
      </c>
      <c r="I90" s="6">
        <v>1</v>
      </c>
      <c r="J90" s="6">
        <v>0</v>
      </c>
      <c r="K90" s="6">
        <v>1.1721370675866252E-2</v>
      </c>
      <c r="L90" s="6">
        <v>0</v>
      </c>
      <c r="M90" s="6">
        <v>0</v>
      </c>
      <c r="N90" s="6">
        <v>8.3486684953814998E-3</v>
      </c>
      <c r="O90" s="6">
        <v>2.9413205279198482E-2</v>
      </c>
      <c r="P90" s="6">
        <v>0</v>
      </c>
      <c r="Q90" s="6">
        <v>0</v>
      </c>
      <c r="R90" s="6">
        <v>0.442527087277785</v>
      </c>
      <c r="S90" s="6">
        <v>0</v>
      </c>
      <c r="T90" s="6">
        <v>0</v>
      </c>
      <c r="U90" s="6">
        <v>0</v>
      </c>
      <c r="V90" s="6">
        <v>4.6123120469548692E-3</v>
      </c>
      <c r="W90" s="6">
        <v>0</v>
      </c>
      <c r="X90" s="6">
        <v>0</v>
      </c>
      <c r="Y90" s="6">
        <v>0</v>
      </c>
      <c r="Z90" s="6">
        <v>1.6872144585597854E-2</v>
      </c>
      <c r="AA90" s="6">
        <v>0</v>
      </c>
      <c r="AB90" s="6">
        <v>1.4793037283729805E-2</v>
      </c>
      <c r="AC90" s="6">
        <v>0</v>
      </c>
      <c r="AD90" s="6">
        <v>0</v>
      </c>
      <c r="AE90" s="6">
        <v>0</v>
      </c>
      <c r="AF90" s="6">
        <v>0.12714863324208345</v>
      </c>
      <c r="AG90" s="6">
        <v>0</v>
      </c>
      <c r="AH90" s="6">
        <v>1.9034013214957419E-2</v>
      </c>
      <c r="AI90" s="6">
        <v>2.1767558725671646E-3</v>
      </c>
      <c r="AJ90" s="6">
        <v>0</v>
      </c>
      <c r="AK90" s="6">
        <v>5.9256608892499001E-2</v>
      </c>
      <c r="AL90" s="6">
        <v>1.4970379792713363E-2</v>
      </c>
      <c r="AM90" s="6">
        <v>0</v>
      </c>
      <c r="AN90" s="6">
        <v>0.15634366071564607</v>
      </c>
      <c r="AO90" s="6">
        <v>0.10675084000908625</v>
      </c>
      <c r="AP90" s="6">
        <v>0</v>
      </c>
      <c r="AQ90" s="6">
        <v>3.2917850660578408E-3</v>
      </c>
      <c r="AR90" s="6">
        <v>5.4038726110688259E-2</v>
      </c>
      <c r="AS90" s="6">
        <v>0.22735536409255486</v>
      </c>
      <c r="AT90" s="6">
        <v>9.8220820358351613E-2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2.2210362948085903E-3</v>
      </c>
      <c r="BD90" s="6">
        <v>0</v>
      </c>
      <c r="BE90" s="6">
        <v>9.2575838662296267E-2</v>
      </c>
      <c r="BF90" s="6">
        <v>0</v>
      </c>
      <c r="BG90" s="6">
        <v>0</v>
      </c>
      <c r="BH90" s="6">
        <v>-2.2366213476661015E-3</v>
      </c>
      <c r="BI90" s="6">
        <v>0</v>
      </c>
      <c r="BJ90" s="6">
        <v>4.644858061797693E-2</v>
      </c>
      <c r="BK90" s="6">
        <v>2.1681435587388033E-2</v>
      </c>
      <c r="BL90" s="6">
        <v>-1.724324253547345E-3</v>
      </c>
      <c r="BM90" s="6">
        <v>1.7828527618197348E-3</v>
      </c>
      <c r="BN90" s="6">
        <v>0</v>
      </c>
      <c r="BO90" s="6">
        <v>0</v>
      </c>
      <c r="BP90" s="6">
        <v>0</v>
      </c>
      <c r="BQ90" s="6">
        <v>0</v>
      </c>
      <c r="BR90" s="6">
        <v>8.2955360598274772E-3</v>
      </c>
    </row>
    <row r="91" spans="1:70" x14ac:dyDescent="0.25">
      <c r="A91" s="1" t="s">
        <v>391</v>
      </c>
      <c r="B91" s="6" t="s">
        <v>392</v>
      </c>
      <c r="C91" s="6">
        <v>1.1312291579059495E-2</v>
      </c>
      <c r="D91" s="6">
        <v>0.86714897954686032</v>
      </c>
      <c r="E91" s="6">
        <v>0.19104041734018792</v>
      </c>
      <c r="F91" s="6">
        <v>0.54699555786301313</v>
      </c>
      <c r="G91" s="6">
        <v>0</v>
      </c>
      <c r="H91" s="6">
        <v>1.5778907541980119E-2</v>
      </c>
      <c r="I91" s="6">
        <v>6.2844888272994254E-2</v>
      </c>
      <c r="J91" s="6">
        <v>0</v>
      </c>
      <c r="K91" s="6">
        <v>1.1721370675866252E-2</v>
      </c>
      <c r="L91" s="6">
        <v>0</v>
      </c>
      <c r="M91" s="6">
        <v>0</v>
      </c>
      <c r="N91" s="6">
        <v>8.3486684953814998E-3</v>
      </c>
      <c r="O91" s="6">
        <v>2.9413205279198482E-2</v>
      </c>
      <c r="P91" s="6">
        <v>0</v>
      </c>
      <c r="Q91" s="6">
        <v>0</v>
      </c>
      <c r="R91" s="6">
        <v>0.442527087277785</v>
      </c>
      <c r="S91" s="6">
        <v>0</v>
      </c>
      <c r="T91" s="6">
        <v>0</v>
      </c>
      <c r="U91" s="6">
        <v>7.4168795123413053E-2</v>
      </c>
      <c r="V91" s="6">
        <v>4.6123120469548692E-3</v>
      </c>
      <c r="W91" s="6">
        <v>0</v>
      </c>
      <c r="X91" s="6">
        <v>8.3039394110208178E-2</v>
      </c>
      <c r="Y91" s="6">
        <v>0</v>
      </c>
      <c r="Z91" s="6">
        <v>1.6872144585597854E-2</v>
      </c>
      <c r="AA91" s="6">
        <v>0</v>
      </c>
      <c r="AB91" s="6">
        <v>1.4793037283729805E-2</v>
      </c>
      <c r="AC91" s="6">
        <v>0</v>
      </c>
      <c r="AD91" s="6">
        <v>0</v>
      </c>
      <c r="AE91" s="6">
        <v>0</v>
      </c>
      <c r="AF91" s="6">
        <v>0.12714863324208345</v>
      </c>
      <c r="AG91" s="6">
        <v>0</v>
      </c>
      <c r="AH91" s="6">
        <v>0.4538103101972647</v>
      </c>
      <c r="AI91" s="6">
        <v>2.1767558725671646E-3</v>
      </c>
      <c r="AJ91" s="6">
        <v>0</v>
      </c>
      <c r="AK91" s="6">
        <v>0.15533911599204422</v>
      </c>
      <c r="AL91" s="6">
        <v>1.4970379792713363E-2</v>
      </c>
      <c r="AM91" s="6">
        <v>0.80972851978988269</v>
      </c>
      <c r="AN91" s="6">
        <v>0.15634366071564607</v>
      </c>
      <c r="AO91" s="6">
        <v>0.10675084000908625</v>
      </c>
      <c r="AP91" s="6">
        <v>0</v>
      </c>
      <c r="AQ91" s="6">
        <v>2.8339790358974069E-4</v>
      </c>
      <c r="AR91" s="6">
        <v>5.4038726110688259E-2</v>
      </c>
      <c r="AS91" s="6">
        <v>0.22735536409255486</v>
      </c>
      <c r="AT91" s="6">
        <v>9.8220820358351613E-2</v>
      </c>
      <c r="AU91" s="6">
        <v>0</v>
      </c>
      <c r="AV91" s="6">
        <v>0</v>
      </c>
      <c r="AW91" s="6">
        <v>0</v>
      </c>
      <c r="AX91" s="6">
        <v>0</v>
      </c>
      <c r="AY91" s="6">
        <v>0</v>
      </c>
      <c r="AZ91" s="6">
        <v>0</v>
      </c>
      <c r="BA91" s="6">
        <v>0</v>
      </c>
      <c r="BB91" s="6">
        <v>0</v>
      </c>
      <c r="BC91" s="6">
        <v>2.2210362948085903E-3</v>
      </c>
      <c r="BD91" s="6">
        <v>0</v>
      </c>
      <c r="BE91" s="6">
        <v>9.2575838662296267E-2</v>
      </c>
      <c r="BF91" s="6">
        <v>0</v>
      </c>
      <c r="BG91" s="6">
        <v>2.9372565905966593E-2</v>
      </c>
      <c r="BH91" s="6">
        <v>1.2496198412618243E-2</v>
      </c>
      <c r="BI91" s="6">
        <v>0</v>
      </c>
      <c r="BJ91" s="6">
        <v>4.644858061797693E-2</v>
      </c>
      <c r="BK91" s="6">
        <v>2.1681435587388033E-2</v>
      </c>
      <c r="BL91" s="6">
        <v>-1.724324253547345E-3</v>
      </c>
      <c r="BM91" s="6">
        <v>1.7828527618197348E-3</v>
      </c>
      <c r="BN91" s="6">
        <v>0</v>
      </c>
      <c r="BO91" s="6">
        <v>0</v>
      </c>
      <c r="BP91" s="6">
        <v>0</v>
      </c>
      <c r="BQ91" s="6">
        <v>0</v>
      </c>
      <c r="BR91" s="6">
        <v>8.2955360598274772E-3</v>
      </c>
    </row>
    <row r="92" spans="1:70" x14ac:dyDescent="0.25">
      <c r="A92" s="1" t="s">
        <v>393</v>
      </c>
      <c r="B92" s="6" t="s">
        <v>394</v>
      </c>
      <c r="C92" s="6">
        <v>1.1312291579059495E-2</v>
      </c>
      <c r="D92" s="6">
        <v>0.86714897954686032</v>
      </c>
      <c r="E92" s="6">
        <v>0.19104041734018792</v>
      </c>
      <c r="F92" s="6">
        <v>0.54699555786301313</v>
      </c>
      <c r="G92" s="6">
        <v>0</v>
      </c>
      <c r="H92" s="6">
        <v>1.5778907541980119E-2</v>
      </c>
      <c r="I92" s="6">
        <v>6.2844888272994254E-2</v>
      </c>
      <c r="J92" s="6">
        <v>0</v>
      </c>
      <c r="K92" s="6">
        <v>1.1721370675866252E-2</v>
      </c>
      <c r="L92" s="6">
        <v>0</v>
      </c>
      <c r="M92" s="6">
        <v>0</v>
      </c>
      <c r="N92" s="6">
        <v>8.3486684953814998E-3</v>
      </c>
      <c r="O92" s="6">
        <v>2.9413205279198482E-2</v>
      </c>
      <c r="P92" s="6">
        <v>0</v>
      </c>
      <c r="Q92" s="6">
        <v>0</v>
      </c>
      <c r="R92" s="6">
        <v>0.442527087277785</v>
      </c>
      <c r="S92" s="6">
        <v>0</v>
      </c>
      <c r="T92" s="6">
        <v>0</v>
      </c>
      <c r="U92" s="6">
        <v>0</v>
      </c>
      <c r="V92" s="6">
        <v>4.6123120469548692E-3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1.4793037283729805E-2</v>
      </c>
      <c r="AC92" s="6">
        <v>0</v>
      </c>
      <c r="AD92" s="6">
        <v>0</v>
      </c>
      <c r="AE92" s="6">
        <v>0</v>
      </c>
      <c r="AF92" s="6">
        <v>0.12714863324208345</v>
      </c>
      <c r="AG92" s="6">
        <v>0</v>
      </c>
      <c r="AH92" s="6">
        <v>1.9034013214957419E-2</v>
      </c>
      <c r="AI92" s="6">
        <v>2.1767558725671646E-3</v>
      </c>
      <c r="AJ92" s="6">
        <v>0</v>
      </c>
      <c r="AK92" s="6">
        <v>0.15533911599204422</v>
      </c>
      <c r="AL92" s="6">
        <v>1.4970379792713363E-2</v>
      </c>
      <c r="AM92" s="6">
        <v>0.12165681250934711</v>
      </c>
      <c r="AN92" s="6">
        <v>0.15634366071564607</v>
      </c>
      <c r="AO92" s="6">
        <v>0.10675084000908625</v>
      </c>
      <c r="AP92" s="6">
        <v>0</v>
      </c>
      <c r="AQ92" s="6">
        <v>2.8339790358974069E-4</v>
      </c>
      <c r="AR92" s="6">
        <v>5.4038726110688259E-2</v>
      </c>
      <c r="AS92" s="6">
        <v>0.22735536409255486</v>
      </c>
      <c r="AT92" s="6">
        <v>9.8220820358351613E-2</v>
      </c>
      <c r="AU92" s="6">
        <v>0</v>
      </c>
      <c r="AV92" s="6">
        <v>0</v>
      </c>
      <c r="AW92" s="6">
        <v>0</v>
      </c>
      <c r="AX92" s="6">
        <v>0</v>
      </c>
      <c r="AY92" s="6">
        <v>0</v>
      </c>
      <c r="AZ92" s="6">
        <v>0.22471247176856327</v>
      </c>
      <c r="BA92" s="6">
        <v>0</v>
      </c>
      <c r="BB92" s="6">
        <v>0</v>
      </c>
      <c r="BC92" s="6">
        <v>0.14444205460616594</v>
      </c>
      <c r="BD92" s="6">
        <v>0</v>
      </c>
      <c r="BE92" s="6">
        <v>9.2575838662296267E-2</v>
      </c>
      <c r="BF92" s="6">
        <v>0</v>
      </c>
      <c r="BG92" s="6">
        <v>0</v>
      </c>
      <c r="BH92" s="6">
        <v>0.53872263777931773</v>
      </c>
      <c r="BI92" s="6">
        <v>0</v>
      </c>
      <c r="BJ92" s="6">
        <v>4.644858061797693E-2</v>
      </c>
      <c r="BK92" s="6">
        <v>2.1681435587388033E-2</v>
      </c>
      <c r="BL92" s="6">
        <v>-1.724324253547345E-3</v>
      </c>
      <c r="BM92" s="6">
        <v>1.7828527618197348E-3</v>
      </c>
      <c r="BN92" s="6">
        <v>0</v>
      </c>
      <c r="BO92" s="6">
        <v>0</v>
      </c>
      <c r="BP92" s="6">
        <v>0</v>
      </c>
      <c r="BQ92" s="6">
        <v>0</v>
      </c>
      <c r="BR92" s="6">
        <v>8.2955360598274772E-3</v>
      </c>
    </row>
    <row r="93" spans="1:70" x14ac:dyDescent="0.25">
      <c r="A93" s="1" t="s">
        <v>395</v>
      </c>
      <c r="B93" s="6" t="s">
        <v>396</v>
      </c>
      <c r="C93" s="6">
        <v>1.1312291579059495E-2</v>
      </c>
      <c r="D93" s="6">
        <v>0.86714897954686032</v>
      </c>
      <c r="E93" s="6">
        <v>0</v>
      </c>
      <c r="F93" s="6">
        <v>0.54699555786301313</v>
      </c>
      <c r="G93" s="6">
        <v>0.56623052388809436</v>
      </c>
      <c r="H93" s="6">
        <v>1.5778907541980119E-2</v>
      </c>
      <c r="I93" s="6">
        <v>6.2844888272994254E-2</v>
      </c>
      <c r="J93" s="6">
        <v>0</v>
      </c>
      <c r="K93" s="6">
        <v>1.1721370675866252E-2</v>
      </c>
      <c r="L93" s="6">
        <v>0</v>
      </c>
      <c r="M93" s="6">
        <v>0</v>
      </c>
      <c r="N93" s="6">
        <v>8.3486684953814998E-3</v>
      </c>
      <c r="O93" s="6">
        <v>2.9413205279198482E-2</v>
      </c>
      <c r="P93" s="6">
        <v>4.1667399362027777E-2</v>
      </c>
      <c r="Q93" s="6">
        <v>0</v>
      </c>
      <c r="R93" s="6">
        <v>0.442527087277785</v>
      </c>
      <c r="S93" s="6">
        <v>0</v>
      </c>
      <c r="T93" s="6">
        <v>0</v>
      </c>
      <c r="U93" s="6">
        <v>7.4168795123413053E-2</v>
      </c>
      <c r="V93" s="6">
        <v>4.6123120469548692E-3</v>
      </c>
      <c r="W93" s="6">
        <v>0</v>
      </c>
      <c r="X93" s="6">
        <v>0</v>
      </c>
      <c r="Y93" s="6">
        <v>0</v>
      </c>
      <c r="Z93" s="6">
        <v>1.6872144585597854E-2</v>
      </c>
      <c r="AA93" s="6">
        <v>0</v>
      </c>
      <c r="AB93" s="6">
        <v>1.4793037283729805E-2</v>
      </c>
      <c r="AC93" s="6">
        <v>0</v>
      </c>
      <c r="AD93" s="6">
        <v>0</v>
      </c>
      <c r="AE93" s="6">
        <v>0</v>
      </c>
      <c r="AF93" s="6">
        <v>0.12714863324208345</v>
      </c>
      <c r="AG93" s="6">
        <v>0</v>
      </c>
      <c r="AH93" s="6">
        <v>0.4538103101972647</v>
      </c>
      <c r="AI93" s="6">
        <v>2.1767558725671646E-3</v>
      </c>
      <c r="AJ93" s="6">
        <v>0</v>
      </c>
      <c r="AK93" s="6">
        <v>0.15533911599204422</v>
      </c>
      <c r="AL93" s="6">
        <v>-4.706300441309013E-2</v>
      </c>
      <c r="AM93" s="6">
        <v>0.12165681250934711</v>
      </c>
      <c r="AN93" s="6">
        <v>0.15634366071564607</v>
      </c>
      <c r="AO93" s="6">
        <v>0.10675084000908625</v>
      </c>
      <c r="AP93" s="6">
        <v>0</v>
      </c>
      <c r="AQ93" s="6">
        <v>3.2917850660578408E-3</v>
      </c>
      <c r="AR93" s="6">
        <v>5.4038726110688259E-2</v>
      </c>
      <c r="AS93" s="6">
        <v>0.22735536409255486</v>
      </c>
      <c r="AT93" s="6">
        <v>0.28744059956786333</v>
      </c>
      <c r="AU93" s="6">
        <v>0</v>
      </c>
      <c r="AV93" s="6">
        <v>0</v>
      </c>
      <c r="AW93" s="6">
        <v>0</v>
      </c>
      <c r="AX93" s="6">
        <v>0</v>
      </c>
      <c r="AY93" s="6">
        <v>0</v>
      </c>
      <c r="AZ93" s="6">
        <v>0</v>
      </c>
      <c r="BA93" s="6">
        <v>0</v>
      </c>
      <c r="BB93" s="6">
        <v>0</v>
      </c>
      <c r="BC93" s="6">
        <v>2.2210362948085903E-3</v>
      </c>
      <c r="BD93" s="6">
        <v>0</v>
      </c>
      <c r="BE93" s="6">
        <v>0.2778616760742833</v>
      </c>
      <c r="BF93" s="6">
        <v>0</v>
      </c>
      <c r="BG93" s="6">
        <v>2.9372565905966593E-2</v>
      </c>
      <c r="BH93" s="6">
        <v>1.2496198412618243E-2</v>
      </c>
      <c r="BI93" s="6">
        <v>0</v>
      </c>
      <c r="BJ93" s="6">
        <v>4.644858061797693E-2</v>
      </c>
      <c r="BK93" s="6">
        <v>2.1681435587388033E-2</v>
      </c>
      <c r="BL93" s="6">
        <v>-1.724324253547345E-3</v>
      </c>
      <c r="BM93" s="6">
        <v>1.7828527618197348E-3</v>
      </c>
      <c r="BN93" s="6">
        <v>0</v>
      </c>
      <c r="BO93" s="6">
        <v>0</v>
      </c>
      <c r="BP93" s="6">
        <v>0</v>
      </c>
      <c r="BQ93" s="6">
        <v>0</v>
      </c>
      <c r="BR93" s="6">
        <v>8.2955360598274772E-3</v>
      </c>
    </row>
    <row r="94" spans="1:70" x14ac:dyDescent="0.25">
      <c r="A94" s="1" t="s">
        <v>397</v>
      </c>
      <c r="B94" s="6" t="s">
        <v>398</v>
      </c>
      <c r="C94" s="6">
        <v>9.5220270772338175E-2</v>
      </c>
      <c r="D94" s="6">
        <v>0.7826944931806179</v>
      </c>
      <c r="E94" s="6">
        <v>0</v>
      </c>
      <c r="F94" s="6">
        <v>0.54699555786301313</v>
      </c>
      <c r="G94" s="6">
        <v>0</v>
      </c>
      <c r="H94" s="6">
        <v>7.5375095679225887E-2</v>
      </c>
      <c r="I94" s="6">
        <v>1</v>
      </c>
      <c r="J94" s="6">
        <v>0</v>
      </c>
      <c r="K94" s="6">
        <v>1.1721370675866252E-2</v>
      </c>
      <c r="L94" s="6">
        <v>0</v>
      </c>
      <c r="M94" s="6">
        <v>0</v>
      </c>
      <c r="N94" s="6">
        <v>8.3486684953814998E-3</v>
      </c>
      <c r="O94" s="6">
        <v>2.9413205279198482E-2</v>
      </c>
      <c r="P94" s="6">
        <v>0</v>
      </c>
      <c r="Q94" s="6">
        <v>0</v>
      </c>
      <c r="R94" s="6">
        <v>0.442527087277785</v>
      </c>
      <c r="S94" s="6">
        <v>0</v>
      </c>
      <c r="T94" s="6">
        <v>0</v>
      </c>
      <c r="U94" s="6">
        <v>0</v>
      </c>
      <c r="V94" s="6">
        <v>4.6123120469548692E-3</v>
      </c>
      <c r="W94" s="6">
        <v>0</v>
      </c>
      <c r="X94" s="6">
        <v>0</v>
      </c>
      <c r="Y94" s="6">
        <v>0</v>
      </c>
      <c r="Z94" s="6">
        <v>1.6872144585597854E-2</v>
      </c>
      <c r="AA94" s="6">
        <v>0</v>
      </c>
      <c r="AB94" s="6">
        <v>1.4793037283729805E-2</v>
      </c>
      <c r="AC94" s="6">
        <v>0</v>
      </c>
      <c r="AD94" s="6">
        <v>0</v>
      </c>
      <c r="AE94" s="6">
        <v>0</v>
      </c>
      <c r="AF94" s="6">
        <v>0.12714863324208345</v>
      </c>
      <c r="AG94" s="6">
        <v>0</v>
      </c>
      <c r="AH94" s="6">
        <v>1.9034013214957419E-2</v>
      </c>
      <c r="AI94" s="6">
        <v>2.1767558725671646E-3</v>
      </c>
      <c r="AJ94" s="6">
        <v>0</v>
      </c>
      <c r="AK94" s="6">
        <v>5.9256608892499001E-2</v>
      </c>
      <c r="AL94" s="6">
        <v>1.4970379792713363E-2</v>
      </c>
      <c r="AM94" s="6">
        <v>0</v>
      </c>
      <c r="AN94" s="6">
        <v>0.15634366071564607</v>
      </c>
      <c r="AO94" s="6">
        <v>0.10675084000908625</v>
      </c>
      <c r="AP94" s="6">
        <v>0</v>
      </c>
      <c r="AQ94" s="6">
        <v>3.2917850660578408E-3</v>
      </c>
      <c r="AR94" s="6">
        <v>5.4038726110688259E-2</v>
      </c>
      <c r="AS94" s="6">
        <v>0.22735536409255486</v>
      </c>
      <c r="AT94" s="6">
        <v>0.59485780276172351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2.2210362948085903E-3</v>
      </c>
      <c r="BD94" s="6">
        <v>0</v>
      </c>
      <c r="BE94" s="6">
        <v>9.2575838662296267E-2</v>
      </c>
      <c r="BF94" s="6">
        <v>0</v>
      </c>
      <c r="BG94" s="6">
        <v>0</v>
      </c>
      <c r="BH94" s="6">
        <v>-2.2366213476661015E-3</v>
      </c>
      <c r="BI94" s="6">
        <v>0</v>
      </c>
      <c r="BJ94" s="6">
        <v>4.644858061797693E-2</v>
      </c>
      <c r="BK94" s="6">
        <v>2.1681435587388033E-2</v>
      </c>
      <c r="BL94" s="6">
        <v>-1.724324253547345E-3</v>
      </c>
      <c r="BM94" s="6">
        <v>1.7828527618197348E-3</v>
      </c>
      <c r="BN94" s="6">
        <v>0</v>
      </c>
      <c r="BO94" s="6">
        <v>0</v>
      </c>
      <c r="BP94" s="6">
        <v>0</v>
      </c>
      <c r="BQ94" s="6">
        <v>0</v>
      </c>
      <c r="BR94" s="6">
        <v>8.2955360598274772E-3</v>
      </c>
    </row>
    <row r="95" spans="1:70" x14ac:dyDescent="0.25">
      <c r="A95" s="1" t="s">
        <v>399</v>
      </c>
      <c r="B95" s="6" t="s">
        <v>400</v>
      </c>
      <c r="C95" s="6">
        <v>9.5220270772338175E-2</v>
      </c>
      <c r="D95" s="6">
        <v>0.86714897954686032</v>
      </c>
      <c r="E95" s="6">
        <v>0</v>
      </c>
      <c r="F95" s="6">
        <v>0.54699555786301313</v>
      </c>
      <c r="G95" s="6">
        <v>0</v>
      </c>
      <c r="H95" s="6">
        <v>7.5375095679225887E-2</v>
      </c>
      <c r="I95" s="6">
        <v>1</v>
      </c>
      <c r="J95" s="6">
        <v>0</v>
      </c>
      <c r="K95" s="6">
        <v>1.1721370675866252E-2</v>
      </c>
      <c r="L95" s="6">
        <v>0</v>
      </c>
      <c r="M95" s="6">
        <v>0</v>
      </c>
      <c r="N95" s="6">
        <v>8.3486684953814998E-3</v>
      </c>
      <c r="O95" s="6">
        <v>2.9413205279198482E-2</v>
      </c>
      <c r="P95" s="6">
        <v>0</v>
      </c>
      <c r="Q95" s="6">
        <v>0</v>
      </c>
      <c r="R95" s="6">
        <v>0.442527087277785</v>
      </c>
      <c r="S95" s="6">
        <v>0</v>
      </c>
      <c r="T95" s="6">
        <v>0</v>
      </c>
      <c r="U95" s="6">
        <v>0</v>
      </c>
      <c r="V95" s="6">
        <v>4.6123120469548692E-3</v>
      </c>
      <c r="W95" s="6">
        <v>0</v>
      </c>
      <c r="X95" s="6">
        <v>0</v>
      </c>
      <c r="Y95" s="6">
        <v>0</v>
      </c>
      <c r="Z95" s="6">
        <v>1.6872144585597854E-2</v>
      </c>
      <c r="AA95" s="6">
        <v>0</v>
      </c>
      <c r="AB95" s="6">
        <v>1.4793037283729805E-2</v>
      </c>
      <c r="AC95" s="6">
        <v>0</v>
      </c>
      <c r="AD95" s="6">
        <v>0</v>
      </c>
      <c r="AE95" s="6">
        <v>0</v>
      </c>
      <c r="AF95" s="6">
        <v>0.12714863324208345</v>
      </c>
      <c r="AG95" s="6">
        <v>0</v>
      </c>
      <c r="AH95" s="6">
        <v>1.9034013214957419E-2</v>
      </c>
      <c r="AI95" s="6">
        <v>2.1767558725671646E-3</v>
      </c>
      <c r="AJ95" s="6">
        <v>0</v>
      </c>
      <c r="AK95" s="6">
        <v>5.9256608892499001E-2</v>
      </c>
      <c r="AL95" s="6">
        <v>1.4970379792713363E-2</v>
      </c>
      <c r="AM95" s="6">
        <v>0</v>
      </c>
      <c r="AN95" s="6">
        <v>0.15634366071564607</v>
      </c>
      <c r="AO95" s="6">
        <v>0.10675084000908625</v>
      </c>
      <c r="AP95" s="6">
        <v>0</v>
      </c>
      <c r="AQ95" s="6">
        <v>3.2917850660578408E-3</v>
      </c>
      <c r="AR95" s="6">
        <v>5.4038726110688259E-2</v>
      </c>
      <c r="AS95" s="6">
        <v>0.22735536409255486</v>
      </c>
      <c r="AT95" s="6">
        <v>9.8220820358351613E-2</v>
      </c>
      <c r="AU95" s="6">
        <v>0</v>
      </c>
      <c r="AV95" s="6">
        <v>0</v>
      </c>
      <c r="AW95" s="6">
        <v>0</v>
      </c>
      <c r="AX95" s="6">
        <v>0</v>
      </c>
      <c r="AY95" s="6">
        <v>0</v>
      </c>
      <c r="AZ95" s="6">
        <v>0</v>
      </c>
      <c r="BA95" s="6">
        <v>0</v>
      </c>
      <c r="BB95" s="6">
        <v>0</v>
      </c>
      <c r="BC95" s="6">
        <v>2.2210362948085903E-3</v>
      </c>
      <c r="BD95" s="6">
        <v>0</v>
      </c>
      <c r="BE95" s="6">
        <v>9.2575838662296267E-2</v>
      </c>
      <c r="BF95" s="6">
        <v>0</v>
      </c>
      <c r="BG95" s="6">
        <v>0</v>
      </c>
      <c r="BH95" s="6">
        <v>-2.2366213476661015E-3</v>
      </c>
      <c r="BI95" s="6">
        <v>0</v>
      </c>
      <c r="BJ95" s="6">
        <v>4.644858061797693E-2</v>
      </c>
      <c r="BK95" s="6">
        <v>2.1681435587388033E-2</v>
      </c>
      <c r="BL95" s="6">
        <v>-1.724324253547345E-3</v>
      </c>
      <c r="BM95" s="6">
        <v>1.7828527618197348E-3</v>
      </c>
      <c r="BN95" s="6">
        <v>0</v>
      </c>
      <c r="BO95" s="6">
        <v>0</v>
      </c>
      <c r="BP95" s="6">
        <v>0</v>
      </c>
      <c r="BQ95" s="6">
        <v>0</v>
      </c>
      <c r="BR95" s="6">
        <v>8.2955360598274772E-3</v>
      </c>
    </row>
    <row r="96" spans="1:70" x14ac:dyDescent="0.25">
      <c r="A96" s="1" t="s">
        <v>401</v>
      </c>
      <c r="B96" s="6" t="s">
        <v>402</v>
      </c>
      <c r="C96" s="6">
        <v>1.1312291579059495E-2</v>
      </c>
      <c r="D96" s="6">
        <v>0.86714897954686032</v>
      </c>
      <c r="E96" s="6">
        <v>0.19104041734018792</v>
      </c>
      <c r="F96" s="6">
        <v>0.54699555786301313</v>
      </c>
      <c r="G96" s="6">
        <v>0</v>
      </c>
      <c r="H96" s="6">
        <v>1.5778907541980119E-2</v>
      </c>
      <c r="I96" s="6">
        <v>6.2844888272994254E-2</v>
      </c>
      <c r="J96" s="6">
        <v>0</v>
      </c>
      <c r="K96" s="6">
        <v>1.1721370675866252E-2</v>
      </c>
      <c r="L96" s="6">
        <v>0</v>
      </c>
      <c r="M96" s="6">
        <v>0</v>
      </c>
      <c r="N96" s="6">
        <v>8.3486684953814998E-3</v>
      </c>
      <c r="O96" s="6">
        <v>2.9413205279198482E-2</v>
      </c>
      <c r="P96" s="6">
        <v>0</v>
      </c>
      <c r="Q96" s="6">
        <v>0</v>
      </c>
      <c r="R96" s="6">
        <v>0.442527087277785</v>
      </c>
      <c r="S96" s="6">
        <v>0</v>
      </c>
      <c r="T96" s="6">
        <v>0</v>
      </c>
      <c r="U96" s="6">
        <v>7.4168795123413053E-2</v>
      </c>
      <c r="V96" s="6">
        <v>4.6123120469548692E-3</v>
      </c>
      <c r="W96" s="6">
        <v>0</v>
      </c>
      <c r="X96" s="6">
        <v>8.3039394110208178E-2</v>
      </c>
      <c r="Y96" s="6">
        <v>0</v>
      </c>
      <c r="Z96" s="6">
        <v>1.6872144585597854E-2</v>
      </c>
      <c r="AA96" s="6">
        <v>0</v>
      </c>
      <c r="AB96" s="6">
        <v>1.4793037283729805E-2</v>
      </c>
      <c r="AC96" s="6">
        <v>0</v>
      </c>
      <c r="AD96" s="6">
        <v>0</v>
      </c>
      <c r="AE96" s="6">
        <v>0</v>
      </c>
      <c r="AF96" s="6">
        <v>0.12714863324208345</v>
      </c>
      <c r="AG96" s="6">
        <v>0</v>
      </c>
      <c r="AH96" s="6">
        <v>0.4538103101972647</v>
      </c>
      <c r="AI96" s="6">
        <v>2.1767558725671646E-3</v>
      </c>
      <c r="AJ96" s="6">
        <v>0</v>
      </c>
      <c r="AK96" s="6">
        <v>0.15533911599204422</v>
      </c>
      <c r="AL96" s="6">
        <v>1.4970379792713363E-2</v>
      </c>
      <c r="AM96" s="6">
        <v>0.63529777027367873</v>
      </c>
      <c r="AN96" s="6">
        <v>0.15634366071564607</v>
      </c>
      <c r="AO96" s="6">
        <v>0.10675084000908625</v>
      </c>
      <c r="AP96" s="6">
        <v>0</v>
      </c>
      <c r="AQ96" s="6">
        <v>2.8339790358974069E-4</v>
      </c>
      <c r="AR96" s="6">
        <v>5.4038726110688259E-2</v>
      </c>
      <c r="AS96" s="6">
        <v>0.22735536409255486</v>
      </c>
      <c r="AT96" s="6">
        <v>9.8220820358351613E-2</v>
      </c>
      <c r="AU96" s="6">
        <v>0</v>
      </c>
      <c r="AV96" s="6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2.2210362948085903E-3</v>
      </c>
      <c r="BD96" s="6">
        <v>0</v>
      </c>
      <c r="BE96" s="6">
        <v>9.2575838662296267E-2</v>
      </c>
      <c r="BF96" s="6">
        <v>0</v>
      </c>
      <c r="BG96" s="6">
        <v>2.9372565905966593E-2</v>
      </c>
      <c r="BH96" s="6">
        <v>1.2496198412618243E-2</v>
      </c>
      <c r="BI96" s="6">
        <v>0</v>
      </c>
      <c r="BJ96" s="6">
        <v>0.11288336797441738</v>
      </c>
      <c r="BK96" s="6">
        <v>2.1681435587388033E-2</v>
      </c>
      <c r="BL96" s="6">
        <v>-1.724324253547345E-3</v>
      </c>
      <c r="BM96" s="6">
        <v>1.7828527618197348E-3</v>
      </c>
      <c r="BN96" s="6">
        <v>0</v>
      </c>
      <c r="BO96" s="6">
        <v>0</v>
      </c>
      <c r="BP96" s="6">
        <v>0</v>
      </c>
      <c r="BQ96" s="6">
        <v>0</v>
      </c>
      <c r="BR96" s="6">
        <v>8.2955360598274772E-3</v>
      </c>
    </row>
    <row r="97" spans="1:70" x14ac:dyDescent="0.25">
      <c r="A97" s="1" t="s">
        <v>403</v>
      </c>
      <c r="B97" s="6" t="s">
        <v>404</v>
      </c>
      <c r="C97" s="6">
        <v>1.1312291579059495E-2</v>
      </c>
      <c r="D97" s="6">
        <v>0.86714897954686032</v>
      </c>
      <c r="E97" s="6">
        <v>0.19104041734018792</v>
      </c>
      <c r="F97" s="6">
        <v>0.54699555786301313</v>
      </c>
      <c r="G97" s="6">
        <v>0</v>
      </c>
      <c r="H97" s="6">
        <v>1.5778907541980119E-2</v>
      </c>
      <c r="I97" s="6">
        <v>6.2844888272994254E-2</v>
      </c>
      <c r="J97" s="6">
        <v>0</v>
      </c>
      <c r="K97" s="6">
        <v>1.1721370675866252E-2</v>
      </c>
      <c r="L97" s="6">
        <v>0</v>
      </c>
      <c r="M97" s="6">
        <v>0</v>
      </c>
      <c r="N97" s="6">
        <v>8.3486684953814998E-3</v>
      </c>
      <c r="O97" s="6">
        <v>2.9413205279198482E-2</v>
      </c>
      <c r="P97" s="6">
        <v>0</v>
      </c>
      <c r="Q97" s="6">
        <v>0</v>
      </c>
      <c r="R97" s="6">
        <v>0.442527087277785</v>
      </c>
      <c r="S97" s="6">
        <v>0</v>
      </c>
      <c r="T97" s="6">
        <v>0</v>
      </c>
      <c r="U97" s="6">
        <v>7.4168795123413053E-2</v>
      </c>
      <c r="V97" s="6">
        <v>4.6123120469548692E-3</v>
      </c>
      <c r="W97" s="6">
        <v>0</v>
      </c>
      <c r="X97" s="6">
        <v>8.3039394110208178E-2</v>
      </c>
      <c r="Y97" s="6">
        <v>0</v>
      </c>
      <c r="Z97" s="6">
        <v>1.6872144585597854E-2</v>
      </c>
      <c r="AA97" s="6">
        <v>0</v>
      </c>
      <c r="AB97" s="6">
        <v>1.4793037283729805E-2</v>
      </c>
      <c r="AC97" s="6">
        <v>0</v>
      </c>
      <c r="AD97" s="6">
        <v>0</v>
      </c>
      <c r="AE97" s="6">
        <v>0</v>
      </c>
      <c r="AF97" s="6">
        <v>0.12714863324208345</v>
      </c>
      <c r="AG97" s="6">
        <v>0</v>
      </c>
      <c r="AH97" s="6">
        <v>0.4538103101972647</v>
      </c>
      <c r="AI97" s="6">
        <v>2.1767558725671646E-3</v>
      </c>
      <c r="AJ97" s="6">
        <v>0</v>
      </c>
      <c r="AK97" s="6">
        <v>0.15533911599204422</v>
      </c>
      <c r="AL97" s="6">
        <v>1.4970379792713363E-2</v>
      </c>
      <c r="AM97" s="6">
        <v>0.44668950785486849</v>
      </c>
      <c r="AN97" s="6">
        <v>0.15634366071564607</v>
      </c>
      <c r="AO97" s="6">
        <v>0.10675084000908625</v>
      </c>
      <c r="AP97" s="6">
        <v>0</v>
      </c>
      <c r="AQ97" s="6">
        <v>2.8339790358974069E-4</v>
      </c>
      <c r="AR97" s="6">
        <v>5.4038726110688259E-2</v>
      </c>
      <c r="AS97" s="6">
        <v>0.22735536409255486</v>
      </c>
      <c r="AT97" s="6">
        <v>9.8220820358351613E-2</v>
      </c>
      <c r="AU97" s="6">
        <v>0</v>
      </c>
      <c r="AV97" s="6">
        <v>0</v>
      </c>
      <c r="AW97" s="6">
        <v>0</v>
      </c>
      <c r="AX97" s="6">
        <v>0</v>
      </c>
      <c r="AY97" s="6">
        <v>0</v>
      </c>
      <c r="AZ97" s="6">
        <v>0</v>
      </c>
      <c r="BA97" s="6">
        <v>0</v>
      </c>
      <c r="BB97" s="6">
        <v>0</v>
      </c>
      <c r="BC97" s="6">
        <v>2.2210362948085903E-3</v>
      </c>
      <c r="BD97" s="6">
        <v>0</v>
      </c>
      <c r="BE97" s="6">
        <v>9.2575838662296267E-2</v>
      </c>
      <c r="BF97" s="6">
        <v>0</v>
      </c>
      <c r="BG97" s="6">
        <v>2.9372565905966593E-2</v>
      </c>
      <c r="BH97" s="6">
        <v>1.2496198412618243E-2</v>
      </c>
      <c r="BI97" s="6">
        <v>0</v>
      </c>
      <c r="BJ97" s="6">
        <v>0.11288336797441738</v>
      </c>
      <c r="BK97" s="6">
        <v>2.1681435587388033E-2</v>
      </c>
      <c r="BL97" s="6">
        <v>-1.724324253547345E-3</v>
      </c>
      <c r="BM97" s="6">
        <v>1.7828527618197348E-3</v>
      </c>
      <c r="BN97" s="6">
        <v>0</v>
      </c>
      <c r="BO97" s="6">
        <v>0</v>
      </c>
      <c r="BP97" s="6">
        <v>0</v>
      </c>
      <c r="BQ97" s="6">
        <v>0</v>
      </c>
      <c r="BR97" s="6">
        <v>8.2955360598274772E-3</v>
      </c>
    </row>
    <row r="98" spans="1:70" x14ac:dyDescent="0.25">
      <c r="A98" s="1" t="s">
        <v>405</v>
      </c>
      <c r="B98" s="6" t="s">
        <v>406</v>
      </c>
      <c r="C98" s="6">
        <v>1.1312291579059495E-2</v>
      </c>
      <c r="D98" s="6">
        <v>0.86714897954686032</v>
      </c>
      <c r="E98" s="6">
        <v>0.19104041734018792</v>
      </c>
      <c r="F98" s="6">
        <v>0.54699555786301313</v>
      </c>
      <c r="G98" s="6">
        <v>0</v>
      </c>
      <c r="H98" s="6">
        <v>1.5778907541980119E-2</v>
      </c>
      <c r="I98" s="6">
        <v>6.2844888272994254E-2</v>
      </c>
      <c r="J98" s="6">
        <v>0</v>
      </c>
      <c r="K98" s="6">
        <v>1.1721370675866252E-2</v>
      </c>
      <c r="L98" s="6">
        <v>0</v>
      </c>
      <c r="M98" s="6">
        <v>0</v>
      </c>
      <c r="N98" s="6">
        <v>8.3486684953814998E-3</v>
      </c>
      <c r="O98" s="6">
        <v>2.9413205279198482E-2</v>
      </c>
      <c r="P98" s="6">
        <v>0</v>
      </c>
      <c r="Q98" s="6">
        <v>0</v>
      </c>
      <c r="R98" s="6">
        <v>0.442527087277785</v>
      </c>
      <c r="S98" s="6">
        <v>0</v>
      </c>
      <c r="T98" s="6">
        <v>0</v>
      </c>
      <c r="U98" s="6">
        <v>7.4168795123413053E-2</v>
      </c>
      <c r="V98" s="6">
        <v>4.6123120469548692E-3</v>
      </c>
      <c r="W98" s="6">
        <v>0</v>
      </c>
      <c r="X98" s="6">
        <v>8.3039394110208178E-2</v>
      </c>
      <c r="Y98" s="6">
        <v>0</v>
      </c>
      <c r="Z98" s="6">
        <v>1.6872144585597854E-2</v>
      </c>
      <c r="AA98" s="6">
        <v>0</v>
      </c>
      <c r="AB98" s="6">
        <v>1.4793037283729805E-2</v>
      </c>
      <c r="AC98" s="6">
        <v>0</v>
      </c>
      <c r="AD98" s="6">
        <v>0</v>
      </c>
      <c r="AE98" s="6">
        <v>0</v>
      </c>
      <c r="AF98" s="6">
        <v>0.12714863324208345</v>
      </c>
      <c r="AG98" s="6">
        <v>0</v>
      </c>
      <c r="AH98" s="6">
        <v>0.4538103101972647</v>
      </c>
      <c r="AI98" s="6">
        <v>2.1767558725671646E-3</v>
      </c>
      <c r="AJ98" s="6">
        <v>0</v>
      </c>
      <c r="AK98" s="6">
        <v>0.15533911599204422</v>
      </c>
      <c r="AL98" s="6">
        <v>1.4970379792713363E-2</v>
      </c>
      <c r="AM98" s="6">
        <v>0.63529777027367873</v>
      </c>
      <c r="AN98" s="6">
        <v>0.15634366071564607</v>
      </c>
      <c r="AO98" s="6">
        <v>0.10675084000908625</v>
      </c>
      <c r="AP98" s="6">
        <v>0</v>
      </c>
      <c r="AQ98" s="6">
        <v>2.8339790358974069E-4</v>
      </c>
      <c r="AR98" s="6">
        <v>5.4038726110688259E-2</v>
      </c>
      <c r="AS98" s="6">
        <v>0.22735536409255486</v>
      </c>
      <c r="AT98" s="6">
        <v>9.8220820358351613E-2</v>
      </c>
      <c r="AU98" s="6">
        <v>0</v>
      </c>
      <c r="AV98" s="6">
        <v>0</v>
      </c>
      <c r="AW98" s="6">
        <v>0</v>
      </c>
      <c r="AX98" s="6">
        <v>0</v>
      </c>
      <c r="AY98" s="6">
        <v>0</v>
      </c>
      <c r="AZ98" s="6">
        <v>0</v>
      </c>
      <c r="BA98" s="6">
        <v>0</v>
      </c>
      <c r="BB98" s="6">
        <v>0</v>
      </c>
      <c r="BC98" s="6">
        <v>2.2210362948085903E-3</v>
      </c>
      <c r="BD98" s="6">
        <v>0</v>
      </c>
      <c r="BE98" s="6">
        <v>9.2575838662296267E-2</v>
      </c>
      <c r="BF98" s="6">
        <v>0</v>
      </c>
      <c r="BG98" s="6">
        <v>2.9372565905966593E-2</v>
      </c>
      <c r="BH98" s="6">
        <v>1.2496198412618243E-2</v>
      </c>
      <c r="BI98" s="6">
        <v>0</v>
      </c>
      <c r="BJ98" s="6">
        <v>4.644858061797693E-2</v>
      </c>
      <c r="BK98" s="6">
        <v>2.1681435587388033E-2</v>
      </c>
      <c r="BL98" s="6">
        <v>-1.724324253547345E-3</v>
      </c>
      <c r="BM98" s="6">
        <v>1.7828527618197348E-3</v>
      </c>
      <c r="BN98" s="6">
        <v>0</v>
      </c>
      <c r="BO98" s="6">
        <v>0</v>
      </c>
      <c r="BP98" s="6">
        <v>0</v>
      </c>
      <c r="BQ98" s="6">
        <v>0</v>
      </c>
      <c r="BR98" s="6">
        <v>8.2955360598274772E-3</v>
      </c>
    </row>
    <row r="99" spans="1:70" x14ac:dyDescent="0.25">
      <c r="A99" s="1" t="s">
        <v>407</v>
      </c>
      <c r="B99" s="6" t="s">
        <v>408</v>
      </c>
      <c r="C99" s="6">
        <v>1.1312291579059495E-2</v>
      </c>
      <c r="D99" s="6">
        <v>0.86714897954686032</v>
      </c>
      <c r="E99" s="6">
        <v>0.19104041734018792</v>
      </c>
      <c r="F99" s="6">
        <v>0.54699555786301313</v>
      </c>
      <c r="G99" s="6">
        <v>0</v>
      </c>
      <c r="H99" s="6">
        <v>1.5778907541980119E-2</v>
      </c>
      <c r="I99" s="6">
        <v>6.2844888272994254E-2</v>
      </c>
      <c r="J99" s="6">
        <v>0</v>
      </c>
      <c r="K99" s="6">
        <v>1.1721370675866252E-2</v>
      </c>
      <c r="L99" s="6">
        <v>0</v>
      </c>
      <c r="M99" s="6">
        <v>0</v>
      </c>
      <c r="N99" s="6">
        <v>8.3486684953814998E-3</v>
      </c>
      <c r="O99" s="6">
        <v>2.9413205279198482E-2</v>
      </c>
      <c r="P99" s="6">
        <v>0</v>
      </c>
      <c r="Q99" s="6">
        <v>0</v>
      </c>
      <c r="R99" s="6">
        <v>0.442527087277785</v>
      </c>
      <c r="S99" s="6">
        <v>0</v>
      </c>
      <c r="T99" s="6">
        <v>0</v>
      </c>
      <c r="U99" s="6">
        <v>7.4168795123413053E-2</v>
      </c>
      <c r="V99" s="6">
        <v>4.6123120469548692E-3</v>
      </c>
      <c r="W99" s="6">
        <v>0</v>
      </c>
      <c r="X99" s="6">
        <v>8.3039394110208178E-2</v>
      </c>
      <c r="Y99" s="6">
        <v>0</v>
      </c>
      <c r="Z99" s="6">
        <v>1.6872144585597854E-2</v>
      </c>
      <c r="AA99" s="6">
        <v>0</v>
      </c>
      <c r="AB99" s="6">
        <v>1.4793037283729805E-2</v>
      </c>
      <c r="AC99" s="6">
        <v>0</v>
      </c>
      <c r="AD99" s="6">
        <v>0</v>
      </c>
      <c r="AE99" s="6">
        <v>0</v>
      </c>
      <c r="AF99" s="6">
        <v>0.12714863324208345</v>
      </c>
      <c r="AG99" s="6">
        <v>0</v>
      </c>
      <c r="AH99" s="6">
        <v>0.4538103101972647</v>
      </c>
      <c r="AI99" s="6">
        <v>2.1767558725671646E-3</v>
      </c>
      <c r="AJ99" s="6">
        <v>0</v>
      </c>
      <c r="AK99" s="6">
        <v>0.15533911599204422</v>
      </c>
      <c r="AL99" s="6">
        <v>1.4970379792713363E-2</v>
      </c>
      <c r="AM99" s="6">
        <v>0.44668950785486849</v>
      </c>
      <c r="AN99" s="6">
        <v>0.15634366071564607</v>
      </c>
      <c r="AO99" s="6">
        <v>0.10675084000908625</v>
      </c>
      <c r="AP99" s="6">
        <v>0</v>
      </c>
      <c r="AQ99" s="6">
        <v>2.8339790358974069E-4</v>
      </c>
      <c r="AR99" s="6">
        <v>5.4038726110688259E-2</v>
      </c>
      <c r="AS99" s="6">
        <v>0.22735536409255486</v>
      </c>
      <c r="AT99" s="6">
        <v>9.8220820358351613E-2</v>
      </c>
      <c r="AU99" s="6">
        <v>0</v>
      </c>
      <c r="AV99" s="6">
        <v>0</v>
      </c>
      <c r="AW99" s="6">
        <v>0</v>
      </c>
      <c r="AX99" s="6">
        <v>0</v>
      </c>
      <c r="AY99" s="6">
        <v>0</v>
      </c>
      <c r="AZ99" s="6">
        <v>0</v>
      </c>
      <c r="BA99" s="6">
        <v>0</v>
      </c>
      <c r="BB99" s="6">
        <v>0</v>
      </c>
      <c r="BC99" s="6">
        <v>2.2210362948085903E-3</v>
      </c>
      <c r="BD99" s="6">
        <v>0</v>
      </c>
      <c r="BE99" s="6">
        <v>9.2575838662296267E-2</v>
      </c>
      <c r="BF99" s="6">
        <v>0</v>
      </c>
      <c r="BG99" s="6">
        <v>2.9372565905966593E-2</v>
      </c>
      <c r="BH99" s="6">
        <v>1.2496198412618243E-2</v>
      </c>
      <c r="BI99" s="6">
        <v>0</v>
      </c>
      <c r="BJ99" s="6">
        <v>4.644858061797693E-2</v>
      </c>
      <c r="BK99" s="6">
        <v>2.1681435587388033E-2</v>
      </c>
      <c r="BL99" s="6">
        <v>-1.724324253547345E-3</v>
      </c>
      <c r="BM99" s="6">
        <v>1.7828527618197348E-3</v>
      </c>
      <c r="BN99" s="6">
        <v>0</v>
      </c>
      <c r="BO99" s="6">
        <v>0</v>
      </c>
      <c r="BP99" s="6">
        <v>0</v>
      </c>
      <c r="BQ99" s="6">
        <v>0</v>
      </c>
      <c r="BR99" s="6">
        <v>8.2955360598274772E-3</v>
      </c>
    </row>
    <row r="100" spans="1:70" x14ac:dyDescent="0.25">
      <c r="A100" s="1" t="s">
        <v>409</v>
      </c>
      <c r="B100" s="6" t="s">
        <v>410</v>
      </c>
      <c r="C100" s="6">
        <v>9.5220270772338175E-2</v>
      </c>
      <c r="D100" s="6">
        <v>0.86714897954686032</v>
      </c>
      <c r="E100" s="6">
        <v>0</v>
      </c>
      <c r="F100" s="6">
        <v>0.54699555786301313</v>
      </c>
      <c r="G100" s="6">
        <v>0</v>
      </c>
      <c r="H100" s="6">
        <v>7.5375095679225887E-2</v>
      </c>
      <c r="I100" s="6">
        <v>1</v>
      </c>
      <c r="J100" s="6">
        <v>0</v>
      </c>
      <c r="K100" s="6">
        <v>1.1721370675866252E-2</v>
      </c>
      <c r="L100" s="6">
        <v>0</v>
      </c>
      <c r="M100" s="6">
        <v>0</v>
      </c>
      <c r="N100" s="6">
        <v>8.3486684953814998E-3</v>
      </c>
      <c r="O100" s="6">
        <v>2.9413205279198482E-2</v>
      </c>
      <c r="P100" s="6">
        <v>0</v>
      </c>
      <c r="Q100" s="6">
        <v>0</v>
      </c>
      <c r="R100" s="6">
        <v>0.442527087277785</v>
      </c>
      <c r="S100" s="6">
        <v>0</v>
      </c>
      <c r="T100" s="6">
        <v>0</v>
      </c>
      <c r="U100" s="6">
        <v>0</v>
      </c>
      <c r="V100" s="6">
        <v>4.6123120469548692E-3</v>
      </c>
      <c r="W100" s="6">
        <v>0</v>
      </c>
      <c r="X100" s="6">
        <v>0</v>
      </c>
      <c r="Y100" s="6">
        <v>0</v>
      </c>
      <c r="Z100" s="6">
        <v>1.6872144585597854E-2</v>
      </c>
      <c r="AA100" s="6">
        <v>0</v>
      </c>
      <c r="AB100" s="6">
        <v>1.4793037283729805E-2</v>
      </c>
      <c r="AC100" s="6">
        <v>0</v>
      </c>
      <c r="AD100" s="6">
        <v>0</v>
      </c>
      <c r="AE100" s="6">
        <v>0</v>
      </c>
      <c r="AF100" s="6">
        <v>0.12714863324208345</v>
      </c>
      <c r="AG100" s="6">
        <v>0</v>
      </c>
      <c r="AH100" s="6">
        <v>1.9034013214957419E-2</v>
      </c>
      <c r="AI100" s="6">
        <v>2.1767558725671646E-3</v>
      </c>
      <c r="AJ100" s="6">
        <v>0</v>
      </c>
      <c r="AK100" s="6">
        <v>5.9256608892499001E-2</v>
      </c>
      <c r="AL100" s="6">
        <v>1.4970379792713363E-2</v>
      </c>
      <c r="AM100" s="6">
        <v>0</v>
      </c>
      <c r="AN100" s="6">
        <v>0.15634366071564607</v>
      </c>
      <c r="AO100" s="6">
        <v>0.10675084000908625</v>
      </c>
      <c r="AP100" s="6">
        <v>0</v>
      </c>
      <c r="AQ100" s="6">
        <v>3.2917850660578408E-3</v>
      </c>
      <c r="AR100" s="6">
        <v>5.4038726110688259E-2</v>
      </c>
      <c r="AS100" s="6">
        <v>0.22735536409255486</v>
      </c>
      <c r="AT100" s="6">
        <v>9.8220820358351613E-2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2.2210362948085903E-3</v>
      </c>
      <c r="BD100" s="6">
        <v>0</v>
      </c>
      <c r="BE100" s="6">
        <v>9.2575838662296267E-2</v>
      </c>
      <c r="BF100" s="6">
        <v>0</v>
      </c>
      <c r="BG100" s="6">
        <v>0</v>
      </c>
      <c r="BH100" s="6">
        <v>-2.2366213476661015E-3</v>
      </c>
      <c r="BI100" s="6">
        <v>0</v>
      </c>
      <c r="BJ100" s="6">
        <v>4.644858061797693E-2</v>
      </c>
      <c r="BK100" s="6">
        <v>2.1681435587388033E-2</v>
      </c>
      <c r="BL100" s="6">
        <v>-1.724324253547345E-3</v>
      </c>
      <c r="BM100" s="6">
        <v>1.7828527618197348E-3</v>
      </c>
      <c r="BN100" s="6">
        <v>0</v>
      </c>
      <c r="BO100" s="6">
        <v>0</v>
      </c>
      <c r="BP100" s="6">
        <v>0</v>
      </c>
      <c r="BQ100" s="6">
        <v>0</v>
      </c>
      <c r="BR100" s="6">
        <v>8.2955360598274772E-3</v>
      </c>
    </row>
    <row r="101" spans="1:70" x14ac:dyDescent="0.25">
      <c r="A101" s="1" t="s">
        <v>411</v>
      </c>
      <c r="B101" s="6" t="s">
        <v>412</v>
      </c>
      <c r="C101" s="6">
        <v>9.5220270772338175E-2</v>
      </c>
      <c r="D101" s="6">
        <v>0.86714897954686032</v>
      </c>
      <c r="E101" s="6">
        <v>0</v>
      </c>
      <c r="F101" s="6">
        <v>0.54699555786301313</v>
      </c>
      <c r="G101" s="6">
        <v>0</v>
      </c>
      <c r="H101" s="6">
        <v>7.5375095679225887E-2</v>
      </c>
      <c r="I101" s="6">
        <v>1</v>
      </c>
      <c r="J101" s="6">
        <v>0</v>
      </c>
      <c r="K101" s="6">
        <v>1.1721370675866252E-2</v>
      </c>
      <c r="L101" s="6">
        <v>0</v>
      </c>
      <c r="M101" s="6">
        <v>0</v>
      </c>
      <c r="N101" s="6">
        <v>8.3486684953814998E-3</v>
      </c>
      <c r="O101" s="6">
        <v>2.9413205279198482E-2</v>
      </c>
      <c r="P101" s="6">
        <v>0</v>
      </c>
      <c r="Q101" s="6">
        <v>0</v>
      </c>
      <c r="R101" s="6">
        <v>0.442527087277785</v>
      </c>
      <c r="S101" s="6">
        <v>0</v>
      </c>
      <c r="T101" s="6">
        <v>0</v>
      </c>
      <c r="U101" s="6">
        <v>0</v>
      </c>
      <c r="V101" s="6">
        <v>4.6123120469548692E-3</v>
      </c>
      <c r="W101" s="6">
        <v>0</v>
      </c>
      <c r="X101" s="6">
        <v>0</v>
      </c>
      <c r="Y101" s="6">
        <v>0</v>
      </c>
      <c r="Z101" s="6">
        <v>1.6872144585597854E-2</v>
      </c>
      <c r="AA101" s="6">
        <v>0</v>
      </c>
      <c r="AB101" s="6">
        <v>1.4793037283729805E-2</v>
      </c>
      <c r="AC101" s="6">
        <v>0</v>
      </c>
      <c r="AD101" s="6">
        <v>0</v>
      </c>
      <c r="AE101" s="6">
        <v>0</v>
      </c>
      <c r="AF101" s="6">
        <v>0.12714863324208345</v>
      </c>
      <c r="AG101" s="6">
        <v>0</v>
      </c>
      <c r="AH101" s="6">
        <v>1.9034013214957419E-2</v>
      </c>
      <c r="AI101" s="6">
        <v>2.1767558725671646E-3</v>
      </c>
      <c r="AJ101" s="6">
        <v>0</v>
      </c>
      <c r="AK101" s="6">
        <v>5.9256608892499001E-2</v>
      </c>
      <c r="AL101" s="6">
        <v>1.4970379792713363E-2</v>
      </c>
      <c r="AM101" s="6">
        <v>0</v>
      </c>
      <c r="AN101" s="6">
        <v>0.15634366071564607</v>
      </c>
      <c r="AO101" s="6">
        <v>0.10675084000908625</v>
      </c>
      <c r="AP101" s="6">
        <v>0</v>
      </c>
      <c r="AQ101" s="6">
        <v>3.2917850660578408E-3</v>
      </c>
      <c r="AR101" s="6">
        <v>5.4038726110688259E-2</v>
      </c>
      <c r="AS101" s="6">
        <v>0.22735536409255486</v>
      </c>
      <c r="AT101" s="6">
        <v>9.8220820358351613E-2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</v>
      </c>
      <c r="BB101" s="6">
        <v>0</v>
      </c>
      <c r="BC101" s="6">
        <v>2.2210362948085903E-3</v>
      </c>
      <c r="BD101" s="6">
        <v>0</v>
      </c>
      <c r="BE101" s="6">
        <v>9.2575838662296267E-2</v>
      </c>
      <c r="BF101" s="6">
        <v>0</v>
      </c>
      <c r="BG101" s="6">
        <v>0</v>
      </c>
      <c r="BH101" s="6">
        <v>-2.2366213476661015E-3</v>
      </c>
      <c r="BI101" s="6">
        <v>0</v>
      </c>
      <c r="BJ101" s="6">
        <v>4.644858061797693E-2</v>
      </c>
      <c r="BK101" s="6">
        <v>2.1681435587388033E-2</v>
      </c>
      <c r="BL101" s="6">
        <v>-1.724324253547345E-3</v>
      </c>
      <c r="BM101" s="6">
        <v>1.7828527618197348E-3</v>
      </c>
      <c r="BN101" s="6">
        <v>0</v>
      </c>
      <c r="BO101" s="6">
        <v>0</v>
      </c>
      <c r="BP101" s="6">
        <v>0</v>
      </c>
      <c r="BQ101" s="6">
        <v>0</v>
      </c>
      <c r="BR101" s="6">
        <v>8.2955360598274772E-3</v>
      </c>
    </row>
    <row r="102" spans="1:70" x14ac:dyDescent="0.25">
      <c r="A102" s="1" t="s">
        <v>413</v>
      </c>
      <c r="B102" s="6" t="s">
        <v>414</v>
      </c>
      <c r="C102" s="6">
        <v>9.5220270772338175E-2</v>
      </c>
      <c r="D102" s="6">
        <v>0.86714897954686032</v>
      </c>
      <c r="E102" s="6">
        <v>0</v>
      </c>
      <c r="F102" s="6">
        <v>0.54699555786301313</v>
      </c>
      <c r="G102" s="6">
        <v>0</v>
      </c>
      <c r="H102" s="6">
        <v>7.5375095679225887E-2</v>
      </c>
      <c r="I102" s="6">
        <v>1</v>
      </c>
      <c r="J102" s="6">
        <v>0</v>
      </c>
      <c r="K102" s="6">
        <v>1.1721370675866252E-2</v>
      </c>
      <c r="L102" s="6">
        <v>0</v>
      </c>
      <c r="M102" s="6">
        <v>0</v>
      </c>
      <c r="N102" s="6">
        <v>8.3486684953814998E-3</v>
      </c>
      <c r="O102" s="6">
        <v>2.9413205279198482E-2</v>
      </c>
      <c r="P102" s="6">
        <v>0</v>
      </c>
      <c r="Q102" s="6">
        <v>0</v>
      </c>
      <c r="R102" s="6">
        <v>0.442527087277785</v>
      </c>
      <c r="S102" s="6">
        <v>0</v>
      </c>
      <c r="T102" s="6">
        <v>0</v>
      </c>
      <c r="U102" s="6">
        <v>0</v>
      </c>
      <c r="V102" s="6">
        <v>4.6123120469548692E-3</v>
      </c>
      <c r="W102" s="6">
        <v>0</v>
      </c>
      <c r="X102" s="6">
        <v>0</v>
      </c>
      <c r="Y102" s="6">
        <v>0</v>
      </c>
      <c r="Z102" s="6">
        <v>1.6872144585597854E-2</v>
      </c>
      <c r="AA102" s="6">
        <v>0</v>
      </c>
      <c r="AB102" s="6">
        <v>1.4793037283729805E-2</v>
      </c>
      <c r="AC102" s="6">
        <v>0</v>
      </c>
      <c r="AD102" s="6">
        <v>0</v>
      </c>
      <c r="AE102" s="6">
        <v>0</v>
      </c>
      <c r="AF102" s="6">
        <v>0.12714863324208345</v>
      </c>
      <c r="AG102" s="6">
        <v>0</v>
      </c>
      <c r="AH102" s="6">
        <v>1.9034013214957419E-2</v>
      </c>
      <c r="AI102" s="6">
        <v>2.1767558725671646E-3</v>
      </c>
      <c r="AJ102" s="6">
        <v>0</v>
      </c>
      <c r="AK102" s="6">
        <v>5.9256608892499001E-2</v>
      </c>
      <c r="AL102" s="6">
        <v>1.4970379792713363E-2</v>
      </c>
      <c r="AM102" s="6">
        <v>0</v>
      </c>
      <c r="AN102" s="6">
        <v>0.15634366071564607</v>
      </c>
      <c r="AO102" s="6">
        <v>0.10675084000908625</v>
      </c>
      <c r="AP102" s="6">
        <v>0</v>
      </c>
      <c r="AQ102" s="6">
        <v>3.2917850660578408E-3</v>
      </c>
      <c r="AR102" s="6">
        <v>5.4038726110688259E-2</v>
      </c>
      <c r="AS102" s="6">
        <v>0.22735536409255486</v>
      </c>
      <c r="AT102" s="6">
        <v>9.8220820358351613E-2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</v>
      </c>
      <c r="BB102" s="6">
        <v>0</v>
      </c>
      <c r="BC102" s="6">
        <v>2.2210362948085903E-3</v>
      </c>
      <c r="BD102" s="6">
        <v>0</v>
      </c>
      <c r="BE102" s="6">
        <v>9.2575838662296267E-2</v>
      </c>
      <c r="BF102" s="6">
        <v>0</v>
      </c>
      <c r="BG102" s="6">
        <v>0</v>
      </c>
      <c r="BH102" s="6">
        <v>-2.2366213476661015E-3</v>
      </c>
      <c r="BI102" s="6">
        <v>0</v>
      </c>
      <c r="BJ102" s="6">
        <v>4.644858061797693E-2</v>
      </c>
      <c r="BK102" s="6">
        <v>2.1681435587388033E-2</v>
      </c>
      <c r="BL102" s="6">
        <v>-1.724324253547345E-3</v>
      </c>
      <c r="BM102" s="6">
        <v>1.7828527618197348E-3</v>
      </c>
      <c r="BN102" s="6">
        <v>0</v>
      </c>
      <c r="BO102" s="6">
        <v>0</v>
      </c>
      <c r="BP102" s="6">
        <v>0</v>
      </c>
      <c r="BQ102" s="6">
        <v>0</v>
      </c>
      <c r="BR102" s="6">
        <v>8.2955360598274772E-3</v>
      </c>
    </row>
    <row r="103" spans="1:70" x14ac:dyDescent="0.25">
      <c r="A103" s="1" t="s">
        <v>415</v>
      </c>
      <c r="B103" s="6" t="s">
        <v>416</v>
      </c>
      <c r="C103" s="6">
        <v>9.5220270772338175E-2</v>
      </c>
      <c r="D103" s="6">
        <v>0.86714897954686032</v>
      </c>
      <c r="E103" s="6">
        <v>0</v>
      </c>
      <c r="F103" s="6">
        <v>0.54699555786301313</v>
      </c>
      <c r="G103" s="6">
        <v>0</v>
      </c>
      <c r="H103" s="6">
        <v>7.5375095679225887E-2</v>
      </c>
      <c r="I103" s="6">
        <v>1</v>
      </c>
      <c r="J103" s="6">
        <v>0</v>
      </c>
      <c r="K103" s="6">
        <v>1.1721370675866252E-2</v>
      </c>
      <c r="L103" s="6">
        <v>0</v>
      </c>
      <c r="M103" s="6">
        <v>0</v>
      </c>
      <c r="N103" s="6">
        <v>8.3486684953814998E-3</v>
      </c>
      <c r="O103" s="6">
        <v>2.9413205279198482E-2</v>
      </c>
      <c r="P103" s="6">
        <v>0</v>
      </c>
      <c r="Q103" s="6">
        <v>0</v>
      </c>
      <c r="R103" s="6">
        <v>0.442527087277785</v>
      </c>
      <c r="S103" s="6">
        <v>0</v>
      </c>
      <c r="T103" s="6">
        <v>0</v>
      </c>
      <c r="U103" s="6">
        <v>0</v>
      </c>
      <c r="V103" s="6">
        <v>4.6123120469548692E-3</v>
      </c>
      <c r="W103" s="6">
        <v>0</v>
      </c>
      <c r="X103" s="6">
        <v>0</v>
      </c>
      <c r="Y103" s="6">
        <v>0</v>
      </c>
      <c r="Z103" s="6">
        <v>1.6872144585597854E-2</v>
      </c>
      <c r="AA103" s="6">
        <v>0</v>
      </c>
      <c r="AB103" s="6">
        <v>1.4793037283729805E-2</v>
      </c>
      <c r="AC103" s="6">
        <v>0</v>
      </c>
      <c r="AD103" s="6">
        <v>0</v>
      </c>
      <c r="AE103" s="6">
        <v>0</v>
      </c>
      <c r="AF103" s="6">
        <v>0.12714863324208345</v>
      </c>
      <c r="AG103" s="6">
        <v>0</v>
      </c>
      <c r="AH103" s="6">
        <v>1.9034013214957419E-2</v>
      </c>
      <c r="AI103" s="6">
        <v>2.1767558725671646E-3</v>
      </c>
      <c r="AJ103" s="6">
        <v>0</v>
      </c>
      <c r="AK103" s="6">
        <v>5.9256608892499001E-2</v>
      </c>
      <c r="AL103" s="6">
        <v>1.4970379792713363E-2</v>
      </c>
      <c r="AM103" s="6">
        <v>0</v>
      </c>
      <c r="AN103" s="6">
        <v>0.15634366071564607</v>
      </c>
      <c r="AO103" s="6">
        <v>0.10675084000908625</v>
      </c>
      <c r="AP103" s="6">
        <v>0</v>
      </c>
      <c r="AQ103" s="6">
        <v>3.2917850660578408E-3</v>
      </c>
      <c r="AR103" s="6">
        <v>5.4038726110688259E-2</v>
      </c>
      <c r="AS103" s="6">
        <v>0.22735536409255486</v>
      </c>
      <c r="AT103" s="6">
        <v>9.8220820358351613E-2</v>
      </c>
      <c r="AU103" s="6">
        <v>0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2.2210362948085903E-3</v>
      </c>
      <c r="BD103" s="6">
        <v>0</v>
      </c>
      <c r="BE103" s="6">
        <v>9.2575838662296267E-2</v>
      </c>
      <c r="BF103" s="6">
        <v>0</v>
      </c>
      <c r="BG103" s="6">
        <v>0</v>
      </c>
      <c r="BH103" s="6">
        <v>-2.2366213476661015E-3</v>
      </c>
      <c r="BI103" s="6">
        <v>0</v>
      </c>
      <c r="BJ103" s="6">
        <v>4.644858061797693E-2</v>
      </c>
      <c r="BK103" s="6">
        <v>2.1681435587388033E-2</v>
      </c>
      <c r="BL103" s="6">
        <v>-1.724324253547345E-3</v>
      </c>
      <c r="BM103" s="6">
        <v>1.7828527618197348E-3</v>
      </c>
      <c r="BN103" s="6">
        <v>0</v>
      </c>
      <c r="BO103" s="6">
        <v>0</v>
      </c>
      <c r="BP103" s="6">
        <v>0</v>
      </c>
      <c r="BQ103" s="6">
        <v>0</v>
      </c>
      <c r="BR103" s="6">
        <v>8.2955360598274772E-3</v>
      </c>
    </row>
    <row r="104" spans="1:70" x14ac:dyDescent="0.25">
      <c r="A104" s="1" t="s">
        <v>417</v>
      </c>
      <c r="B104" s="6" t="s">
        <v>418</v>
      </c>
      <c r="C104" s="6">
        <v>9.5220270772338175E-2</v>
      </c>
      <c r="D104" s="6">
        <v>-8.3487238649860157E-3</v>
      </c>
      <c r="E104" s="6">
        <v>0</v>
      </c>
      <c r="F104" s="6">
        <v>0.54699555786301313</v>
      </c>
      <c r="G104" s="6">
        <v>0</v>
      </c>
      <c r="H104" s="6">
        <v>0.35857622344473888</v>
      </c>
      <c r="I104" s="6">
        <v>0</v>
      </c>
      <c r="J104" s="6">
        <v>0</v>
      </c>
      <c r="K104" s="6">
        <v>1.1721370675866252E-2</v>
      </c>
      <c r="L104" s="6">
        <v>0</v>
      </c>
      <c r="M104" s="6">
        <v>0</v>
      </c>
      <c r="N104" s="6">
        <v>8.3486684953814998E-3</v>
      </c>
      <c r="O104" s="6">
        <v>2.9413205279198482E-2</v>
      </c>
      <c r="P104" s="6">
        <v>-8.7419535183104365E-3</v>
      </c>
      <c r="Q104" s="6">
        <v>0</v>
      </c>
      <c r="R104" s="6">
        <v>0.52600265551676872</v>
      </c>
      <c r="S104" s="6">
        <v>0</v>
      </c>
      <c r="T104" s="6">
        <v>0</v>
      </c>
      <c r="U104" s="6">
        <v>0</v>
      </c>
      <c r="V104" s="6">
        <v>1.7377060244546565E-3</v>
      </c>
      <c r="W104" s="6">
        <v>0</v>
      </c>
      <c r="X104" s="6">
        <v>0.93044231864109661</v>
      </c>
      <c r="Y104" s="6">
        <v>3.8239673258816224E-4</v>
      </c>
      <c r="Z104" s="6">
        <v>0</v>
      </c>
      <c r="AA104" s="6">
        <v>0</v>
      </c>
      <c r="AB104" s="6">
        <v>1.4793037283729805E-2</v>
      </c>
      <c r="AC104" s="6">
        <v>0</v>
      </c>
      <c r="AD104" s="6">
        <v>0</v>
      </c>
      <c r="AE104" s="6">
        <v>0</v>
      </c>
      <c r="AF104" s="6">
        <v>0.12714863324208345</v>
      </c>
      <c r="AG104" s="6">
        <v>0</v>
      </c>
      <c r="AH104" s="6">
        <v>1.9034013214957419E-2</v>
      </c>
      <c r="AI104" s="6">
        <v>2.1767558725671646E-3</v>
      </c>
      <c r="AJ104" s="6">
        <v>0</v>
      </c>
      <c r="AK104" s="6">
        <v>5.9256608892499001E-2</v>
      </c>
      <c r="AL104" s="6">
        <v>0</v>
      </c>
      <c r="AM104" s="6">
        <v>1</v>
      </c>
      <c r="AN104" s="6">
        <v>0.15634366071564607</v>
      </c>
      <c r="AO104" s="6">
        <v>0.10675084000908625</v>
      </c>
      <c r="AP104" s="6">
        <v>0</v>
      </c>
      <c r="AQ104" s="6">
        <v>3.2917850660578408E-3</v>
      </c>
      <c r="AR104" s="6">
        <v>5.4038726110688259E-2</v>
      </c>
      <c r="AS104" s="6">
        <v>0.90990865131055543</v>
      </c>
      <c r="AT104" s="6">
        <v>0</v>
      </c>
      <c r="AU104" s="6">
        <v>0</v>
      </c>
      <c r="AV104" s="6">
        <v>0.35957558962061847</v>
      </c>
      <c r="AW104" s="6">
        <v>3.1897899776635866E-4</v>
      </c>
      <c r="AX104" s="6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3.772458317327123E-2</v>
      </c>
      <c r="BD104" s="6">
        <v>7.3270042388235484E-3</v>
      </c>
      <c r="BE104" s="6">
        <v>0</v>
      </c>
      <c r="BF104" s="6">
        <v>0</v>
      </c>
      <c r="BG104" s="6">
        <v>0</v>
      </c>
      <c r="BH104" s="6">
        <v>-2.2366213476661015E-3</v>
      </c>
      <c r="BI104" s="6">
        <v>0</v>
      </c>
      <c r="BJ104" s="6">
        <v>4.644858061797693E-2</v>
      </c>
      <c r="BK104" s="6">
        <v>2.1681435587388033E-2</v>
      </c>
      <c r="BL104" s="6">
        <v>-1.724324253547345E-3</v>
      </c>
      <c r="BM104" s="6">
        <v>-2.9276540186110115E-4</v>
      </c>
      <c r="BN104" s="6">
        <v>0</v>
      </c>
      <c r="BO104" s="6">
        <v>0</v>
      </c>
      <c r="BP104" s="6">
        <v>0</v>
      </c>
      <c r="BQ104" s="6">
        <v>0</v>
      </c>
      <c r="BR104" s="6">
        <v>3.6005465966997273E-4</v>
      </c>
    </row>
    <row r="105" spans="1:70" x14ac:dyDescent="0.25">
      <c r="A105" s="1" t="s">
        <v>419</v>
      </c>
      <c r="B105" s="6" t="s">
        <v>420</v>
      </c>
      <c r="C105" s="6">
        <v>9.5220270772338175E-2</v>
      </c>
      <c r="D105" s="6">
        <v>-8.3487238649860157E-3</v>
      </c>
      <c r="E105" s="6">
        <v>0</v>
      </c>
      <c r="F105" s="6">
        <v>0.54699555786301313</v>
      </c>
      <c r="G105" s="6">
        <v>0</v>
      </c>
      <c r="H105" s="6">
        <v>0.35857622344473888</v>
      </c>
      <c r="I105" s="6">
        <v>0</v>
      </c>
      <c r="J105" s="6">
        <v>0</v>
      </c>
      <c r="K105" s="6">
        <v>0.1009915489858622</v>
      </c>
      <c r="L105" s="6">
        <v>0</v>
      </c>
      <c r="M105" s="6">
        <v>0</v>
      </c>
      <c r="N105" s="6">
        <v>0.39713545112266219</v>
      </c>
      <c r="O105" s="6">
        <v>0.33214509926755287</v>
      </c>
      <c r="P105" s="6">
        <v>-8.7419535183104365E-3</v>
      </c>
      <c r="Q105" s="6">
        <v>0</v>
      </c>
      <c r="R105" s="6">
        <v>0.48971511348692282</v>
      </c>
      <c r="S105" s="6">
        <v>0</v>
      </c>
      <c r="T105" s="6">
        <v>0</v>
      </c>
      <c r="U105" s="6">
        <v>0</v>
      </c>
      <c r="V105" s="6">
        <v>4.6123120469548692E-3</v>
      </c>
      <c r="W105" s="6">
        <v>0</v>
      </c>
      <c r="X105" s="6">
        <v>1</v>
      </c>
      <c r="Y105" s="6">
        <v>0</v>
      </c>
      <c r="Z105" s="6">
        <v>4.8391970646170859E-3</v>
      </c>
      <c r="AA105" s="6">
        <v>0</v>
      </c>
      <c r="AB105" s="6">
        <v>1.4793037283729805E-2</v>
      </c>
      <c r="AC105" s="6">
        <v>0</v>
      </c>
      <c r="AD105" s="6">
        <v>0</v>
      </c>
      <c r="AE105" s="6">
        <v>0</v>
      </c>
      <c r="AF105" s="6">
        <v>0.12714863324208345</v>
      </c>
      <c r="AG105" s="6">
        <v>0</v>
      </c>
      <c r="AH105" s="6">
        <v>0.12072041041153339</v>
      </c>
      <c r="AI105" s="6">
        <v>4.4063106282251178E-2</v>
      </c>
      <c r="AJ105" s="6">
        <v>0</v>
      </c>
      <c r="AK105" s="6">
        <v>5.9256608892499001E-2</v>
      </c>
      <c r="AL105" s="6">
        <v>0</v>
      </c>
      <c r="AM105" s="6">
        <v>0.33559219655918165</v>
      </c>
      <c r="AN105" s="6">
        <v>0.15634366071564607</v>
      </c>
      <c r="AO105" s="6">
        <v>0.10675084000908625</v>
      </c>
      <c r="AP105" s="6">
        <v>0</v>
      </c>
      <c r="AQ105" s="6">
        <v>3.2917850660578408E-3</v>
      </c>
      <c r="AR105" s="6">
        <v>0.16819994549430664</v>
      </c>
      <c r="AS105" s="6">
        <v>0.20787365639936489</v>
      </c>
      <c r="AT105" s="6">
        <v>0</v>
      </c>
      <c r="AU105" s="6">
        <v>0</v>
      </c>
      <c r="AV105" s="6">
        <v>0</v>
      </c>
      <c r="AW105" s="6">
        <v>0</v>
      </c>
      <c r="AX105" s="6">
        <v>0</v>
      </c>
      <c r="AY105" s="6">
        <v>0</v>
      </c>
      <c r="AZ105" s="6">
        <v>0</v>
      </c>
      <c r="BA105" s="6">
        <v>0</v>
      </c>
      <c r="BB105" s="6">
        <v>0</v>
      </c>
      <c r="BC105" s="6">
        <v>2.2210362948085903E-3</v>
      </c>
      <c r="BD105" s="6">
        <v>0</v>
      </c>
      <c r="BE105" s="6">
        <v>0</v>
      </c>
      <c r="BF105" s="6">
        <v>0</v>
      </c>
      <c r="BG105" s="6">
        <v>0</v>
      </c>
      <c r="BH105" s="6">
        <v>-1.3322307328715933E-3</v>
      </c>
      <c r="BI105" s="6">
        <v>0</v>
      </c>
      <c r="BJ105" s="6">
        <v>4.644858061797693E-2</v>
      </c>
      <c r="BK105" s="6">
        <v>2.1681435587388033E-2</v>
      </c>
      <c r="BL105" s="6">
        <v>0</v>
      </c>
      <c r="BM105" s="6">
        <v>-2.4068450594321163E-4</v>
      </c>
      <c r="BN105" s="6">
        <v>0</v>
      </c>
      <c r="BO105" s="6">
        <v>0</v>
      </c>
      <c r="BP105" s="6">
        <v>0</v>
      </c>
      <c r="BQ105" s="6">
        <v>0</v>
      </c>
      <c r="BR105" s="6">
        <v>-2.1003103716420069E-3</v>
      </c>
    </row>
    <row r="106" spans="1:70" x14ac:dyDescent="0.25">
      <c r="A106" s="1" t="s">
        <v>421</v>
      </c>
      <c r="B106" s="6" t="s">
        <v>422</v>
      </c>
      <c r="C106" s="6">
        <v>9.5220270772338175E-2</v>
      </c>
      <c r="D106" s="6">
        <v>0.86714897954686032</v>
      </c>
      <c r="E106" s="6">
        <v>0</v>
      </c>
      <c r="F106" s="6">
        <v>0.54699555786301313</v>
      </c>
      <c r="G106" s="6">
        <v>0</v>
      </c>
      <c r="H106" s="6">
        <v>0.35857622344473888</v>
      </c>
      <c r="I106" s="6">
        <v>0</v>
      </c>
      <c r="J106" s="6">
        <v>0</v>
      </c>
      <c r="K106" s="6">
        <v>1.1721370675866252E-2</v>
      </c>
      <c r="L106" s="6">
        <v>0</v>
      </c>
      <c r="M106" s="6">
        <v>0</v>
      </c>
      <c r="N106" s="6">
        <v>8.3486684953814998E-3</v>
      </c>
      <c r="O106" s="6">
        <v>2.9413205279198482E-2</v>
      </c>
      <c r="P106" s="6">
        <v>-7.7536419958015128E-3</v>
      </c>
      <c r="Q106" s="6">
        <v>0</v>
      </c>
      <c r="R106" s="6">
        <v>0.442527087277785</v>
      </c>
      <c r="S106" s="6">
        <v>0</v>
      </c>
      <c r="T106" s="6">
        <v>0</v>
      </c>
      <c r="U106" s="6">
        <v>0</v>
      </c>
      <c r="V106" s="6">
        <v>4.6123120469548692E-3</v>
      </c>
      <c r="W106" s="6">
        <v>0</v>
      </c>
      <c r="X106" s="6">
        <v>1.3076223403499376E-2</v>
      </c>
      <c r="Y106" s="6">
        <v>0</v>
      </c>
      <c r="Z106" s="6">
        <v>0</v>
      </c>
      <c r="AA106" s="6">
        <v>0</v>
      </c>
      <c r="AB106" s="6">
        <v>1.4793037283729805E-2</v>
      </c>
      <c r="AC106" s="6">
        <v>0</v>
      </c>
      <c r="AD106" s="6">
        <v>0</v>
      </c>
      <c r="AE106" s="6">
        <v>0</v>
      </c>
      <c r="AF106" s="6">
        <v>0.12714863324208345</v>
      </c>
      <c r="AG106" s="6">
        <v>0</v>
      </c>
      <c r="AH106" s="6">
        <v>1.9034013214957419E-2</v>
      </c>
      <c r="AI106" s="6">
        <v>2.1767558725671646E-3</v>
      </c>
      <c r="AJ106" s="6">
        <v>0</v>
      </c>
      <c r="AK106" s="6">
        <v>5.9256608892499001E-2</v>
      </c>
      <c r="AL106" s="6">
        <v>0</v>
      </c>
      <c r="AM106" s="6">
        <v>0.3961670257198604</v>
      </c>
      <c r="AN106" s="6">
        <v>0.15634366071564607</v>
      </c>
      <c r="AO106" s="6">
        <v>0.10675084000908625</v>
      </c>
      <c r="AP106" s="6">
        <v>0</v>
      </c>
      <c r="AQ106" s="6">
        <v>3.2917850660578408E-3</v>
      </c>
      <c r="AR106" s="6">
        <v>5.4038726110688259E-2</v>
      </c>
      <c r="AS106" s="6">
        <v>0.22735536409255486</v>
      </c>
      <c r="AT106" s="6">
        <v>9.8220820358351613E-2</v>
      </c>
      <c r="AU106" s="6">
        <v>0</v>
      </c>
      <c r="AV106" s="6">
        <v>0</v>
      </c>
      <c r="AW106" s="6">
        <v>0</v>
      </c>
      <c r="AX106" s="6">
        <v>0</v>
      </c>
      <c r="AY106" s="6">
        <v>0</v>
      </c>
      <c r="AZ106" s="6">
        <v>0</v>
      </c>
      <c r="BA106" s="6">
        <v>0</v>
      </c>
      <c r="BB106" s="6">
        <v>0</v>
      </c>
      <c r="BC106" s="6">
        <v>2.2210362948085903E-3</v>
      </c>
      <c r="BD106" s="6">
        <v>0</v>
      </c>
      <c r="BE106" s="6">
        <v>9.2575838662296267E-2</v>
      </c>
      <c r="BF106" s="6">
        <v>0</v>
      </c>
      <c r="BG106" s="6">
        <v>0</v>
      </c>
      <c r="BH106" s="6">
        <v>-2.2366213476661015E-3</v>
      </c>
      <c r="BI106" s="6">
        <v>0</v>
      </c>
      <c r="BJ106" s="6">
        <v>4.644858061797693E-2</v>
      </c>
      <c r="BK106" s="6">
        <v>2.1681435587388033E-2</v>
      </c>
      <c r="BL106" s="6">
        <v>-1.724324253547345E-3</v>
      </c>
      <c r="BM106" s="6">
        <v>1.7828527618197348E-3</v>
      </c>
      <c r="BN106" s="6">
        <v>0</v>
      </c>
      <c r="BO106" s="6">
        <v>0</v>
      </c>
      <c r="BP106" s="6">
        <v>0</v>
      </c>
      <c r="BQ106" s="6">
        <v>0</v>
      </c>
      <c r="BR106" s="6">
        <v>8.2955360598274772E-3</v>
      </c>
    </row>
    <row r="107" spans="1:70" x14ac:dyDescent="0.25">
      <c r="A107" s="1" t="s">
        <v>423</v>
      </c>
      <c r="B107" s="6" t="s">
        <v>424</v>
      </c>
      <c r="C107" s="6">
        <v>9.5220270772338175E-2</v>
      </c>
      <c r="D107" s="6">
        <v>0.9016300940542824</v>
      </c>
      <c r="E107" s="6">
        <v>0</v>
      </c>
      <c r="F107" s="6">
        <v>0.54699555786301313</v>
      </c>
      <c r="G107" s="6">
        <v>0</v>
      </c>
      <c r="H107" s="6">
        <v>0.35857622344473888</v>
      </c>
      <c r="I107" s="6">
        <v>0.55338001273695026</v>
      </c>
      <c r="J107" s="6">
        <v>0</v>
      </c>
      <c r="K107" s="6">
        <v>0.1009915489858622</v>
      </c>
      <c r="L107" s="6">
        <v>0</v>
      </c>
      <c r="M107" s="6">
        <v>0</v>
      </c>
      <c r="N107" s="6">
        <v>1.3106094717138266E-2</v>
      </c>
      <c r="O107" s="6">
        <v>0.10581457996269564</v>
      </c>
      <c r="P107" s="6">
        <v>-7.7536419958015128E-3</v>
      </c>
      <c r="Q107" s="6">
        <v>0</v>
      </c>
      <c r="R107" s="6">
        <v>0.48971511348692282</v>
      </c>
      <c r="S107" s="6">
        <v>0</v>
      </c>
      <c r="T107" s="6">
        <v>0</v>
      </c>
      <c r="U107" s="6">
        <v>0</v>
      </c>
      <c r="V107" s="6">
        <v>4.6123120469548692E-3</v>
      </c>
      <c r="W107" s="6">
        <v>0</v>
      </c>
      <c r="X107" s="6">
        <v>1</v>
      </c>
      <c r="Y107" s="6">
        <v>0</v>
      </c>
      <c r="Z107" s="6">
        <v>0</v>
      </c>
      <c r="AA107" s="6">
        <v>0</v>
      </c>
      <c r="AB107" s="6">
        <v>1.4793037283729805E-2</v>
      </c>
      <c r="AC107" s="6">
        <v>0</v>
      </c>
      <c r="AD107" s="6">
        <v>0</v>
      </c>
      <c r="AE107" s="6">
        <v>0</v>
      </c>
      <c r="AF107" s="6">
        <v>0.12714863324208345</v>
      </c>
      <c r="AG107" s="6">
        <v>0</v>
      </c>
      <c r="AH107" s="6">
        <v>0.12072041041153339</v>
      </c>
      <c r="AI107" s="6">
        <v>4.4063106282251178E-2</v>
      </c>
      <c r="AJ107" s="6">
        <v>0</v>
      </c>
      <c r="AK107" s="6">
        <v>5.9256608892499001E-2</v>
      </c>
      <c r="AL107" s="6">
        <v>0</v>
      </c>
      <c r="AM107" s="6">
        <v>0.33559219655918165</v>
      </c>
      <c r="AN107" s="6">
        <v>0.15634366071564607</v>
      </c>
      <c r="AO107" s="6">
        <v>0.10675084000908625</v>
      </c>
      <c r="AP107" s="6">
        <v>0</v>
      </c>
      <c r="AQ107" s="6">
        <v>3.2917850660578408E-3</v>
      </c>
      <c r="AR107" s="6">
        <v>0.16819994549430664</v>
      </c>
      <c r="AS107" s="6">
        <v>0.20787365639936489</v>
      </c>
      <c r="AT107" s="6">
        <v>7.7739146699223452E-2</v>
      </c>
      <c r="AU107" s="6">
        <v>0</v>
      </c>
      <c r="AV107" s="6">
        <v>0</v>
      </c>
      <c r="AW107" s="6">
        <v>0</v>
      </c>
      <c r="AX107" s="6">
        <v>0</v>
      </c>
      <c r="AY107" s="6">
        <v>0</v>
      </c>
      <c r="AZ107" s="6">
        <v>0</v>
      </c>
      <c r="BA107" s="6">
        <v>0</v>
      </c>
      <c r="BB107" s="6">
        <v>0</v>
      </c>
      <c r="BC107" s="6">
        <v>2.2210362948085903E-3</v>
      </c>
      <c r="BD107" s="6">
        <v>0</v>
      </c>
      <c r="BE107" s="6">
        <v>2.0118950364767452E-2</v>
      </c>
      <c r="BF107" s="6">
        <v>0</v>
      </c>
      <c r="BG107" s="6">
        <v>0</v>
      </c>
      <c r="BH107" s="6">
        <v>-1.3322307328715933E-3</v>
      </c>
      <c r="BI107" s="6">
        <v>0</v>
      </c>
      <c r="BJ107" s="6">
        <v>4.644858061797693E-2</v>
      </c>
      <c r="BK107" s="6">
        <v>2.1681435587388033E-2</v>
      </c>
      <c r="BL107" s="6">
        <v>0</v>
      </c>
      <c r="BM107" s="6">
        <v>6.7625764116480934E-3</v>
      </c>
      <c r="BN107" s="6">
        <v>0</v>
      </c>
      <c r="BO107" s="6">
        <v>0</v>
      </c>
      <c r="BP107" s="6">
        <v>0</v>
      </c>
      <c r="BQ107" s="6">
        <v>0</v>
      </c>
      <c r="BR107" s="6">
        <v>-2.1003103716420069E-3</v>
      </c>
    </row>
    <row r="108" spans="1:70" x14ac:dyDescent="0.25">
      <c r="A108" s="1" t="s">
        <v>425</v>
      </c>
      <c r="B108" s="6" t="s">
        <v>426</v>
      </c>
      <c r="C108" s="6">
        <v>9.5220270772338175E-2</v>
      </c>
      <c r="D108" s="6">
        <v>-8.3487238649860157E-3</v>
      </c>
      <c r="E108" s="6">
        <v>0</v>
      </c>
      <c r="F108" s="6">
        <v>0.54699555786301313</v>
      </c>
      <c r="G108" s="6">
        <v>0</v>
      </c>
      <c r="H108" s="6">
        <v>0.35857622344473888</v>
      </c>
      <c r="I108" s="6">
        <v>0</v>
      </c>
      <c r="J108" s="6">
        <v>0</v>
      </c>
      <c r="K108" s="6">
        <v>1.1721370675866252E-2</v>
      </c>
      <c r="L108" s="6">
        <v>0</v>
      </c>
      <c r="M108" s="6">
        <v>0</v>
      </c>
      <c r="N108" s="6">
        <v>8.3486684953814998E-3</v>
      </c>
      <c r="O108" s="6">
        <v>2.9413205279198482E-2</v>
      </c>
      <c r="P108" s="6">
        <v>-8.7419535183104365E-3</v>
      </c>
      <c r="Q108" s="6">
        <v>0</v>
      </c>
      <c r="R108" s="6">
        <v>0.45281233375159075</v>
      </c>
      <c r="S108" s="6">
        <v>0</v>
      </c>
      <c r="T108" s="6">
        <v>0</v>
      </c>
      <c r="U108" s="6">
        <v>0</v>
      </c>
      <c r="V108" s="6">
        <v>1.7377060244546565E-3</v>
      </c>
      <c r="W108" s="6">
        <v>0</v>
      </c>
      <c r="X108" s="6">
        <v>0.93044231864109661</v>
      </c>
      <c r="Y108" s="6">
        <v>3.8239673258816224E-4</v>
      </c>
      <c r="Z108" s="6">
        <v>0</v>
      </c>
      <c r="AA108" s="6">
        <v>0</v>
      </c>
      <c r="AB108" s="6">
        <v>1.4793037283729805E-2</v>
      </c>
      <c r="AC108" s="6">
        <v>0</v>
      </c>
      <c r="AD108" s="6">
        <v>0</v>
      </c>
      <c r="AE108" s="6">
        <v>0</v>
      </c>
      <c r="AF108" s="6">
        <v>0.12714863324208345</v>
      </c>
      <c r="AG108" s="6">
        <v>0</v>
      </c>
      <c r="AH108" s="6">
        <v>1.9034013214957419E-2</v>
      </c>
      <c r="AI108" s="6">
        <v>2.1767558725671646E-3</v>
      </c>
      <c r="AJ108" s="6">
        <v>8.9741494284406292E-3</v>
      </c>
      <c r="AK108" s="6">
        <v>5.9256608892499001E-2</v>
      </c>
      <c r="AL108" s="6">
        <v>0</v>
      </c>
      <c r="AM108" s="6">
        <v>1</v>
      </c>
      <c r="AN108" s="6">
        <v>0.15634366071564607</v>
      </c>
      <c r="AO108" s="6">
        <v>0.10675084000908625</v>
      </c>
      <c r="AP108" s="6">
        <v>0</v>
      </c>
      <c r="AQ108" s="6">
        <v>3.2917850660578408E-3</v>
      </c>
      <c r="AR108" s="6">
        <v>5.4038726110688259E-2</v>
      </c>
      <c r="AS108" s="6">
        <v>0.90990865131055543</v>
      </c>
      <c r="AT108" s="6">
        <v>0</v>
      </c>
      <c r="AU108" s="6">
        <v>0</v>
      </c>
      <c r="AV108" s="6">
        <v>0.35957558962061847</v>
      </c>
      <c r="AW108" s="6">
        <v>3.1897899776635866E-4</v>
      </c>
      <c r="AX108" s="6">
        <v>0</v>
      </c>
      <c r="AY108" s="6">
        <v>0</v>
      </c>
      <c r="AZ108" s="6">
        <v>0</v>
      </c>
      <c r="BA108" s="6">
        <v>0</v>
      </c>
      <c r="BB108" s="6">
        <v>0</v>
      </c>
      <c r="BC108" s="6">
        <v>3.772458317327123E-2</v>
      </c>
      <c r="BD108" s="6">
        <v>7.3270042388235484E-3</v>
      </c>
      <c r="BE108" s="6">
        <v>0</v>
      </c>
      <c r="BF108" s="6">
        <v>0</v>
      </c>
      <c r="BG108" s="6">
        <v>0</v>
      </c>
      <c r="BH108" s="6">
        <v>-2.2366213476661015E-3</v>
      </c>
      <c r="BI108" s="6">
        <v>0</v>
      </c>
      <c r="BJ108" s="6">
        <v>4.644858061797693E-2</v>
      </c>
      <c r="BK108" s="6">
        <v>2.1681435587388033E-2</v>
      </c>
      <c r="BL108" s="6">
        <v>-1.724324253547345E-3</v>
      </c>
      <c r="BM108" s="6">
        <v>-2.9276540186110115E-4</v>
      </c>
      <c r="BN108" s="6">
        <v>0</v>
      </c>
      <c r="BO108" s="6">
        <v>0</v>
      </c>
      <c r="BP108" s="6">
        <v>0</v>
      </c>
      <c r="BQ108" s="6">
        <v>0</v>
      </c>
      <c r="BR108" s="6">
        <v>3.6005465966997273E-4</v>
      </c>
    </row>
    <row r="109" spans="1:70" x14ac:dyDescent="0.25">
      <c r="A109" s="1" t="s">
        <v>427</v>
      </c>
      <c r="B109" s="6" t="s">
        <v>428</v>
      </c>
      <c r="C109" s="6">
        <v>9.5220270772338175E-2</v>
      </c>
      <c r="D109" s="6">
        <v>-8.3487238649860157E-3</v>
      </c>
      <c r="E109" s="6">
        <v>0</v>
      </c>
      <c r="F109" s="6">
        <v>0.54699555786301313</v>
      </c>
      <c r="G109" s="6">
        <v>0</v>
      </c>
      <c r="H109" s="6">
        <v>0.35857622344473888</v>
      </c>
      <c r="I109" s="6">
        <v>0</v>
      </c>
      <c r="J109" s="6">
        <v>0</v>
      </c>
      <c r="K109" s="6">
        <v>0.1009915489858622</v>
      </c>
      <c r="L109" s="6">
        <v>0</v>
      </c>
      <c r="M109" s="6">
        <v>0</v>
      </c>
      <c r="N109" s="6">
        <v>0.39713545112266219</v>
      </c>
      <c r="O109" s="6">
        <v>0.33214509926755287</v>
      </c>
      <c r="P109" s="6">
        <v>-8.7419535183104365E-3</v>
      </c>
      <c r="Q109" s="6">
        <v>0</v>
      </c>
      <c r="R109" s="6">
        <v>0.48971511348692282</v>
      </c>
      <c r="S109" s="6">
        <v>0</v>
      </c>
      <c r="T109" s="6">
        <v>0</v>
      </c>
      <c r="U109" s="6">
        <v>0</v>
      </c>
      <c r="V109" s="6">
        <v>4.6123120469548692E-3</v>
      </c>
      <c r="W109" s="6">
        <v>0</v>
      </c>
      <c r="X109" s="6">
        <v>1</v>
      </c>
      <c r="Y109" s="6">
        <v>0</v>
      </c>
      <c r="Z109" s="6">
        <v>0</v>
      </c>
      <c r="AA109" s="6">
        <v>0</v>
      </c>
      <c r="AB109" s="6">
        <v>1.4793037283729805E-2</v>
      </c>
      <c r="AC109" s="6">
        <v>0</v>
      </c>
      <c r="AD109" s="6">
        <v>0</v>
      </c>
      <c r="AE109" s="6">
        <v>0</v>
      </c>
      <c r="AF109" s="6">
        <v>0.12714863324208345</v>
      </c>
      <c r="AG109" s="6">
        <v>0</v>
      </c>
      <c r="AH109" s="6">
        <v>0.12072041041153339</v>
      </c>
      <c r="AI109" s="6">
        <v>4.4063106282251178E-2</v>
      </c>
      <c r="AJ109" s="6">
        <v>0</v>
      </c>
      <c r="AK109" s="6">
        <v>5.9256608892499001E-2</v>
      </c>
      <c r="AL109" s="6">
        <v>0</v>
      </c>
      <c r="AM109" s="6">
        <v>0.33559219655918165</v>
      </c>
      <c r="AN109" s="6">
        <v>0.15634366071564607</v>
      </c>
      <c r="AO109" s="6">
        <v>0.10675084000908625</v>
      </c>
      <c r="AP109" s="6">
        <v>0</v>
      </c>
      <c r="AQ109" s="6">
        <v>3.2917850660578408E-3</v>
      </c>
      <c r="AR109" s="6">
        <v>0.16819994549430664</v>
      </c>
      <c r="AS109" s="6">
        <v>0.20787365639936489</v>
      </c>
      <c r="AT109" s="6">
        <v>0</v>
      </c>
      <c r="AU109" s="6">
        <v>0</v>
      </c>
      <c r="AV109" s="6">
        <v>0</v>
      </c>
      <c r="AW109" s="6">
        <v>0</v>
      </c>
      <c r="AX109" s="6">
        <v>0</v>
      </c>
      <c r="AY109" s="6">
        <v>0</v>
      </c>
      <c r="AZ109" s="6">
        <v>0</v>
      </c>
      <c r="BA109" s="6">
        <v>0</v>
      </c>
      <c r="BB109" s="6">
        <v>0</v>
      </c>
      <c r="BC109" s="6">
        <v>2.2210362948085903E-3</v>
      </c>
      <c r="BD109" s="6">
        <v>0</v>
      </c>
      <c r="BE109" s="6">
        <v>0</v>
      </c>
      <c r="BF109" s="6">
        <v>0</v>
      </c>
      <c r="BG109" s="6">
        <v>0</v>
      </c>
      <c r="BH109" s="6">
        <v>-1.3322307328715933E-3</v>
      </c>
      <c r="BI109" s="6">
        <v>0</v>
      </c>
      <c r="BJ109" s="6">
        <v>4.644858061797693E-2</v>
      </c>
      <c r="BK109" s="6">
        <v>2.1681435587388033E-2</v>
      </c>
      <c r="BL109" s="6">
        <v>0</v>
      </c>
      <c r="BM109" s="6">
        <v>-2.4068450594321163E-4</v>
      </c>
      <c r="BN109" s="6">
        <v>0</v>
      </c>
      <c r="BO109" s="6">
        <v>0</v>
      </c>
      <c r="BP109" s="6">
        <v>0</v>
      </c>
      <c r="BQ109" s="6">
        <v>0</v>
      </c>
      <c r="BR109" s="6">
        <v>-2.1003103716420069E-3</v>
      </c>
    </row>
    <row r="110" spans="1:70" x14ac:dyDescent="0.25">
      <c r="A110" s="1" t="s">
        <v>429</v>
      </c>
      <c r="B110" s="6" t="s">
        <v>430</v>
      </c>
      <c r="C110" s="6">
        <v>9.5220270772338175E-2</v>
      </c>
      <c r="D110" s="6">
        <v>0.86714897954686032</v>
      </c>
      <c r="E110" s="6">
        <v>0</v>
      </c>
      <c r="F110" s="6">
        <v>0.54699555786301313</v>
      </c>
      <c r="G110" s="6">
        <v>0</v>
      </c>
      <c r="H110" s="6">
        <v>0.35857622344473888</v>
      </c>
      <c r="I110" s="6">
        <v>0</v>
      </c>
      <c r="J110" s="6">
        <v>0</v>
      </c>
      <c r="K110" s="6">
        <v>1.1721370675866252E-2</v>
      </c>
      <c r="L110" s="6">
        <v>0</v>
      </c>
      <c r="M110" s="6">
        <v>0</v>
      </c>
      <c r="N110" s="6">
        <v>8.3486684953814998E-3</v>
      </c>
      <c r="O110" s="6">
        <v>2.9413205279198482E-2</v>
      </c>
      <c r="P110" s="6">
        <v>-7.7536419958015128E-3</v>
      </c>
      <c r="Q110" s="6">
        <v>0</v>
      </c>
      <c r="R110" s="6">
        <v>0.442527087277785</v>
      </c>
      <c r="S110" s="6">
        <v>0</v>
      </c>
      <c r="T110" s="6">
        <v>0</v>
      </c>
      <c r="U110" s="6">
        <v>0</v>
      </c>
      <c r="V110" s="6">
        <v>4.6123120469548692E-3</v>
      </c>
      <c r="W110" s="6">
        <v>0</v>
      </c>
      <c r="X110" s="6">
        <v>1.3076223403499376E-2</v>
      </c>
      <c r="Y110" s="6">
        <v>0</v>
      </c>
      <c r="Z110" s="6">
        <v>0</v>
      </c>
      <c r="AA110" s="6">
        <v>0</v>
      </c>
      <c r="AB110" s="6">
        <v>1.4793037283729805E-2</v>
      </c>
      <c r="AC110" s="6">
        <v>0</v>
      </c>
      <c r="AD110" s="6">
        <v>0</v>
      </c>
      <c r="AE110" s="6">
        <v>0</v>
      </c>
      <c r="AF110" s="6">
        <v>0.12714863324208345</v>
      </c>
      <c r="AG110" s="6">
        <v>0</v>
      </c>
      <c r="AH110" s="6">
        <v>1.9034013214957419E-2</v>
      </c>
      <c r="AI110" s="6">
        <v>2.1767558725671646E-3</v>
      </c>
      <c r="AJ110" s="6">
        <v>0</v>
      </c>
      <c r="AK110" s="6">
        <v>5.9256608892499001E-2</v>
      </c>
      <c r="AL110" s="6">
        <v>0</v>
      </c>
      <c r="AM110" s="6">
        <v>0.3961670257198604</v>
      </c>
      <c r="AN110" s="6">
        <v>0.15634366071564607</v>
      </c>
      <c r="AO110" s="6">
        <v>0.10675084000908625</v>
      </c>
      <c r="AP110" s="6">
        <v>0</v>
      </c>
      <c r="AQ110" s="6">
        <v>3.2917850660578408E-3</v>
      </c>
      <c r="AR110" s="6">
        <v>5.4038726110688259E-2</v>
      </c>
      <c r="AS110" s="6">
        <v>0.22735536409255486</v>
      </c>
      <c r="AT110" s="6">
        <v>9.8220820358351613E-2</v>
      </c>
      <c r="AU110" s="6">
        <v>0</v>
      </c>
      <c r="AV110" s="6">
        <v>0</v>
      </c>
      <c r="AW110" s="6">
        <v>0</v>
      </c>
      <c r="AX110" s="6">
        <v>0</v>
      </c>
      <c r="AY110" s="6">
        <v>0</v>
      </c>
      <c r="AZ110" s="6">
        <v>0</v>
      </c>
      <c r="BA110" s="6">
        <v>0</v>
      </c>
      <c r="BB110" s="6">
        <v>0</v>
      </c>
      <c r="BC110" s="6">
        <v>2.2210362948085903E-3</v>
      </c>
      <c r="BD110" s="6">
        <v>0</v>
      </c>
      <c r="BE110" s="6">
        <v>9.2575838662296267E-2</v>
      </c>
      <c r="BF110" s="6">
        <v>0</v>
      </c>
      <c r="BG110" s="6">
        <v>0</v>
      </c>
      <c r="BH110" s="6">
        <v>-2.2366213476661015E-3</v>
      </c>
      <c r="BI110" s="6">
        <v>0</v>
      </c>
      <c r="BJ110" s="6">
        <v>4.644858061797693E-2</v>
      </c>
      <c r="BK110" s="6">
        <v>2.1681435587388033E-2</v>
      </c>
      <c r="BL110" s="6">
        <v>-1.724324253547345E-3</v>
      </c>
      <c r="BM110" s="6">
        <v>7.2344905831683334E-2</v>
      </c>
      <c r="BN110" s="6">
        <v>0</v>
      </c>
      <c r="BO110" s="6">
        <v>0</v>
      </c>
      <c r="BP110" s="6">
        <v>0</v>
      </c>
      <c r="BQ110" s="6">
        <v>0</v>
      </c>
      <c r="BR110" s="6">
        <v>8.2955360598274772E-3</v>
      </c>
    </row>
    <row r="111" spans="1:70" x14ac:dyDescent="0.25">
      <c r="A111" s="1" t="s">
        <v>431</v>
      </c>
      <c r="B111" s="6" t="s">
        <v>432</v>
      </c>
      <c r="C111" s="6">
        <v>9.5220270772338175E-2</v>
      </c>
      <c r="D111" s="6">
        <v>0.57457599177488738</v>
      </c>
      <c r="E111" s="6">
        <v>0</v>
      </c>
      <c r="F111" s="6">
        <v>0.54699555786301313</v>
      </c>
      <c r="G111" s="6">
        <v>0</v>
      </c>
      <c r="H111" s="6">
        <v>0.35857622344473888</v>
      </c>
      <c r="I111" s="6">
        <v>0.55338001273695026</v>
      </c>
      <c r="J111" s="6">
        <v>0</v>
      </c>
      <c r="K111" s="6">
        <v>0.1009915489858622</v>
      </c>
      <c r="L111" s="6">
        <v>0</v>
      </c>
      <c r="M111" s="6">
        <v>0</v>
      </c>
      <c r="N111" s="6">
        <v>1.3106094717138266E-2</v>
      </c>
      <c r="O111" s="6">
        <v>0.10581457996269564</v>
      </c>
      <c r="P111" s="6">
        <v>-7.7536419958015128E-3</v>
      </c>
      <c r="Q111" s="6">
        <v>0</v>
      </c>
      <c r="R111" s="6">
        <v>0.48971511348692282</v>
      </c>
      <c r="S111" s="6">
        <v>0</v>
      </c>
      <c r="T111" s="6">
        <v>0</v>
      </c>
      <c r="U111" s="6">
        <v>0</v>
      </c>
      <c r="V111" s="6">
        <v>4.6123120469548692E-3</v>
      </c>
      <c r="W111" s="6">
        <v>0</v>
      </c>
      <c r="X111" s="6">
        <v>1</v>
      </c>
      <c r="Y111" s="6">
        <v>0</v>
      </c>
      <c r="Z111" s="6">
        <v>0</v>
      </c>
      <c r="AA111" s="6">
        <v>0</v>
      </c>
      <c r="AB111" s="6">
        <v>1.4793037283729805E-2</v>
      </c>
      <c r="AC111" s="6">
        <v>0</v>
      </c>
      <c r="AD111" s="6">
        <v>0</v>
      </c>
      <c r="AE111" s="6">
        <v>0</v>
      </c>
      <c r="AF111" s="6">
        <v>0.12714863324208345</v>
      </c>
      <c r="AG111" s="6">
        <v>0</v>
      </c>
      <c r="AH111" s="6">
        <v>0.12072041041153339</v>
      </c>
      <c r="AI111" s="6">
        <v>4.4063106282251178E-2</v>
      </c>
      <c r="AJ111" s="6">
        <v>0</v>
      </c>
      <c r="AK111" s="6">
        <v>5.9256608892499001E-2</v>
      </c>
      <c r="AL111" s="6">
        <v>0</v>
      </c>
      <c r="AM111" s="6">
        <v>0.33559219655918165</v>
      </c>
      <c r="AN111" s="6">
        <v>0.15634366071564607</v>
      </c>
      <c r="AO111" s="6">
        <v>0.10675084000908625</v>
      </c>
      <c r="AP111" s="6">
        <v>0</v>
      </c>
      <c r="AQ111" s="6">
        <v>3.2917850660578408E-3</v>
      </c>
      <c r="AR111" s="6">
        <v>0.16819994549430664</v>
      </c>
      <c r="AS111" s="6">
        <v>0.20787365639936489</v>
      </c>
      <c r="AT111" s="6">
        <v>7.7739146699223452E-2</v>
      </c>
      <c r="AU111" s="6">
        <v>0</v>
      </c>
      <c r="AV111" s="6">
        <v>0</v>
      </c>
      <c r="AW111" s="6">
        <v>0</v>
      </c>
      <c r="AX111" s="6">
        <v>0</v>
      </c>
      <c r="AY111" s="6">
        <v>0</v>
      </c>
      <c r="AZ111" s="6">
        <v>0</v>
      </c>
      <c r="BA111" s="6">
        <v>0</v>
      </c>
      <c r="BB111" s="6">
        <v>0</v>
      </c>
      <c r="BC111" s="6">
        <v>2.2210362948085903E-3</v>
      </c>
      <c r="BD111" s="6">
        <v>0</v>
      </c>
      <c r="BE111" s="6">
        <v>2.0118950364767452E-2</v>
      </c>
      <c r="BF111" s="6">
        <v>0</v>
      </c>
      <c r="BG111" s="6">
        <v>0</v>
      </c>
      <c r="BH111" s="6">
        <v>-1.3322307328715933E-3</v>
      </c>
      <c r="BI111" s="6">
        <v>0</v>
      </c>
      <c r="BJ111" s="6">
        <v>4.644858061797693E-2</v>
      </c>
      <c r="BK111" s="6">
        <v>2.1681435587388033E-2</v>
      </c>
      <c r="BL111" s="6">
        <v>0</v>
      </c>
      <c r="BM111" s="6">
        <v>6.7625764116480934E-3</v>
      </c>
      <c r="BN111" s="6">
        <v>0</v>
      </c>
      <c r="BO111" s="6">
        <v>0</v>
      </c>
      <c r="BP111" s="6">
        <v>0</v>
      </c>
      <c r="BQ111" s="6">
        <v>0</v>
      </c>
      <c r="BR111" s="6">
        <v>-2.1003103716420069E-3</v>
      </c>
    </row>
    <row r="112" spans="1:70" x14ac:dyDescent="0.25">
      <c r="A112" s="1" t="s">
        <v>433</v>
      </c>
      <c r="B112" s="6" t="s">
        <v>434</v>
      </c>
      <c r="C112" s="6">
        <v>9.5220270772338175E-2</v>
      </c>
      <c r="D112" s="6">
        <v>-8.3487238649860157E-3</v>
      </c>
      <c r="E112" s="6">
        <v>0</v>
      </c>
      <c r="F112" s="6">
        <v>7.1559486075302131E-2</v>
      </c>
      <c r="G112" s="6">
        <v>0</v>
      </c>
      <c r="H112" s="6">
        <v>0.35857622344473888</v>
      </c>
      <c r="I112" s="6">
        <v>0</v>
      </c>
      <c r="J112" s="6">
        <v>0</v>
      </c>
      <c r="K112" s="6">
        <v>1.1721370675866252E-2</v>
      </c>
      <c r="L112" s="6">
        <v>0</v>
      </c>
      <c r="M112" s="6">
        <v>0</v>
      </c>
      <c r="N112" s="6">
        <v>0.75857361252542876</v>
      </c>
      <c r="O112" s="6">
        <v>0.84855336671231973</v>
      </c>
      <c r="P112" s="6">
        <v>0</v>
      </c>
      <c r="Q112" s="6">
        <v>0</v>
      </c>
      <c r="R112" s="6">
        <v>0.52600265551676872</v>
      </c>
      <c r="S112" s="6">
        <v>0</v>
      </c>
      <c r="T112" s="6">
        <v>0</v>
      </c>
      <c r="U112" s="6">
        <v>0</v>
      </c>
      <c r="V112" s="6">
        <v>1.7377060244546565E-3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3.8312163053673292E-3</v>
      </c>
      <c r="AC112" s="6">
        <v>0</v>
      </c>
      <c r="AD112" s="6">
        <v>0</v>
      </c>
      <c r="AE112" s="6">
        <v>0</v>
      </c>
      <c r="AF112" s="6">
        <v>0.12714863324208345</v>
      </c>
      <c r="AG112" s="6">
        <v>0</v>
      </c>
      <c r="AH112" s="6">
        <v>1.9034013214957419E-2</v>
      </c>
      <c r="AI112" s="6">
        <v>2.1767558725671646E-3</v>
      </c>
      <c r="AJ112" s="6">
        <v>0</v>
      </c>
      <c r="AK112" s="6">
        <v>5.9256608892499001E-2</v>
      </c>
      <c r="AL112" s="6">
        <v>0</v>
      </c>
      <c r="AM112" s="6">
        <v>0</v>
      </c>
      <c r="AN112" s="6">
        <v>0.15634366071564607</v>
      </c>
      <c r="AO112" s="6">
        <v>0.10675084000908625</v>
      </c>
      <c r="AP112" s="6">
        <v>0</v>
      </c>
      <c r="AQ112" s="6">
        <v>3.2917850660578408E-3</v>
      </c>
      <c r="AR112" s="6">
        <v>5.4038726110688259E-2</v>
      </c>
      <c r="AS112" s="6">
        <v>1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0</v>
      </c>
      <c r="BA112" s="6">
        <v>0</v>
      </c>
      <c r="BB112" s="6">
        <v>0</v>
      </c>
      <c r="BC112" s="6">
        <v>9.9063991588923869E-3</v>
      </c>
      <c r="BD112" s="6">
        <v>0</v>
      </c>
      <c r="BE112" s="6">
        <v>0</v>
      </c>
      <c r="BF112" s="6">
        <v>0</v>
      </c>
      <c r="BG112" s="6">
        <v>0</v>
      </c>
      <c r="BH112" s="6">
        <v>-1.3322307328715933E-3</v>
      </c>
      <c r="BI112" s="6">
        <v>0</v>
      </c>
      <c r="BJ112" s="6">
        <v>0.26270244756589328</v>
      </c>
      <c r="BK112" s="6">
        <v>0.4309411864888501</v>
      </c>
      <c r="BL112" s="6">
        <v>0.14840738738562345</v>
      </c>
      <c r="BM112" s="6">
        <v>-9.7326968795837768E-4</v>
      </c>
      <c r="BN112" s="6">
        <v>0</v>
      </c>
      <c r="BO112" s="6">
        <v>0</v>
      </c>
      <c r="BP112" s="6">
        <v>0</v>
      </c>
      <c r="BQ112" s="6">
        <v>0</v>
      </c>
      <c r="BR112" s="6">
        <v>8.2955360598274772E-3</v>
      </c>
    </row>
    <row r="113" spans="1:70" x14ac:dyDescent="0.25">
      <c r="A113" s="1" t="s">
        <v>435</v>
      </c>
      <c r="B113" s="6" t="s">
        <v>436</v>
      </c>
      <c r="C113" s="6">
        <v>9.5220270772338175E-2</v>
      </c>
      <c r="D113" s="6">
        <v>-8.3487238649860157E-3</v>
      </c>
      <c r="E113" s="6">
        <v>0</v>
      </c>
      <c r="F113" s="6">
        <v>0</v>
      </c>
      <c r="G113" s="6">
        <v>0</v>
      </c>
      <c r="H113" s="6">
        <v>0.35857622344473888</v>
      </c>
      <c r="I113" s="6">
        <v>0.21351089062723899</v>
      </c>
      <c r="J113" s="6">
        <v>0</v>
      </c>
      <c r="K113" s="6">
        <v>0.1009915489858622</v>
      </c>
      <c r="L113" s="6">
        <v>0</v>
      </c>
      <c r="M113" s="6">
        <v>0</v>
      </c>
      <c r="N113" s="6">
        <v>0.78956931724573132</v>
      </c>
      <c r="O113" s="6">
        <v>0.94852737610010274</v>
      </c>
      <c r="P113" s="6">
        <v>0</v>
      </c>
      <c r="Q113" s="6">
        <v>0</v>
      </c>
      <c r="R113" s="6">
        <v>0.48971511348692282</v>
      </c>
      <c r="S113" s="6">
        <v>0</v>
      </c>
      <c r="T113" s="6">
        <v>0</v>
      </c>
      <c r="U113" s="6">
        <v>0</v>
      </c>
      <c r="V113" s="6">
        <v>4.6123120469548692E-3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3.8312163053673292E-3</v>
      </c>
      <c r="AC113" s="6">
        <v>0</v>
      </c>
      <c r="AD113" s="6">
        <v>0</v>
      </c>
      <c r="AE113" s="6">
        <v>0</v>
      </c>
      <c r="AF113" s="6">
        <v>0.12714863324208345</v>
      </c>
      <c r="AG113" s="6">
        <v>0</v>
      </c>
      <c r="AH113" s="6">
        <v>0.12072041041153339</v>
      </c>
      <c r="AI113" s="6">
        <v>4.4063106282251178E-2</v>
      </c>
      <c r="AJ113" s="6">
        <v>0</v>
      </c>
      <c r="AK113" s="6">
        <v>5.9256608892499001E-2</v>
      </c>
      <c r="AL113" s="6">
        <v>0</v>
      </c>
      <c r="AM113" s="6">
        <v>0</v>
      </c>
      <c r="AN113" s="6">
        <v>0.15634366071564607</v>
      </c>
      <c r="AO113" s="6">
        <v>0.10675084000908625</v>
      </c>
      <c r="AP113" s="6">
        <v>0</v>
      </c>
      <c r="AQ113" s="6">
        <v>3.2917850660578408E-3</v>
      </c>
      <c r="AR113" s="6">
        <v>0.16819994549430664</v>
      </c>
      <c r="AS113" s="6">
        <v>0.76358425686084119</v>
      </c>
      <c r="AT113" s="6">
        <v>0</v>
      </c>
      <c r="AU113" s="6">
        <v>0.44614168156177159</v>
      </c>
      <c r="AV113" s="6">
        <v>0</v>
      </c>
      <c r="AW113" s="6">
        <v>0</v>
      </c>
      <c r="AX113" s="6">
        <v>0</v>
      </c>
      <c r="AY113" s="6">
        <v>0</v>
      </c>
      <c r="AZ113" s="6">
        <v>0</v>
      </c>
      <c r="BA113" s="6">
        <v>0</v>
      </c>
      <c r="BB113" s="6">
        <v>0</v>
      </c>
      <c r="BC113" s="6">
        <v>2.2210362948085903E-3</v>
      </c>
      <c r="BD113" s="6">
        <v>0</v>
      </c>
      <c r="BE113" s="6">
        <v>0</v>
      </c>
      <c r="BF113" s="6">
        <v>0.31097674017375693</v>
      </c>
      <c r="BG113" s="6">
        <v>0</v>
      </c>
      <c r="BH113" s="6">
        <v>-1.3322307328715933E-3</v>
      </c>
      <c r="BI113" s="6">
        <v>0</v>
      </c>
      <c r="BJ113" s="6">
        <v>0.26270244756589328</v>
      </c>
      <c r="BK113" s="6">
        <v>0.4309411864888501</v>
      </c>
      <c r="BL113" s="6">
        <v>0</v>
      </c>
      <c r="BM113" s="6">
        <v>-2.4068450594321163E-4</v>
      </c>
      <c r="BN113" s="6">
        <v>0</v>
      </c>
      <c r="BO113" s="6">
        <v>0</v>
      </c>
      <c r="BP113" s="6">
        <v>0</v>
      </c>
      <c r="BQ113" s="6">
        <v>0.24359448019211596</v>
      </c>
      <c r="BR113" s="6">
        <v>0.34753946653929357</v>
      </c>
    </row>
    <row r="114" spans="1:70" x14ac:dyDescent="0.25">
      <c r="A114" s="1" t="s">
        <v>437</v>
      </c>
      <c r="B114" s="6" t="s">
        <v>438</v>
      </c>
      <c r="C114" s="6">
        <v>9.5220270772338175E-2</v>
      </c>
      <c r="D114" s="6">
        <v>0.86714897954686032</v>
      </c>
      <c r="E114" s="6">
        <v>0</v>
      </c>
      <c r="F114" s="6">
        <v>0</v>
      </c>
      <c r="G114" s="6">
        <v>0</v>
      </c>
      <c r="H114" s="6">
        <v>0.35857622344473888</v>
      </c>
      <c r="I114" s="6">
        <v>0</v>
      </c>
      <c r="J114" s="6">
        <v>0</v>
      </c>
      <c r="K114" s="6">
        <v>1.1721370675866252E-2</v>
      </c>
      <c r="L114" s="6">
        <v>0</v>
      </c>
      <c r="M114" s="6">
        <v>0</v>
      </c>
      <c r="N114" s="6">
        <v>8.3486684953814998E-3</v>
      </c>
      <c r="O114" s="6">
        <v>2.9413205279198482E-2</v>
      </c>
      <c r="P114" s="6">
        <v>0</v>
      </c>
      <c r="Q114" s="6">
        <v>0</v>
      </c>
      <c r="R114" s="6">
        <v>0.52600265551676872</v>
      </c>
      <c r="S114" s="6">
        <v>0</v>
      </c>
      <c r="T114" s="6">
        <v>0</v>
      </c>
      <c r="U114" s="6">
        <v>0</v>
      </c>
      <c r="V114" s="6">
        <v>4.6123120469548692E-3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3.8312163053673292E-3</v>
      </c>
      <c r="AC114" s="6">
        <v>0</v>
      </c>
      <c r="AD114" s="6">
        <v>0</v>
      </c>
      <c r="AE114" s="6">
        <v>0</v>
      </c>
      <c r="AF114" s="6">
        <v>0.12714863324208345</v>
      </c>
      <c r="AG114" s="6">
        <v>0</v>
      </c>
      <c r="AH114" s="6">
        <v>1.9034013214957419E-2</v>
      </c>
      <c r="AI114" s="6">
        <v>2.1767558725671646E-3</v>
      </c>
      <c r="AJ114" s="6">
        <v>0</v>
      </c>
      <c r="AK114" s="6">
        <v>5.9256608892499001E-2</v>
      </c>
      <c r="AL114" s="6">
        <v>0</v>
      </c>
      <c r="AM114" s="6">
        <v>0</v>
      </c>
      <c r="AN114" s="6">
        <v>0.15634366071564607</v>
      </c>
      <c r="AO114" s="6">
        <v>0.10675084000908625</v>
      </c>
      <c r="AP114" s="6">
        <v>0</v>
      </c>
      <c r="AQ114" s="6">
        <v>3.2917850660578408E-3</v>
      </c>
      <c r="AR114" s="6">
        <v>5.4038726110688259E-2</v>
      </c>
      <c r="AS114" s="6">
        <v>0.76358425686084119</v>
      </c>
      <c r="AT114" s="6">
        <v>9.8220820358351613E-2</v>
      </c>
      <c r="AU114" s="6">
        <v>0</v>
      </c>
      <c r="AV114" s="6">
        <v>0</v>
      </c>
      <c r="AW114" s="6">
        <v>0</v>
      </c>
      <c r="AX114" s="6">
        <v>0</v>
      </c>
      <c r="AY114" s="6">
        <v>0</v>
      </c>
      <c r="AZ114" s="6">
        <v>0</v>
      </c>
      <c r="BA114" s="6">
        <v>0</v>
      </c>
      <c r="BB114" s="6">
        <v>0</v>
      </c>
      <c r="BC114" s="6">
        <v>2.2210362948085903E-3</v>
      </c>
      <c r="BD114" s="6">
        <v>0</v>
      </c>
      <c r="BE114" s="6">
        <v>9.2575838662296267E-2</v>
      </c>
      <c r="BF114" s="6">
        <v>0</v>
      </c>
      <c r="BG114" s="6">
        <v>0</v>
      </c>
      <c r="BH114" s="6">
        <v>-1.3322307328715933E-3</v>
      </c>
      <c r="BI114" s="6">
        <v>0</v>
      </c>
      <c r="BJ114" s="6">
        <v>4.644858061797693E-2</v>
      </c>
      <c r="BK114" s="6">
        <v>0.4309411864888501</v>
      </c>
      <c r="BL114" s="6">
        <v>0.14840738738562345</v>
      </c>
      <c r="BM114" s="6">
        <v>7.2344905831683334E-2</v>
      </c>
      <c r="BN114" s="6">
        <v>0</v>
      </c>
      <c r="BO114" s="6">
        <v>0</v>
      </c>
      <c r="BP114" s="6">
        <v>0</v>
      </c>
      <c r="BQ114" s="6">
        <v>0</v>
      </c>
      <c r="BR114" s="6">
        <v>8.2955360598274772E-3</v>
      </c>
    </row>
    <row r="115" spans="1:70" x14ac:dyDescent="0.25">
      <c r="A115" s="1" t="s">
        <v>439</v>
      </c>
      <c r="B115" s="6" t="s">
        <v>440</v>
      </c>
      <c r="C115" s="6">
        <v>9.5220270772338175E-2</v>
      </c>
      <c r="D115" s="6">
        <v>0.57457599177488738</v>
      </c>
      <c r="E115" s="6">
        <v>0</v>
      </c>
      <c r="F115" s="6">
        <v>0</v>
      </c>
      <c r="G115" s="6">
        <v>0</v>
      </c>
      <c r="H115" s="6">
        <v>0.35857622344473888</v>
      </c>
      <c r="I115" s="6">
        <v>0.55338001273695026</v>
      </c>
      <c r="J115" s="6">
        <v>0</v>
      </c>
      <c r="K115" s="6">
        <v>0.1009915489858622</v>
      </c>
      <c r="L115" s="6">
        <v>0</v>
      </c>
      <c r="M115" s="6">
        <v>0</v>
      </c>
      <c r="N115" s="6">
        <v>1.3106094717138266E-2</v>
      </c>
      <c r="O115" s="6">
        <v>0.10581457996269564</v>
      </c>
      <c r="P115" s="6">
        <v>0</v>
      </c>
      <c r="Q115" s="6">
        <v>0</v>
      </c>
      <c r="R115" s="6">
        <v>0.48971511348692282</v>
      </c>
      <c r="S115" s="6">
        <v>0</v>
      </c>
      <c r="T115" s="6">
        <v>0</v>
      </c>
      <c r="U115" s="6">
        <v>0</v>
      </c>
      <c r="V115" s="6">
        <v>4.6123120469548692E-3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3.8312163053673292E-3</v>
      </c>
      <c r="AC115" s="6">
        <v>0</v>
      </c>
      <c r="AD115" s="6">
        <v>0</v>
      </c>
      <c r="AE115" s="6">
        <v>0</v>
      </c>
      <c r="AF115" s="6">
        <v>0.12714863324208345</v>
      </c>
      <c r="AG115" s="6">
        <v>0</v>
      </c>
      <c r="AH115" s="6">
        <v>0.12072041041153339</v>
      </c>
      <c r="AI115" s="6">
        <v>4.4063106282251178E-2</v>
      </c>
      <c r="AJ115" s="6">
        <v>0</v>
      </c>
      <c r="AK115" s="6">
        <v>5.9256608892499001E-2</v>
      </c>
      <c r="AL115" s="6">
        <v>0</v>
      </c>
      <c r="AM115" s="6">
        <v>0</v>
      </c>
      <c r="AN115" s="6">
        <v>0.15634366071564607</v>
      </c>
      <c r="AO115" s="6">
        <v>0.10675084000908625</v>
      </c>
      <c r="AP115" s="6">
        <v>0</v>
      </c>
      <c r="AQ115" s="6">
        <v>3.2917850660578408E-3</v>
      </c>
      <c r="AR115" s="6">
        <v>0.16819994549430664</v>
      </c>
      <c r="AS115" s="6">
        <v>0.76358425686084119</v>
      </c>
      <c r="AT115" s="6">
        <v>7.7739146699223452E-2</v>
      </c>
      <c r="AU115" s="6">
        <v>0.44614168156177159</v>
      </c>
      <c r="AV115" s="6">
        <v>0</v>
      </c>
      <c r="AW115" s="6">
        <v>0</v>
      </c>
      <c r="AX115" s="6">
        <v>0</v>
      </c>
      <c r="AY115" s="6">
        <v>0</v>
      </c>
      <c r="AZ115" s="6">
        <v>0</v>
      </c>
      <c r="BA115" s="6">
        <v>0</v>
      </c>
      <c r="BB115" s="6">
        <v>0</v>
      </c>
      <c r="BC115" s="6">
        <v>2.2210362948085903E-3</v>
      </c>
      <c r="BD115" s="6">
        <v>0</v>
      </c>
      <c r="BE115" s="6">
        <v>2.0118950364767452E-2</v>
      </c>
      <c r="BF115" s="6">
        <v>0.31097674017375693</v>
      </c>
      <c r="BG115" s="6">
        <v>0</v>
      </c>
      <c r="BH115" s="6">
        <v>-1.3322307328715933E-3</v>
      </c>
      <c r="BI115" s="6">
        <v>0</v>
      </c>
      <c r="BJ115" s="6">
        <v>0.26270244756589328</v>
      </c>
      <c r="BK115" s="6">
        <v>0.4309411864888501</v>
      </c>
      <c r="BL115" s="6">
        <v>0</v>
      </c>
      <c r="BM115" s="6">
        <v>6.7625764116480934E-3</v>
      </c>
      <c r="BN115" s="6">
        <v>0</v>
      </c>
      <c r="BO115" s="6">
        <v>0</v>
      </c>
      <c r="BP115" s="6">
        <v>0</v>
      </c>
      <c r="BQ115" s="6">
        <v>0</v>
      </c>
      <c r="BR115" s="6">
        <v>0.34753946653929357</v>
      </c>
    </row>
    <row r="116" spans="1:70" x14ac:dyDescent="0.25">
      <c r="A116" s="1" t="s">
        <v>441</v>
      </c>
      <c r="B116" s="6" t="s">
        <v>442</v>
      </c>
      <c r="C116" s="6">
        <v>9.5220270772338175E-2</v>
      </c>
      <c r="D116" s="6">
        <v>-8.3487238649860157E-3</v>
      </c>
      <c r="E116" s="6">
        <v>0</v>
      </c>
      <c r="F116" s="6">
        <v>7.1559486075302131E-2</v>
      </c>
      <c r="G116" s="6">
        <v>0</v>
      </c>
      <c r="H116" s="6">
        <v>0.35857622344473888</v>
      </c>
      <c r="I116" s="6">
        <v>0</v>
      </c>
      <c r="J116" s="6">
        <v>0</v>
      </c>
      <c r="K116" s="6">
        <v>1.1721370675866252E-2</v>
      </c>
      <c r="L116" s="6">
        <v>0</v>
      </c>
      <c r="M116" s="6">
        <v>0</v>
      </c>
      <c r="N116" s="6">
        <v>0.75857361252542876</v>
      </c>
      <c r="O116" s="6">
        <v>0.84855336671231973</v>
      </c>
      <c r="P116" s="6">
        <v>0</v>
      </c>
      <c r="Q116" s="6">
        <v>0</v>
      </c>
      <c r="R116" s="6">
        <v>0.45281233375159075</v>
      </c>
      <c r="S116" s="6">
        <v>0</v>
      </c>
      <c r="T116" s="6">
        <v>0</v>
      </c>
      <c r="U116" s="6">
        <v>0</v>
      </c>
      <c r="V116" s="6">
        <v>1.7377060244546565E-3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3.8312163053673292E-3</v>
      </c>
      <c r="AC116" s="6">
        <v>0</v>
      </c>
      <c r="AD116" s="6">
        <v>0</v>
      </c>
      <c r="AE116" s="6">
        <v>0</v>
      </c>
      <c r="AF116" s="6">
        <v>0.12714863324208345</v>
      </c>
      <c r="AG116" s="6">
        <v>0</v>
      </c>
      <c r="AH116" s="6">
        <v>1.9034013214957419E-2</v>
      </c>
      <c r="AI116" s="6">
        <v>2.1767558725671646E-3</v>
      </c>
      <c r="AJ116" s="6">
        <v>0</v>
      </c>
      <c r="AK116" s="6">
        <v>5.9256608892499001E-2</v>
      </c>
      <c r="AL116" s="6">
        <v>0</v>
      </c>
      <c r="AM116" s="6">
        <v>0</v>
      </c>
      <c r="AN116" s="6">
        <v>0.15634366071564607</v>
      </c>
      <c r="AO116" s="6">
        <v>0.10675084000908625</v>
      </c>
      <c r="AP116" s="6">
        <v>0</v>
      </c>
      <c r="AQ116" s="6">
        <v>3.2917850660578408E-3</v>
      </c>
      <c r="AR116" s="6">
        <v>5.4038726110688259E-2</v>
      </c>
      <c r="AS116" s="6">
        <v>1</v>
      </c>
      <c r="AT116" s="6">
        <v>0</v>
      </c>
      <c r="AU116" s="6">
        <v>0</v>
      </c>
      <c r="AV116" s="6">
        <v>0</v>
      </c>
      <c r="AW116" s="6">
        <v>0</v>
      </c>
      <c r="AX116" s="6">
        <v>0</v>
      </c>
      <c r="AY116" s="6">
        <v>0</v>
      </c>
      <c r="AZ116" s="6">
        <v>0</v>
      </c>
      <c r="BA116" s="6">
        <v>0</v>
      </c>
      <c r="BB116" s="6">
        <v>0</v>
      </c>
      <c r="BC116" s="6">
        <v>2.2210362948085903E-3</v>
      </c>
      <c r="BD116" s="6">
        <v>0</v>
      </c>
      <c r="BE116" s="6">
        <v>0</v>
      </c>
      <c r="BF116" s="6">
        <v>0</v>
      </c>
      <c r="BG116" s="6">
        <v>0</v>
      </c>
      <c r="BH116" s="6">
        <v>-1.3322307328715933E-3</v>
      </c>
      <c r="BI116" s="6">
        <v>0</v>
      </c>
      <c r="BJ116" s="6">
        <v>0.26270244756589328</v>
      </c>
      <c r="BK116" s="6">
        <v>0.4309411864888501</v>
      </c>
      <c r="BL116" s="6">
        <v>0.14840738738562345</v>
      </c>
      <c r="BM116" s="6">
        <v>-9.7326968795837768E-4</v>
      </c>
      <c r="BN116" s="6">
        <v>0</v>
      </c>
      <c r="BO116" s="6">
        <v>0</v>
      </c>
      <c r="BP116" s="6">
        <v>0</v>
      </c>
      <c r="BQ116" s="6">
        <v>0</v>
      </c>
      <c r="BR116" s="6">
        <v>8.2955360598274772E-3</v>
      </c>
    </row>
    <row r="117" spans="1:70" x14ac:dyDescent="0.25">
      <c r="A117" s="1" t="s">
        <v>443</v>
      </c>
      <c r="B117" s="6" t="s">
        <v>444</v>
      </c>
      <c r="C117" s="6">
        <v>9.5220270772338175E-2</v>
      </c>
      <c r="D117" s="6">
        <v>-8.3487238649860157E-3</v>
      </c>
      <c r="E117" s="6">
        <v>0</v>
      </c>
      <c r="F117" s="6">
        <v>0</v>
      </c>
      <c r="G117" s="6">
        <v>0</v>
      </c>
      <c r="H117" s="6">
        <v>0.35857622344473888</v>
      </c>
      <c r="I117" s="6">
        <v>0.21351089062723899</v>
      </c>
      <c r="J117" s="6">
        <v>0</v>
      </c>
      <c r="K117" s="6">
        <v>0.1009915489858622</v>
      </c>
      <c r="L117" s="6">
        <v>0</v>
      </c>
      <c r="M117" s="6">
        <v>0</v>
      </c>
      <c r="N117" s="6">
        <v>0.78956931724573132</v>
      </c>
      <c r="O117" s="6">
        <v>0.94852737610010274</v>
      </c>
      <c r="P117" s="6">
        <v>0</v>
      </c>
      <c r="Q117" s="6">
        <v>0</v>
      </c>
      <c r="R117" s="6">
        <v>0.48971511348692282</v>
      </c>
      <c r="S117" s="6">
        <v>0</v>
      </c>
      <c r="T117" s="6">
        <v>0</v>
      </c>
      <c r="U117" s="6">
        <v>0</v>
      </c>
      <c r="V117" s="6">
        <v>4.6123120469548692E-3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3.8312163053673292E-3</v>
      </c>
      <c r="AC117" s="6">
        <v>0</v>
      </c>
      <c r="AD117" s="6">
        <v>0</v>
      </c>
      <c r="AE117" s="6">
        <v>0</v>
      </c>
      <c r="AF117" s="6">
        <v>0.12714863324208345</v>
      </c>
      <c r="AG117" s="6">
        <v>0</v>
      </c>
      <c r="AH117" s="6">
        <v>0.12072041041153339</v>
      </c>
      <c r="AI117" s="6">
        <v>4.4063106282251178E-2</v>
      </c>
      <c r="AJ117" s="6">
        <v>0</v>
      </c>
      <c r="AK117" s="6">
        <v>5.9256608892499001E-2</v>
      </c>
      <c r="AL117" s="6">
        <v>0</v>
      </c>
      <c r="AM117" s="6">
        <v>0</v>
      </c>
      <c r="AN117" s="6">
        <v>0.15634366071564607</v>
      </c>
      <c r="AO117" s="6">
        <v>0.10675084000908625</v>
      </c>
      <c r="AP117" s="6">
        <v>0</v>
      </c>
      <c r="AQ117" s="6">
        <v>3.2917850660578408E-3</v>
      </c>
      <c r="AR117" s="6">
        <v>0.16819994549430664</v>
      </c>
      <c r="AS117" s="6">
        <v>0.76358425686084119</v>
      </c>
      <c r="AT117" s="6">
        <v>0</v>
      </c>
      <c r="AU117" s="6">
        <v>0.44614168156177159</v>
      </c>
      <c r="AV117" s="6">
        <v>0</v>
      </c>
      <c r="AW117" s="6">
        <v>0</v>
      </c>
      <c r="AX117" s="6">
        <v>0</v>
      </c>
      <c r="AY117" s="6">
        <v>0</v>
      </c>
      <c r="AZ117" s="6">
        <v>0</v>
      </c>
      <c r="BA117" s="6">
        <v>0</v>
      </c>
      <c r="BB117" s="6">
        <v>0</v>
      </c>
      <c r="BC117" s="6">
        <v>2.2210362948085903E-3</v>
      </c>
      <c r="BD117" s="6">
        <v>0</v>
      </c>
      <c r="BE117" s="6">
        <v>0</v>
      </c>
      <c r="BF117" s="6">
        <v>0.31097674017375693</v>
      </c>
      <c r="BG117" s="6">
        <v>0</v>
      </c>
      <c r="BH117" s="6">
        <v>-1.3322307328715933E-3</v>
      </c>
      <c r="BI117" s="6">
        <v>0</v>
      </c>
      <c r="BJ117" s="6">
        <v>0.26270244756589328</v>
      </c>
      <c r="BK117" s="6">
        <v>0.4309411864888501</v>
      </c>
      <c r="BL117" s="6">
        <v>0</v>
      </c>
      <c r="BM117" s="6">
        <v>-2.4068450594321163E-4</v>
      </c>
      <c r="BN117" s="6">
        <v>0</v>
      </c>
      <c r="BO117" s="6">
        <v>0</v>
      </c>
      <c r="BP117" s="6">
        <v>0</v>
      </c>
      <c r="BQ117" s="6">
        <v>0.24359448019211596</v>
      </c>
      <c r="BR117" s="6">
        <v>0.34753946653929357</v>
      </c>
    </row>
    <row r="118" spans="1:70" x14ac:dyDescent="0.25">
      <c r="A118" s="1" t="s">
        <v>445</v>
      </c>
      <c r="B118" s="6" t="s">
        <v>446</v>
      </c>
      <c r="C118" s="6">
        <v>9.5220270772338175E-2</v>
      </c>
      <c r="D118" s="6">
        <v>0.86714897954686032</v>
      </c>
      <c r="E118" s="6">
        <v>0</v>
      </c>
      <c r="F118" s="6">
        <v>0</v>
      </c>
      <c r="G118" s="6">
        <v>0</v>
      </c>
      <c r="H118" s="6">
        <v>0.35857622344473888</v>
      </c>
      <c r="I118" s="6">
        <v>0</v>
      </c>
      <c r="J118" s="6">
        <v>0</v>
      </c>
      <c r="K118" s="6">
        <v>1.1721370675866252E-2</v>
      </c>
      <c r="L118" s="6">
        <v>0</v>
      </c>
      <c r="M118" s="6">
        <v>0</v>
      </c>
      <c r="N118" s="6">
        <v>8.3486684953814998E-3</v>
      </c>
      <c r="O118" s="6">
        <v>2.9413205279198482E-2</v>
      </c>
      <c r="P118" s="6">
        <v>0</v>
      </c>
      <c r="Q118" s="6">
        <v>0</v>
      </c>
      <c r="R118" s="6">
        <v>0.52600265551676872</v>
      </c>
      <c r="S118" s="6">
        <v>0</v>
      </c>
      <c r="T118" s="6">
        <v>0</v>
      </c>
      <c r="U118" s="6">
        <v>0</v>
      </c>
      <c r="V118" s="6">
        <v>4.6123120469548692E-3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3.8312163053673292E-3</v>
      </c>
      <c r="AC118" s="6">
        <v>0</v>
      </c>
      <c r="AD118" s="6">
        <v>0</v>
      </c>
      <c r="AE118" s="6">
        <v>0</v>
      </c>
      <c r="AF118" s="6">
        <v>0.12714863324208345</v>
      </c>
      <c r="AG118" s="6">
        <v>0</v>
      </c>
      <c r="AH118" s="6">
        <v>1.9034013214957419E-2</v>
      </c>
      <c r="AI118" s="6">
        <v>2.1767558725671646E-3</v>
      </c>
      <c r="AJ118" s="6">
        <v>0</v>
      </c>
      <c r="AK118" s="6">
        <v>5.9256608892499001E-2</v>
      </c>
      <c r="AL118" s="6">
        <v>0</v>
      </c>
      <c r="AM118" s="6">
        <v>0</v>
      </c>
      <c r="AN118" s="6">
        <v>0.15634366071564607</v>
      </c>
      <c r="AO118" s="6">
        <v>0.10675084000908625</v>
      </c>
      <c r="AP118" s="6">
        <v>0</v>
      </c>
      <c r="AQ118" s="6">
        <v>3.2917850660578408E-3</v>
      </c>
      <c r="AR118" s="6">
        <v>5.4038726110688259E-2</v>
      </c>
      <c r="AS118" s="6">
        <v>0.76358425686084119</v>
      </c>
      <c r="AT118" s="6">
        <v>9.8220820358351613E-2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2.2210362948085903E-3</v>
      </c>
      <c r="BD118" s="6">
        <v>0</v>
      </c>
      <c r="BE118" s="6">
        <v>9.2575838662296267E-2</v>
      </c>
      <c r="BF118" s="6">
        <v>0</v>
      </c>
      <c r="BG118" s="6">
        <v>0</v>
      </c>
      <c r="BH118" s="6">
        <v>-1.3322307328715933E-3</v>
      </c>
      <c r="BI118" s="6">
        <v>0</v>
      </c>
      <c r="BJ118" s="6">
        <v>4.644858061797693E-2</v>
      </c>
      <c r="BK118" s="6">
        <v>0.4309411864888501</v>
      </c>
      <c r="BL118" s="6">
        <v>0.14840738738562345</v>
      </c>
      <c r="BM118" s="6">
        <v>7.2344905831683334E-2</v>
      </c>
      <c r="BN118" s="6">
        <v>0</v>
      </c>
      <c r="BO118" s="6">
        <v>0</v>
      </c>
      <c r="BP118" s="6">
        <v>0</v>
      </c>
      <c r="BQ118" s="6">
        <v>0</v>
      </c>
      <c r="BR118" s="6">
        <v>8.2955360598274772E-3</v>
      </c>
    </row>
    <row r="119" spans="1:70" x14ac:dyDescent="0.25">
      <c r="A119" s="1" t="s">
        <v>447</v>
      </c>
      <c r="B119" s="6" t="s">
        <v>448</v>
      </c>
      <c r="C119" s="6">
        <v>9.5220270772338175E-2</v>
      </c>
      <c r="D119" s="6">
        <v>0.57457599177488738</v>
      </c>
      <c r="E119" s="6">
        <v>0</v>
      </c>
      <c r="F119" s="6">
        <v>0</v>
      </c>
      <c r="G119" s="6">
        <v>0</v>
      </c>
      <c r="H119" s="6">
        <v>0.35857622344473888</v>
      </c>
      <c r="I119" s="6">
        <v>0.55338001273695026</v>
      </c>
      <c r="J119" s="6">
        <v>0</v>
      </c>
      <c r="K119" s="6">
        <v>0.1009915489858622</v>
      </c>
      <c r="L119" s="6">
        <v>0</v>
      </c>
      <c r="M119" s="6">
        <v>0</v>
      </c>
      <c r="N119" s="6">
        <v>1.3106094717138266E-2</v>
      </c>
      <c r="O119" s="6">
        <v>0.10581457996269564</v>
      </c>
      <c r="P119" s="6">
        <v>0</v>
      </c>
      <c r="Q119" s="6">
        <v>0</v>
      </c>
      <c r="R119" s="6">
        <v>0.48971511348692282</v>
      </c>
      <c r="S119" s="6">
        <v>0</v>
      </c>
      <c r="T119" s="6">
        <v>0</v>
      </c>
      <c r="U119" s="6">
        <v>0</v>
      </c>
      <c r="V119" s="6">
        <v>4.6123120469548692E-3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3.8312163053673292E-3</v>
      </c>
      <c r="AC119" s="6">
        <v>0</v>
      </c>
      <c r="AD119" s="6">
        <v>0</v>
      </c>
      <c r="AE119" s="6">
        <v>0</v>
      </c>
      <c r="AF119" s="6">
        <v>0.12714863324208345</v>
      </c>
      <c r="AG119" s="6">
        <v>0</v>
      </c>
      <c r="AH119" s="6">
        <v>0.12072041041153339</v>
      </c>
      <c r="AI119" s="6">
        <v>4.4063106282251178E-2</v>
      </c>
      <c r="AJ119" s="6">
        <v>0</v>
      </c>
      <c r="AK119" s="6">
        <v>5.9256608892499001E-2</v>
      </c>
      <c r="AL119" s="6">
        <v>0</v>
      </c>
      <c r="AM119" s="6">
        <v>0</v>
      </c>
      <c r="AN119" s="6">
        <v>0.15634366071564607</v>
      </c>
      <c r="AO119" s="6">
        <v>0.10675084000908625</v>
      </c>
      <c r="AP119" s="6">
        <v>0</v>
      </c>
      <c r="AQ119" s="6">
        <v>3.2917850660578408E-3</v>
      </c>
      <c r="AR119" s="6">
        <v>0.16819994549430664</v>
      </c>
      <c r="AS119" s="6">
        <v>0.76358425686084119</v>
      </c>
      <c r="AT119" s="6">
        <v>7.7739146699223452E-2</v>
      </c>
      <c r="AU119" s="6">
        <v>0.44614168156177159</v>
      </c>
      <c r="AV119" s="6">
        <v>0</v>
      </c>
      <c r="AW119" s="6">
        <v>0</v>
      </c>
      <c r="AX119" s="6">
        <v>0</v>
      </c>
      <c r="AY119" s="6">
        <v>0</v>
      </c>
      <c r="AZ119" s="6">
        <v>0</v>
      </c>
      <c r="BA119" s="6">
        <v>0</v>
      </c>
      <c r="BB119" s="6">
        <v>0</v>
      </c>
      <c r="BC119" s="6">
        <v>2.2210362948085903E-3</v>
      </c>
      <c r="BD119" s="6">
        <v>0</v>
      </c>
      <c r="BE119" s="6">
        <v>2.0118950364767452E-2</v>
      </c>
      <c r="BF119" s="6">
        <v>0.31097674017375693</v>
      </c>
      <c r="BG119" s="6">
        <v>0</v>
      </c>
      <c r="BH119" s="6">
        <v>-1.3322307328715933E-3</v>
      </c>
      <c r="BI119" s="6">
        <v>0</v>
      </c>
      <c r="BJ119" s="6">
        <v>0.26270244756589328</v>
      </c>
      <c r="BK119" s="6">
        <v>0.4309411864888501</v>
      </c>
      <c r="BL119" s="6">
        <v>0</v>
      </c>
      <c r="BM119" s="6">
        <v>6.7625764116480934E-3</v>
      </c>
      <c r="BN119" s="6">
        <v>0</v>
      </c>
      <c r="BO119" s="6">
        <v>0</v>
      </c>
      <c r="BP119" s="6">
        <v>0</v>
      </c>
      <c r="BQ119" s="6">
        <v>0</v>
      </c>
      <c r="BR119" s="6">
        <v>0.34753946653929357</v>
      </c>
    </row>
    <row r="120" spans="1:70" x14ac:dyDescent="0.25">
      <c r="A120" s="1" t="s">
        <v>449</v>
      </c>
      <c r="B120" s="6" t="s">
        <v>450</v>
      </c>
      <c r="C120" s="6">
        <v>9.5220270772338175E-2</v>
      </c>
      <c r="D120" s="6">
        <v>-8.3487238649860157E-3</v>
      </c>
      <c r="E120" s="6">
        <v>0</v>
      </c>
      <c r="F120" s="6">
        <v>0.54699555786301313</v>
      </c>
      <c r="G120" s="6">
        <v>0</v>
      </c>
      <c r="H120" s="6">
        <v>7.5375095679225887E-2</v>
      </c>
      <c r="I120" s="6">
        <v>0</v>
      </c>
      <c r="J120" s="6">
        <v>0.25362472055611451</v>
      </c>
      <c r="K120" s="6">
        <v>1.1721370675866252E-2</v>
      </c>
      <c r="L120" s="6">
        <v>0</v>
      </c>
      <c r="M120" s="6">
        <v>0</v>
      </c>
      <c r="N120" s="6">
        <v>8.3486684953814998E-3</v>
      </c>
      <c r="O120" s="6">
        <v>2.9413205279198482E-2</v>
      </c>
      <c r="P120" s="6">
        <v>0</v>
      </c>
      <c r="Q120" s="6">
        <v>0</v>
      </c>
      <c r="R120" s="6">
        <v>0.55965590602618009</v>
      </c>
      <c r="S120" s="6">
        <v>0</v>
      </c>
      <c r="T120" s="6">
        <v>0</v>
      </c>
      <c r="U120" s="6">
        <v>0</v>
      </c>
      <c r="V120" s="6">
        <v>-1.9349381216746848E-3</v>
      </c>
      <c r="W120" s="6">
        <v>0</v>
      </c>
      <c r="X120" s="6">
        <v>0.93044231864109661</v>
      </c>
      <c r="Y120" s="6">
        <v>3.8239673258816224E-4</v>
      </c>
      <c r="Z120" s="6">
        <v>0</v>
      </c>
      <c r="AA120" s="6">
        <v>0</v>
      </c>
      <c r="AB120" s="6">
        <v>-1.8970700738942602E-2</v>
      </c>
      <c r="AC120" s="6">
        <v>0</v>
      </c>
      <c r="AD120" s="6">
        <v>0</v>
      </c>
      <c r="AE120" s="6">
        <v>0</v>
      </c>
      <c r="AF120" s="6">
        <v>0.12714863324208345</v>
      </c>
      <c r="AG120" s="6">
        <v>0</v>
      </c>
      <c r="AH120" s="6">
        <v>1.9034013214957419E-2</v>
      </c>
      <c r="AI120" s="6">
        <v>2.1767558725671646E-3</v>
      </c>
      <c r="AJ120" s="6">
        <v>8.9741494284406292E-3</v>
      </c>
      <c r="AK120" s="6">
        <v>0</v>
      </c>
      <c r="AL120" s="6">
        <v>0</v>
      </c>
      <c r="AM120" s="6">
        <v>0.4301455280182474</v>
      </c>
      <c r="AN120" s="6">
        <v>0.15634366071564607</v>
      </c>
      <c r="AO120" s="6">
        <v>0.10675084000908625</v>
      </c>
      <c r="AP120" s="6">
        <v>0</v>
      </c>
      <c r="AQ120" s="6">
        <v>3.2917850660578408E-3</v>
      </c>
      <c r="AR120" s="6">
        <v>5.4038726110688259E-2</v>
      </c>
      <c r="AS120" s="6">
        <v>0.90990865131055543</v>
      </c>
      <c r="AT120" s="6">
        <v>0</v>
      </c>
      <c r="AU120" s="6">
        <v>0</v>
      </c>
      <c r="AV120" s="6">
        <v>0.35957558962061847</v>
      </c>
      <c r="AW120" s="6">
        <v>3.1897899776635866E-4</v>
      </c>
      <c r="AX120" s="6">
        <v>0</v>
      </c>
      <c r="AY120" s="6">
        <v>0</v>
      </c>
      <c r="AZ120" s="6">
        <v>0</v>
      </c>
      <c r="BA120" s="6">
        <v>0</v>
      </c>
      <c r="BB120" s="6">
        <v>0</v>
      </c>
      <c r="BC120" s="6">
        <v>3.772458317327123E-2</v>
      </c>
      <c r="BD120" s="6">
        <v>7.3270042388235484E-3</v>
      </c>
      <c r="BE120" s="6">
        <v>0</v>
      </c>
      <c r="BF120" s="6">
        <v>0</v>
      </c>
      <c r="BG120" s="6">
        <v>0</v>
      </c>
      <c r="BH120" s="6">
        <v>-2.2366213476661015E-3</v>
      </c>
      <c r="BI120" s="6">
        <v>0</v>
      </c>
      <c r="BJ120" s="6">
        <v>3.51515075640829E-3</v>
      </c>
      <c r="BK120" s="6">
        <v>2.1681435587388033E-2</v>
      </c>
      <c r="BL120" s="6">
        <v>-1.724324253547345E-3</v>
      </c>
      <c r="BM120" s="6">
        <v>-2.9276540186110115E-4</v>
      </c>
      <c r="BN120" s="6">
        <v>0</v>
      </c>
      <c r="BO120" s="6">
        <v>0</v>
      </c>
      <c r="BP120" s="6">
        <v>0</v>
      </c>
      <c r="BQ120" s="6">
        <v>0</v>
      </c>
      <c r="BR120" s="6">
        <v>3.6005465966997273E-4</v>
      </c>
    </row>
    <row r="121" spans="1:70" x14ac:dyDescent="0.25">
      <c r="A121" s="1" t="s">
        <v>451</v>
      </c>
      <c r="B121" s="6" t="s">
        <v>452</v>
      </c>
      <c r="C121" s="6">
        <v>9.5220270772338175E-2</v>
      </c>
      <c r="D121" s="6">
        <v>-8.3487238649860157E-3</v>
      </c>
      <c r="E121" s="6">
        <v>0</v>
      </c>
      <c r="F121" s="6">
        <v>0.54699555786301313</v>
      </c>
      <c r="G121" s="6">
        <v>0</v>
      </c>
      <c r="H121" s="6">
        <v>0.35857622344473888</v>
      </c>
      <c r="I121" s="6">
        <v>0</v>
      </c>
      <c r="J121" s="6">
        <v>0</v>
      </c>
      <c r="K121" s="6">
        <v>0.1009915489858622</v>
      </c>
      <c r="L121" s="6">
        <v>0</v>
      </c>
      <c r="M121" s="6">
        <v>0</v>
      </c>
      <c r="N121" s="6">
        <v>0.39713545112266219</v>
      </c>
      <c r="O121" s="6">
        <v>0.33214509926755287</v>
      </c>
      <c r="P121" s="6">
        <v>0</v>
      </c>
      <c r="Q121" s="6">
        <v>0</v>
      </c>
      <c r="R121" s="6">
        <v>0.48971511348692282</v>
      </c>
      <c r="S121" s="6">
        <v>0</v>
      </c>
      <c r="T121" s="6">
        <v>0</v>
      </c>
      <c r="U121" s="6">
        <v>0</v>
      </c>
      <c r="V121" s="6">
        <v>4.6123120469548692E-3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1.4793037283729805E-2</v>
      </c>
      <c r="AC121" s="6">
        <v>0</v>
      </c>
      <c r="AD121" s="6">
        <v>0</v>
      </c>
      <c r="AE121" s="6">
        <v>0</v>
      </c>
      <c r="AF121" s="6">
        <v>0.12714863324208345</v>
      </c>
      <c r="AG121" s="6">
        <v>0</v>
      </c>
      <c r="AH121" s="6">
        <v>0.12072041041153339</v>
      </c>
      <c r="AI121" s="6">
        <v>4.4063106282251178E-2</v>
      </c>
      <c r="AJ121" s="6">
        <v>0</v>
      </c>
      <c r="AK121" s="6">
        <v>0</v>
      </c>
      <c r="AL121" s="6">
        <v>0</v>
      </c>
      <c r="AM121" s="6">
        <v>0</v>
      </c>
      <c r="AN121" s="6">
        <v>0.15634366071564607</v>
      </c>
      <c r="AO121" s="6">
        <v>0.10675084000908625</v>
      </c>
      <c r="AP121" s="6">
        <v>0</v>
      </c>
      <c r="AQ121" s="6">
        <v>3.2917850660578408E-3</v>
      </c>
      <c r="AR121" s="6">
        <v>0.16819994549430664</v>
      </c>
      <c r="AS121" s="6">
        <v>0.20787365639936489</v>
      </c>
      <c r="AT121" s="6">
        <v>0</v>
      </c>
      <c r="AU121" s="6">
        <v>0</v>
      </c>
      <c r="AV121" s="6"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6">
        <v>2.2210362948085903E-3</v>
      </c>
      <c r="BD121" s="6">
        <v>0</v>
      </c>
      <c r="BE121" s="6">
        <v>0</v>
      </c>
      <c r="BF121" s="6">
        <v>0</v>
      </c>
      <c r="BG121" s="6">
        <v>0</v>
      </c>
      <c r="BH121" s="6">
        <v>-1.3322307328715933E-3</v>
      </c>
      <c r="BI121" s="6">
        <v>0</v>
      </c>
      <c r="BJ121" s="6">
        <v>4.644858061797693E-2</v>
      </c>
      <c r="BK121" s="6">
        <v>2.1681435587388033E-2</v>
      </c>
      <c r="BL121" s="6">
        <v>0</v>
      </c>
      <c r="BM121" s="6">
        <v>-2.4068450594321163E-4</v>
      </c>
      <c r="BN121" s="6">
        <v>0</v>
      </c>
      <c r="BO121" s="6">
        <v>0</v>
      </c>
      <c r="BP121" s="6">
        <v>0</v>
      </c>
      <c r="BQ121" s="6">
        <v>0</v>
      </c>
      <c r="BR121" s="6">
        <v>-2.1003103716420069E-3</v>
      </c>
    </row>
    <row r="122" spans="1:70" x14ac:dyDescent="0.25">
      <c r="A122" s="1" t="s">
        <v>453</v>
      </c>
      <c r="B122" s="6" t="s">
        <v>454</v>
      </c>
      <c r="C122" s="6">
        <v>9.5220270772338175E-2</v>
      </c>
      <c r="D122" s="6">
        <v>0.83812908124450136</v>
      </c>
      <c r="E122" s="6">
        <v>0</v>
      </c>
      <c r="F122" s="6">
        <v>0.54699555786301313</v>
      </c>
      <c r="G122" s="6">
        <v>0</v>
      </c>
      <c r="H122" s="6">
        <v>7.5375095679225887E-2</v>
      </c>
      <c r="I122" s="6">
        <v>0</v>
      </c>
      <c r="J122" s="6">
        <v>0.25362472055611451</v>
      </c>
      <c r="K122" s="6">
        <v>1.1721370675866252E-2</v>
      </c>
      <c r="L122" s="6">
        <v>0</v>
      </c>
      <c r="M122" s="6">
        <v>0</v>
      </c>
      <c r="N122" s="6">
        <v>8.3486684953814998E-3</v>
      </c>
      <c r="O122" s="6">
        <v>2.9413205279198482E-2</v>
      </c>
      <c r="P122" s="6">
        <v>0</v>
      </c>
      <c r="Q122" s="6">
        <v>0</v>
      </c>
      <c r="R122" s="6">
        <v>0.55965590602618009</v>
      </c>
      <c r="S122" s="6">
        <v>0</v>
      </c>
      <c r="T122" s="6">
        <v>0</v>
      </c>
      <c r="U122" s="6">
        <v>0</v>
      </c>
      <c r="V122" s="6">
        <v>4.6123120469548692E-3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-1.8970700738942602E-2</v>
      </c>
      <c r="AC122" s="6">
        <v>0</v>
      </c>
      <c r="AD122" s="6">
        <v>0</v>
      </c>
      <c r="AE122" s="6">
        <v>0</v>
      </c>
      <c r="AF122" s="6">
        <v>0.12714863324208345</v>
      </c>
      <c r="AG122" s="6">
        <v>0</v>
      </c>
      <c r="AH122" s="6">
        <v>1.9034013214957419E-2</v>
      </c>
      <c r="AI122" s="6">
        <v>2.1767558725671646E-3</v>
      </c>
      <c r="AJ122" s="6">
        <v>0</v>
      </c>
      <c r="AK122" s="6">
        <v>0</v>
      </c>
      <c r="AL122" s="6">
        <v>0</v>
      </c>
      <c r="AM122" s="6">
        <v>0</v>
      </c>
      <c r="AN122" s="6">
        <v>0.15634366071564607</v>
      </c>
      <c r="AO122" s="6">
        <v>0.10675084000908625</v>
      </c>
      <c r="AP122" s="6">
        <v>0</v>
      </c>
      <c r="AQ122" s="6">
        <v>3.2917850660578408E-3</v>
      </c>
      <c r="AR122" s="6">
        <v>5.4038726110688259E-2</v>
      </c>
      <c r="AS122" s="6">
        <v>0.22735536409255486</v>
      </c>
      <c r="AT122" s="6">
        <v>9.8220820358351613E-2</v>
      </c>
      <c r="AU122" s="6">
        <v>0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2.2210362948085903E-3</v>
      </c>
      <c r="BD122" s="6">
        <v>0</v>
      </c>
      <c r="BE122" s="6">
        <v>9.2575838662296267E-2</v>
      </c>
      <c r="BF122" s="6">
        <v>0</v>
      </c>
      <c r="BG122" s="6">
        <v>0</v>
      </c>
      <c r="BH122" s="6">
        <v>-2.2366213476661015E-3</v>
      </c>
      <c r="BI122" s="6">
        <v>0</v>
      </c>
      <c r="BJ122" s="6">
        <v>4.644858061797693E-2</v>
      </c>
      <c r="BK122" s="6">
        <v>2.1681435587388033E-2</v>
      </c>
      <c r="BL122" s="6">
        <v>-1.724324253547345E-3</v>
      </c>
      <c r="BM122" s="6">
        <v>7.2344905831683334E-2</v>
      </c>
      <c r="BN122" s="6">
        <v>0</v>
      </c>
      <c r="BO122" s="6">
        <v>0</v>
      </c>
      <c r="BP122" s="6">
        <v>0</v>
      </c>
      <c r="BQ122" s="6">
        <v>0</v>
      </c>
      <c r="BR122" s="6">
        <v>8.2955360598274772E-3</v>
      </c>
    </row>
    <row r="123" spans="1:70" x14ac:dyDescent="0.25">
      <c r="A123" s="1" t="s">
        <v>455</v>
      </c>
      <c r="B123" s="6" t="s">
        <v>456</v>
      </c>
      <c r="C123" s="6">
        <v>9.5220270772338175E-2</v>
      </c>
      <c r="D123" s="6">
        <v>0.83812908124450136</v>
      </c>
      <c r="E123" s="6">
        <v>0</v>
      </c>
      <c r="F123" s="6">
        <v>0.54699555786301313</v>
      </c>
      <c r="G123" s="6">
        <v>0</v>
      </c>
      <c r="H123" s="6">
        <v>0.35857622344473888</v>
      </c>
      <c r="I123" s="6">
        <v>0.55338001273695026</v>
      </c>
      <c r="J123" s="6">
        <v>0</v>
      </c>
      <c r="K123" s="6">
        <v>0.1009915489858622</v>
      </c>
      <c r="L123" s="6">
        <v>0</v>
      </c>
      <c r="M123" s="6">
        <v>0</v>
      </c>
      <c r="N123" s="6">
        <v>1.3106094717138266E-2</v>
      </c>
      <c r="O123" s="6">
        <v>0.10581457996269564</v>
      </c>
      <c r="P123" s="6">
        <v>0</v>
      </c>
      <c r="Q123" s="6">
        <v>0</v>
      </c>
      <c r="R123" s="6">
        <v>0.48971511348692282</v>
      </c>
      <c r="S123" s="6">
        <v>0</v>
      </c>
      <c r="T123" s="6">
        <v>0</v>
      </c>
      <c r="U123" s="6">
        <v>0</v>
      </c>
      <c r="V123" s="6">
        <v>4.6123120469548692E-3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1.4793037283729805E-2</v>
      </c>
      <c r="AC123" s="6">
        <v>0</v>
      </c>
      <c r="AD123" s="6">
        <v>0</v>
      </c>
      <c r="AE123" s="6">
        <v>0</v>
      </c>
      <c r="AF123" s="6">
        <v>0.12714863324208345</v>
      </c>
      <c r="AG123" s="6">
        <v>0</v>
      </c>
      <c r="AH123" s="6">
        <v>0.12072041041153339</v>
      </c>
      <c r="AI123" s="6">
        <v>4.4063106282251178E-2</v>
      </c>
      <c r="AJ123" s="6">
        <v>0</v>
      </c>
      <c r="AK123" s="6">
        <v>0</v>
      </c>
      <c r="AL123" s="6">
        <v>0</v>
      </c>
      <c r="AM123" s="6">
        <v>0</v>
      </c>
      <c r="AN123" s="6">
        <v>0.15634366071564607</v>
      </c>
      <c r="AO123" s="6">
        <v>0.10675084000908625</v>
      </c>
      <c r="AP123" s="6">
        <v>0</v>
      </c>
      <c r="AQ123" s="6">
        <v>3.2917850660578408E-3</v>
      </c>
      <c r="AR123" s="6">
        <v>0.16819994549430664</v>
      </c>
      <c r="AS123" s="6">
        <v>0.20787365639936489</v>
      </c>
      <c r="AT123" s="6">
        <v>7.7739146699223452E-2</v>
      </c>
      <c r="AU123" s="6">
        <v>0</v>
      </c>
      <c r="AV123" s="6">
        <v>0</v>
      </c>
      <c r="AW123" s="6">
        <v>0</v>
      </c>
      <c r="AX123" s="6">
        <v>0</v>
      </c>
      <c r="AY123" s="6">
        <v>0</v>
      </c>
      <c r="AZ123" s="6">
        <v>0</v>
      </c>
      <c r="BA123" s="6">
        <v>0</v>
      </c>
      <c r="BB123" s="6">
        <v>0</v>
      </c>
      <c r="BC123" s="6">
        <v>2.2210362948085903E-3</v>
      </c>
      <c r="BD123" s="6">
        <v>0</v>
      </c>
      <c r="BE123" s="6">
        <v>2.0118950364767452E-2</v>
      </c>
      <c r="BF123" s="6">
        <v>0</v>
      </c>
      <c r="BG123" s="6">
        <v>0</v>
      </c>
      <c r="BH123" s="6">
        <v>-1.3322307328715933E-3</v>
      </c>
      <c r="BI123" s="6">
        <v>0</v>
      </c>
      <c r="BJ123" s="6">
        <v>4.644858061797693E-2</v>
      </c>
      <c r="BK123" s="6">
        <v>2.1681435587388033E-2</v>
      </c>
      <c r="BL123" s="6">
        <v>0</v>
      </c>
      <c r="BM123" s="6">
        <v>6.7625764116480934E-3</v>
      </c>
      <c r="BN123" s="6">
        <v>0</v>
      </c>
      <c r="BO123" s="6">
        <v>0</v>
      </c>
      <c r="BP123" s="6">
        <v>0</v>
      </c>
      <c r="BQ123" s="6">
        <v>0</v>
      </c>
      <c r="BR123" s="6">
        <v>-2.1003103716420069E-3</v>
      </c>
    </row>
    <row r="124" spans="1:70" x14ac:dyDescent="0.25">
      <c r="A124" s="1" t="s">
        <v>457</v>
      </c>
      <c r="B124" s="6" t="s">
        <v>458</v>
      </c>
      <c r="C124" s="6">
        <v>9.5220270772338175E-2</v>
      </c>
      <c r="D124" s="6">
        <v>-8.3487238649860157E-3</v>
      </c>
      <c r="E124" s="6">
        <v>0</v>
      </c>
      <c r="F124" s="6">
        <v>0</v>
      </c>
      <c r="G124" s="6">
        <v>0</v>
      </c>
      <c r="H124" s="6">
        <v>7.5375095679225887E-2</v>
      </c>
      <c r="I124" s="6">
        <v>0</v>
      </c>
      <c r="J124" s="6">
        <v>0.25362472055611451</v>
      </c>
      <c r="K124" s="6">
        <v>1.1721370675866252E-2</v>
      </c>
      <c r="L124" s="6">
        <v>0</v>
      </c>
      <c r="M124" s="6">
        <v>0</v>
      </c>
      <c r="N124" s="6">
        <v>8.3486684953814998E-3</v>
      </c>
      <c r="O124" s="6">
        <v>2.9413205279198482E-2</v>
      </c>
      <c r="P124" s="6">
        <v>0</v>
      </c>
      <c r="Q124" s="6">
        <v>0</v>
      </c>
      <c r="R124" s="6">
        <v>0.55965590602618009</v>
      </c>
      <c r="S124" s="6">
        <v>0</v>
      </c>
      <c r="T124" s="6">
        <v>0</v>
      </c>
      <c r="U124" s="6">
        <v>0</v>
      </c>
      <c r="V124" s="6">
        <v>-1.9349381216746848E-3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-1.8970700738942602E-2</v>
      </c>
      <c r="AC124" s="6">
        <v>0</v>
      </c>
      <c r="AD124" s="6">
        <v>0</v>
      </c>
      <c r="AE124" s="6">
        <v>0</v>
      </c>
      <c r="AF124" s="6">
        <v>0.12714863324208345</v>
      </c>
      <c r="AG124" s="6">
        <v>0</v>
      </c>
      <c r="AH124" s="6">
        <v>1.9034013214957419E-2</v>
      </c>
      <c r="AI124" s="6">
        <v>2.1767558725671646E-3</v>
      </c>
      <c r="AJ124" s="6">
        <v>0</v>
      </c>
      <c r="AK124" s="6">
        <v>5.9256608892499001E-2</v>
      </c>
      <c r="AL124" s="6">
        <v>0</v>
      </c>
      <c r="AM124" s="6">
        <v>0</v>
      </c>
      <c r="AN124" s="6">
        <v>0.15634366071564607</v>
      </c>
      <c r="AO124" s="6">
        <v>0.10675084000908625</v>
      </c>
      <c r="AP124" s="6">
        <v>0</v>
      </c>
      <c r="AQ124" s="6">
        <v>3.2917850660578408E-3</v>
      </c>
      <c r="AR124" s="6">
        <v>5.4038726110688259E-2</v>
      </c>
      <c r="AS124" s="6">
        <v>1</v>
      </c>
      <c r="AT124" s="6">
        <v>0</v>
      </c>
      <c r="AU124" s="6">
        <v>0</v>
      </c>
      <c r="AV124" s="6">
        <v>0.17357186683884901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3.772458317327123E-2</v>
      </c>
      <c r="BD124" s="6">
        <v>0</v>
      </c>
      <c r="BE124" s="6">
        <v>0</v>
      </c>
      <c r="BF124" s="6">
        <v>0</v>
      </c>
      <c r="BG124" s="6">
        <v>0</v>
      </c>
      <c r="BH124" s="6">
        <v>-1.3322307328715933E-3</v>
      </c>
      <c r="BI124" s="6">
        <v>0</v>
      </c>
      <c r="BJ124" s="6">
        <v>3.51515075640829E-3</v>
      </c>
      <c r="BK124" s="6">
        <v>2.1681435587388033E-2</v>
      </c>
      <c r="BL124" s="6">
        <v>-1.724324253547345E-3</v>
      </c>
      <c r="BM124" s="6">
        <v>-9.7326968795837768E-4</v>
      </c>
      <c r="BN124" s="6">
        <v>0</v>
      </c>
      <c r="BO124" s="6">
        <v>0</v>
      </c>
      <c r="BP124" s="6">
        <v>0</v>
      </c>
      <c r="BQ124" s="6">
        <v>0</v>
      </c>
      <c r="BR124" s="6">
        <v>8.2955360598274772E-3</v>
      </c>
    </row>
    <row r="125" spans="1:70" x14ac:dyDescent="0.25">
      <c r="A125" s="1" t="s">
        <v>459</v>
      </c>
      <c r="B125" s="6" t="s">
        <v>460</v>
      </c>
      <c r="C125" s="6">
        <v>9.5220270772338175E-2</v>
      </c>
      <c r="D125" s="6">
        <v>-8.3487238649860157E-3</v>
      </c>
      <c r="E125" s="6">
        <v>0</v>
      </c>
      <c r="F125" s="6">
        <v>0</v>
      </c>
      <c r="G125" s="6">
        <v>0</v>
      </c>
      <c r="H125" s="6">
        <v>0.35857622344473888</v>
      </c>
      <c r="I125" s="6">
        <v>0</v>
      </c>
      <c r="J125" s="6">
        <v>0</v>
      </c>
      <c r="K125" s="6">
        <v>0.1009915489858622</v>
      </c>
      <c r="L125" s="6">
        <v>0</v>
      </c>
      <c r="M125" s="6">
        <v>0</v>
      </c>
      <c r="N125" s="6">
        <v>0.39713545112266219</v>
      </c>
      <c r="O125" s="6">
        <v>0.33214509926755287</v>
      </c>
      <c r="P125" s="6">
        <v>0</v>
      </c>
      <c r="Q125" s="6">
        <v>0</v>
      </c>
      <c r="R125" s="6">
        <v>0.48971511348692282</v>
      </c>
      <c r="S125" s="6">
        <v>0</v>
      </c>
      <c r="T125" s="6">
        <v>0</v>
      </c>
      <c r="U125" s="6">
        <v>0</v>
      </c>
      <c r="V125" s="6">
        <v>4.6123120469548692E-3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1.4793037283729805E-2</v>
      </c>
      <c r="AC125" s="6">
        <v>0</v>
      </c>
      <c r="AD125" s="6">
        <v>0</v>
      </c>
      <c r="AE125" s="6">
        <v>0</v>
      </c>
      <c r="AF125" s="6">
        <v>0.12714863324208345</v>
      </c>
      <c r="AG125" s="6">
        <v>0</v>
      </c>
      <c r="AH125" s="6">
        <v>0.12072041041153339</v>
      </c>
      <c r="AI125" s="6">
        <v>4.4063106282251178E-2</v>
      </c>
      <c r="AJ125" s="6">
        <v>0</v>
      </c>
      <c r="AK125" s="6">
        <v>5.9256608892499001E-2</v>
      </c>
      <c r="AL125" s="6">
        <v>0</v>
      </c>
      <c r="AM125" s="6">
        <v>0</v>
      </c>
      <c r="AN125" s="6">
        <v>0.15634366071564607</v>
      </c>
      <c r="AO125" s="6">
        <v>0.10675084000908625</v>
      </c>
      <c r="AP125" s="6">
        <v>0</v>
      </c>
      <c r="AQ125" s="6">
        <v>3.2917850660578408E-3</v>
      </c>
      <c r="AR125" s="6">
        <v>0.16819994549430664</v>
      </c>
      <c r="AS125" s="6">
        <v>0.76358425686084119</v>
      </c>
      <c r="AT125" s="6">
        <v>0</v>
      </c>
      <c r="AU125" s="6">
        <v>0</v>
      </c>
      <c r="AV125" s="6">
        <v>0</v>
      </c>
      <c r="AW125" s="6">
        <v>0</v>
      </c>
      <c r="AX125" s="6">
        <v>0</v>
      </c>
      <c r="AY125" s="6">
        <v>0</v>
      </c>
      <c r="AZ125" s="6">
        <v>0</v>
      </c>
      <c r="BA125" s="6">
        <v>0</v>
      </c>
      <c r="BB125" s="6">
        <v>0</v>
      </c>
      <c r="BC125" s="6">
        <v>2.2210362948085903E-3</v>
      </c>
      <c r="BD125" s="6">
        <v>0</v>
      </c>
      <c r="BE125" s="6">
        <v>0</v>
      </c>
      <c r="BF125" s="6">
        <v>0</v>
      </c>
      <c r="BG125" s="6">
        <v>0</v>
      </c>
      <c r="BH125" s="6">
        <v>-1.3322307328715933E-3</v>
      </c>
      <c r="BI125" s="6">
        <v>0</v>
      </c>
      <c r="BJ125" s="6">
        <v>4.644858061797693E-2</v>
      </c>
      <c r="BK125" s="6">
        <v>2.1681435587388033E-2</v>
      </c>
      <c r="BL125" s="6">
        <v>0</v>
      </c>
      <c r="BM125" s="6">
        <v>-2.4068450594321163E-4</v>
      </c>
      <c r="BN125" s="6">
        <v>0</v>
      </c>
      <c r="BO125" s="6">
        <v>0</v>
      </c>
      <c r="BP125" s="6">
        <v>0</v>
      </c>
      <c r="BQ125" s="6">
        <v>0</v>
      </c>
      <c r="BR125" s="6">
        <v>-2.1003103716420069E-3</v>
      </c>
    </row>
    <row r="126" spans="1:70" x14ac:dyDescent="0.25">
      <c r="A126" s="1" t="s">
        <v>461</v>
      </c>
      <c r="B126" s="6" t="s">
        <v>462</v>
      </c>
      <c r="C126" s="6">
        <v>9.5220270772338175E-2</v>
      </c>
      <c r="D126" s="6">
        <v>0.83812908124450136</v>
      </c>
      <c r="E126" s="6">
        <v>0</v>
      </c>
      <c r="F126" s="6">
        <v>0</v>
      </c>
      <c r="G126" s="6">
        <v>0</v>
      </c>
      <c r="H126" s="6">
        <v>7.5375095679225887E-2</v>
      </c>
      <c r="I126" s="6">
        <v>0</v>
      </c>
      <c r="J126" s="6">
        <v>0.25362472055611451</v>
      </c>
      <c r="K126" s="6">
        <v>1.1721370675866252E-2</v>
      </c>
      <c r="L126" s="6">
        <v>0</v>
      </c>
      <c r="M126" s="6">
        <v>0</v>
      </c>
      <c r="N126" s="6">
        <v>8.3486684953814998E-3</v>
      </c>
      <c r="O126" s="6">
        <v>2.9413205279198482E-2</v>
      </c>
      <c r="P126" s="6">
        <v>0</v>
      </c>
      <c r="Q126" s="6">
        <v>0</v>
      </c>
      <c r="R126" s="6">
        <v>0.55965590602618009</v>
      </c>
      <c r="S126" s="6">
        <v>0</v>
      </c>
      <c r="T126" s="6">
        <v>0</v>
      </c>
      <c r="U126" s="6">
        <v>0</v>
      </c>
      <c r="V126" s="6">
        <v>4.6123120469548692E-3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-1.8970700738942602E-2</v>
      </c>
      <c r="AC126" s="6">
        <v>0</v>
      </c>
      <c r="AD126" s="6">
        <v>0</v>
      </c>
      <c r="AE126" s="6">
        <v>0</v>
      </c>
      <c r="AF126" s="6">
        <v>0.12714863324208345</v>
      </c>
      <c r="AG126" s="6">
        <v>0</v>
      </c>
      <c r="AH126" s="6">
        <v>1.9034013214957419E-2</v>
      </c>
      <c r="AI126" s="6">
        <v>2.1767558725671646E-3</v>
      </c>
      <c r="AJ126" s="6">
        <v>0</v>
      </c>
      <c r="AK126" s="6">
        <v>5.9256608892499001E-2</v>
      </c>
      <c r="AL126" s="6">
        <v>-4.706300441309013E-2</v>
      </c>
      <c r="AM126" s="6">
        <v>0</v>
      </c>
      <c r="AN126" s="6">
        <v>0.15634366071564607</v>
      </c>
      <c r="AO126" s="6">
        <v>0.10675084000908625</v>
      </c>
      <c r="AP126" s="6">
        <v>0</v>
      </c>
      <c r="AQ126" s="6">
        <v>3.2917850660578408E-3</v>
      </c>
      <c r="AR126" s="6">
        <v>5.4038726110688259E-2</v>
      </c>
      <c r="AS126" s="6">
        <v>0.76358425686084119</v>
      </c>
      <c r="AT126" s="6">
        <v>9.8220820358351613E-2</v>
      </c>
      <c r="AU126" s="6">
        <v>0</v>
      </c>
      <c r="AV126" s="6">
        <v>0</v>
      </c>
      <c r="AW126" s="6">
        <v>0</v>
      </c>
      <c r="AX126" s="6">
        <v>0</v>
      </c>
      <c r="AY126" s="6">
        <v>0</v>
      </c>
      <c r="AZ126" s="6">
        <v>0</v>
      </c>
      <c r="BA126" s="6">
        <v>0</v>
      </c>
      <c r="BB126" s="6">
        <v>0</v>
      </c>
      <c r="BC126" s="6">
        <v>2.2210362948085903E-3</v>
      </c>
      <c r="BD126" s="6">
        <v>0</v>
      </c>
      <c r="BE126" s="6">
        <v>9.2575838662296267E-2</v>
      </c>
      <c r="BF126" s="6">
        <v>0</v>
      </c>
      <c r="BG126" s="6">
        <v>0</v>
      </c>
      <c r="BH126" s="6">
        <v>-1.3322307328715933E-3</v>
      </c>
      <c r="BI126" s="6">
        <v>0</v>
      </c>
      <c r="BJ126" s="6">
        <v>4.644858061797693E-2</v>
      </c>
      <c r="BK126" s="6">
        <v>2.1681435587388033E-2</v>
      </c>
      <c r="BL126" s="6">
        <v>-1.724324253547345E-3</v>
      </c>
      <c r="BM126" s="6">
        <v>7.2344905831683334E-2</v>
      </c>
      <c r="BN126" s="6">
        <v>0</v>
      </c>
      <c r="BO126" s="6">
        <v>0</v>
      </c>
      <c r="BP126" s="6">
        <v>0</v>
      </c>
      <c r="BQ126" s="6">
        <v>0</v>
      </c>
      <c r="BR126" s="6">
        <v>8.2955360598274772E-3</v>
      </c>
    </row>
    <row r="127" spans="1:70" x14ac:dyDescent="0.25">
      <c r="A127" s="1" t="s">
        <v>463</v>
      </c>
      <c r="B127" s="6" t="s">
        <v>464</v>
      </c>
      <c r="C127" s="6">
        <v>9.5220270772338175E-2</v>
      </c>
      <c r="D127" s="6">
        <v>0.55874164593646025</v>
      </c>
      <c r="E127" s="6">
        <v>0</v>
      </c>
      <c r="F127" s="6">
        <v>0</v>
      </c>
      <c r="G127" s="6">
        <v>0</v>
      </c>
      <c r="H127" s="6">
        <v>0.35857622344473888</v>
      </c>
      <c r="I127" s="6">
        <v>0.55338001273695026</v>
      </c>
      <c r="J127" s="6">
        <v>0</v>
      </c>
      <c r="K127" s="6">
        <v>0.1009915489858622</v>
      </c>
      <c r="L127" s="6">
        <v>0</v>
      </c>
      <c r="M127" s="6">
        <v>0</v>
      </c>
      <c r="N127" s="6">
        <v>1.3106094717138266E-2</v>
      </c>
      <c r="O127" s="6">
        <v>0.10581457996269564</v>
      </c>
      <c r="P127" s="6">
        <v>0</v>
      </c>
      <c r="Q127" s="6">
        <v>0</v>
      </c>
      <c r="R127" s="6">
        <v>0.48971511348692282</v>
      </c>
      <c r="S127" s="6">
        <v>0</v>
      </c>
      <c r="T127" s="6">
        <v>0</v>
      </c>
      <c r="U127" s="6">
        <v>0</v>
      </c>
      <c r="V127" s="6">
        <v>4.6123120469548692E-3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1.4793037283729805E-2</v>
      </c>
      <c r="AC127" s="6">
        <v>0</v>
      </c>
      <c r="AD127" s="6">
        <v>0</v>
      </c>
      <c r="AE127" s="6">
        <v>0</v>
      </c>
      <c r="AF127" s="6">
        <v>0.12714863324208345</v>
      </c>
      <c r="AG127" s="6">
        <v>0</v>
      </c>
      <c r="AH127" s="6">
        <v>0.12072041041153339</v>
      </c>
      <c r="AI127" s="6">
        <v>4.4063106282251178E-2</v>
      </c>
      <c r="AJ127" s="6">
        <v>0</v>
      </c>
      <c r="AK127" s="6">
        <v>5.9256608892499001E-2</v>
      </c>
      <c r="AL127" s="6">
        <v>0</v>
      </c>
      <c r="AM127" s="6">
        <v>0</v>
      </c>
      <c r="AN127" s="6">
        <v>0.15634366071564607</v>
      </c>
      <c r="AO127" s="6">
        <v>0.10675084000908625</v>
      </c>
      <c r="AP127" s="6">
        <v>0</v>
      </c>
      <c r="AQ127" s="6">
        <v>3.2917850660578408E-3</v>
      </c>
      <c r="AR127" s="6">
        <v>0.16819994549430664</v>
      </c>
      <c r="AS127" s="6">
        <v>0.76358425686084119</v>
      </c>
      <c r="AT127" s="6">
        <v>7.7739146699223452E-2</v>
      </c>
      <c r="AU127" s="6">
        <v>0</v>
      </c>
      <c r="AV127" s="6">
        <v>0</v>
      </c>
      <c r="AW127" s="6">
        <v>0</v>
      </c>
      <c r="AX127" s="6">
        <v>0</v>
      </c>
      <c r="AY127" s="6">
        <v>0</v>
      </c>
      <c r="AZ127" s="6">
        <v>0</v>
      </c>
      <c r="BA127" s="6">
        <v>0</v>
      </c>
      <c r="BB127" s="6">
        <v>0</v>
      </c>
      <c r="BC127" s="6">
        <v>2.2210362948085903E-3</v>
      </c>
      <c r="BD127" s="6">
        <v>0</v>
      </c>
      <c r="BE127" s="6">
        <v>2.0118950364767452E-2</v>
      </c>
      <c r="BF127" s="6">
        <v>0</v>
      </c>
      <c r="BG127" s="6">
        <v>0</v>
      </c>
      <c r="BH127" s="6">
        <v>-1.3322307328715933E-3</v>
      </c>
      <c r="BI127" s="6">
        <v>0</v>
      </c>
      <c r="BJ127" s="6">
        <v>4.644858061797693E-2</v>
      </c>
      <c r="BK127" s="6">
        <v>2.1681435587388033E-2</v>
      </c>
      <c r="BL127" s="6">
        <v>0</v>
      </c>
      <c r="BM127" s="6">
        <v>6.7625764116480934E-3</v>
      </c>
      <c r="BN127" s="6">
        <v>0</v>
      </c>
      <c r="BO127" s="6">
        <v>0</v>
      </c>
      <c r="BP127" s="6">
        <v>0</v>
      </c>
      <c r="BQ127" s="6">
        <v>0</v>
      </c>
      <c r="BR127" s="6">
        <v>-2.1003103716420069E-3</v>
      </c>
    </row>
    <row r="128" spans="1:70" x14ac:dyDescent="0.25">
      <c r="A128" s="1" t="s">
        <v>465</v>
      </c>
      <c r="B128" s="6" t="s">
        <v>466</v>
      </c>
      <c r="C128" s="6">
        <v>9.5220270772338175E-2</v>
      </c>
      <c r="D128" s="6">
        <v>-8.3487238649860157E-3</v>
      </c>
      <c r="E128" s="6">
        <v>0</v>
      </c>
      <c r="F128" s="6">
        <v>0</v>
      </c>
      <c r="G128" s="6">
        <v>0</v>
      </c>
      <c r="H128" s="6">
        <v>7.5375095679225887E-2</v>
      </c>
      <c r="I128" s="6">
        <v>0</v>
      </c>
      <c r="J128" s="6">
        <v>0.25362472055611451</v>
      </c>
      <c r="K128" s="6">
        <v>1.1721370675866252E-2</v>
      </c>
      <c r="L128" s="6">
        <v>0</v>
      </c>
      <c r="M128" s="6">
        <v>0</v>
      </c>
      <c r="N128" s="6">
        <v>8.3486684953814998E-3</v>
      </c>
      <c r="O128" s="6">
        <v>2.9413205279198482E-2</v>
      </c>
      <c r="P128" s="6">
        <v>0</v>
      </c>
      <c r="Q128" s="6">
        <v>0</v>
      </c>
      <c r="R128" s="6">
        <v>0.55965590602618009</v>
      </c>
      <c r="S128" s="6">
        <v>0</v>
      </c>
      <c r="T128" s="6">
        <v>0</v>
      </c>
      <c r="U128" s="6">
        <v>0</v>
      </c>
      <c r="V128" s="6">
        <v>-1.9349381216746848E-3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-1.8970700738942602E-2</v>
      </c>
      <c r="AC128" s="6">
        <v>0</v>
      </c>
      <c r="AD128" s="6">
        <v>0</v>
      </c>
      <c r="AE128" s="6">
        <v>0</v>
      </c>
      <c r="AF128" s="6">
        <v>0.12714863324208345</v>
      </c>
      <c r="AG128" s="6">
        <v>0</v>
      </c>
      <c r="AH128" s="6">
        <v>1.9034013214957419E-2</v>
      </c>
      <c r="AI128" s="6">
        <v>2.1767558725671646E-3</v>
      </c>
      <c r="AJ128" s="6">
        <v>0</v>
      </c>
      <c r="AK128" s="6">
        <v>5.9256608892499001E-2</v>
      </c>
      <c r="AL128" s="6">
        <v>0</v>
      </c>
      <c r="AM128" s="6">
        <v>0</v>
      </c>
      <c r="AN128" s="6">
        <v>0.15634366071564607</v>
      </c>
      <c r="AO128" s="6">
        <v>0.10675084000908625</v>
      </c>
      <c r="AP128" s="6">
        <v>0</v>
      </c>
      <c r="AQ128" s="6">
        <v>3.2917850660578408E-3</v>
      </c>
      <c r="AR128" s="6">
        <v>5.4038726110688259E-2</v>
      </c>
      <c r="AS128" s="6">
        <v>1</v>
      </c>
      <c r="AT128" s="6">
        <v>0</v>
      </c>
      <c r="AU128" s="6">
        <v>0</v>
      </c>
      <c r="AV128" s="6">
        <v>0.17357186683884901</v>
      </c>
      <c r="AW128" s="6">
        <v>0</v>
      </c>
      <c r="AX128" s="6">
        <v>0</v>
      </c>
      <c r="AY128" s="6">
        <v>0</v>
      </c>
      <c r="AZ128" s="6">
        <v>0</v>
      </c>
      <c r="BA128" s="6">
        <v>0</v>
      </c>
      <c r="BB128" s="6">
        <v>0</v>
      </c>
      <c r="BC128" s="6">
        <v>3.772458317327123E-2</v>
      </c>
      <c r="BD128" s="6">
        <v>0</v>
      </c>
      <c r="BE128" s="6">
        <v>0</v>
      </c>
      <c r="BF128" s="6">
        <v>0</v>
      </c>
      <c r="BG128" s="6">
        <v>0</v>
      </c>
      <c r="BH128" s="6">
        <v>-1.3322307328715933E-3</v>
      </c>
      <c r="BI128" s="6">
        <v>0</v>
      </c>
      <c r="BJ128" s="6">
        <v>3.51515075640829E-3</v>
      </c>
      <c r="BK128" s="6">
        <v>2.1681435587388033E-2</v>
      </c>
      <c r="BL128" s="6">
        <v>-1.724324253547345E-3</v>
      </c>
      <c r="BM128" s="6">
        <v>-9.7326968795837768E-4</v>
      </c>
      <c r="BN128" s="6">
        <v>0</v>
      </c>
      <c r="BO128" s="6">
        <v>0</v>
      </c>
      <c r="BP128" s="6">
        <v>0</v>
      </c>
      <c r="BQ128" s="6">
        <v>0</v>
      </c>
      <c r="BR128" s="6">
        <v>8.2955360598274772E-3</v>
      </c>
    </row>
    <row r="129" spans="1:70" x14ac:dyDescent="0.25">
      <c r="A129" s="1" t="s">
        <v>467</v>
      </c>
      <c r="B129" s="6" t="s">
        <v>468</v>
      </c>
      <c r="C129" s="6">
        <v>9.5220270772338175E-2</v>
      </c>
      <c r="D129" s="6">
        <v>-8.3487238649860157E-3</v>
      </c>
      <c r="E129" s="6">
        <v>0</v>
      </c>
      <c r="F129" s="6">
        <v>0</v>
      </c>
      <c r="G129" s="6">
        <v>0</v>
      </c>
      <c r="H129" s="6">
        <v>0.35857622344473888</v>
      </c>
      <c r="I129" s="6">
        <v>0</v>
      </c>
      <c r="J129" s="6">
        <v>0</v>
      </c>
      <c r="K129" s="6">
        <v>0.1009915489858622</v>
      </c>
      <c r="L129" s="6">
        <v>0</v>
      </c>
      <c r="M129" s="6">
        <v>0</v>
      </c>
      <c r="N129" s="6">
        <v>0.39713545112266219</v>
      </c>
      <c r="O129" s="6">
        <v>0.33214509926755287</v>
      </c>
      <c r="P129" s="6">
        <v>0</v>
      </c>
      <c r="Q129" s="6">
        <v>0</v>
      </c>
      <c r="R129" s="6">
        <v>0.48971511348692282</v>
      </c>
      <c r="S129" s="6">
        <v>0</v>
      </c>
      <c r="T129" s="6">
        <v>0</v>
      </c>
      <c r="U129" s="6">
        <v>0</v>
      </c>
      <c r="V129" s="6">
        <v>4.6123120469548692E-3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1.4793037283729805E-2</v>
      </c>
      <c r="AC129" s="6">
        <v>0</v>
      </c>
      <c r="AD129" s="6">
        <v>0</v>
      </c>
      <c r="AE129" s="6">
        <v>0</v>
      </c>
      <c r="AF129" s="6">
        <v>0.12714863324208345</v>
      </c>
      <c r="AG129" s="6">
        <v>0</v>
      </c>
      <c r="AH129" s="6">
        <v>0.12072041041153339</v>
      </c>
      <c r="AI129" s="6">
        <v>4.4063106282251178E-2</v>
      </c>
      <c r="AJ129" s="6">
        <v>0</v>
      </c>
      <c r="AK129" s="6">
        <v>5.9256608892499001E-2</v>
      </c>
      <c r="AL129" s="6">
        <v>0</v>
      </c>
      <c r="AM129" s="6">
        <v>0</v>
      </c>
      <c r="AN129" s="6">
        <v>0.15634366071564607</v>
      </c>
      <c r="AO129" s="6">
        <v>0.10675084000908625</v>
      </c>
      <c r="AP129" s="6">
        <v>0</v>
      </c>
      <c r="AQ129" s="6">
        <v>3.2917850660578408E-3</v>
      </c>
      <c r="AR129" s="6">
        <v>0.16819994549430664</v>
      </c>
      <c r="AS129" s="6">
        <v>0.76358425686084119</v>
      </c>
      <c r="AT129" s="6">
        <v>0</v>
      </c>
      <c r="AU129" s="6">
        <v>0</v>
      </c>
      <c r="AV129" s="6">
        <v>0</v>
      </c>
      <c r="AW129" s="6">
        <v>0</v>
      </c>
      <c r="AX129" s="6">
        <v>0</v>
      </c>
      <c r="AY129" s="6">
        <v>0</v>
      </c>
      <c r="AZ129" s="6">
        <v>0</v>
      </c>
      <c r="BA129" s="6">
        <v>0</v>
      </c>
      <c r="BB129" s="6">
        <v>0</v>
      </c>
      <c r="BC129" s="6">
        <v>2.2210362948085903E-3</v>
      </c>
      <c r="BD129" s="6">
        <v>0</v>
      </c>
      <c r="BE129" s="6">
        <v>0</v>
      </c>
      <c r="BF129" s="6">
        <v>0</v>
      </c>
      <c r="BG129" s="6">
        <v>0</v>
      </c>
      <c r="BH129" s="6">
        <v>-1.3322307328715933E-3</v>
      </c>
      <c r="BI129" s="6">
        <v>0</v>
      </c>
      <c r="BJ129" s="6">
        <v>4.644858061797693E-2</v>
      </c>
      <c r="BK129" s="6">
        <v>2.1681435587388033E-2</v>
      </c>
      <c r="BL129" s="6">
        <v>0</v>
      </c>
      <c r="BM129" s="6">
        <v>-2.4068450594321163E-4</v>
      </c>
      <c r="BN129" s="6">
        <v>0</v>
      </c>
      <c r="BO129" s="6">
        <v>0</v>
      </c>
      <c r="BP129" s="6">
        <v>0</v>
      </c>
      <c r="BQ129" s="6">
        <v>0</v>
      </c>
      <c r="BR129" s="6">
        <v>-2.1003103716420069E-3</v>
      </c>
    </row>
    <row r="130" spans="1:70" x14ac:dyDescent="0.25">
      <c r="A130" s="1" t="s">
        <v>469</v>
      </c>
      <c r="B130" s="6" t="s">
        <v>470</v>
      </c>
      <c r="C130" s="6">
        <v>9.5220270772338175E-2</v>
      </c>
      <c r="D130" s="6">
        <v>0.83812908124450136</v>
      </c>
      <c r="E130" s="6">
        <v>0</v>
      </c>
      <c r="F130" s="6">
        <v>0</v>
      </c>
      <c r="G130" s="6">
        <v>0</v>
      </c>
      <c r="H130" s="6">
        <v>7.5375095679225887E-2</v>
      </c>
      <c r="I130" s="6">
        <v>0</v>
      </c>
      <c r="J130" s="6">
        <v>0.25362472055611451</v>
      </c>
      <c r="K130" s="6">
        <v>1.1721370675866252E-2</v>
      </c>
      <c r="L130" s="6">
        <v>0</v>
      </c>
      <c r="M130" s="6">
        <v>0</v>
      </c>
      <c r="N130" s="6">
        <v>8.3486684953814998E-3</v>
      </c>
      <c r="O130" s="6">
        <v>2.9413205279198482E-2</v>
      </c>
      <c r="P130" s="6">
        <v>0</v>
      </c>
      <c r="Q130" s="6">
        <v>0</v>
      </c>
      <c r="R130" s="6">
        <v>0.55965590602618009</v>
      </c>
      <c r="S130" s="6">
        <v>0</v>
      </c>
      <c r="T130" s="6">
        <v>0</v>
      </c>
      <c r="U130" s="6">
        <v>0</v>
      </c>
      <c r="V130" s="6">
        <v>4.6123120469548692E-3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-1.8970700738942602E-2</v>
      </c>
      <c r="AC130" s="6">
        <v>0</v>
      </c>
      <c r="AD130" s="6">
        <v>0</v>
      </c>
      <c r="AE130" s="6">
        <v>0</v>
      </c>
      <c r="AF130" s="6">
        <v>0.12714863324208345</v>
      </c>
      <c r="AG130" s="6">
        <v>0</v>
      </c>
      <c r="AH130" s="6">
        <v>1.9034013214957419E-2</v>
      </c>
      <c r="AI130" s="6">
        <v>2.1767558725671646E-3</v>
      </c>
      <c r="AJ130" s="6">
        <v>0</v>
      </c>
      <c r="AK130" s="6">
        <v>5.9256608892499001E-2</v>
      </c>
      <c r="AL130" s="6">
        <v>0</v>
      </c>
      <c r="AM130" s="6">
        <v>0</v>
      </c>
      <c r="AN130" s="6">
        <v>0.15634366071564607</v>
      </c>
      <c r="AO130" s="6">
        <v>0.10675084000908625</v>
      </c>
      <c r="AP130" s="6">
        <v>0</v>
      </c>
      <c r="AQ130" s="6">
        <v>3.2917850660578408E-3</v>
      </c>
      <c r="AR130" s="6">
        <v>5.4038726110688259E-2</v>
      </c>
      <c r="AS130" s="6">
        <v>0.76358425686084119</v>
      </c>
      <c r="AT130" s="6">
        <v>9.8220820358351613E-2</v>
      </c>
      <c r="AU130" s="6">
        <v>0</v>
      </c>
      <c r="AV130" s="6">
        <v>0</v>
      </c>
      <c r="AW130" s="6">
        <v>0</v>
      </c>
      <c r="AX130" s="6">
        <v>0</v>
      </c>
      <c r="AY130" s="6">
        <v>0</v>
      </c>
      <c r="AZ130" s="6">
        <v>0</v>
      </c>
      <c r="BA130" s="6">
        <v>0</v>
      </c>
      <c r="BB130" s="6">
        <v>0</v>
      </c>
      <c r="BC130" s="6">
        <v>2.2210362948085903E-3</v>
      </c>
      <c r="BD130" s="6">
        <v>0</v>
      </c>
      <c r="BE130" s="6">
        <v>9.2575838662296267E-2</v>
      </c>
      <c r="BF130" s="6">
        <v>0</v>
      </c>
      <c r="BG130" s="6">
        <v>0</v>
      </c>
      <c r="BH130" s="6">
        <v>-1.3322307328715933E-3</v>
      </c>
      <c r="BI130" s="6">
        <v>0</v>
      </c>
      <c r="BJ130" s="6">
        <v>4.644858061797693E-2</v>
      </c>
      <c r="BK130" s="6">
        <v>2.1681435587388033E-2</v>
      </c>
      <c r="BL130" s="6">
        <v>-1.724324253547345E-3</v>
      </c>
      <c r="BM130" s="6">
        <v>7.2344905831683334E-2</v>
      </c>
      <c r="BN130" s="6">
        <v>0</v>
      </c>
      <c r="BO130" s="6">
        <v>0</v>
      </c>
      <c r="BP130" s="6">
        <v>0</v>
      </c>
      <c r="BQ130" s="6">
        <v>0</v>
      </c>
      <c r="BR130" s="6">
        <v>8.2955360598274772E-3</v>
      </c>
    </row>
    <row r="131" spans="1:70" x14ac:dyDescent="0.25">
      <c r="A131" s="1" t="s">
        <v>471</v>
      </c>
      <c r="B131" s="6" t="s">
        <v>472</v>
      </c>
      <c r="C131" s="6">
        <v>9.5220270772338175E-2</v>
      </c>
      <c r="D131" s="6">
        <v>0.83812908124450136</v>
      </c>
      <c r="E131" s="6">
        <v>0</v>
      </c>
      <c r="F131" s="6">
        <v>0</v>
      </c>
      <c r="G131" s="6">
        <v>0</v>
      </c>
      <c r="H131" s="6">
        <v>0.35857622344473888</v>
      </c>
      <c r="I131" s="6">
        <v>0.55338001273695026</v>
      </c>
      <c r="J131" s="6">
        <v>0</v>
      </c>
      <c r="K131" s="6">
        <v>0.1009915489858622</v>
      </c>
      <c r="L131" s="6">
        <v>0</v>
      </c>
      <c r="M131" s="6">
        <v>0</v>
      </c>
      <c r="N131" s="6">
        <v>1.3106094717138266E-2</v>
      </c>
      <c r="O131" s="6">
        <v>0.10581457996269564</v>
      </c>
      <c r="P131" s="6">
        <v>0</v>
      </c>
      <c r="Q131" s="6">
        <v>0</v>
      </c>
      <c r="R131" s="6">
        <v>0.48971511348692282</v>
      </c>
      <c r="S131" s="6">
        <v>0</v>
      </c>
      <c r="T131" s="6">
        <v>0</v>
      </c>
      <c r="U131" s="6">
        <v>0</v>
      </c>
      <c r="V131" s="6">
        <v>4.6123120469548692E-3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1.4793037283729805E-2</v>
      </c>
      <c r="AC131" s="6">
        <v>0</v>
      </c>
      <c r="AD131" s="6">
        <v>0</v>
      </c>
      <c r="AE131" s="6">
        <v>0</v>
      </c>
      <c r="AF131" s="6">
        <v>0.12714863324208345</v>
      </c>
      <c r="AG131" s="6">
        <v>0</v>
      </c>
      <c r="AH131" s="6">
        <v>0.12072041041153339</v>
      </c>
      <c r="AI131" s="6">
        <v>4.4063106282251178E-2</v>
      </c>
      <c r="AJ131" s="6">
        <v>0</v>
      </c>
      <c r="AK131" s="6">
        <v>5.9256608892499001E-2</v>
      </c>
      <c r="AL131" s="6">
        <v>0</v>
      </c>
      <c r="AM131" s="6">
        <v>0</v>
      </c>
      <c r="AN131" s="6">
        <v>0.15634366071564607</v>
      </c>
      <c r="AO131" s="6">
        <v>0.10675084000908625</v>
      </c>
      <c r="AP131" s="6">
        <v>0</v>
      </c>
      <c r="AQ131" s="6">
        <v>3.2917850660578408E-3</v>
      </c>
      <c r="AR131" s="6">
        <v>0.16819994549430664</v>
      </c>
      <c r="AS131" s="6">
        <v>0.76358425686084119</v>
      </c>
      <c r="AT131" s="6">
        <v>7.7739146699223452E-2</v>
      </c>
      <c r="AU131" s="6">
        <v>0</v>
      </c>
      <c r="AV131" s="6">
        <v>0</v>
      </c>
      <c r="AW131" s="6">
        <v>0</v>
      </c>
      <c r="AX131" s="6">
        <v>0</v>
      </c>
      <c r="AY131" s="6">
        <v>0</v>
      </c>
      <c r="AZ131" s="6">
        <v>0</v>
      </c>
      <c r="BA131" s="6">
        <v>0</v>
      </c>
      <c r="BB131" s="6">
        <v>0</v>
      </c>
      <c r="BC131" s="6">
        <v>2.2210362948085903E-3</v>
      </c>
      <c r="BD131" s="6">
        <v>0</v>
      </c>
      <c r="BE131" s="6">
        <v>2.0118950364767452E-2</v>
      </c>
      <c r="BF131" s="6">
        <v>0</v>
      </c>
      <c r="BG131" s="6">
        <v>0</v>
      </c>
      <c r="BH131" s="6">
        <v>-1.3322307328715933E-3</v>
      </c>
      <c r="BI131" s="6">
        <v>0</v>
      </c>
      <c r="BJ131" s="6">
        <v>4.644858061797693E-2</v>
      </c>
      <c r="BK131" s="6">
        <v>2.1681435587388033E-2</v>
      </c>
      <c r="BL131" s="6">
        <v>0</v>
      </c>
      <c r="BM131" s="6">
        <v>6.7625764116480934E-3</v>
      </c>
      <c r="BN131" s="6">
        <v>0</v>
      </c>
      <c r="BO131" s="6">
        <v>0</v>
      </c>
      <c r="BP131" s="6">
        <v>0</v>
      </c>
      <c r="BQ131" s="6">
        <v>0</v>
      </c>
      <c r="BR131" s="6">
        <v>-2.1003103716420069E-3</v>
      </c>
    </row>
    <row r="132" spans="1:70" x14ac:dyDescent="0.25">
      <c r="A132" s="1" t="s">
        <v>473</v>
      </c>
      <c r="B132" s="6" t="s">
        <v>474</v>
      </c>
      <c r="C132" s="6">
        <v>9.5220270772338175E-2</v>
      </c>
      <c r="D132" s="6">
        <v>-8.3487238649860157E-3</v>
      </c>
      <c r="E132" s="6">
        <v>0</v>
      </c>
      <c r="F132" s="6">
        <v>0.54699555786301313</v>
      </c>
      <c r="G132" s="6">
        <v>0</v>
      </c>
      <c r="H132" s="6">
        <v>0.35857622344473888</v>
      </c>
      <c r="I132" s="6">
        <v>0</v>
      </c>
      <c r="J132" s="6">
        <v>0</v>
      </c>
      <c r="K132" s="6">
        <v>1.1721370675866252E-2</v>
      </c>
      <c r="L132" s="6">
        <v>0</v>
      </c>
      <c r="M132" s="6">
        <v>0.29850586260573375</v>
      </c>
      <c r="N132" s="6">
        <v>0.75857361252542876</v>
      </c>
      <c r="O132" s="6">
        <v>0.84855336671231973</v>
      </c>
      <c r="P132" s="6">
        <v>0</v>
      </c>
      <c r="Q132" s="6">
        <v>0</v>
      </c>
      <c r="R132" s="6">
        <v>0.45281233375159075</v>
      </c>
      <c r="S132" s="6">
        <v>2.5175961862157054E-2</v>
      </c>
      <c r="T132" s="6">
        <v>0</v>
      </c>
      <c r="U132" s="6">
        <v>0</v>
      </c>
      <c r="V132" s="6">
        <v>0.55249667707234285</v>
      </c>
      <c r="W132" s="6">
        <v>0</v>
      </c>
      <c r="X132" s="6">
        <v>0.93044231864109661</v>
      </c>
      <c r="Y132" s="6">
        <v>3.8239673258816224E-4</v>
      </c>
      <c r="Z132" s="6">
        <v>0</v>
      </c>
      <c r="AA132" s="6">
        <v>0</v>
      </c>
      <c r="AB132" s="6">
        <v>3.8312163053673292E-3</v>
      </c>
      <c r="AC132" s="6">
        <v>0</v>
      </c>
      <c r="AD132" s="6">
        <v>0</v>
      </c>
      <c r="AE132" s="6">
        <v>0</v>
      </c>
      <c r="AF132" s="6">
        <v>0.12714863324208345</v>
      </c>
      <c r="AG132" s="6">
        <v>0</v>
      </c>
      <c r="AH132" s="6">
        <v>1.9034013214957419E-2</v>
      </c>
      <c r="AI132" s="6">
        <v>2.1767558725671646E-3</v>
      </c>
      <c r="AJ132" s="6">
        <v>8.9741494284406292E-3</v>
      </c>
      <c r="AK132" s="6">
        <v>0</v>
      </c>
      <c r="AL132" s="6">
        <v>0</v>
      </c>
      <c r="AM132" s="6">
        <v>3.3710553506194348E-2</v>
      </c>
      <c r="AN132" s="6">
        <v>0.15634366071564607</v>
      </c>
      <c r="AO132" s="6">
        <v>0.10675084000908625</v>
      </c>
      <c r="AP132" s="6">
        <v>0</v>
      </c>
      <c r="AQ132" s="6">
        <v>3.2917850660578408E-3</v>
      </c>
      <c r="AR132" s="6">
        <v>5.4038726110688259E-2</v>
      </c>
      <c r="AS132" s="6">
        <v>0.90990865131055543</v>
      </c>
      <c r="AT132" s="6">
        <v>0</v>
      </c>
      <c r="AU132" s="6">
        <v>0</v>
      </c>
      <c r="AV132" s="6">
        <v>0.35957558962061847</v>
      </c>
      <c r="AW132" s="6">
        <v>3.1897899776635866E-4</v>
      </c>
      <c r="AX132" s="6">
        <v>0</v>
      </c>
      <c r="AY132" s="6">
        <v>0</v>
      </c>
      <c r="AZ132" s="6">
        <v>0</v>
      </c>
      <c r="BA132" s="6">
        <v>0</v>
      </c>
      <c r="BB132" s="6">
        <v>0</v>
      </c>
      <c r="BC132" s="6">
        <v>5.9021216875212203E-2</v>
      </c>
      <c r="BD132" s="6">
        <v>7.3270042388235484E-3</v>
      </c>
      <c r="BE132" s="6">
        <v>0</v>
      </c>
      <c r="BF132" s="6">
        <v>0</v>
      </c>
      <c r="BG132" s="6">
        <v>0</v>
      </c>
      <c r="BH132" s="6">
        <v>-2.2366213476661015E-3</v>
      </c>
      <c r="BI132" s="6">
        <v>0</v>
      </c>
      <c r="BJ132" s="6">
        <v>0.26270244756589328</v>
      </c>
      <c r="BK132" s="6">
        <v>0.67467510567652111</v>
      </c>
      <c r="BL132" s="6">
        <v>0.14840738738562345</v>
      </c>
      <c r="BM132" s="6">
        <v>-1.9364966129430044E-4</v>
      </c>
      <c r="BN132" s="6">
        <v>0</v>
      </c>
      <c r="BO132" s="6">
        <v>0</v>
      </c>
      <c r="BP132" s="6">
        <v>0</v>
      </c>
      <c r="BQ132" s="6">
        <v>0.12203445293643794</v>
      </c>
      <c r="BR132" s="6">
        <v>3.9889745244470285E-3</v>
      </c>
    </row>
    <row r="133" spans="1:70" x14ac:dyDescent="0.25">
      <c r="A133" s="1" t="s">
        <v>475</v>
      </c>
      <c r="B133" s="6" t="s">
        <v>476</v>
      </c>
      <c r="C133" s="6">
        <v>9.5220270772338175E-2</v>
      </c>
      <c r="D133" s="6">
        <v>-8.3487238649860157E-3</v>
      </c>
      <c r="E133" s="6">
        <v>0</v>
      </c>
      <c r="F133" s="6">
        <v>0.54699555786301313</v>
      </c>
      <c r="G133" s="6">
        <v>0</v>
      </c>
      <c r="H133" s="6">
        <v>0.35857622344473888</v>
      </c>
      <c r="I133" s="6">
        <v>0.21351089062723899</v>
      </c>
      <c r="J133" s="6">
        <v>0</v>
      </c>
      <c r="K133" s="6">
        <v>0.1009915489858622</v>
      </c>
      <c r="L133" s="6">
        <v>0</v>
      </c>
      <c r="M133" s="6">
        <v>1</v>
      </c>
      <c r="N133" s="6">
        <v>0.78956931724573132</v>
      </c>
      <c r="O133" s="6">
        <v>0.94852737610010274</v>
      </c>
      <c r="P133" s="6">
        <v>0</v>
      </c>
      <c r="Q133" s="6">
        <v>0</v>
      </c>
      <c r="R133" s="6">
        <v>0.48971511348692282</v>
      </c>
      <c r="S133" s="6">
        <v>0</v>
      </c>
      <c r="T133" s="6">
        <v>0</v>
      </c>
      <c r="U133" s="6">
        <v>0</v>
      </c>
      <c r="V133" s="6">
        <v>4.6123120469548692E-3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1.5679126466291677E-2</v>
      </c>
      <c r="AC133" s="6">
        <v>0</v>
      </c>
      <c r="AD133" s="6">
        <v>0</v>
      </c>
      <c r="AE133" s="6">
        <v>0</v>
      </c>
      <c r="AF133" s="6">
        <v>0.12714863324208345</v>
      </c>
      <c r="AG133" s="6">
        <v>0</v>
      </c>
      <c r="AH133" s="6">
        <v>0.12072041041153339</v>
      </c>
      <c r="AI133" s="6">
        <v>4.4063106282251178E-2</v>
      </c>
      <c r="AJ133" s="6">
        <v>0</v>
      </c>
      <c r="AK133" s="6">
        <v>0</v>
      </c>
      <c r="AL133" s="6">
        <v>0</v>
      </c>
      <c r="AM133" s="6">
        <v>0</v>
      </c>
      <c r="AN133" s="6">
        <v>0.15634366071564607</v>
      </c>
      <c r="AO133" s="6">
        <v>0.10675084000908625</v>
      </c>
      <c r="AP133" s="6">
        <v>0</v>
      </c>
      <c r="AQ133" s="6">
        <v>3.2917850660578408E-3</v>
      </c>
      <c r="AR133" s="6">
        <v>0.16819994549430664</v>
      </c>
      <c r="AS133" s="6">
        <v>0.98620262681228965</v>
      </c>
      <c r="AT133" s="6">
        <v>0</v>
      </c>
      <c r="AU133" s="6">
        <v>0.44614168156177159</v>
      </c>
      <c r="AV133" s="6">
        <v>0</v>
      </c>
      <c r="AW133" s="6">
        <v>0</v>
      </c>
      <c r="AX133" s="6">
        <v>0</v>
      </c>
      <c r="AY133" s="6">
        <v>0</v>
      </c>
      <c r="AZ133" s="6">
        <v>0</v>
      </c>
      <c r="BA133" s="6">
        <v>0</v>
      </c>
      <c r="BB133" s="6">
        <v>0</v>
      </c>
      <c r="BC133" s="6">
        <v>5.9021216875212203E-2</v>
      </c>
      <c r="BD133" s="6">
        <v>0</v>
      </c>
      <c r="BE133" s="6">
        <v>0</v>
      </c>
      <c r="BF133" s="6">
        <v>0.31097674017375693</v>
      </c>
      <c r="BG133" s="6">
        <v>0</v>
      </c>
      <c r="BH133" s="6">
        <v>-1.3322307328715933E-3</v>
      </c>
      <c r="BI133" s="6">
        <v>0</v>
      </c>
      <c r="BJ133" s="6">
        <v>0.26270244756589328</v>
      </c>
      <c r="BK133" s="6">
        <v>0.4309411864888501</v>
      </c>
      <c r="BL133" s="6">
        <v>0</v>
      </c>
      <c r="BM133" s="6">
        <v>-2.4068450594321163E-4</v>
      </c>
      <c r="BN133" s="6">
        <v>0</v>
      </c>
      <c r="BO133" s="6">
        <v>0</v>
      </c>
      <c r="BP133" s="6">
        <v>0</v>
      </c>
      <c r="BQ133" s="6">
        <v>0.24359448019211596</v>
      </c>
      <c r="BR133" s="6">
        <v>0.34753946653929357</v>
      </c>
    </row>
    <row r="134" spans="1:70" x14ac:dyDescent="0.25">
      <c r="A134" s="1" t="s">
        <v>477</v>
      </c>
      <c r="B134" s="6" t="s">
        <v>478</v>
      </c>
      <c r="C134" s="6">
        <v>9.5220270772338175E-2</v>
      </c>
      <c r="D134" s="6">
        <v>0.86714897954686032</v>
      </c>
      <c r="E134" s="6">
        <v>0</v>
      </c>
      <c r="F134" s="6">
        <v>0.54699555786301313</v>
      </c>
      <c r="G134" s="6">
        <v>0</v>
      </c>
      <c r="H134" s="6">
        <v>0.35857622344473888</v>
      </c>
      <c r="I134" s="6">
        <v>0</v>
      </c>
      <c r="J134" s="6">
        <v>0</v>
      </c>
      <c r="K134" s="6">
        <v>1.1721370675866252E-2</v>
      </c>
      <c r="L134" s="6">
        <v>0</v>
      </c>
      <c r="M134" s="6">
        <v>0.29850586260573375</v>
      </c>
      <c r="N134" s="6">
        <v>8.3486684953814998E-3</v>
      </c>
      <c r="O134" s="6">
        <v>2.9413205279198482E-2</v>
      </c>
      <c r="P134" s="6">
        <v>0</v>
      </c>
      <c r="Q134" s="6">
        <v>0</v>
      </c>
      <c r="R134" s="6">
        <v>0.442527087277785</v>
      </c>
      <c r="S134" s="6">
        <v>0</v>
      </c>
      <c r="T134" s="6">
        <v>0</v>
      </c>
      <c r="U134" s="6">
        <v>0</v>
      </c>
      <c r="V134" s="6">
        <v>4.6123120469548692E-3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1.5679126466291677E-2</v>
      </c>
      <c r="AC134" s="6">
        <v>0</v>
      </c>
      <c r="AD134" s="6">
        <v>0</v>
      </c>
      <c r="AE134" s="6">
        <v>0</v>
      </c>
      <c r="AF134" s="6">
        <v>0.12714863324208345</v>
      </c>
      <c r="AG134" s="6">
        <v>0</v>
      </c>
      <c r="AH134" s="6">
        <v>1.9034013214957419E-2</v>
      </c>
      <c r="AI134" s="6">
        <v>2.1767558725671646E-3</v>
      </c>
      <c r="AJ134" s="6">
        <v>0</v>
      </c>
      <c r="AK134" s="6">
        <v>0</v>
      </c>
      <c r="AL134" s="6">
        <v>0</v>
      </c>
      <c r="AM134" s="6">
        <v>3.3710553506194348E-2</v>
      </c>
      <c r="AN134" s="6">
        <v>0.15634366071564607</v>
      </c>
      <c r="AO134" s="6">
        <v>0.10675084000908625</v>
      </c>
      <c r="AP134" s="6">
        <v>0</v>
      </c>
      <c r="AQ134" s="6">
        <v>3.2917850660578408E-3</v>
      </c>
      <c r="AR134" s="6">
        <v>5.4038726110688259E-2</v>
      </c>
      <c r="AS134" s="6">
        <v>0.22735536409255486</v>
      </c>
      <c r="AT134" s="6">
        <v>9.8220820358351613E-2</v>
      </c>
      <c r="AU134" s="6">
        <v>0</v>
      </c>
      <c r="AV134" s="6">
        <v>0</v>
      </c>
      <c r="AW134" s="6">
        <v>0</v>
      </c>
      <c r="AX134" s="6">
        <v>0</v>
      </c>
      <c r="AY134" s="6">
        <v>0</v>
      </c>
      <c r="AZ134" s="6">
        <v>0</v>
      </c>
      <c r="BA134" s="6">
        <v>0</v>
      </c>
      <c r="BB134" s="6">
        <v>0</v>
      </c>
      <c r="BC134" s="6">
        <v>5.9021216875212203E-2</v>
      </c>
      <c r="BD134" s="6">
        <v>0</v>
      </c>
      <c r="BE134" s="6">
        <v>9.2575838662296267E-2</v>
      </c>
      <c r="BF134" s="6">
        <v>0</v>
      </c>
      <c r="BG134" s="6">
        <v>0</v>
      </c>
      <c r="BH134" s="6">
        <v>-2.2366213476661015E-3</v>
      </c>
      <c r="BI134" s="6">
        <v>0</v>
      </c>
      <c r="BJ134" s="6">
        <v>4.644858061797693E-2</v>
      </c>
      <c r="BK134" s="6">
        <v>0.4309411864888501</v>
      </c>
      <c r="BL134" s="6">
        <v>0.14840738738562345</v>
      </c>
      <c r="BM134" s="6">
        <v>7.2344905831683334E-2</v>
      </c>
      <c r="BN134" s="6">
        <v>0</v>
      </c>
      <c r="BO134" s="6">
        <v>0</v>
      </c>
      <c r="BP134" s="6">
        <v>0</v>
      </c>
      <c r="BQ134" s="6">
        <v>3.5218145970261239E-2</v>
      </c>
      <c r="BR134" s="6">
        <v>8.2955360598274772E-3</v>
      </c>
    </row>
    <row r="135" spans="1:70" x14ac:dyDescent="0.25">
      <c r="A135" s="1" t="s">
        <v>479</v>
      </c>
      <c r="B135" s="6" t="s">
        <v>480</v>
      </c>
      <c r="C135" s="6">
        <v>9.5220270772338175E-2</v>
      </c>
      <c r="D135" s="6">
        <v>0.57457599177488738</v>
      </c>
      <c r="E135" s="6">
        <v>0</v>
      </c>
      <c r="F135" s="6">
        <v>0.54699555786301313</v>
      </c>
      <c r="G135" s="6">
        <v>0</v>
      </c>
      <c r="H135" s="6">
        <v>0.35857622344473888</v>
      </c>
      <c r="I135" s="6">
        <v>0.55338001273695026</v>
      </c>
      <c r="J135" s="6">
        <v>0</v>
      </c>
      <c r="K135" s="6">
        <v>0.1009915489858622</v>
      </c>
      <c r="L135" s="6">
        <v>0</v>
      </c>
      <c r="M135" s="6">
        <v>1</v>
      </c>
      <c r="N135" s="6">
        <v>1.3106094717138266E-2</v>
      </c>
      <c r="O135" s="6">
        <v>0.10581457996269564</v>
      </c>
      <c r="P135" s="6">
        <v>0</v>
      </c>
      <c r="Q135" s="6">
        <v>0</v>
      </c>
      <c r="R135" s="6">
        <v>0.48971511348692282</v>
      </c>
      <c r="S135" s="6">
        <v>0</v>
      </c>
      <c r="T135" s="6">
        <v>0</v>
      </c>
      <c r="U135" s="6">
        <v>0</v>
      </c>
      <c r="V135" s="6">
        <v>4.6123120469548692E-3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1.5679126466291677E-2</v>
      </c>
      <c r="AC135" s="6">
        <v>0</v>
      </c>
      <c r="AD135" s="6">
        <v>0</v>
      </c>
      <c r="AE135" s="6">
        <v>0</v>
      </c>
      <c r="AF135" s="6">
        <v>0.12714863324208345</v>
      </c>
      <c r="AG135" s="6">
        <v>0</v>
      </c>
      <c r="AH135" s="6">
        <v>0.12072041041153339</v>
      </c>
      <c r="AI135" s="6">
        <v>4.4063106282251178E-2</v>
      </c>
      <c r="AJ135" s="6">
        <v>0</v>
      </c>
      <c r="AK135" s="6">
        <v>0</v>
      </c>
      <c r="AL135" s="6">
        <v>0</v>
      </c>
      <c r="AM135" s="6">
        <v>0</v>
      </c>
      <c r="AN135" s="6">
        <v>0.15634366071564607</v>
      </c>
      <c r="AO135" s="6">
        <v>0.10675084000908625</v>
      </c>
      <c r="AP135" s="6">
        <v>0</v>
      </c>
      <c r="AQ135" s="6">
        <v>3.2917850660578408E-3</v>
      </c>
      <c r="AR135" s="6">
        <v>0.16819994549430664</v>
      </c>
      <c r="AS135" s="6">
        <v>0.98620262681228965</v>
      </c>
      <c r="AT135" s="6">
        <v>7.7739146699223452E-2</v>
      </c>
      <c r="AU135" s="6">
        <v>0.44614168156177159</v>
      </c>
      <c r="AV135" s="6">
        <v>0</v>
      </c>
      <c r="AW135" s="6">
        <v>0</v>
      </c>
      <c r="AX135" s="6">
        <v>0</v>
      </c>
      <c r="AY135" s="6">
        <v>0</v>
      </c>
      <c r="AZ135" s="6">
        <v>0</v>
      </c>
      <c r="BA135" s="6">
        <v>0</v>
      </c>
      <c r="BB135" s="6">
        <v>0</v>
      </c>
      <c r="BC135" s="6">
        <v>5.9021216875212203E-2</v>
      </c>
      <c r="BD135" s="6">
        <v>0</v>
      </c>
      <c r="BE135" s="6">
        <v>2.0118950364767452E-2</v>
      </c>
      <c r="BF135" s="6">
        <v>0.31097674017375693</v>
      </c>
      <c r="BG135" s="6">
        <v>0</v>
      </c>
      <c r="BH135" s="6">
        <v>-1.3322307328715933E-3</v>
      </c>
      <c r="BI135" s="6">
        <v>0</v>
      </c>
      <c r="BJ135" s="6">
        <v>0.26270244756589328</v>
      </c>
      <c r="BK135" s="6">
        <v>0.4309411864888501</v>
      </c>
      <c r="BL135" s="6">
        <v>0</v>
      </c>
      <c r="BM135" s="6">
        <v>6.7625764116480934E-3</v>
      </c>
      <c r="BN135" s="6">
        <v>0</v>
      </c>
      <c r="BO135" s="6">
        <v>0</v>
      </c>
      <c r="BP135" s="6">
        <v>0</v>
      </c>
      <c r="BQ135" s="6">
        <v>3.5218145970261239E-2</v>
      </c>
      <c r="BR135" s="6">
        <v>0.34753946653929357</v>
      </c>
    </row>
    <row r="136" spans="1:70" x14ac:dyDescent="0.25">
      <c r="A136" s="1" t="s">
        <v>481</v>
      </c>
      <c r="B136" s="6" t="s">
        <v>482</v>
      </c>
      <c r="C136" s="6">
        <v>9.5220270772338175E-2</v>
      </c>
      <c r="D136" s="6">
        <v>0.83812908124450136</v>
      </c>
      <c r="E136" s="6">
        <v>0</v>
      </c>
      <c r="F136" s="6">
        <v>0.54699555786301313</v>
      </c>
      <c r="G136" s="6">
        <v>0</v>
      </c>
      <c r="H136" s="6">
        <v>7.5375095679225887E-2</v>
      </c>
      <c r="I136" s="6">
        <v>4.2829719619522845E-2</v>
      </c>
      <c r="J136" s="6">
        <v>0</v>
      </c>
      <c r="K136" s="6">
        <v>1.1721370675866252E-2</v>
      </c>
      <c r="L136" s="6">
        <v>0</v>
      </c>
      <c r="M136" s="6">
        <v>0</v>
      </c>
      <c r="N136" s="6">
        <v>0.12858845043303757</v>
      </c>
      <c r="O136" s="6">
        <v>0.23477197304863556</v>
      </c>
      <c r="P136" s="6">
        <v>6.844547010576002E-2</v>
      </c>
      <c r="Q136" s="6">
        <v>0</v>
      </c>
      <c r="R136" s="6">
        <v>0.40032976236558721</v>
      </c>
      <c r="S136" s="6">
        <v>0</v>
      </c>
      <c r="T136" s="6">
        <v>0</v>
      </c>
      <c r="U136" s="6">
        <v>0</v>
      </c>
      <c r="V136" s="6">
        <v>0.18860788841075488</v>
      </c>
      <c r="W136" s="6">
        <v>0</v>
      </c>
      <c r="X136" s="6">
        <v>0</v>
      </c>
      <c r="Y136" s="6">
        <v>3.8239673258816224E-4</v>
      </c>
      <c r="Z136" s="6">
        <v>0</v>
      </c>
      <c r="AA136" s="6">
        <v>0</v>
      </c>
      <c r="AB136" s="6">
        <v>3.8312163053673292E-3</v>
      </c>
      <c r="AC136" s="6">
        <v>0</v>
      </c>
      <c r="AD136" s="6">
        <v>0</v>
      </c>
      <c r="AE136" s="6">
        <v>0</v>
      </c>
      <c r="AF136" s="6">
        <v>0.12714863324208345</v>
      </c>
      <c r="AG136" s="6">
        <v>0</v>
      </c>
      <c r="AH136" s="6">
        <v>6.663804670187938E-2</v>
      </c>
      <c r="AI136" s="6">
        <v>2.1767558725671646E-3</v>
      </c>
      <c r="AJ136" s="6">
        <v>0</v>
      </c>
      <c r="AK136" s="6">
        <v>5.9256608892499001E-2</v>
      </c>
      <c r="AL136" s="6">
        <v>0</v>
      </c>
      <c r="AM136" s="6">
        <v>0</v>
      </c>
      <c r="AN136" s="6">
        <v>0.15634366071564607</v>
      </c>
      <c r="AO136" s="6">
        <v>0.10675084000908625</v>
      </c>
      <c r="AP136" s="6">
        <v>0</v>
      </c>
      <c r="AQ136" s="6">
        <v>3.2917850660578408E-3</v>
      </c>
      <c r="AR136" s="6">
        <v>5.4038726110688259E-2</v>
      </c>
      <c r="AS136" s="6">
        <v>0.90990865131055543</v>
      </c>
      <c r="AT136" s="6">
        <v>0.32638863920575206</v>
      </c>
      <c r="AU136" s="6">
        <v>0</v>
      </c>
      <c r="AV136" s="6">
        <v>0</v>
      </c>
      <c r="AW136" s="6">
        <v>0</v>
      </c>
      <c r="AX136" s="6">
        <v>0</v>
      </c>
      <c r="AY136" s="6">
        <v>0</v>
      </c>
      <c r="AZ136" s="6">
        <v>0</v>
      </c>
      <c r="BA136" s="6">
        <v>0</v>
      </c>
      <c r="BB136" s="6">
        <v>0.7232264510499965</v>
      </c>
      <c r="BC136" s="6">
        <v>2.2210362948085903E-3</v>
      </c>
      <c r="BD136" s="6">
        <v>0</v>
      </c>
      <c r="BE136" s="6">
        <v>0.5581806408159723</v>
      </c>
      <c r="BF136" s="6">
        <v>0</v>
      </c>
      <c r="BG136" s="6">
        <v>0</v>
      </c>
      <c r="BH136" s="6">
        <v>-1.3322307328715933E-3</v>
      </c>
      <c r="BI136" s="6">
        <v>0</v>
      </c>
      <c r="BJ136" s="6">
        <v>0.26270244756589328</v>
      </c>
      <c r="BK136" s="6">
        <v>0.36214310455016641</v>
      </c>
      <c r="BL136" s="6">
        <v>0.14840738738562345</v>
      </c>
      <c r="BM136" s="6">
        <v>0.49685209366081329</v>
      </c>
      <c r="BN136" s="6">
        <v>0</v>
      </c>
      <c r="BO136" s="6">
        <v>0</v>
      </c>
      <c r="BP136" s="6">
        <v>0</v>
      </c>
      <c r="BQ136" s="6">
        <v>0</v>
      </c>
      <c r="BR136" s="6">
        <v>3.9889745244470285E-3</v>
      </c>
    </row>
    <row r="137" spans="1:70" x14ac:dyDescent="0.25">
      <c r="A137" s="1" t="s">
        <v>483</v>
      </c>
      <c r="B137" s="6" t="s">
        <v>484</v>
      </c>
      <c r="C137" s="6">
        <v>9.5220270772338175E-2</v>
      </c>
      <c r="D137" s="6">
        <v>0.83812908124450136</v>
      </c>
      <c r="E137" s="6">
        <v>0</v>
      </c>
      <c r="F137" s="6">
        <v>0.54699555786301313</v>
      </c>
      <c r="G137" s="6">
        <v>0</v>
      </c>
      <c r="H137" s="6">
        <v>0.35857622344473888</v>
      </c>
      <c r="I137" s="6">
        <v>0.27627988060790759</v>
      </c>
      <c r="J137" s="6">
        <v>0</v>
      </c>
      <c r="K137" s="6">
        <v>0.1009915489858622</v>
      </c>
      <c r="L137" s="6">
        <v>0</v>
      </c>
      <c r="M137" s="6">
        <v>0</v>
      </c>
      <c r="N137" s="6">
        <v>0.39713545112266219</v>
      </c>
      <c r="O137" s="6">
        <v>0.33214509926755287</v>
      </c>
      <c r="P137" s="6">
        <v>0</v>
      </c>
      <c r="Q137" s="6">
        <v>0</v>
      </c>
      <c r="R137" s="6">
        <v>0.48971511348692282</v>
      </c>
      <c r="S137" s="6">
        <v>0</v>
      </c>
      <c r="T137" s="6">
        <v>0</v>
      </c>
      <c r="U137" s="6">
        <v>0</v>
      </c>
      <c r="V137" s="6">
        <v>4.6123120469548692E-3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3.8312163053673292E-3</v>
      </c>
      <c r="AC137" s="6">
        <v>0</v>
      </c>
      <c r="AD137" s="6">
        <v>0</v>
      </c>
      <c r="AE137" s="6">
        <v>0</v>
      </c>
      <c r="AF137" s="6">
        <v>0.12714863324208345</v>
      </c>
      <c r="AG137" s="6">
        <v>0</v>
      </c>
      <c r="AH137" s="6">
        <v>1.9034013214957419E-2</v>
      </c>
      <c r="AI137" s="6">
        <v>4.4063106282251178E-2</v>
      </c>
      <c r="AJ137" s="6">
        <v>0</v>
      </c>
      <c r="AK137" s="6">
        <v>5.9256608892499001E-2</v>
      </c>
      <c r="AL137" s="6">
        <v>0</v>
      </c>
      <c r="AM137" s="6">
        <v>0</v>
      </c>
      <c r="AN137" s="6">
        <v>0.15634366071564607</v>
      </c>
      <c r="AO137" s="6">
        <v>0.10675084000908625</v>
      </c>
      <c r="AP137" s="6">
        <v>0</v>
      </c>
      <c r="AQ137" s="6">
        <v>3.2917850660578408E-3</v>
      </c>
      <c r="AR137" s="6">
        <v>0.16819994549430664</v>
      </c>
      <c r="AS137" s="6">
        <v>0.14594114152865881</v>
      </c>
      <c r="AT137" s="6">
        <v>0.17297886896793943</v>
      </c>
      <c r="AU137" s="6">
        <v>0</v>
      </c>
      <c r="AV137" s="6">
        <v>0</v>
      </c>
      <c r="AW137" s="6">
        <v>0</v>
      </c>
      <c r="AX137" s="6">
        <v>0</v>
      </c>
      <c r="AY137" s="6">
        <v>0</v>
      </c>
      <c r="AZ137" s="6">
        <v>0</v>
      </c>
      <c r="BA137" s="6">
        <v>0</v>
      </c>
      <c r="BB137" s="6">
        <v>0</v>
      </c>
      <c r="BC137" s="6">
        <v>2.2210362948085903E-3</v>
      </c>
      <c r="BD137" s="6">
        <v>0</v>
      </c>
      <c r="BE137" s="6">
        <v>0.11732978758500327</v>
      </c>
      <c r="BF137" s="6">
        <v>0</v>
      </c>
      <c r="BG137" s="6">
        <v>0</v>
      </c>
      <c r="BH137" s="6">
        <v>-1.3322307328715933E-3</v>
      </c>
      <c r="BI137" s="6">
        <v>0</v>
      </c>
      <c r="BJ137" s="6">
        <v>0.26270244756589328</v>
      </c>
      <c r="BK137" s="6">
        <v>2.1681435587388033E-2</v>
      </c>
      <c r="BL137" s="6">
        <v>0</v>
      </c>
      <c r="BM137" s="6">
        <v>5.3758127189958961E-2</v>
      </c>
      <c r="BN137" s="6">
        <v>0</v>
      </c>
      <c r="BO137" s="6">
        <v>0</v>
      </c>
      <c r="BP137" s="6">
        <v>0</v>
      </c>
      <c r="BQ137" s="6">
        <v>0</v>
      </c>
      <c r="BR137" s="6">
        <v>0.34753946653929357</v>
      </c>
    </row>
    <row r="138" spans="1:70" x14ac:dyDescent="0.25">
      <c r="A138" s="1" t="s">
        <v>485</v>
      </c>
      <c r="B138" s="6" t="s">
        <v>486</v>
      </c>
      <c r="C138" s="6">
        <v>9.5220270772338175E-2</v>
      </c>
      <c r="D138" s="6">
        <v>0.83812908124450136</v>
      </c>
      <c r="E138" s="6">
        <v>0</v>
      </c>
      <c r="F138" s="6">
        <v>0.54699555786301313</v>
      </c>
      <c r="G138" s="6">
        <v>0</v>
      </c>
      <c r="H138" s="6">
        <v>7.5375095679225887E-2</v>
      </c>
      <c r="I138" s="6">
        <v>4.2829719619522845E-2</v>
      </c>
      <c r="J138" s="6">
        <v>0</v>
      </c>
      <c r="K138" s="6">
        <v>1.1721370675866252E-2</v>
      </c>
      <c r="L138" s="6">
        <v>0</v>
      </c>
      <c r="M138" s="6">
        <v>0</v>
      </c>
      <c r="N138" s="6">
        <v>1.3106094717138266E-2</v>
      </c>
      <c r="O138" s="6">
        <v>0.10581457996269564</v>
      </c>
      <c r="P138" s="6">
        <v>0</v>
      </c>
      <c r="Q138" s="6">
        <v>0</v>
      </c>
      <c r="R138" s="6">
        <v>0.29483275515222868</v>
      </c>
      <c r="S138" s="6">
        <v>0</v>
      </c>
      <c r="T138" s="6">
        <v>0</v>
      </c>
      <c r="U138" s="6">
        <v>0</v>
      </c>
      <c r="V138" s="6">
        <v>4.6123120469548692E-3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1.5679126466291677E-2</v>
      </c>
      <c r="AC138" s="6">
        <v>0</v>
      </c>
      <c r="AD138" s="6">
        <v>0</v>
      </c>
      <c r="AE138" s="6">
        <v>0</v>
      </c>
      <c r="AF138" s="6">
        <v>0.12714863324208345</v>
      </c>
      <c r="AG138" s="6">
        <v>0</v>
      </c>
      <c r="AH138" s="6">
        <v>6.663804670187938E-2</v>
      </c>
      <c r="AI138" s="6">
        <v>2.1767558725671646E-3</v>
      </c>
      <c r="AJ138" s="6">
        <v>0</v>
      </c>
      <c r="AK138" s="6">
        <v>5.9256608892499001E-2</v>
      </c>
      <c r="AL138" s="6">
        <v>0</v>
      </c>
      <c r="AM138" s="6">
        <v>0</v>
      </c>
      <c r="AN138" s="6">
        <v>0.15634366071564607</v>
      </c>
      <c r="AO138" s="6">
        <v>0.10675084000908625</v>
      </c>
      <c r="AP138" s="6">
        <v>0</v>
      </c>
      <c r="AQ138" s="6">
        <v>3.2917850660578408E-3</v>
      </c>
      <c r="AR138" s="6">
        <v>5.4038726110688259E-2</v>
      </c>
      <c r="AS138" s="6">
        <v>0.22735536409255486</v>
      </c>
      <c r="AT138" s="6">
        <v>9.8220820358351613E-2</v>
      </c>
      <c r="AU138" s="6">
        <v>0</v>
      </c>
      <c r="AV138" s="6">
        <v>0</v>
      </c>
      <c r="AW138" s="6">
        <v>0</v>
      </c>
      <c r="AX138" s="6">
        <v>0</v>
      </c>
      <c r="AY138" s="6">
        <v>0</v>
      </c>
      <c r="AZ138" s="6">
        <v>0</v>
      </c>
      <c r="BA138" s="6">
        <v>0</v>
      </c>
      <c r="BB138" s="6">
        <v>0</v>
      </c>
      <c r="BC138" s="6">
        <v>2.2210362948085903E-3</v>
      </c>
      <c r="BD138" s="6">
        <v>0</v>
      </c>
      <c r="BE138" s="6">
        <v>9.2575838662296267E-2</v>
      </c>
      <c r="BF138" s="6">
        <v>0</v>
      </c>
      <c r="BG138" s="6">
        <v>0</v>
      </c>
      <c r="BH138" s="6">
        <v>-1.3322307328715933E-3</v>
      </c>
      <c r="BI138" s="6">
        <v>0</v>
      </c>
      <c r="BJ138" s="6">
        <v>4.644858061797693E-2</v>
      </c>
      <c r="BK138" s="6">
        <v>0.36214310455016641</v>
      </c>
      <c r="BL138" s="6">
        <v>0.14840738738562345</v>
      </c>
      <c r="BM138" s="6">
        <v>0.49685209366081329</v>
      </c>
      <c r="BN138" s="6">
        <v>0</v>
      </c>
      <c r="BO138" s="6">
        <v>0</v>
      </c>
      <c r="BP138" s="6">
        <v>0</v>
      </c>
      <c r="BQ138" s="6">
        <v>0</v>
      </c>
      <c r="BR138" s="6">
        <v>8.2955360598274772E-3</v>
      </c>
    </row>
    <row r="139" spans="1:70" x14ac:dyDescent="0.25">
      <c r="A139" s="1" t="s">
        <v>487</v>
      </c>
      <c r="B139" s="6" t="s">
        <v>488</v>
      </c>
      <c r="C139" s="6">
        <v>9.5220270772338175E-2</v>
      </c>
      <c r="D139" s="6">
        <v>0.83812908124450136</v>
      </c>
      <c r="E139" s="6">
        <v>0</v>
      </c>
      <c r="F139" s="6">
        <v>0.54699555786301313</v>
      </c>
      <c r="G139" s="6">
        <v>0</v>
      </c>
      <c r="H139" s="6">
        <v>0.35857622344473888</v>
      </c>
      <c r="I139" s="6">
        <v>0.55338001273695026</v>
      </c>
      <c r="J139" s="6">
        <v>0</v>
      </c>
      <c r="K139" s="6">
        <v>0.1009915489858622</v>
      </c>
      <c r="L139" s="6">
        <v>0</v>
      </c>
      <c r="M139" s="6">
        <v>0</v>
      </c>
      <c r="N139" s="6">
        <v>1.3106094717138266E-2</v>
      </c>
      <c r="O139" s="6">
        <v>0.10581457996269564</v>
      </c>
      <c r="P139" s="6">
        <v>0</v>
      </c>
      <c r="Q139" s="6">
        <v>0</v>
      </c>
      <c r="R139" s="6">
        <v>0.48971511348692282</v>
      </c>
      <c r="S139" s="6">
        <v>0</v>
      </c>
      <c r="T139" s="6">
        <v>0</v>
      </c>
      <c r="U139" s="6">
        <v>0</v>
      </c>
      <c r="V139" s="6">
        <v>4.6123120469548692E-3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3.8312163053673292E-3</v>
      </c>
      <c r="AC139" s="6">
        <v>0</v>
      </c>
      <c r="AD139" s="6">
        <v>0</v>
      </c>
      <c r="AE139" s="6">
        <v>0</v>
      </c>
      <c r="AF139" s="6">
        <v>0.12714863324208345</v>
      </c>
      <c r="AG139" s="6">
        <v>0</v>
      </c>
      <c r="AH139" s="6">
        <v>1.9034013214957419E-2</v>
      </c>
      <c r="AI139" s="6">
        <v>4.4063106282251178E-2</v>
      </c>
      <c r="AJ139" s="6">
        <v>0</v>
      </c>
      <c r="AK139" s="6">
        <v>5.9256608892499001E-2</v>
      </c>
      <c r="AL139" s="6">
        <v>0</v>
      </c>
      <c r="AM139" s="6">
        <v>0</v>
      </c>
      <c r="AN139" s="6">
        <v>0.15634366071564607</v>
      </c>
      <c r="AO139" s="6">
        <v>0.10675084000908625</v>
      </c>
      <c r="AP139" s="6">
        <v>0</v>
      </c>
      <c r="AQ139" s="6">
        <v>3.2917850660578408E-3</v>
      </c>
      <c r="AR139" s="6">
        <v>0.16819994549430664</v>
      </c>
      <c r="AS139" s="6">
        <v>0.14594114152865881</v>
      </c>
      <c r="AT139" s="6">
        <v>0.17297886896793943</v>
      </c>
      <c r="AU139" s="6">
        <v>0</v>
      </c>
      <c r="AV139" s="6">
        <v>0</v>
      </c>
      <c r="AW139" s="6">
        <v>0</v>
      </c>
      <c r="AX139" s="6">
        <v>0</v>
      </c>
      <c r="AY139" s="6">
        <v>0</v>
      </c>
      <c r="AZ139" s="6">
        <v>0</v>
      </c>
      <c r="BA139" s="6">
        <v>0</v>
      </c>
      <c r="BB139" s="6">
        <v>0</v>
      </c>
      <c r="BC139" s="6">
        <v>2.2210362948085903E-3</v>
      </c>
      <c r="BD139" s="6">
        <v>0</v>
      </c>
      <c r="BE139" s="6">
        <v>2.0118950364767452E-2</v>
      </c>
      <c r="BF139" s="6">
        <v>0</v>
      </c>
      <c r="BG139" s="6">
        <v>0</v>
      </c>
      <c r="BH139" s="6">
        <v>-1.3322307328715933E-3</v>
      </c>
      <c r="BI139" s="6">
        <v>0</v>
      </c>
      <c r="BJ139" s="6">
        <v>0.26270244756589328</v>
      </c>
      <c r="BK139" s="6">
        <v>2.1681435587388033E-2</v>
      </c>
      <c r="BL139" s="6">
        <v>0</v>
      </c>
      <c r="BM139" s="6">
        <v>5.3758127189958961E-2</v>
      </c>
      <c r="BN139" s="6">
        <v>0</v>
      </c>
      <c r="BO139" s="6">
        <v>0</v>
      </c>
      <c r="BP139" s="6">
        <v>0</v>
      </c>
      <c r="BQ139" s="6">
        <v>0</v>
      </c>
      <c r="BR139" s="6">
        <v>0.34753946653929357</v>
      </c>
    </row>
    <row r="140" spans="1:70" x14ac:dyDescent="0.25">
      <c r="A140" s="1" t="s">
        <v>489</v>
      </c>
      <c r="B140" s="6" t="s">
        <v>490</v>
      </c>
      <c r="C140" s="6">
        <v>9.5220270772338175E-2</v>
      </c>
      <c r="D140" s="6">
        <v>0.83812908124450136</v>
      </c>
      <c r="E140" s="6">
        <v>0</v>
      </c>
      <c r="F140" s="6">
        <v>7.1559486075302131E-2</v>
      </c>
      <c r="G140" s="6">
        <v>0</v>
      </c>
      <c r="H140" s="6">
        <v>7.5375095679225887E-2</v>
      </c>
      <c r="I140" s="6">
        <v>4.2829719619522845E-2</v>
      </c>
      <c r="J140" s="6">
        <v>0</v>
      </c>
      <c r="K140" s="6">
        <v>1.1721370675866252E-2</v>
      </c>
      <c r="L140" s="6">
        <v>0</v>
      </c>
      <c r="M140" s="6">
        <v>0</v>
      </c>
      <c r="N140" s="6">
        <v>0.12858845043303757</v>
      </c>
      <c r="O140" s="6">
        <v>0.23477197304863556</v>
      </c>
      <c r="P140" s="6">
        <v>0</v>
      </c>
      <c r="Q140" s="6">
        <v>0</v>
      </c>
      <c r="R140" s="6">
        <v>0.40032976236558721</v>
      </c>
      <c r="S140" s="6">
        <v>0</v>
      </c>
      <c r="T140" s="6">
        <v>0</v>
      </c>
      <c r="U140" s="6">
        <v>0</v>
      </c>
      <c r="V140" s="6">
        <v>0.18860788841075488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3.8312163053673292E-3</v>
      </c>
      <c r="AC140" s="6">
        <v>0</v>
      </c>
      <c r="AD140" s="6">
        <v>0</v>
      </c>
      <c r="AE140" s="6">
        <v>0</v>
      </c>
      <c r="AF140" s="6">
        <v>0.12714863324208345</v>
      </c>
      <c r="AG140" s="6">
        <v>0</v>
      </c>
      <c r="AH140" s="6">
        <v>6.663804670187938E-2</v>
      </c>
      <c r="AI140" s="6">
        <v>2.1767558725671646E-3</v>
      </c>
      <c r="AJ140" s="6">
        <v>0</v>
      </c>
      <c r="AK140" s="6">
        <v>5.9256608892499001E-2</v>
      </c>
      <c r="AL140" s="6">
        <v>0</v>
      </c>
      <c r="AM140" s="6">
        <v>0</v>
      </c>
      <c r="AN140" s="6">
        <v>0.15634366071564607</v>
      </c>
      <c r="AO140" s="6">
        <v>0.10675084000908625</v>
      </c>
      <c r="AP140" s="6">
        <v>0</v>
      </c>
      <c r="AQ140" s="6">
        <v>3.2917850660578408E-3</v>
      </c>
      <c r="AR140" s="6">
        <v>5.4038726110688259E-2</v>
      </c>
      <c r="AS140" s="6">
        <v>1</v>
      </c>
      <c r="AT140" s="6">
        <v>0.32638863920575206</v>
      </c>
      <c r="AU140" s="6">
        <v>0</v>
      </c>
      <c r="AV140" s="6">
        <v>0</v>
      </c>
      <c r="AW140" s="6">
        <v>0</v>
      </c>
      <c r="AX140" s="6">
        <v>0</v>
      </c>
      <c r="AY140" s="6">
        <v>0</v>
      </c>
      <c r="AZ140" s="6">
        <v>0</v>
      </c>
      <c r="BA140" s="6">
        <v>0</v>
      </c>
      <c r="BB140" s="6">
        <v>0.7232264510499965</v>
      </c>
      <c r="BC140" s="6">
        <v>2.2210362948085903E-3</v>
      </c>
      <c r="BD140" s="6">
        <v>0</v>
      </c>
      <c r="BE140" s="6">
        <v>0.5581806408159723</v>
      </c>
      <c r="BF140" s="6">
        <v>0</v>
      </c>
      <c r="BG140" s="6">
        <v>0</v>
      </c>
      <c r="BH140" s="6">
        <v>-1.3322307328715933E-3</v>
      </c>
      <c r="BI140" s="6">
        <v>0</v>
      </c>
      <c r="BJ140" s="6">
        <v>0.26270244756589328</v>
      </c>
      <c r="BK140" s="6">
        <v>0.36214310455016641</v>
      </c>
      <c r="BL140" s="6">
        <v>0.14840738738562345</v>
      </c>
      <c r="BM140" s="6">
        <v>0.7101039068501207</v>
      </c>
      <c r="BN140" s="6">
        <v>0</v>
      </c>
      <c r="BO140" s="6">
        <v>0</v>
      </c>
      <c r="BP140" s="6">
        <v>0</v>
      </c>
      <c r="BQ140" s="6">
        <v>0</v>
      </c>
      <c r="BR140" s="6">
        <v>8.2955360598274772E-3</v>
      </c>
    </row>
    <row r="141" spans="1:70" x14ac:dyDescent="0.25">
      <c r="A141" s="1" t="s">
        <v>491</v>
      </c>
      <c r="B141" s="6" t="s">
        <v>492</v>
      </c>
      <c r="C141" s="6">
        <v>9.5220270772338175E-2</v>
      </c>
      <c r="D141" s="6">
        <v>0.83812908124450136</v>
      </c>
      <c r="E141" s="6">
        <v>0</v>
      </c>
      <c r="F141" s="6">
        <v>0</v>
      </c>
      <c r="G141" s="6">
        <v>0</v>
      </c>
      <c r="H141" s="6">
        <v>0.35857622344473888</v>
      </c>
      <c r="I141" s="6">
        <v>0.27627988060790759</v>
      </c>
      <c r="J141" s="6">
        <v>0</v>
      </c>
      <c r="K141" s="6">
        <v>0.1009915489858622</v>
      </c>
      <c r="L141" s="6">
        <v>0</v>
      </c>
      <c r="M141" s="6">
        <v>0</v>
      </c>
      <c r="N141" s="6">
        <v>0.39713545112266219</v>
      </c>
      <c r="O141" s="6">
        <v>0.33214509926755287</v>
      </c>
      <c r="P141" s="6">
        <v>0</v>
      </c>
      <c r="Q141" s="6">
        <v>0</v>
      </c>
      <c r="R141" s="6">
        <v>0.48971511348692282</v>
      </c>
      <c r="S141" s="6">
        <v>0</v>
      </c>
      <c r="T141" s="6">
        <v>0</v>
      </c>
      <c r="U141" s="6">
        <v>0</v>
      </c>
      <c r="V141" s="6">
        <v>4.6123120469548692E-3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3.8312163053673292E-3</v>
      </c>
      <c r="AC141" s="6">
        <v>0</v>
      </c>
      <c r="AD141" s="6">
        <v>0</v>
      </c>
      <c r="AE141" s="6">
        <v>0</v>
      </c>
      <c r="AF141" s="6">
        <v>0.12714863324208345</v>
      </c>
      <c r="AG141" s="6">
        <v>0</v>
      </c>
      <c r="AH141" s="6">
        <v>1.9034013214957419E-2</v>
      </c>
      <c r="AI141" s="6">
        <v>4.4063106282251178E-2</v>
      </c>
      <c r="AJ141" s="6">
        <v>0</v>
      </c>
      <c r="AK141" s="6">
        <v>5.9256608892499001E-2</v>
      </c>
      <c r="AL141" s="6">
        <v>0</v>
      </c>
      <c r="AM141" s="6">
        <v>0</v>
      </c>
      <c r="AN141" s="6">
        <v>0.15634366071564607</v>
      </c>
      <c r="AO141" s="6">
        <v>0.10675084000908625</v>
      </c>
      <c r="AP141" s="6">
        <v>0</v>
      </c>
      <c r="AQ141" s="6">
        <v>3.2917850660578408E-3</v>
      </c>
      <c r="AR141" s="6">
        <v>0.16819994549430664</v>
      </c>
      <c r="AS141" s="6">
        <v>0.14594114152865881</v>
      </c>
      <c r="AT141" s="6">
        <v>0.40269741946844856</v>
      </c>
      <c r="AU141" s="6">
        <v>0</v>
      </c>
      <c r="AV141" s="6">
        <v>0</v>
      </c>
      <c r="AW141" s="6">
        <v>0</v>
      </c>
      <c r="AX141" s="6">
        <v>0</v>
      </c>
      <c r="AY141" s="6">
        <v>0</v>
      </c>
      <c r="AZ141" s="6">
        <v>0</v>
      </c>
      <c r="BA141" s="6">
        <v>0</v>
      </c>
      <c r="BB141" s="6">
        <v>0</v>
      </c>
      <c r="BC141" s="6">
        <v>2.2210362948085903E-3</v>
      </c>
      <c r="BD141" s="6">
        <v>0</v>
      </c>
      <c r="BE141" s="6">
        <v>0.11732978758500327</v>
      </c>
      <c r="BF141" s="6">
        <v>0</v>
      </c>
      <c r="BG141" s="6">
        <v>0</v>
      </c>
      <c r="BH141" s="6">
        <v>-1.3322307328715933E-3</v>
      </c>
      <c r="BI141" s="6">
        <v>0</v>
      </c>
      <c r="BJ141" s="6">
        <v>0.26270244756589328</v>
      </c>
      <c r="BK141" s="6">
        <v>2.1681435587388033E-2</v>
      </c>
      <c r="BL141" s="6">
        <v>0</v>
      </c>
      <c r="BM141" s="6">
        <v>1.0067665847319721E-3</v>
      </c>
      <c r="BN141" s="6">
        <v>0</v>
      </c>
      <c r="BO141" s="6">
        <v>0</v>
      </c>
      <c r="BP141" s="6">
        <v>0</v>
      </c>
      <c r="BQ141" s="6">
        <v>0</v>
      </c>
      <c r="BR141" s="6">
        <v>0.34753946653929357</v>
      </c>
    </row>
    <row r="142" spans="1:70" x14ac:dyDescent="0.25">
      <c r="A142" s="1" t="s">
        <v>493</v>
      </c>
      <c r="B142" s="6" t="s">
        <v>494</v>
      </c>
      <c r="C142" s="6">
        <v>9.5220270772338175E-2</v>
      </c>
      <c r="D142" s="6">
        <v>0.83812908124450136</v>
      </c>
      <c r="E142" s="6">
        <v>0</v>
      </c>
      <c r="F142" s="6">
        <v>0</v>
      </c>
      <c r="G142" s="6">
        <v>0</v>
      </c>
      <c r="H142" s="6">
        <v>7.5375095679225887E-2</v>
      </c>
      <c r="I142" s="6">
        <v>4.2829719619522845E-2</v>
      </c>
      <c r="J142" s="6">
        <v>0</v>
      </c>
      <c r="K142" s="6">
        <v>1.1721370675866252E-2</v>
      </c>
      <c r="L142" s="6">
        <v>0</v>
      </c>
      <c r="M142" s="6">
        <v>0</v>
      </c>
      <c r="N142" s="6">
        <v>1.3106094717138266E-2</v>
      </c>
      <c r="O142" s="6">
        <v>0.10581457996269564</v>
      </c>
      <c r="P142" s="6">
        <v>0</v>
      </c>
      <c r="Q142" s="6">
        <v>0</v>
      </c>
      <c r="R142" s="6">
        <v>0.48971511348692282</v>
      </c>
      <c r="S142" s="6">
        <v>0</v>
      </c>
      <c r="T142" s="6">
        <v>0</v>
      </c>
      <c r="U142" s="6">
        <v>0</v>
      </c>
      <c r="V142" s="6">
        <v>4.6123120469548692E-3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3.8312163053673292E-3</v>
      </c>
      <c r="AC142" s="6">
        <v>0</v>
      </c>
      <c r="AD142" s="6">
        <v>0</v>
      </c>
      <c r="AE142" s="6">
        <v>0</v>
      </c>
      <c r="AF142" s="6">
        <v>0.12714863324208345</v>
      </c>
      <c r="AG142" s="6">
        <v>0</v>
      </c>
      <c r="AH142" s="6">
        <v>6.663804670187938E-2</v>
      </c>
      <c r="AI142" s="6">
        <v>2.1767558725671646E-3</v>
      </c>
      <c r="AJ142" s="6">
        <v>0</v>
      </c>
      <c r="AK142" s="6">
        <v>5.9256608892499001E-2</v>
      </c>
      <c r="AL142" s="6">
        <v>0</v>
      </c>
      <c r="AM142" s="6">
        <v>0</v>
      </c>
      <c r="AN142" s="6">
        <v>0.15634366071564607</v>
      </c>
      <c r="AO142" s="6">
        <v>0.10675084000908625</v>
      </c>
      <c r="AP142" s="6">
        <v>0</v>
      </c>
      <c r="AQ142" s="6">
        <v>3.2917850660578408E-3</v>
      </c>
      <c r="AR142" s="6">
        <v>5.4038726110688259E-2</v>
      </c>
      <c r="AS142" s="6">
        <v>0.76358425686084119</v>
      </c>
      <c r="AT142" s="6">
        <v>9.8220820358351613E-2</v>
      </c>
      <c r="AU142" s="6">
        <v>0</v>
      </c>
      <c r="AV142" s="6">
        <v>0</v>
      </c>
      <c r="AW142" s="6">
        <v>0</v>
      </c>
      <c r="AX142" s="6">
        <v>0</v>
      </c>
      <c r="AY142" s="6">
        <v>0</v>
      </c>
      <c r="AZ142" s="6">
        <v>0</v>
      </c>
      <c r="BA142" s="6">
        <v>0</v>
      </c>
      <c r="BB142" s="6">
        <v>0</v>
      </c>
      <c r="BC142" s="6">
        <v>2.2210362948085903E-3</v>
      </c>
      <c r="BD142" s="6">
        <v>0</v>
      </c>
      <c r="BE142" s="6">
        <v>9.2575838662296267E-2</v>
      </c>
      <c r="BF142" s="6">
        <v>0</v>
      </c>
      <c r="BG142" s="6">
        <v>0</v>
      </c>
      <c r="BH142" s="6">
        <v>-1.3322307328715933E-3</v>
      </c>
      <c r="BI142" s="6">
        <v>0</v>
      </c>
      <c r="BJ142" s="6">
        <v>4.644858061797693E-2</v>
      </c>
      <c r="BK142" s="6">
        <v>0.36214310455016641</v>
      </c>
      <c r="BL142" s="6">
        <v>0.14840738738562345</v>
      </c>
      <c r="BM142" s="6">
        <v>0.7101039068501207</v>
      </c>
      <c r="BN142" s="6">
        <v>0</v>
      </c>
      <c r="BO142" s="6">
        <v>0</v>
      </c>
      <c r="BP142" s="6">
        <v>0</v>
      </c>
      <c r="BQ142" s="6">
        <v>0</v>
      </c>
      <c r="BR142" s="6">
        <v>8.2955360598274772E-3</v>
      </c>
    </row>
    <row r="143" spans="1:70" x14ac:dyDescent="0.25">
      <c r="A143" s="1" t="s">
        <v>495</v>
      </c>
      <c r="B143" s="6" t="s">
        <v>496</v>
      </c>
      <c r="C143" s="6">
        <v>9.5220270772338175E-2</v>
      </c>
      <c r="D143" s="6">
        <v>0.83812908124450136</v>
      </c>
      <c r="E143" s="6">
        <v>0</v>
      </c>
      <c r="F143" s="6">
        <v>0</v>
      </c>
      <c r="G143" s="6">
        <v>0</v>
      </c>
      <c r="H143" s="6">
        <v>0.35857622344473888</v>
      </c>
      <c r="I143" s="6">
        <v>0.55338001273695026</v>
      </c>
      <c r="J143" s="6">
        <v>0</v>
      </c>
      <c r="K143" s="6">
        <v>0.1009915489858622</v>
      </c>
      <c r="L143" s="6">
        <v>0</v>
      </c>
      <c r="M143" s="6">
        <v>0</v>
      </c>
      <c r="N143" s="6">
        <v>1.3106094717138266E-2</v>
      </c>
      <c r="O143" s="6">
        <v>0.10581457996269564</v>
      </c>
      <c r="P143" s="6">
        <v>0</v>
      </c>
      <c r="Q143" s="6">
        <v>0</v>
      </c>
      <c r="R143" s="6">
        <v>0.48971511348692282</v>
      </c>
      <c r="S143" s="6">
        <v>0</v>
      </c>
      <c r="T143" s="6">
        <v>0</v>
      </c>
      <c r="U143" s="6">
        <v>0</v>
      </c>
      <c r="V143" s="6">
        <v>4.6123120469548692E-3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3.8312163053673292E-3</v>
      </c>
      <c r="AC143" s="6">
        <v>0</v>
      </c>
      <c r="AD143" s="6">
        <v>0</v>
      </c>
      <c r="AE143" s="6">
        <v>0</v>
      </c>
      <c r="AF143" s="6">
        <v>0.12714863324208345</v>
      </c>
      <c r="AG143" s="6">
        <v>0</v>
      </c>
      <c r="AH143" s="6">
        <v>1.9034013214957419E-2</v>
      </c>
      <c r="AI143" s="6">
        <v>4.4063106282251178E-2</v>
      </c>
      <c r="AJ143" s="6">
        <v>0</v>
      </c>
      <c r="AK143" s="6">
        <v>5.9256608892499001E-2</v>
      </c>
      <c r="AL143" s="6">
        <v>0</v>
      </c>
      <c r="AM143" s="6">
        <v>0</v>
      </c>
      <c r="AN143" s="6">
        <v>0.15634366071564607</v>
      </c>
      <c r="AO143" s="6">
        <v>0.10675084000908625</v>
      </c>
      <c r="AP143" s="6">
        <v>0</v>
      </c>
      <c r="AQ143" s="6">
        <v>3.2917850660578408E-3</v>
      </c>
      <c r="AR143" s="6">
        <v>0.16819994549430664</v>
      </c>
      <c r="AS143" s="6">
        <v>0.14594114152865881</v>
      </c>
      <c r="AT143" s="6">
        <v>0.40269741946844856</v>
      </c>
      <c r="AU143" s="6">
        <v>0</v>
      </c>
      <c r="AV143" s="6">
        <v>0</v>
      </c>
      <c r="AW143" s="6">
        <v>0</v>
      </c>
      <c r="AX143" s="6">
        <v>0</v>
      </c>
      <c r="AY143" s="6">
        <v>0</v>
      </c>
      <c r="AZ143" s="6">
        <v>0</v>
      </c>
      <c r="BA143" s="6">
        <v>0</v>
      </c>
      <c r="BB143" s="6">
        <v>0</v>
      </c>
      <c r="BC143" s="6">
        <v>2.2210362948085903E-3</v>
      </c>
      <c r="BD143" s="6">
        <v>0</v>
      </c>
      <c r="BE143" s="6">
        <v>2.0118950364767452E-2</v>
      </c>
      <c r="BF143" s="6">
        <v>0</v>
      </c>
      <c r="BG143" s="6">
        <v>0</v>
      </c>
      <c r="BH143" s="6">
        <v>-1.3322307328715933E-3</v>
      </c>
      <c r="BI143" s="6">
        <v>0</v>
      </c>
      <c r="BJ143" s="6">
        <v>0.26270244756589328</v>
      </c>
      <c r="BK143" s="6">
        <v>2.1681435587388033E-2</v>
      </c>
      <c r="BL143" s="6">
        <v>0</v>
      </c>
      <c r="BM143" s="6">
        <v>1.0067665847319721E-3</v>
      </c>
      <c r="BN143" s="6">
        <v>0</v>
      </c>
      <c r="BO143" s="6">
        <v>0</v>
      </c>
      <c r="BP143" s="6">
        <v>0</v>
      </c>
      <c r="BQ143" s="6">
        <v>0</v>
      </c>
      <c r="BR143" s="6">
        <v>0.34753946653929357</v>
      </c>
    </row>
    <row r="144" spans="1:70" x14ac:dyDescent="0.25">
      <c r="A144" s="1" t="s">
        <v>497</v>
      </c>
      <c r="B144" s="6" t="s">
        <v>498</v>
      </c>
      <c r="C144" s="6">
        <v>9.5220270772338175E-2</v>
      </c>
      <c r="D144" s="6">
        <v>-8.3487238649860157E-3</v>
      </c>
      <c r="E144" s="6">
        <v>0</v>
      </c>
      <c r="F144" s="6">
        <v>0</v>
      </c>
      <c r="G144" s="6">
        <v>0</v>
      </c>
      <c r="H144" s="6">
        <v>0.87721073594009402</v>
      </c>
      <c r="I144" s="6">
        <v>0.18482400581122496</v>
      </c>
      <c r="J144" s="6">
        <v>1</v>
      </c>
      <c r="K144" s="6">
        <v>0.43315948413969457</v>
      </c>
      <c r="L144" s="6">
        <v>-1</v>
      </c>
      <c r="M144" s="6">
        <v>0</v>
      </c>
      <c r="N144" s="6">
        <v>0.12074639157852876</v>
      </c>
      <c r="O144" s="6">
        <v>0.10581457996269564</v>
      </c>
      <c r="P144" s="6">
        <v>0</v>
      </c>
      <c r="Q144" s="6">
        <v>0</v>
      </c>
      <c r="R144" s="6">
        <v>0.63605255730760624</v>
      </c>
      <c r="S144" s="6">
        <v>0</v>
      </c>
      <c r="T144" s="6">
        <v>0</v>
      </c>
      <c r="U144" s="6">
        <v>0</v>
      </c>
      <c r="V144" s="6">
        <v>4.6123120469548692E-3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0.90348175118327656</v>
      </c>
      <c r="AC144" s="6">
        <v>0</v>
      </c>
      <c r="AD144" s="6">
        <v>0</v>
      </c>
      <c r="AE144" s="6">
        <v>0</v>
      </c>
      <c r="AF144" s="6">
        <v>1</v>
      </c>
      <c r="AG144" s="6">
        <v>0</v>
      </c>
      <c r="AH144" s="6">
        <v>0</v>
      </c>
      <c r="AI144" s="6">
        <v>1.9202408324730375E-2</v>
      </c>
      <c r="AJ144" s="6">
        <v>0.32042250541661138</v>
      </c>
      <c r="AK144" s="6">
        <v>0</v>
      </c>
      <c r="AL144" s="6">
        <v>0</v>
      </c>
      <c r="AM144" s="6">
        <v>0</v>
      </c>
      <c r="AN144" s="6">
        <v>1</v>
      </c>
      <c r="AO144" s="6">
        <v>1</v>
      </c>
      <c r="AP144" s="6">
        <v>0</v>
      </c>
      <c r="AQ144" s="6">
        <v>3.2917850660578408E-3</v>
      </c>
      <c r="AR144" s="6">
        <v>1</v>
      </c>
      <c r="AS144" s="6">
        <v>0.76358425686084119</v>
      </c>
      <c r="AT144" s="6">
        <v>0.16751095807794053</v>
      </c>
      <c r="AU144" s="6">
        <v>0</v>
      </c>
      <c r="AV144" s="6">
        <v>0</v>
      </c>
      <c r="AW144" s="6">
        <v>0</v>
      </c>
      <c r="AX144" s="6">
        <v>0</v>
      </c>
      <c r="AY144" s="6">
        <v>0</v>
      </c>
      <c r="AZ144" s="6">
        <v>0</v>
      </c>
      <c r="BA144" s="6">
        <v>0</v>
      </c>
      <c r="BB144" s="6">
        <v>0</v>
      </c>
      <c r="BC144" s="6">
        <v>0</v>
      </c>
      <c r="BD144" s="6">
        <v>0</v>
      </c>
      <c r="BE144" s="6">
        <v>0</v>
      </c>
      <c r="BF144" s="6">
        <v>0</v>
      </c>
      <c r="BG144" s="6">
        <v>0</v>
      </c>
      <c r="BH144" s="6">
        <v>-2.7738201898140353E-3</v>
      </c>
      <c r="BI144" s="6">
        <v>1</v>
      </c>
      <c r="BJ144" s="6">
        <v>4.644858061797693E-2</v>
      </c>
      <c r="BK144" s="6">
        <v>0</v>
      </c>
      <c r="BL144" s="6">
        <v>0.68483056683340027</v>
      </c>
      <c r="BM144" s="6">
        <v>-4.3376648674407742E-4</v>
      </c>
      <c r="BN144" s="6">
        <v>0</v>
      </c>
      <c r="BO144" s="6">
        <v>0.53943814192346573</v>
      </c>
      <c r="BP144" s="6">
        <v>0</v>
      </c>
      <c r="BQ144" s="6">
        <v>0</v>
      </c>
      <c r="BR144" s="6">
        <v>2.6071136298540239E-2</v>
      </c>
    </row>
    <row r="145" spans="1:70" x14ac:dyDescent="0.25">
      <c r="A145" s="1" t="s">
        <v>19</v>
      </c>
      <c r="B145" s="6" t="s">
        <v>20</v>
      </c>
      <c r="C145" s="6">
        <v>9.5220270772338175E-2</v>
      </c>
      <c r="D145" s="6">
        <v>-8.3487238649860157E-3</v>
      </c>
      <c r="E145" s="6">
        <v>1</v>
      </c>
      <c r="F145" s="6">
        <v>0</v>
      </c>
      <c r="G145" s="6">
        <v>0</v>
      </c>
      <c r="H145" s="6">
        <v>0.65984319156718774</v>
      </c>
      <c r="I145" s="6">
        <v>0</v>
      </c>
      <c r="J145" s="6">
        <v>0</v>
      </c>
      <c r="K145" s="6">
        <v>1.1721370675866252E-2</v>
      </c>
      <c r="L145" s="6">
        <v>0</v>
      </c>
      <c r="M145" s="6">
        <v>0</v>
      </c>
      <c r="N145" s="6">
        <v>1</v>
      </c>
      <c r="O145" s="6">
        <v>1</v>
      </c>
      <c r="P145" s="6">
        <v>0</v>
      </c>
      <c r="Q145" s="6">
        <v>0</v>
      </c>
      <c r="R145" s="6">
        <v>0.49815363430349258</v>
      </c>
      <c r="S145" s="6">
        <v>0</v>
      </c>
      <c r="T145" s="6">
        <v>0</v>
      </c>
      <c r="U145" s="6">
        <v>0</v>
      </c>
      <c r="V145" s="6">
        <v>-1.5560462738008452E-3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5.9443669694569642E-2</v>
      </c>
      <c r="AC145" s="6">
        <v>0</v>
      </c>
      <c r="AD145" s="6">
        <v>0.18634788780952635</v>
      </c>
      <c r="AE145" s="6">
        <v>0</v>
      </c>
      <c r="AF145" s="6">
        <v>0.12714863324208345</v>
      </c>
      <c r="AG145" s="6">
        <v>0</v>
      </c>
      <c r="AH145" s="6">
        <v>1.9034013214957419E-2</v>
      </c>
      <c r="AI145" s="6">
        <v>4.4063106282251178E-2</v>
      </c>
      <c r="AJ145" s="6">
        <v>0</v>
      </c>
      <c r="AK145" s="6">
        <v>0</v>
      </c>
      <c r="AL145" s="6">
        <v>0</v>
      </c>
      <c r="AM145" s="6">
        <v>0</v>
      </c>
      <c r="AN145" s="6">
        <v>0.15634366071564607</v>
      </c>
      <c r="AO145" s="6">
        <v>0.10675084000908625</v>
      </c>
      <c r="AP145" s="6">
        <v>0</v>
      </c>
      <c r="AQ145" s="6">
        <v>3.2917850660578408E-3</v>
      </c>
      <c r="AR145" s="6">
        <v>0.16819994549430664</v>
      </c>
      <c r="AS145" s="6">
        <v>1</v>
      </c>
      <c r="AT145" s="6">
        <v>0</v>
      </c>
      <c r="AU145" s="6">
        <v>0</v>
      </c>
      <c r="AV145" s="6">
        <v>0</v>
      </c>
      <c r="AW145" s="6">
        <v>0</v>
      </c>
      <c r="AX145" s="6">
        <v>0</v>
      </c>
      <c r="AY145" s="6">
        <v>0</v>
      </c>
      <c r="AZ145" s="6">
        <v>0</v>
      </c>
      <c r="BA145" s="6">
        <v>0</v>
      </c>
      <c r="BB145" s="6">
        <v>0</v>
      </c>
      <c r="BC145" s="6">
        <v>7.7430853480128991E-3</v>
      </c>
      <c r="BD145" s="6">
        <v>0</v>
      </c>
      <c r="BE145" s="6">
        <v>0</v>
      </c>
      <c r="BF145" s="6">
        <v>0</v>
      </c>
      <c r="BG145" s="6">
        <v>0</v>
      </c>
      <c r="BH145" s="6">
        <v>-1.3322307328715933E-3</v>
      </c>
      <c r="BI145" s="6">
        <v>0</v>
      </c>
      <c r="BJ145" s="6">
        <v>4.644858061797693E-2</v>
      </c>
      <c r="BK145" s="6">
        <v>0.78850935826976143</v>
      </c>
      <c r="BL145" s="6">
        <v>0</v>
      </c>
      <c r="BM145" s="6">
        <v>-9.7326968795837768E-4</v>
      </c>
      <c r="BN145" s="6">
        <v>0</v>
      </c>
      <c r="BO145" s="6">
        <v>0</v>
      </c>
      <c r="BP145" s="6">
        <v>0</v>
      </c>
      <c r="BQ145" s="6">
        <v>0</v>
      </c>
      <c r="BR145" s="6">
        <v>0.1765096474886276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R122"/>
  <sheetViews>
    <sheetView workbookViewId="0">
      <selection activeCell="I28" sqref="I28"/>
    </sheetView>
  </sheetViews>
  <sheetFormatPr defaultRowHeight="15" x14ac:dyDescent="0.25"/>
  <cols>
    <col min="1" max="1" width="14.28515625" style="1" bestFit="1" customWidth="1"/>
    <col min="2" max="2" width="14.28515625" style="6" customWidth="1"/>
    <col min="3" max="31" width="9.28515625" style="6" bestFit="1" customWidth="1"/>
    <col min="32" max="32" width="14.85546875" style="6" bestFit="1" customWidth="1"/>
    <col min="33" max="70" width="9.28515625" style="6" bestFit="1" customWidth="1"/>
    <col min="71" max="16384" width="9.140625" style="6"/>
  </cols>
  <sheetData>
    <row r="1" spans="1:70" s="1" customFormat="1" x14ac:dyDescent="0.25">
      <c r="A1" s="1" t="s">
        <v>0</v>
      </c>
      <c r="B1" s="1" t="s">
        <v>1</v>
      </c>
      <c r="C1" s="1" t="s">
        <v>2</v>
      </c>
      <c r="D1" s="1" t="s">
        <v>82</v>
      </c>
      <c r="E1" s="1" t="s">
        <v>51</v>
      </c>
      <c r="F1" s="1" t="s">
        <v>52</v>
      </c>
      <c r="G1" s="1" t="s">
        <v>117</v>
      </c>
      <c r="H1" s="1" t="s">
        <v>53</v>
      </c>
      <c r="I1" s="1" t="s">
        <v>54</v>
      </c>
      <c r="J1" s="1" t="s">
        <v>83</v>
      </c>
      <c r="K1" s="1" t="s">
        <v>84</v>
      </c>
      <c r="L1" s="1" t="s">
        <v>85</v>
      </c>
      <c r="M1" s="1" t="s">
        <v>55</v>
      </c>
      <c r="N1" s="1" t="s">
        <v>86</v>
      </c>
      <c r="O1" s="1" t="s">
        <v>56</v>
      </c>
      <c r="P1" s="1" t="s">
        <v>87</v>
      </c>
      <c r="Q1" s="1" t="s">
        <v>88</v>
      </c>
      <c r="R1" s="1" t="s">
        <v>57</v>
      </c>
      <c r="S1" s="1" t="s">
        <v>58</v>
      </c>
      <c r="T1" s="1" t="s">
        <v>89</v>
      </c>
      <c r="U1" s="1" t="s">
        <v>59</v>
      </c>
      <c r="V1" s="1" t="s">
        <v>60</v>
      </c>
      <c r="W1" s="1" t="s">
        <v>61</v>
      </c>
      <c r="X1" s="1" t="s">
        <v>91</v>
      </c>
      <c r="Y1" s="1" t="s">
        <v>92</v>
      </c>
      <c r="Z1" s="1" t="s">
        <v>93</v>
      </c>
      <c r="AA1" s="1" t="s">
        <v>94</v>
      </c>
      <c r="AB1" s="1" t="s">
        <v>62</v>
      </c>
      <c r="AC1" s="1" t="s">
        <v>90</v>
      </c>
      <c r="AD1" s="1" t="s">
        <v>109</v>
      </c>
      <c r="AE1" s="1" t="s">
        <v>63</v>
      </c>
      <c r="AF1" s="1" t="s">
        <v>64</v>
      </c>
      <c r="AG1" s="1" t="s">
        <v>95</v>
      </c>
      <c r="AH1" s="1" t="s">
        <v>65</v>
      </c>
      <c r="AI1" s="1" t="s">
        <v>110</v>
      </c>
      <c r="AJ1" s="1" t="s">
        <v>66</v>
      </c>
      <c r="AK1" s="1" t="s">
        <v>67</v>
      </c>
      <c r="AL1" s="1" t="s">
        <v>118</v>
      </c>
      <c r="AM1" s="1" t="s">
        <v>111</v>
      </c>
      <c r="AN1" s="1" t="s">
        <v>96</v>
      </c>
      <c r="AO1" s="1" t="s">
        <v>97</v>
      </c>
      <c r="AP1" s="1" t="s">
        <v>69</v>
      </c>
      <c r="AQ1" s="1" t="s">
        <v>112</v>
      </c>
      <c r="AR1" s="1" t="s">
        <v>70</v>
      </c>
      <c r="AS1" s="1" t="s">
        <v>98</v>
      </c>
      <c r="AT1" s="1" t="s">
        <v>100</v>
      </c>
      <c r="AU1" s="1" t="s">
        <v>99</v>
      </c>
      <c r="AV1" s="1" t="s">
        <v>101</v>
      </c>
      <c r="AW1" s="1" t="s">
        <v>102</v>
      </c>
      <c r="AX1" s="1" t="s">
        <v>71</v>
      </c>
      <c r="AY1" s="1" t="s">
        <v>72</v>
      </c>
      <c r="AZ1" s="1" t="s">
        <v>108</v>
      </c>
      <c r="BA1" s="1" t="s">
        <v>103</v>
      </c>
      <c r="BB1" s="1" t="s">
        <v>113</v>
      </c>
      <c r="BC1" s="1" t="s">
        <v>114</v>
      </c>
      <c r="BD1" s="1" t="s">
        <v>73</v>
      </c>
      <c r="BE1" s="1" t="s">
        <v>104</v>
      </c>
      <c r="BF1" s="1" t="s">
        <v>74</v>
      </c>
      <c r="BG1" s="1" t="s">
        <v>75</v>
      </c>
      <c r="BH1" s="1" t="s">
        <v>105</v>
      </c>
      <c r="BI1" s="1" t="s">
        <v>76</v>
      </c>
      <c r="BJ1" s="1" t="s">
        <v>77</v>
      </c>
      <c r="BK1" s="1" t="s">
        <v>106</v>
      </c>
      <c r="BL1" s="1" t="s">
        <v>78</v>
      </c>
      <c r="BM1" s="1" t="s">
        <v>115</v>
      </c>
      <c r="BN1" s="1" t="s">
        <v>107</v>
      </c>
      <c r="BO1" s="1" t="s">
        <v>79</v>
      </c>
      <c r="BP1" s="1" t="s">
        <v>116</v>
      </c>
      <c r="BQ1" s="1" t="s">
        <v>80</v>
      </c>
      <c r="BR1" s="1" t="s">
        <v>81</v>
      </c>
    </row>
    <row r="2" spans="1:70" x14ac:dyDescent="0.25">
      <c r="A2" s="1" t="s">
        <v>173</v>
      </c>
      <c r="B2" s="6" t="s">
        <v>174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0.58153678872344161</v>
      </c>
      <c r="N2" s="6">
        <v>0</v>
      </c>
      <c r="O2" s="6">
        <v>0</v>
      </c>
      <c r="P2" s="6">
        <v>0</v>
      </c>
      <c r="Q2" s="6">
        <v>0.15771189558145726</v>
      </c>
      <c r="R2" s="6">
        <v>0</v>
      </c>
      <c r="S2" s="6">
        <v>0.33532771737470696</v>
      </c>
      <c r="T2" s="6">
        <v>0.18408120447718471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0</v>
      </c>
      <c r="AB2" s="6">
        <v>0</v>
      </c>
      <c r="AC2" s="6">
        <v>-2.5268362953325831E-2</v>
      </c>
      <c r="AD2" s="6">
        <v>0</v>
      </c>
      <c r="AE2" s="6">
        <v>0.14325670443646318</v>
      </c>
      <c r="AF2" s="6">
        <v>-1.0875069395448975E-5</v>
      </c>
      <c r="AG2" s="6">
        <v>0.69475240432761232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4.4284411774576996E-2</v>
      </c>
      <c r="AR2" s="6">
        <v>0</v>
      </c>
      <c r="AS2" s="6">
        <v>0</v>
      </c>
      <c r="AT2" s="6">
        <v>0</v>
      </c>
      <c r="AU2" s="6">
        <v>0.19079202823257504</v>
      </c>
      <c r="AV2" s="6">
        <v>0</v>
      </c>
      <c r="AW2" s="6">
        <v>0</v>
      </c>
      <c r="AX2" s="6">
        <v>0</v>
      </c>
      <c r="AY2" s="6">
        <v>0</v>
      </c>
      <c r="AZ2" s="6">
        <v>0</v>
      </c>
      <c r="BA2" s="6">
        <v>0</v>
      </c>
      <c r="BB2" s="6">
        <v>0</v>
      </c>
      <c r="BC2" s="6">
        <v>0</v>
      </c>
      <c r="BD2" s="6">
        <v>0</v>
      </c>
      <c r="BE2" s="6">
        <v>0</v>
      </c>
      <c r="BF2" s="6">
        <v>0.64952907114174141</v>
      </c>
      <c r="BG2" s="6">
        <v>0</v>
      </c>
      <c r="BH2" s="6">
        <v>0</v>
      </c>
      <c r="BI2" s="6">
        <v>0</v>
      </c>
      <c r="BJ2" s="6">
        <v>0</v>
      </c>
      <c r="BK2" s="6">
        <v>0</v>
      </c>
      <c r="BL2" s="6">
        <v>0</v>
      </c>
      <c r="BM2" s="6">
        <v>0</v>
      </c>
      <c r="BN2" s="6">
        <v>0</v>
      </c>
      <c r="BO2" s="6">
        <v>0</v>
      </c>
      <c r="BP2" s="6">
        <v>0.93178294293575747</v>
      </c>
      <c r="BQ2" s="6">
        <v>0.32337406832908899</v>
      </c>
      <c r="BR2" s="6">
        <v>1.2489202708703252E-2</v>
      </c>
    </row>
    <row r="3" spans="1:70" x14ac:dyDescent="0.25">
      <c r="A3" s="1" t="s">
        <v>499</v>
      </c>
      <c r="B3" s="6" t="s">
        <v>172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6">
        <v>0</v>
      </c>
      <c r="AF3" s="6">
        <v>0</v>
      </c>
      <c r="AG3" s="6">
        <v>0</v>
      </c>
      <c r="AH3" s="6">
        <v>0</v>
      </c>
      <c r="AI3" s="6">
        <v>0</v>
      </c>
      <c r="AJ3" s="6">
        <v>0</v>
      </c>
      <c r="AK3" s="6">
        <v>0</v>
      </c>
      <c r="AL3" s="6">
        <v>0</v>
      </c>
      <c r="AM3" s="6">
        <v>0</v>
      </c>
      <c r="AN3" s="6">
        <v>0</v>
      </c>
      <c r="AO3" s="6">
        <v>0</v>
      </c>
      <c r="AP3" s="6">
        <v>0</v>
      </c>
      <c r="AQ3" s="6">
        <v>0</v>
      </c>
      <c r="AR3" s="6">
        <v>0</v>
      </c>
      <c r="AS3" s="6">
        <v>0</v>
      </c>
      <c r="AT3" s="6">
        <v>0</v>
      </c>
      <c r="AU3" s="6">
        <v>0</v>
      </c>
      <c r="AV3" s="6">
        <v>0</v>
      </c>
      <c r="AW3" s="6">
        <v>0</v>
      </c>
      <c r="AX3" s="6">
        <v>0</v>
      </c>
      <c r="AY3" s="6">
        <v>0</v>
      </c>
      <c r="AZ3" s="6">
        <v>0</v>
      </c>
      <c r="BA3" s="6">
        <v>0</v>
      </c>
      <c r="BB3" s="6">
        <v>0</v>
      </c>
      <c r="BC3" s="6">
        <v>0</v>
      </c>
      <c r="BD3" s="6">
        <v>0</v>
      </c>
      <c r="BE3" s="6">
        <v>0</v>
      </c>
      <c r="BF3" s="6">
        <v>0</v>
      </c>
      <c r="BG3" s="6">
        <v>0</v>
      </c>
      <c r="BH3" s="6">
        <v>0</v>
      </c>
      <c r="BI3" s="6">
        <v>0</v>
      </c>
      <c r="BJ3" s="6">
        <v>0</v>
      </c>
      <c r="BK3" s="6">
        <v>0</v>
      </c>
      <c r="BL3" s="6">
        <v>0</v>
      </c>
      <c r="BM3" s="6">
        <v>0</v>
      </c>
      <c r="BN3" s="6">
        <v>0</v>
      </c>
      <c r="BO3" s="6">
        <v>0</v>
      </c>
      <c r="BP3" s="6">
        <v>0</v>
      </c>
      <c r="BQ3" s="6">
        <v>0</v>
      </c>
      <c r="BR3" s="6">
        <v>0.365033051607693</v>
      </c>
    </row>
    <row r="4" spans="1:70" x14ac:dyDescent="0.25">
      <c r="A4" s="1" t="s">
        <v>155</v>
      </c>
      <c r="B4" s="6" t="s">
        <v>156</v>
      </c>
      <c r="C4" s="6">
        <v>0</v>
      </c>
      <c r="D4" s="6">
        <v>0</v>
      </c>
      <c r="E4" s="6">
        <v>2.1091032855908437E-2</v>
      </c>
      <c r="F4" s="6">
        <v>1</v>
      </c>
      <c r="G4" s="6">
        <v>0.19676215016328119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0.26321576190725293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6">
        <v>-1.0875069395448975E-5</v>
      </c>
      <c r="AG4" s="6">
        <v>0.86453889924862448</v>
      </c>
      <c r="AH4" s="6">
        <v>0</v>
      </c>
      <c r="AI4" s="6">
        <v>0</v>
      </c>
      <c r="AJ4" s="6">
        <v>0</v>
      </c>
      <c r="AK4" s="6">
        <v>0</v>
      </c>
      <c r="AL4" s="6">
        <v>0</v>
      </c>
      <c r="AM4" s="6">
        <v>0</v>
      </c>
      <c r="AN4" s="6">
        <v>0</v>
      </c>
      <c r="AO4" s="6">
        <v>0</v>
      </c>
      <c r="AP4" s="6">
        <v>0</v>
      </c>
      <c r="AQ4" s="6">
        <v>4.6251500134045817E-2</v>
      </c>
      <c r="AR4" s="6">
        <v>0</v>
      </c>
      <c r="AS4" s="6">
        <v>0</v>
      </c>
      <c r="AT4" s="6">
        <v>0</v>
      </c>
      <c r="AU4" s="6">
        <v>-6.398667022617056E-3</v>
      </c>
      <c r="AV4" s="6">
        <v>0</v>
      </c>
      <c r="AW4" s="6">
        <v>0</v>
      </c>
      <c r="AX4" s="6">
        <v>0.49637281337090233</v>
      </c>
      <c r="AY4" s="6">
        <v>0</v>
      </c>
      <c r="AZ4" s="6">
        <v>0</v>
      </c>
      <c r="BA4" s="6">
        <v>0</v>
      </c>
      <c r="BB4" s="6">
        <v>0</v>
      </c>
      <c r="BC4" s="6">
        <v>-5.1645548493216694E-3</v>
      </c>
      <c r="BD4" s="6">
        <v>0</v>
      </c>
      <c r="BE4" s="6">
        <v>0</v>
      </c>
      <c r="BF4" s="6">
        <v>0</v>
      </c>
      <c r="BG4" s="6">
        <v>0</v>
      </c>
      <c r="BH4" s="6">
        <v>0</v>
      </c>
      <c r="BI4" s="6">
        <v>0</v>
      </c>
      <c r="BJ4" s="6">
        <v>0</v>
      </c>
      <c r="BK4" s="6">
        <v>0</v>
      </c>
      <c r="BL4" s="6">
        <v>0</v>
      </c>
      <c r="BM4" s="6">
        <v>0</v>
      </c>
      <c r="BN4" s="6">
        <v>0</v>
      </c>
      <c r="BO4" s="6">
        <v>0</v>
      </c>
      <c r="BP4" s="6">
        <v>0</v>
      </c>
      <c r="BQ4" s="6">
        <v>3.5218145970261239E-2</v>
      </c>
      <c r="BR4" s="6">
        <v>0</v>
      </c>
    </row>
    <row r="5" spans="1:70" x14ac:dyDescent="0.25">
      <c r="A5" s="1" t="s">
        <v>500</v>
      </c>
      <c r="B5" s="6" t="s">
        <v>501</v>
      </c>
      <c r="C5" s="6">
        <v>0</v>
      </c>
      <c r="D5" s="6">
        <v>0</v>
      </c>
      <c r="E5" s="6">
        <v>2.1091032855908437E-2</v>
      </c>
      <c r="F5" s="6">
        <v>1</v>
      </c>
      <c r="G5" s="6">
        <v>1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-8.4850841636706018E-3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-1.0875069395448975E-5</v>
      </c>
      <c r="AG5" s="6">
        <v>0.86453889924862448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4.6251500134045817E-2</v>
      </c>
      <c r="AR5" s="6">
        <v>0</v>
      </c>
      <c r="AS5" s="6">
        <v>0</v>
      </c>
      <c r="AT5" s="6">
        <v>0</v>
      </c>
      <c r="AU5" s="6">
        <v>-6.398667022617056E-3</v>
      </c>
      <c r="AV5" s="6">
        <v>0</v>
      </c>
      <c r="AW5" s="6">
        <v>0</v>
      </c>
      <c r="AX5" s="6">
        <v>8.3443599117291947E-2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0</v>
      </c>
      <c r="BE5" s="6">
        <v>0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0</v>
      </c>
      <c r="BM5" s="6">
        <v>0</v>
      </c>
      <c r="BN5" s="6">
        <v>0</v>
      </c>
      <c r="BO5" s="6">
        <v>0</v>
      </c>
      <c r="BP5" s="6">
        <v>0</v>
      </c>
      <c r="BQ5" s="6">
        <v>0</v>
      </c>
      <c r="BR5" s="6">
        <v>0</v>
      </c>
    </row>
    <row r="6" spans="1:70" x14ac:dyDescent="0.25">
      <c r="A6" s="1" t="s">
        <v>502</v>
      </c>
      <c r="B6" s="6" t="s">
        <v>503</v>
      </c>
      <c r="C6" s="6">
        <v>0</v>
      </c>
      <c r="D6" s="6">
        <v>0</v>
      </c>
      <c r="E6" s="6">
        <v>2.1091032855908437E-2</v>
      </c>
      <c r="F6" s="6">
        <v>0</v>
      </c>
      <c r="G6" s="6">
        <v>1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-8.4850841636706018E-3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-1.0875069395448975E-5</v>
      </c>
      <c r="AG6" s="6">
        <v>0.69475240432761232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4.6251500134045817E-2</v>
      </c>
      <c r="AR6" s="6">
        <v>0</v>
      </c>
      <c r="AS6" s="6">
        <v>0</v>
      </c>
      <c r="AT6" s="6">
        <v>0</v>
      </c>
      <c r="AU6" s="6">
        <v>-6.398667022617056E-3</v>
      </c>
      <c r="AV6" s="6">
        <v>0</v>
      </c>
      <c r="AW6" s="6">
        <v>0</v>
      </c>
      <c r="AX6" s="6">
        <v>0</v>
      </c>
      <c r="AY6" s="6">
        <v>0</v>
      </c>
      <c r="AZ6" s="6">
        <v>0.22471247176856327</v>
      </c>
      <c r="BA6" s="6">
        <v>0</v>
      </c>
      <c r="BB6" s="6">
        <v>0</v>
      </c>
      <c r="BC6" s="6">
        <v>-5.1645548493216694E-3</v>
      </c>
      <c r="BD6" s="6">
        <v>0</v>
      </c>
      <c r="BE6" s="6">
        <v>0</v>
      </c>
      <c r="BF6" s="6">
        <v>0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0</v>
      </c>
      <c r="BM6" s="6">
        <v>0</v>
      </c>
      <c r="BN6" s="6">
        <v>0</v>
      </c>
      <c r="BO6" s="6">
        <v>0</v>
      </c>
      <c r="BP6" s="6">
        <v>0</v>
      </c>
      <c r="BQ6" s="6">
        <v>0</v>
      </c>
      <c r="BR6" s="6">
        <v>0</v>
      </c>
    </row>
    <row r="7" spans="1:70" x14ac:dyDescent="0.25">
      <c r="A7" s="1" t="s">
        <v>504</v>
      </c>
      <c r="B7" s="6" t="s">
        <v>505</v>
      </c>
      <c r="C7" s="6">
        <v>0</v>
      </c>
      <c r="D7" s="6">
        <v>0</v>
      </c>
      <c r="E7" s="6">
        <v>2.1091032855908437E-2</v>
      </c>
      <c r="F7" s="6">
        <v>1</v>
      </c>
      <c r="G7" s="6">
        <v>0.89117546561083627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-8.4850841636706018E-3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0.22343117499123724</v>
      </c>
      <c r="AY7" s="6">
        <v>0</v>
      </c>
      <c r="AZ7" s="6">
        <v>0</v>
      </c>
      <c r="BA7" s="6">
        <v>0</v>
      </c>
      <c r="BB7" s="6">
        <v>0</v>
      </c>
      <c r="BC7" s="6">
        <v>0</v>
      </c>
      <c r="BD7" s="6">
        <v>0</v>
      </c>
      <c r="BE7" s="6">
        <v>0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6">
        <v>0</v>
      </c>
      <c r="BM7" s="6">
        <v>0</v>
      </c>
      <c r="BN7" s="6">
        <v>0</v>
      </c>
      <c r="BO7" s="6">
        <v>0</v>
      </c>
      <c r="BP7" s="6">
        <v>0</v>
      </c>
      <c r="BQ7" s="6">
        <v>0</v>
      </c>
      <c r="BR7" s="6">
        <v>0.365033051607693</v>
      </c>
    </row>
    <row r="8" spans="1:70" x14ac:dyDescent="0.25">
      <c r="A8" s="1" t="s">
        <v>506</v>
      </c>
      <c r="B8" s="6" t="s">
        <v>507</v>
      </c>
      <c r="C8" s="6">
        <v>0</v>
      </c>
      <c r="D8" s="6">
        <v>0</v>
      </c>
      <c r="E8" s="6">
        <v>2.1091032855908437E-2</v>
      </c>
      <c r="F8" s="6">
        <v>0</v>
      </c>
      <c r="G8" s="6">
        <v>0.89117546561083627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-8.4850841636706018E-3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-5.1645548493216694E-3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0.365033051607693</v>
      </c>
    </row>
    <row r="9" spans="1:70" x14ac:dyDescent="0.25">
      <c r="A9" s="1" t="s">
        <v>508</v>
      </c>
      <c r="B9" s="6" t="s">
        <v>509</v>
      </c>
      <c r="C9" s="6">
        <v>0</v>
      </c>
      <c r="D9" s="6">
        <v>0.44154255839345002</v>
      </c>
      <c r="E9" s="6">
        <v>2.1091032855908437E-2</v>
      </c>
      <c r="F9" s="6">
        <v>0.54699555786301313</v>
      </c>
      <c r="G9" s="6">
        <v>0.21501465313204371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-8.4850841636706018E-3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-3.4218925632579453E-4</v>
      </c>
      <c r="AG9" s="6">
        <v>0.59190430731944965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5.3686051486013311E-2</v>
      </c>
      <c r="AR9" s="6">
        <v>0</v>
      </c>
      <c r="AS9" s="6">
        <v>0</v>
      </c>
      <c r="AT9" s="6">
        <v>0.17297886896793943</v>
      </c>
      <c r="AU9" s="6">
        <v>-6.398667022617056E-3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6.1118753612670433E-2</v>
      </c>
      <c r="BF9" s="6">
        <v>0</v>
      </c>
      <c r="BG9" s="6">
        <v>0</v>
      </c>
      <c r="BH9" s="6">
        <v>0</v>
      </c>
      <c r="BI9" s="6">
        <v>0.48236046184768239</v>
      </c>
      <c r="BJ9" s="6">
        <v>0</v>
      </c>
      <c r="BK9" s="6">
        <v>0</v>
      </c>
      <c r="BL9" s="6">
        <v>0</v>
      </c>
      <c r="BM9" s="6">
        <v>-3.505880671847617E-4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</row>
    <row r="10" spans="1:70" x14ac:dyDescent="0.25">
      <c r="A10" s="1" t="s">
        <v>510</v>
      </c>
      <c r="B10" s="6" t="s">
        <v>511</v>
      </c>
      <c r="C10" s="6">
        <v>0</v>
      </c>
      <c r="D10" s="6">
        <v>0.16836834761395014</v>
      </c>
      <c r="E10" s="6">
        <v>2.1091032855908437E-2</v>
      </c>
      <c r="F10" s="6">
        <v>0.54699555786301313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-8.4850841636706018E-3</v>
      </c>
      <c r="N10" s="6">
        <v>0</v>
      </c>
      <c r="O10" s="6">
        <v>0</v>
      </c>
      <c r="P10" s="6">
        <v>0</v>
      </c>
      <c r="Q10" s="6">
        <v>0.88023882199070946</v>
      </c>
      <c r="R10" s="6">
        <v>0</v>
      </c>
      <c r="S10" s="6">
        <v>-2.3386569482294748E-4</v>
      </c>
      <c r="T10" s="6">
        <v>0.18408120447718471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0.17650173851838355</v>
      </c>
      <c r="AF10" s="6">
        <v>-3.4218925632579453E-4</v>
      </c>
      <c r="AG10" s="6">
        <v>0.59190430731944965</v>
      </c>
      <c r="AH10" s="6">
        <v>5.7636731920325458E-2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5.3686051486013311E-2</v>
      </c>
      <c r="AR10" s="6">
        <v>0</v>
      </c>
      <c r="AS10" s="6">
        <v>0</v>
      </c>
      <c r="AT10" s="6">
        <v>8.7845981628416003E-2</v>
      </c>
      <c r="AU10" s="6">
        <v>-6.398667022617056E-3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0.39649102531135927</v>
      </c>
      <c r="BB10" s="6">
        <v>0</v>
      </c>
      <c r="BC10" s="6">
        <v>0</v>
      </c>
      <c r="BD10" s="6">
        <v>0</v>
      </c>
      <c r="BE10" s="6">
        <v>6.1118753612670433E-2</v>
      </c>
      <c r="BF10" s="6">
        <v>-6.6902976480421612E-3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1.0067665847319721E-3</v>
      </c>
      <c r="BN10" s="6">
        <v>0</v>
      </c>
      <c r="BO10" s="6">
        <v>0</v>
      </c>
      <c r="BP10" s="6">
        <v>0</v>
      </c>
      <c r="BQ10" s="6">
        <v>7.3339359022522206E-3</v>
      </c>
      <c r="BR10" s="6">
        <v>8.9468390005858087E-2</v>
      </c>
    </row>
    <row r="11" spans="1:70" x14ac:dyDescent="0.25">
      <c r="A11" s="1" t="s">
        <v>512</v>
      </c>
      <c r="B11" s="6" t="s">
        <v>513</v>
      </c>
      <c r="C11" s="6">
        <v>0</v>
      </c>
      <c r="D11" s="6">
        <v>0.16836834761395014</v>
      </c>
      <c r="E11" s="6">
        <v>2.1091032855908437E-2</v>
      </c>
      <c r="F11" s="6">
        <v>0.54699555786301313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-8.4850841636706018E-3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0.78022468544843993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-3.4218925632579453E-4</v>
      </c>
      <c r="AG11" s="6">
        <v>0.59190430731944965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0.50295313848908163</v>
      </c>
      <c r="AQ11" s="6">
        <v>5.3686051486013311E-2</v>
      </c>
      <c r="AR11" s="6">
        <v>0</v>
      </c>
      <c r="AS11" s="6">
        <v>0</v>
      </c>
      <c r="AT11" s="6">
        <v>4.9803858680990645E-2</v>
      </c>
      <c r="AU11" s="6">
        <v>5.3538418049815732E-2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0.99021225900669707</v>
      </c>
      <c r="BB11" s="6">
        <v>0</v>
      </c>
      <c r="BC11" s="6">
        <v>0</v>
      </c>
      <c r="BD11" s="6">
        <v>0</v>
      </c>
      <c r="BE11" s="6">
        <v>6.1118753612670433E-2</v>
      </c>
      <c r="BF11" s="6">
        <v>0</v>
      </c>
      <c r="BG11" s="6">
        <v>0.2643052980244035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1.0067665847319721E-3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</row>
    <row r="12" spans="1:70" x14ac:dyDescent="0.25">
      <c r="A12" s="1" t="s">
        <v>514</v>
      </c>
      <c r="B12" s="6" t="s">
        <v>515</v>
      </c>
      <c r="C12" s="6">
        <v>0</v>
      </c>
      <c r="D12" s="6">
        <v>0</v>
      </c>
      <c r="E12" s="6">
        <v>2.1091032855908437E-2</v>
      </c>
      <c r="F12" s="6">
        <v>1</v>
      </c>
      <c r="G12" s="6">
        <v>0.57104832935316918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-1.0875069395448975E-5</v>
      </c>
      <c r="AG12" s="6">
        <v>0.86453889924862448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0.30745582442472608</v>
      </c>
      <c r="AQ12" s="6">
        <v>4.6251500134045817E-2</v>
      </c>
      <c r="AR12" s="6">
        <v>0</v>
      </c>
      <c r="AS12" s="6">
        <v>0</v>
      </c>
      <c r="AT12" s="6">
        <v>0</v>
      </c>
      <c r="AU12" s="6">
        <v>0.20552884027964755</v>
      </c>
      <c r="AV12" s="6">
        <v>0</v>
      </c>
      <c r="AW12" s="6">
        <v>0</v>
      </c>
      <c r="AX12" s="6">
        <v>8.3443599117291947E-2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0</v>
      </c>
    </row>
    <row r="13" spans="1:70" x14ac:dyDescent="0.25">
      <c r="A13" s="1" t="s">
        <v>516</v>
      </c>
      <c r="B13" s="6" t="s">
        <v>517</v>
      </c>
      <c r="C13" s="6">
        <v>0</v>
      </c>
      <c r="D13" s="6">
        <v>0</v>
      </c>
      <c r="E13" s="6">
        <v>2.1091032855908437E-2</v>
      </c>
      <c r="F13" s="6">
        <v>1</v>
      </c>
      <c r="G13" s="6">
        <v>0.57104832935316918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0.42797314727680119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5.2563384964772412E-2</v>
      </c>
      <c r="W13" s="6">
        <v>0</v>
      </c>
      <c r="X13" s="6">
        <v>0</v>
      </c>
      <c r="Y13" s="6">
        <v>0</v>
      </c>
      <c r="Z13" s="6">
        <v>0</v>
      </c>
      <c r="AA13" s="6">
        <v>0.29642659790327108</v>
      </c>
      <c r="AB13" s="6">
        <v>0</v>
      </c>
      <c r="AC13" s="6">
        <v>0</v>
      </c>
      <c r="AD13" s="6">
        <v>0</v>
      </c>
      <c r="AE13" s="6">
        <v>0</v>
      </c>
      <c r="AF13" s="6">
        <v>-1.0875069395448975E-5</v>
      </c>
      <c r="AG13" s="6">
        <v>0.95914669752024284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4.3692474860807407E-2</v>
      </c>
      <c r="AN13" s="6">
        <v>0</v>
      </c>
      <c r="AO13" s="6">
        <v>0</v>
      </c>
      <c r="AP13" s="6">
        <v>0</v>
      </c>
      <c r="AQ13" s="6">
        <v>4.6251500134045817E-2</v>
      </c>
      <c r="AR13" s="6">
        <v>0</v>
      </c>
      <c r="AS13" s="6">
        <v>0</v>
      </c>
      <c r="AT13" s="6">
        <v>0</v>
      </c>
      <c r="AU13" s="6">
        <v>-6.398667022617056E-3</v>
      </c>
      <c r="AV13" s="6">
        <v>0</v>
      </c>
      <c r="AW13" s="6">
        <v>0</v>
      </c>
      <c r="AX13" s="6">
        <v>0.23590660270013944</v>
      </c>
      <c r="AY13" s="6">
        <v>0</v>
      </c>
      <c r="AZ13" s="6">
        <v>0</v>
      </c>
      <c r="BA13" s="6">
        <v>0</v>
      </c>
      <c r="BB13" s="6">
        <v>0</v>
      </c>
      <c r="BC13" s="6">
        <v>0.35769173211209182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0.23029354729281529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0.22841712795196276</v>
      </c>
      <c r="BR13" s="6">
        <v>-1.4826575208152582E-3</v>
      </c>
    </row>
    <row r="14" spans="1:70" x14ac:dyDescent="0.25">
      <c r="A14" s="1" t="s">
        <v>518</v>
      </c>
      <c r="B14" s="6" t="s">
        <v>519</v>
      </c>
      <c r="C14" s="6">
        <v>0</v>
      </c>
      <c r="D14" s="6">
        <v>0</v>
      </c>
      <c r="E14" s="6">
        <v>2.1091032855908437E-2</v>
      </c>
      <c r="F14" s="6">
        <v>1</v>
      </c>
      <c r="G14" s="6">
        <v>0.57104832935316918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0.42797314727680119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5.2563384964772412E-2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-1.0875069395448975E-5</v>
      </c>
      <c r="AG14" s="6">
        <v>0.95914669752024284</v>
      </c>
      <c r="AH14" s="6">
        <v>0</v>
      </c>
      <c r="AI14" s="6">
        <v>0</v>
      </c>
      <c r="AJ14" s="6">
        <v>0.14315707409289857</v>
      </c>
      <c r="AK14" s="6">
        <v>0</v>
      </c>
      <c r="AL14" s="6">
        <v>0</v>
      </c>
      <c r="AM14" s="6">
        <v>4.3692474860807407E-2</v>
      </c>
      <c r="AN14" s="6">
        <v>0</v>
      </c>
      <c r="AO14" s="6">
        <v>0</v>
      </c>
      <c r="AP14" s="6">
        <v>0</v>
      </c>
      <c r="AQ14" s="6">
        <v>4.6251500134045817E-2</v>
      </c>
      <c r="AR14" s="6">
        <v>0</v>
      </c>
      <c r="AS14" s="6">
        <v>0</v>
      </c>
      <c r="AT14" s="6">
        <v>0</v>
      </c>
      <c r="AU14" s="6">
        <v>-6.398667022617056E-3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0.12878027008727819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0.23029354729281529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0.22841712795196276</v>
      </c>
      <c r="BR14" s="6">
        <v>-1.4826575208152582E-3</v>
      </c>
    </row>
    <row r="15" spans="1:70" x14ac:dyDescent="0.25">
      <c r="A15" s="1" t="s">
        <v>520</v>
      </c>
      <c r="B15" s="6" t="s">
        <v>521</v>
      </c>
      <c r="C15" s="6">
        <v>0</v>
      </c>
      <c r="D15" s="6">
        <v>0</v>
      </c>
      <c r="E15" s="6">
        <v>0</v>
      </c>
      <c r="F15" s="6">
        <v>1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-1.0734242595717277E-2</v>
      </c>
      <c r="N15" s="6">
        <v>0</v>
      </c>
      <c r="O15" s="6">
        <v>0</v>
      </c>
      <c r="P15" s="6">
        <v>0</v>
      </c>
      <c r="Q15" s="6">
        <v>0.62972480504627126</v>
      </c>
      <c r="R15" s="6">
        <v>0</v>
      </c>
      <c r="S15" s="6">
        <v>2.9454900571124255E-2</v>
      </c>
      <c r="T15" s="6">
        <v>0.50464392876988917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-1.0875069395448975E-5</v>
      </c>
      <c r="AG15" s="6">
        <v>0.69475240432761232</v>
      </c>
      <c r="AH15" s="6">
        <v>0.13110065246936434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4.4284411774576996E-2</v>
      </c>
      <c r="AR15" s="6">
        <v>0</v>
      </c>
      <c r="AS15" s="6">
        <v>0</v>
      </c>
      <c r="AT15" s="6">
        <v>0</v>
      </c>
      <c r="AU15" s="6">
        <v>-6.398667022617056E-3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0.16815346746150894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3.6287438204742235E-2</v>
      </c>
      <c r="BQ15" s="6">
        <v>0.60159821433832505</v>
      </c>
      <c r="BR15" s="6">
        <v>0</v>
      </c>
    </row>
    <row r="16" spans="1:70" x14ac:dyDescent="0.25">
      <c r="A16" s="1" t="s">
        <v>522</v>
      </c>
      <c r="B16" s="6" t="s">
        <v>523</v>
      </c>
      <c r="C16" s="6">
        <v>0</v>
      </c>
      <c r="D16" s="6">
        <v>0.7826944931806179</v>
      </c>
      <c r="E16" s="6">
        <v>2.1091032855908437E-2</v>
      </c>
      <c r="F16" s="6">
        <v>1</v>
      </c>
      <c r="G16" s="6">
        <v>0.19676215016328119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0.42797314727680119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0.29642659790327108</v>
      </c>
      <c r="AB16" s="6">
        <v>0</v>
      </c>
      <c r="AC16" s="6">
        <v>0</v>
      </c>
      <c r="AD16" s="6">
        <v>0</v>
      </c>
      <c r="AE16" s="6">
        <v>0</v>
      </c>
      <c r="AF16" s="6">
        <v>-1.0875069395448975E-5</v>
      </c>
      <c r="AG16" s="6">
        <v>0.95914669752024284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4.6251500134045817E-2</v>
      </c>
      <c r="AR16" s="6">
        <v>0</v>
      </c>
      <c r="AS16" s="6">
        <v>0</v>
      </c>
      <c r="AT16" s="6">
        <v>0.59485780276172351</v>
      </c>
      <c r="AU16" s="6">
        <v>-6.398667022617056E-3</v>
      </c>
      <c r="AV16" s="6">
        <v>0</v>
      </c>
      <c r="AW16" s="6">
        <v>0</v>
      </c>
      <c r="AX16" s="6">
        <v>0.23590660270013944</v>
      </c>
      <c r="AY16" s="6">
        <v>0</v>
      </c>
      <c r="AZ16" s="6">
        <v>0</v>
      </c>
      <c r="BA16" s="6">
        <v>0</v>
      </c>
      <c r="BB16" s="6">
        <v>0</v>
      </c>
      <c r="BC16" s="6">
        <v>2.088017122551879E-3</v>
      </c>
      <c r="BD16" s="6">
        <v>0</v>
      </c>
      <c r="BE16" s="6">
        <v>0.2163504340277391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6.7625764116480934E-3</v>
      </c>
      <c r="BN16" s="6">
        <v>0</v>
      </c>
      <c r="BO16" s="6">
        <v>0</v>
      </c>
      <c r="BP16" s="6">
        <v>0</v>
      </c>
      <c r="BQ16" s="6">
        <v>3.5218145970261239E-2</v>
      </c>
      <c r="BR16" s="6">
        <v>0</v>
      </c>
    </row>
    <row r="17" spans="1:70" x14ac:dyDescent="0.25">
      <c r="A17" s="1" t="s">
        <v>524</v>
      </c>
      <c r="B17" s="6" t="s">
        <v>525</v>
      </c>
      <c r="C17" s="6">
        <v>0</v>
      </c>
      <c r="D17" s="6">
        <v>0.70047432554081124</v>
      </c>
      <c r="E17" s="6">
        <v>2.1091032855908437E-2</v>
      </c>
      <c r="F17" s="6">
        <v>1</v>
      </c>
      <c r="G17" s="6">
        <v>0.19676215016328119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0.42797314727680119</v>
      </c>
      <c r="N17" s="6">
        <v>0</v>
      </c>
      <c r="O17" s="6">
        <v>0</v>
      </c>
      <c r="P17" s="6">
        <v>9.6854431050158368E-2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-1.0875069395448975E-5</v>
      </c>
      <c r="AG17" s="6">
        <v>0.95914669752024284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-2.1275896761787992E-3</v>
      </c>
      <c r="AN17" s="6">
        <v>0</v>
      </c>
      <c r="AO17" s="6">
        <v>0</v>
      </c>
      <c r="AP17" s="6">
        <v>0</v>
      </c>
      <c r="AQ17" s="6">
        <v>4.6251500134045817E-2</v>
      </c>
      <c r="AR17" s="6">
        <v>0</v>
      </c>
      <c r="AS17" s="6">
        <v>0</v>
      </c>
      <c r="AT17" s="6">
        <v>9.8220820358351613E-2</v>
      </c>
      <c r="AU17" s="6">
        <v>-6.398667022617056E-3</v>
      </c>
      <c r="AV17" s="6">
        <v>0</v>
      </c>
      <c r="AW17" s="6">
        <v>0</v>
      </c>
      <c r="AX17" s="6">
        <v>0.23590660270013944</v>
      </c>
      <c r="AY17" s="6">
        <v>0</v>
      </c>
      <c r="AZ17" s="6">
        <v>0</v>
      </c>
      <c r="BA17" s="6">
        <v>0</v>
      </c>
      <c r="BB17" s="6">
        <v>0</v>
      </c>
      <c r="BC17" s="6">
        <v>3.7663639492346981E-2</v>
      </c>
      <c r="BD17" s="6">
        <v>0</v>
      </c>
      <c r="BE17" s="6">
        <v>9.2575838662296267E-2</v>
      </c>
      <c r="BF17" s="6">
        <v>0</v>
      </c>
      <c r="BG17" s="6">
        <v>0</v>
      </c>
      <c r="BH17" s="6">
        <v>0</v>
      </c>
      <c r="BI17" s="6">
        <v>0</v>
      </c>
      <c r="BJ17" s="6">
        <v>0</v>
      </c>
      <c r="BK17" s="6">
        <v>0</v>
      </c>
      <c r="BL17" s="6">
        <v>0</v>
      </c>
      <c r="BM17" s="6">
        <v>1.7828527618197348E-3</v>
      </c>
      <c r="BN17" s="6">
        <v>0</v>
      </c>
      <c r="BO17" s="6">
        <v>0</v>
      </c>
      <c r="BP17" s="6">
        <v>0</v>
      </c>
      <c r="BQ17" s="6">
        <v>3.5218145970261239E-2</v>
      </c>
      <c r="BR17" s="6">
        <v>0</v>
      </c>
    </row>
    <row r="18" spans="1:70" x14ac:dyDescent="0.25">
      <c r="A18" s="1" t="s">
        <v>526</v>
      </c>
      <c r="B18" s="6" t="s">
        <v>527</v>
      </c>
      <c r="C18" s="6">
        <v>0</v>
      </c>
      <c r="D18" s="6">
        <v>0.21566147055292334</v>
      </c>
      <c r="E18" s="6">
        <v>2.1091032855908437E-2</v>
      </c>
      <c r="F18" s="6">
        <v>1</v>
      </c>
      <c r="G18" s="6">
        <v>0.19676215016328119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-1.0875069395448975E-5</v>
      </c>
      <c r="AG18" s="6">
        <v>0.95914669752024284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4.6251500134045817E-2</v>
      </c>
      <c r="AR18" s="6">
        <v>0</v>
      </c>
      <c r="AS18" s="6">
        <v>0</v>
      </c>
      <c r="AT18" s="6">
        <v>0.17297886896793943</v>
      </c>
      <c r="AU18" s="6">
        <v>-6.398667022617056E-3</v>
      </c>
      <c r="AV18" s="6">
        <v>0</v>
      </c>
      <c r="AW18" s="6">
        <v>0</v>
      </c>
      <c r="AX18" s="6">
        <v>0.23590660270013944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0</v>
      </c>
      <c r="BE18" s="6">
        <v>0.5581806408159723</v>
      </c>
      <c r="BF18" s="6">
        <v>0</v>
      </c>
      <c r="BG18" s="6">
        <v>0</v>
      </c>
      <c r="BH18" s="6">
        <v>0</v>
      </c>
      <c r="BI18" s="6">
        <v>0</v>
      </c>
      <c r="BJ18" s="6">
        <v>0</v>
      </c>
      <c r="BK18" s="6">
        <v>0</v>
      </c>
      <c r="BL18" s="6">
        <v>0</v>
      </c>
      <c r="BM18" s="6">
        <v>0.14924419846414036</v>
      </c>
      <c r="BN18" s="6">
        <v>0</v>
      </c>
      <c r="BO18" s="6">
        <v>0</v>
      </c>
      <c r="BP18" s="6">
        <v>0</v>
      </c>
      <c r="BQ18" s="6">
        <v>0</v>
      </c>
      <c r="BR18" s="6">
        <v>0</v>
      </c>
    </row>
    <row r="19" spans="1:70" x14ac:dyDescent="0.25">
      <c r="A19" s="1" t="s">
        <v>528</v>
      </c>
      <c r="B19" s="6" t="s">
        <v>529</v>
      </c>
      <c r="C19" s="6">
        <v>0</v>
      </c>
      <c r="D19" s="6">
        <v>0.82493823568661118</v>
      </c>
      <c r="E19" s="6">
        <v>2.1091032855908437E-2</v>
      </c>
      <c r="F19" s="6">
        <v>1</v>
      </c>
      <c r="G19" s="6">
        <v>0.19676215016328119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-1.0875069395448975E-5</v>
      </c>
      <c r="AG19" s="6">
        <v>0.95914669752024284</v>
      </c>
      <c r="AH19" s="6">
        <v>0</v>
      </c>
      <c r="AI19" s="6">
        <v>0</v>
      </c>
      <c r="AJ19" s="6">
        <v>0</v>
      </c>
      <c r="AK19" s="6">
        <v>0</v>
      </c>
      <c r="AL19" s="6">
        <v>2.2882060693283291E-2</v>
      </c>
      <c r="AM19" s="6">
        <v>0</v>
      </c>
      <c r="AN19" s="6">
        <v>0</v>
      </c>
      <c r="AO19" s="6">
        <v>0</v>
      </c>
      <c r="AP19" s="6">
        <v>0</v>
      </c>
      <c r="AQ19" s="6">
        <v>4.6251500134045817E-2</v>
      </c>
      <c r="AR19" s="6">
        <v>0</v>
      </c>
      <c r="AS19" s="6">
        <v>0</v>
      </c>
      <c r="AT19" s="6">
        <v>9.8220820358351613E-2</v>
      </c>
      <c r="AU19" s="6">
        <v>-6.398667022617056E-3</v>
      </c>
      <c r="AV19" s="6">
        <v>0</v>
      </c>
      <c r="AW19" s="6">
        <v>0</v>
      </c>
      <c r="AX19" s="6">
        <v>0.23590660270013944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9.2575838662296267E-2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0</v>
      </c>
      <c r="BM19" s="6">
        <v>0.3839531409864228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</row>
    <row r="20" spans="1:70" x14ac:dyDescent="0.25">
      <c r="A20" s="1" t="s">
        <v>530</v>
      </c>
      <c r="B20" s="6" t="s">
        <v>531</v>
      </c>
      <c r="C20" s="6">
        <v>0</v>
      </c>
      <c r="D20" s="6">
        <v>0.7826944931806179</v>
      </c>
      <c r="E20" s="6">
        <v>2.1091032855908437E-2</v>
      </c>
      <c r="F20" s="6">
        <v>1</v>
      </c>
      <c r="G20" s="6">
        <v>0.19676215016328119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0.29642659790327108</v>
      </c>
      <c r="AB20" s="6">
        <v>0</v>
      </c>
      <c r="AC20" s="6">
        <v>0</v>
      </c>
      <c r="AD20" s="6">
        <v>0</v>
      </c>
      <c r="AE20" s="6">
        <v>0</v>
      </c>
      <c r="AF20" s="6">
        <v>-1.0875069395448975E-5</v>
      </c>
      <c r="AG20" s="6">
        <v>0.95914669752024284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4.6251500134045817E-2</v>
      </c>
      <c r="AR20" s="6">
        <v>0</v>
      </c>
      <c r="AS20" s="6">
        <v>0</v>
      </c>
      <c r="AT20" s="6">
        <v>1</v>
      </c>
      <c r="AU20" s="6">
        <v>-6.398667022617056E-3</v>
      </c>
      <c r="AV20" s="6">
        <v>0</v>
      </c>
      <c r="AW20" s="6">
        <v>0</v>
      </c>
      <c r="AX20" s="6">
        <v>0.23590660270013944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0.2163504340277391</v>
      </c>
      <c r="BF20" s="6">
        <v>0</v>
      </c>
      <c r="BG20" s="6">
        <v>0</v>
      </c>
      <c r="BH20" s="6">
        <v>0</v>
      </c>
      <c r="BI20" s="6">
        <v>0</v>
      </c>
      <c r="BJ20" s="6">
        <v>0</v>
      </c>
      <c r="BK20" s="6">
        <v>0</v>
      </c>
      <c r="BL20" s="6">
        <v>0</v>
      </c>
      <c r="BM20" s="6">
        <v>6.7625764116480934E-3</v>
      </c>
      <c r="BN20" s="6">
        <v>0</v>
      </c>
      <c r="BO20" s="6">
        <v>0</v>
      </c>
      <c r="BP20" s="6">
        <v>0</v>
      </c>
      <c r="BQ20" s="6">
        <v>0</v>
      </c>
      <c r="BR20" s="6">
        <v>0</v>
      </c>
    </row>
    <row r="21" spans="1:70" x14ac:dyDescent="0.25">
      <c r="A21" s="1" t="s">
        <v>532</v>
      </c>
      <c r="B21" s="6" t="s">
        <v>533</v>
      </c>
      <c r="C21" s="6">
        <v>0</v>
      </c>
      <c r="D21" s="6">
        <v>0.82941750897212974</v>
      </c>
      <c r="E21" s="6">
        <v>2.1091032855908437E-2</v>
      </c>
      <c r="F21" s="6">
        <v>1</v>
      </c>
      <c r="G21" s="6">
        <v>0.19676215016328119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9.6854431050158368E-2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-1.0875069395448975E-5</v>
      </c>
      <c r="AG21" s="6">
        <v>0.95914669752024284</v>
      </c>
      <c r="AH21" s="6">
        <v>0</v>
      </c>
      <c r="AI21" s="6">
        <v>0</v>
      </c>
      <c r="AJ21" s="6">
        <v>0</v>
      </c>
      <c r="AK21" s="6">
        <v>0</v>
      </c>
      <c r="AL21" s="6">
        <v>-4.706300441309013E-2</v>
      </c>
      <c r="AM21" s="6">
        <v>0</v>
      </c>
      <c r="AN21" s="6">
        <v>0</v>
      </c>
      <c r="AO21" s="6">
        <v>0</v>
      </c>
      <c r="AP21" s="6">
        <v>0</v>
      </c>
      <c r="AQ21" s="6">
        <v>4.6251500134045817E-2</v>
      </c>
      <c r="AR21" s="6">
        <v>0</v>
      </c>
      <c r="AS21" s="6">
        <v>0</v>
      </c>
      <c r="AT21" s="6">
        <v>9.8220820358351613E-2</v>
      </c>
      <c r="AU21" s="6">
        <v>-6.398667022617056E-3</v>
      </c>
      <c r="AV21" s="6">
        <v>0</v>
      </c>
      <c r="AW21" s="6">
        <v>0</v>
      </c>
      <c r="AX21" s="6">
        <v>0.23590660270013944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6">
        <v>0</v>
      </c>
      <c r="BE21" s="6">
        <v>9.2575838662296267E-2</v>
      </c>
      <c r="BF21" s="6">
        <v>0</v>
      </c>
      <c r="BG21" s="6">
        <v>0</v>
      </c>
      <c r="BH21" s="6">
        <v>0</v>
      </c>
      <c r="BI21" s="6">
        <v>0</v>
      </c>
      <c r="BJ21" s="6">
        <v>0</v>
      </c>
      <c r="BK21" s="6">
        <v>0</v>
      </c>
      <c r="BL21" s="6">
        <v>0</v>
      </c>
      <c r="BM21" s="6">
        <v>1.7828527618197348E-3</v>
      </c>
      <c r="BN21" s="6">
        <v>0</v>
      </c>
      <c r="BO21" s="6">
        <v>0</v>
      </c>
      <c r="BP21" s="6">
        <v>0</v>
      </c>
      <c r="BQ21" s="6">
        <v>0</v>
      </c>
      <c r="BR21" s="6">
        <v>-1.9503325461906569E-3</v>
      </c>
    </row>
    <row r="22" spans="1:70" x14ac:dyDescent="0.25">
      <c r="A22" s="1" t="s">
        <v>534</v>
      </c>
      <c r="B22" s="6" t="s">
        <v>535</v>
      </c>
      <c r="C22" s="6">
        <v>0</v>
      </c>
      <c r="D22" s="6">
        <v>0.7826944931806179</v>
      </c>
      <c r="E22" s="6">
        <v>2.1091032855908437E-2</v>
      </c>
      <c r="F22" s="6">
        <v>1</v>
      </c>
      <c r="G22" s="6">
        <v>0.19676215016328119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-1.0875069395448975E-5</v>
      </c>
      <c r="AG22" s="6">
        <v>0.95914669752024284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4.6251500134045817E-2</v>
      </c>
      <c r="AR22" s="6">
        <v>0</v>
      </c>
      <c r="AS22" s="6">
        <v>0</v>
      </c>
      <c r="AT22" s="6">
        <v>1</v>
      </c>
      <c r="AU22" s="6">
        <v>-6.398667022617056E-3</v>
      </c>
      <c r="AV22" s="6">
        <v>0</v>
      </c>
      <c r="AW22" s="6">
        <v>0</v>
      </c>
      <c r="AX22" s="6">
        <v>0.23590660270013944</v>
      </c>
      <c r="AY22" s="6">
        <v>0</v>
      </c>
      <c r="AZ22" s="6">
        <v>0.22471247176856327</v>
      </c>
      <c r="BA22" s="6">
        <v>0</v>
      </c>
      <c r="BB22" s="6">
        <v>0</v>
      </c>
      <c r="BC22" s="6">
        <v>2.0864370127344697E-3</v>
      </c>
      <c r="BD22" s="6">
        <v>0</v>
      </c>
      <c r="BE22" s="6">
        <v>0.2163504340277391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6.7625764116480934E-3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</row>
    <row r="23" spans="1:70" x14ac:dyDescent="0.25">
      <c r="A23" s="1" t="s">
        <v>536</v>
      </c>
      <c r="B23" s="6" t="s">
        <v>537</v>
      </c>
      <c r="C23" s="6">
        <v>0</v>
      </c>
      <c r="D23" s="6">
        <v>0.70047432554081124</v>
      </c>
      <c r="E23" s="6">
        <v>2.1091032855908437E-2</v>
      </c>
      <c r="F23" s="6">
        <v>1</v>
      </c>
      <c r="G23" s="6">
        <v>0.19676215016328119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9.6854431050158368E-2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-1.0875069395448975E-5</v>
      </c>
      <c r="AG23" s="6">
        <v>0.95914669752024284</v>
      </c>
      <c r="AH23" s="6">
        <v>0</v>
      </c>
      <c r="AI23" s="6">
        <v>0</v>
      </c>
      <c r="AJ23" s="6">
        <v>0</v>
      </c>
      <c r="AK23" s="6">
        <v>0</v>
      </c>
      <c r="AL23" s="6">
        <v>-4.706300441309013E-2</v>
      </c>
      <c r="AM23" s="6">
        <v>0</v>
      </c>
      <c r="AN23" s="6">
        <v>0</v>
      </c>
      <c r="AO23" s="6">
        <v>0</v>
      </c>
      <c r="AP23" s="6">
        <v>0</v>
      </c>
      <c r="AQ23" s="6">
        <v>4.6251500134045817E-2</v>
      </c>
      <c r="AR23" s="6">
        <v>0</v>
      </c>
      <c r="AS23" s="6">
        <v>0</v>
      </c>
      <c r="AT23" s="6">
        <v>9.8220820358351613E-2</v>
      </c>
      <c r="AU23" s="6">
        <v>-6.398667022617056E-3</v>
      </c>
      <c r="AV23" s="6">
        <v>0</v>
      </c>
      <c r="AW23" s="6">
        <v>0</v>
      </c>
      <c r="AX23" s="6">
        <v>0.23590660270013944</v>
      </c>
      <c r="AY23" s="6">
        <v>0</v>
      </c>
      <c r="AZ23" s="6">
        <v>1</v>
      </c>
      <c r="BA23" s="6">
        <v>0</v>
      </c>
      <c r="BB23" s="6">
        <v>0</v>
      </c>
      <c r="BC23" s="6">
        <v>3.7663639492346981E-2</v>
      </c>
      <c r="BD23" s="6">
        <v>0</v>
      </c>
      <c r="BE23" s="6">
        <v>9.2575838662296267E-2</v>
      </c>
      <c r="BF23" s="6">
        <v>0</v>
      </c>
      <c r="BG23" s="6">
        <v>0</v>
      </c>
      <c r="BH23" s="6">
        <v>0.53872263777931773</v>
      </c>
      <c r="BI23" s="6">
        <v>0</v>
      </c>
      <c r="BJ23" s="6">
        <v>0</v>
      </c>
      <c r="BK23" s="6">
        <v>0</v>
      </c>
      <c r="BL23" s="6">
        <v>0</v>
      </c>
      <c r="BM23" s="6">
        <v>7.2344905831683334E-2</v>
      </c>
      <c r="BN23" s="6">
        <v>0</v>
      </c>
      <c r="BO23" s="6">
        <v>0</v>
      </c>
      <c r="BP23" s="6">
        <v>0</v>
      </c>
      <c r="BQ23" s="6">
        <v>0</v>
      </c>
      <c r="BR23" s="6">
        <v>0</v>
      </c>
    </row>
    <row r="24" spans="1:70" x14ac:dyDescent="0.25">
      <c r="A24" s="1" t="s">
        <v>157</v>
      </c>
      <c r="B24" s="6" t="s">
        <v>158</v>
      </c>
      <c r="C24" s="6">
        <v>0</v>
      </c>
      <c r="D24" s="6">
        <v>0</v>
      </c>
      <c r="E24" s="6">
        <v>2.1091032855908437E-2</v>
      </c>
      <c r="F24" s="6">
        <v>1</v>
      </c>
      <c r="G24" s="6">
        <v>0.23656773185679608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0.26321576190725293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0.50081914626517465</v>
      </c>
      <c r="AY24" s="6">
        <v>0</v>
      </c>
      <c r="AZ24" s="6">
        <v>0</v>
      </c>
      <c r="BA24" s="6">
        <v>0</v>
      </c>
      <c r="BB24" s="6">
        <v>0</v>
      </c>
      <c r="BC24" s="6">
        <v>-5.1645548493216694E-3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6">
        <v>0</v>
      </c>
      <c r="BN24" s="6">
        <v>0</v>
      </c>
      <c r="BO24" s="6">
        <v>0</v>
      </c>
      <c r="BP24" s="6">
        <v>0</v>
      </c>
      <c r="BQ24" s="6">
        <v>3.5218145970261239E-2</v>
      </c>
      <c r="BR24" s="6">
        <v>0.16103085137891585</v>
      </c>
    </row>
    <row r="25" spans="1:70" x14ac:dyDescent="0.25">
      <c r="A25" s="1" t="s">
        <v>538</v>
      </c>
      <c r="B25" s="6" t="s">
        <v>539</v>
      </c>
      <c r="C25" s="6">
        <v>0</v>
      </c>
      <c r="D25" s="6">
        <v>0.44154255839345002</v>
      </c>
      <c r="E25" s="6">
        <v>2.1091032855908437E-2</v>
      </c>
      <c r="F25" s="6">
        <v>0.54699555786301313</v>
      </c>
      <c r="G25" s="6">
        <v>0.21501465313204371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-8.4850841636706018E-3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0.17297886896793943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6.1118753612670433E-2</v>
      </c>
      <c r="BF25" s="6">
        <v>0</v>
      </c>
      <c r="BG25" s="6">
        <v>0</v>
      </c>
      <c r="BH25" s="6">
        <v>0</v>
      </c>
      <c r="BI25" s="6">
        <v>0.48236046184768239</v>
      </c>
      <c r="BJ25" s="6">
        <v>0</v>
      </c>
      <c r="BK25" s="6">
        <v>0</v>
      </c>
      <c r="BL25" s="6">
        <v>0</v>
      </c>
      <c r="BM25" s="6">
        <v>-3.505880671847617E-4</v>
      </c>
      <c r="BN25" s="6">
        <v>0</v>
      </c>
      <c r="BO25" s="6">
        <v>0</v>
      </c>
      <c r="BP25" s="6">
        <v>0</v>
      </c>
      <c r="BQ25" s="6">
        <v>0</v>
      </c>
      <c r="BR25" s="6">
        <v>0.16103085137891585</v>
      </c>
    </row>
    <row r="26" spans="1:70" x14ac:dyDescent="0.25">
      <c r="A26" s="1" t="s">
        <v>540</v>
      </c>
      <c r="B26" s="6" t="s">
        <v>541</v>
      </c>
      <c r="C26" s="6">
        <v>0</v>
      </c>
      <c r="D26" s="6">
        <v>0.16836834761395014</v>
      </c>
      <c r="E26" s="6">
        <v>2.1091032855908437E-2</v>
      </c>
      <c r="F26" s="6">
        <v>0.54699555786301313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-8.4850841636706018E-3</v>
      </c>
      <c r="N26" s="6">
        <v>0</v>
      </c>
      <c r="O26" s="6">
        <v>0</v>
      </c>
      <c r="P26" s="6">
        <v>0</v>
      </c>
      <c r="Q26" s="6">
        <v>0.88023882199070946</v>
      </c>
      <c r="R26" s="6">
        <v>0</v>
      </c>
      <c r="S26" s="6">
        <v>-2.3386569482294748E-4</v>
      </c>
      <c r="T26" s="6">
        <v>0.18408120447718471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0.17650173851838355</v>
      </c>
      <c r="AF26" s="6">
        <v>0</v>
      </c>
      <c r="AG26" s="6">
        <v>0</v>
      </c>
      <c r="AH26" s="6">
        <v>5.7636731920325458E-2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8.7845981628416003E-2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0.39649102531135927</v>
      </c>
      <c r="BB26" s="6">
        <v>0</v>
      </c>
      <c r="BC26" s="6">
        <v>0</v>
      </c>
      <c r="BD26" s="6">
        <v>0</v>
      </c>
      <c r="BE26" s="6">
        <v>6.1118753612670433E-2</v>
      </c>
      <c r="BF26" s="6">
        <v>-6.6902976480421612E-3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1.0067665847319721E-3</v>
      </c>
      <c r="BN26" s="6">
        <v>0</v>
      </c>
      <c r="BO26" s="6">
        <v>0</v>
      </c>
      <c r="BP26" s="6">
        <v>0</v>
      </c>
      <c r="BQ26" s="6">
        <v>7.3339359022522206E-3</v>
      </c>
      <c r="BR26" s="6">
        <v>0.16103085137891585</v>
      </c>
    </row>
    <row r="27" spans="1:70" x14ac:dyDescent="0.25">
      <c r="A27" s="1" t="s">
        <v>542</v>
      </c>
      <c r="B27" s="6" t="s">
        <v>543</v>
      </c>
      <c r="C27" s="6">
        <v>0</v>
      </c>
      <c r="D27" s="6">
        <v>0.16836834761395014</v>
      </c>
      <c r="E27" s="6">
        <v>2.1091032855908437E-2</v>
      </c>
      <c r="F27" s="6">
        <v>0.54699555786301313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-8.4850841636706018E-3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0.78022468544843993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4.47680387594753E-4</v>
      </c>
      <c r="AQ27" s="6">
        <v>0</v>
      </c>
      <c r="AR27" s="6">
        <v>0</v>
      </c>
      <c r="AS27" s="6">
        <v>0</v>
      </c>
      <c r="AT27" s="6">
        <v>4.9803858680990645E-2</v>
      </c>
      <c r="AU27" s="6">
        <v>5.3538418049815732E-2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0.99021225900669707</v>
      </c>
      <c r="BB27" s="6">
        <v>0</v>
      </c>
      <c r="BC27" s="6">
        <v>0</v>
      </c>
      <c r="BD27" s="6">
        <v>0</v>
      </c>
      <c r="BE27" s="6">
        <v>6.1118753612670433E-2</v>
      </c>
      <c r="BF27" s="6">
        <v>0</v>
      </c>
      <c r="BG27" s="6">
        <v>0.9171367279547864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1.0067665847319721E-3</v>
      </c>
      <c r="BN27" s="6">
        <v>0</v>
      </c>
      <c r="BO27" s="6">
        <v>0</v>
      </c>
      <c r="BP27" s="6">
        <v>0</v>
      </c>
      <c r="BQ27" s="6">
        <v>0</v>
      </c>
      <c r="BR27" s="6">
        <v>0.16103085137891585</v>
      </c>
    </row>
    <row r="28" spans="1:70" x14ac:dyDescent="0.25">
      <c r="A28" s="1" t="s">
        <v>544</v>
      </c>
      <c r="B28" s="6" t="s">
        <v>545</v>
      </c>
      <c r="C28" s="6">
        <v>0</v>
      </c>
      <c r="D28" s="6">
        <v>0</v>
      </c>
      <c r="E28" s="6">
        <v>2.1091032855908437E-2</v>
      </c>
      <c r="F28" s="6">
        <v>1</v>
      </c>
      <c r="G28" s="6">
        <v>0.23656773185679608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0.30745582442472608</v>
      </c>
      <c r="AQ28" s="6">
        <v>0</v>
      </c>
      <c r="AR28" s="6">
        <v>0</v>
      </c>
      <c r="AS28" s="6">
        <v>0</v>
      </c>
      <c r="AT28" s="6">
        <v>0</v>
      </c>
      <c r="AU28" s="6">
        <v>0.20552884027964755</v>
      </c>
      <c r="AV28" s="6">
        <v>0</v>
      </c>
      <c r="AW28" s="6">
        <v>0</v>
      </c>
      <c r="AX28" s="6">
        <v>1.3931127536511592E-2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6">
        <v>0</v>
      </c>
      <c r="BJ28" s="6">
        <v>0</v>
      </c>
      <c r="BK28" s="6">
        <v>0</v>
      </c>
      <c r="BL28" s="6">
        <v>0</v>
      </c>
      <c r="BM28" s="6">
        <v>0</v>
      </c>
      <c r="BN28" s="6">
        <v>0</v>
      </c>
      <c r="BO28" s="6">
        <v>0</v>
      </c>
      <c r="BP28" s="6">
        <v>0</v>
      </c>
      <c r="BQ28" s="6">
        <v>0</v>
      </c>
      <c r="BR28" s="6">
        <v>0.16103085137891585</v>
      </c>
    </row>
    <row r="29" spans="1:70" x14ac:dyDescent="0.25">
      <c r="A29" s="1" t="s">
        <v>546</v>
      </c>
      <c r="B29" s="6" t="s">
        <v>547</v>
      </c>
      <c r="C29" s="6">
        <v>0</v>
      </c>
      <c r="D29" s="6">
        <v>0</v>
      </c>
      <c r="E29" s="6">
        <v>0.1810532981721488</v>
      </c>
      <c r="F29" s="6">
        <v>1</v>
      </c>
      <c r="G29" s="6">
        <v>0.23656773185679608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0.42797314727680119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5.2563384964772412E-2</v>
      </c>
      <c r="W29" s="6">
        <v>0</v>
      </c>
      <c r="X29" s="6">
        <v>0</v>
      </c>
      <c r="Y29" s="6">
        <v>0</v>
      </c>
      <c r="Z29" s="6">
        <v>0</v>
      </c>
      <c r="AA29" s="6">
        <v>0.29642659790327108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4.3692474860807407E-2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1.3931127536511592E-2</v>
      </c>
      <c r="AY29" s="6">
        <v>0</v>
      </c>
      <c r="AZ29" s="6">
        <v>0</v>
      </c>
      <c r="BA29" s="6">
        <v>0</v>
      </c>
      <c r="BB29" s="6">
        <v>0</v>
      </c>
      <c r="BC29" s="6">
        <v>0.35769173211209182</v>
      </c>
      <c r="BD29" s="6">
        <v>0</v>
      </c>
      <c r="BE29" s="6">
        <v>0</v>
      </c>
      <c r="BF29" s="6">
        <v>0</v>
      </c>
      <c r="BG29" s="6">
        <v>0</v>
      </c>
      <c r="BH29" s="6">
        <v>0</v>
      </c>
      <c r="BI29" s="6">
        <v>0</v>
      </c>
      <c r="BJ29" s="6">
        <v>0.23029354729281529</v>
      </c>
      <c r="BK29" s="6">
        <v>0</v>
      </c>
      <c r="BL29" s="6">
        <v>0</v>
      </c>
      <c r="BM29" s="6">
        <v>0</v>
      </c>
      <c r="BN29" s="6">
        <v>0</v>
      </c>
      <c r="BO29" s="6">
        <v>0</v>
      </c>
      <c r="BP29" s="6">
        <v>0</v>
      </c>
      <c r="BQ29" s="6">
        <v>0.22841712795196276</v>
      </c>
      <c r="BR29" s="6">
        <v>0.16103085137891585</v>
      </c>
    </row>
    <row r="30" spans="1:70" x14ac:dyDescent="0.25">
      <c r="A30" s="1" t="s">
        <v>548</v>
      </c>
      <c r="B30" s="6" t="s">
        <v>549</v>
      </c>
      <c r="C30" s="6">
        <v>0</v>
      </c>
      <c r="D30" s="6">
        <v>0</v>
      </c>
      <c r="E30" s="6">
        <v>0.1810532981721488</v>
      </c>
      <c r="F30" s="6">
        <v>1</v>
      </c>
      <c r="G30" s="6">
        <v>0.23656773185679608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0.42797314727680119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5.2563384964772412E-2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0.14315707409289857</v>
      </c>
      <c r="AK30" s="6">
        <v>0</v>
      </c>
      <c r="AL30" s="6">
        <v>0</v>
      </c>
      <c r="AM30" s="6">
        <v>4.3692474860807407E-2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0.12878027008727819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0.23029354729281529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6">
        <v>0.22841712795196276</v>
      </c>
      <c r="BR30" s="6">
        <v>0.16103085137891585</v>
      </c>
    </row>
    <row r="31" spans="1:70" x14ac:dyDescent="0.25">
      <c r="A31" s="1" t="s">
        <v>550</v>
      </c>
      <c r="B31" s="6" t="s">
        <v>551</v>
      </c>
      <c r="C31" s="6">
        <v>0</v>
      </c>
      <c r="D31" s="6">
        <v>0</v>
      </c>
      <c r="E31" s="6">
        <v>0.1810532981721488</v>
      </c>
      <c r="F31" s="6">
        <v>1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-1.0734242595717277E-2</v>
      </c>
      <c r="N31" s="6">
        <v>0</v>
      </c>
      <c r="O31" s="6">
        <v>0</v>
      </c>
      <c r="P31" s="6">
        <v>0</v>
      </c>
      <c r="Q31" s="6">
        <v>0.62972480504627126</v>
      </c>
      <c r="R31" s="6">
        <v>0</v>
      </c>
      <c r="S31" s="6">
        <v>2.9454900571124255E-2</v>
      </c>
      <c r="T31" s="6">
        <v>0.50464392876988917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0.13110065246936434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0.16815346746150894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6">
        <v>0</v>
      </c>
      <c r="BN31" s="6">
        <v>0</v>
      </c>
      <c r="BO31" s="6">
        <v>0</v>
      </c>
      <c r="BP31" s="6">
        <v>3.6287438204742235E-2</v>
      </c>
      <c r="BQ31" s="6">
        <v>0.60159821433832505</v>
      </c>
      <c r="BR31" s="6">
        <v>0.16103085137891585</v>
      </c>
    </row>
    <row r="32" spans="1:70" x14ac:dyDescent="0.25">
      <c r="A32" s="1" t="s">
        <v>552</v>
      </c>
      <c r="B32" s="6" t="s">
        <v>553</v>
      </c>
      <c r="C32" s="6">
        <v>0</v>
      </c>
      <c r="D32" s="6">
        <v>0</v>
      </c>
      <c r="E32" s="6">
        <v>2.1091032855908437E-2</v>
      </c>
      <c r="F32" s="6">
        <v>1</v>
      </c>
      <c r="G32" s="6">
        <v>0.23656773185679608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-8.4850841636706018E-3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-7.8275292942654284E-2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6">
        <v>0</v>
      </c>
      <c r="BJ32" s="6">
        <v>0</v>
      </c>
      <c r="BK32" s="6">
        <v>0</v>
      </c>
      <c r="BL32" s="6">
        <v>0</v>
      </c>
      <c r="BM32" s="6">
        <v>0</v>
      </c>
      <c r="BN32" s="6">
        <v>0</v>
      </c>
      <c r="BO32" s="6">
        <v>0</v>
      </c>
      <c r="BP32" s="6">
        <v>0</v>
      </c>
      <c r="BQ32" s="6">
        <v>0</v>
      </c>
      <c r="BR32" s="6">
        <v>0.16103085137891585</v>
      </c>
    </row>
    <row r="33" spans="1:70" x14ac:dyDescent="0.25">
      <c r="A33" s="1" t="s">
        <v>554</v>
      </c>
      <c r="B33" s="6" t="s">
        <v>555</v>
      </c>
      <c r="C33" s="6">
        <v>0</v>
      </c>
      <c r="D33" s="6">
        <v>0</v>
      </c>
      <c r="E33" s="6">
        <v>2.1091032855908437E-2</v>
      </c>
      <c r="F33" s="6">
        <v>0</v>
      </c>
      <c r="G33" s="6">
        <v>0.23656773185679608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-8.4850841636706018E-3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-5.1645548493216694E-3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6">
        <v>0</v>
      </c>
      <c r="BQ33" s="6">
        <v>0</v>
      </c>
      <c r="BR33" s="6">
        <v>0.16103085137891585</v>
      </c>
    </row>
    <row r="34" spans="1:70" x14ac:dyDescent="0.25">
      <c r="A34" s="1" t="s">
        <v>556</v>
      </c>
      <c r="B34" s="6" t="s">
        <v>557</v>
      </c>
      <c r="C34" s="6">
        <v>0</v>
      </c>
      <c r="D34" s="6">
        <v>0</v>
      </c>
      <c r="E34" s="6">
        <v>2.1091032855908437E-2</v>
      </c>
      <c r="F34" s="6">
        <v>1</v>
      </c>
      <c r="G34" s="6">
        <v>5.9213266247858136E-3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-8.4850841636706018E-3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0.14672511457041956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-7.8275292942654284E-2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0.21753943022466979</v>
      </c>
      <c r="BK34" s="6">
        <v>0</v>
      </c>
      <c r="BL34" s="6">
        <v>0</v>
      </c>
      <c r="BM34" s="6">
        <v>0</v>
      </c>
      <c r="BN34" s="6">
        <v>0</v>
      </c>
      <c r="BO34" s="6">
        <v>0</v>
      </c>
      <c r="BP34" s="6">
        <v>0</v>
      </c>
      <c r="BQ34" s="6">
        <v>0</v>
      </c>
      <c r="BR34" s="6">
        <v>7.0832712998646533E-2</v>
      </c>
    </row>
    <row r="35" spans="1:70" x14ac:dyDescent="0.25">
      <c r="A35" s="1" t="s">
        <v>558</v>
      </c>
      <c r="B35" s="6" t="s">
        <v>559</v>
      </c>
      <c r="C35" s="6">
        <v>0</v>
      </c>
      <c r="D35" s="6">
        <v>0</v>
      </c>
      <c r="E35" s="6">
        <v>2.1091032855908437E-2</v>
      </c>
      <c r="F35" s="6">
        <v>7.1559486075302131E-2</v>
      </c>
      <c r="G35" s="6">
        <v>5.9213266247858136E-3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-8.4850841636706018E-3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0.36118965853769058</v>
      </c>
      <c r="BA35" s="6">
        <v>0</v>
      </c>
      <c r="BB35" s="6">
        <v>0</v>
      </c>
      <c r="BC35" s="6">
        <v>2.6467202089660965E-2</v>
      </c>
      <c r="BD35" s="6">
        <v>0</v>
      </c>
      <c r="BE35" s="6">
        <v>0</v>
      </c>
      <c r="BF35" s="6">
        <v>0</v>
      </c>
      <c r="BG35" s="6">
        <v>0</v>
      </c>
      <c r="BH35" s="6">
        <v>0.50836441939789867</v>
      </c>
      <c r="BI35" s="6">
        <v>0</v>
      </c>
      <c r="BJ35" s="6">
        <v>0</v>
      </c>
      <c r="BK35" s="6">
        <v>0</v>
      </c>
      <c r="BL35" s="6">
        <v>0</v>
      </c>
      <c r="BM35" s="6">
        <v>0</v>
      </c>
      <c r="BN35" s="6">
        <v>0</v>
      </c>
      <c r="BO35" s="6">
        <v>0</v>
      </c>
      <c r="BP35" s="6">
        <v>0</v>
      </c>
      <c r="BQ35" s="6">
        <v>0</v>
      </c>
      <c r="BR35" s="6">
        <v>7.0832712998646533E-2</v>
      </c>
    </row>
    <row r="36" spans="1:70" x14ac:dyDescent="0.25">
      <c r="A36" s="1" t="s">
        <v>560</v>
      </c>
      <c r="B36" s="6" t="s">
        <v>561</v>
      </c>
      <c r="C36" s="6">
        <v>0</v>
      </c>
      <c r="D36" s="6">
        <v>0</v>
      </c>
      <c r="E36" s="6">
        <v>2.1091032855908437E-2</v>
      </c>
      <c r="F36" s="6">
        <v>1</v>
      </c>
      <c r="G36" s="6">
        <v>5.9213266247858136E-3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-8.4850841636706018E-3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-9.6394571132504597E-4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-7.8275292942654284E-2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6">
        <v>0</v>
      </c>
      <c r="BJ36" s="6">
        <v>0</v>
      </c>
      <c r="BK36" s="6">
        <v>0</v>
      </c>
      <c r="BL36" s="6">
        <v>0</v>
      </c>
      <c r="BM36" s="6">
        <v>0</v>
      </c>
      <c r="BN36" s="6">
        <v>0</v>
      </c>
      <c r="BO36" s="6">
        <v>0</v>
      </c>
      <c r="BP36" s="6">
        <v>0</v>
      </c>
      <c r="BQ36" s="6">
        <v>0</v>
      </c>
      <c r="BR36" s="6">
        <v>0</v>
      </c>
    </row>
    <row r="37" spans="1:70" x14ac:dyDescent="0.25">
      <c r="A37" s="1" t="s">
        <v>562</v>
      </c>
      <c r="B37" s="6" t="s">
        <v>563</v>
      </c>
      <c r="C37" s="6">
        <v>0</v>
      </c>
      <c r="D37" s="6">
        <v>0</v>
      </c>
      <c r="E37" s="6">
        <v>2.1091032855908437E-2</v>
      </c>
      <c r="F37" s="6">
        <v>0</v>
      </c>
      <c r="G37" s="6">
        <v>5.9213266247858136E-3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-8.4850841636706018E-3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0.22471247176856327</v>
      </c>
      <c r="BA37" s="6">
        <v>0</v>
      </c>
      <c r="BB37" s="6">
        <v>0</v>
      </c>
      <c r="BC37" s="6">
        <v>2.0864370127344697E-3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6">
        <v>0</v>
      </c>
      <c r="BJ37" s="6">
        <v>0</v>
      </c>
      <c r="BK37" s="6">
        <v>0</v>
      </c>
      <c r="BL37" s="6">
        <v>0</v>
      </c>
      <c r="BM37" s="6">
        <v>0</v>
      </c>
      <c r="BN37" s="6">
        <v>0</v>
      </c>
      <c r="BO37" s="6">
        <v>0</v>
      </c>
      <c r="BP37" s="6">
        <v>0</v>
      </c>
      <c r="BQ37" s="6">
        <v>0</v>
      </c>
      <c r="BR37" s="6">
        <v>0</v>
      </c>
    </row>
    <row r="38" spans="1:70" x14ac:dyDescent="0.25">
      <c r="A38" s="1" t="s">
        <v>564</v>
      </c>
      <c r="B38" s="6" t="s">
        <v>565</v>
      </c>
      <c r="C38" s="6">
        <v>1.1312291579059495E-2</v>
      </c>
      <c r="D38" s="6">
        <v>0.70047432554081124</v>
      </c>
      <c r="E38" s="6">
        <v>2.1091032855908437E-2</v>
      </c>
      <c r="F38" s="6">
        <v>1</v>
      </c>
      <c r="G38" s="6">
        <v>5.9213266247858136E-3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0.42797314727680119</v>
      </c>
      <c r="N38" s="6">
        <v>0</v>
      </c>
      <c r="O38" s="6">
        <v>0</v>
      </c>
      <c r="P38" s="6">
        <v>9.6854431050158368E-2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0.2715268162981459</v>
      </c>
      <c r="AI38" s="6">
        <v>0</v>
      </c>
      <c r="AJ38" s="6">
        <v>0</v>
      </c>
      <c r="AK38" s="6">
        <v>0</v>
      </c>
      <c r="AL38" s="6">
        <v>0.24889032824105498</v>
      </c>
      <c r="AM38" s="6">
        <v>-2.1275896761787992E-3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9.8220820358351613E-2</v>
      </c>
      <c r="AU38" s="6">
        <v>0</v>
      </c>
      <c r="AV38" s="6">
        <v>0</v>
      </c>
      <c r="AW38" s="6">
        <v>0</v>
      </c>
      <c r="AX38" s="6">
        <v>0.50081914626517465</v>
      </c>
      <c r="AY38" s="6">
        <v>0</v>
      </c>
      <c r="AZ38" s="6">
        <v>0</v>
      </c>
      <c r="BA38" s="6">
        <v>1.5448456621400765E-2</v>
      </c>
      <c r="BB38" s="6">
        <v>0</v>
      </c>
      <c r="BC38" s="6">
        <v>3.7663639492346981E-2</v>
      </c>
      <c r="BD38" s="6">
        <v>0</v>
      </c>
      <c r="BE38" s="6">
        <v>0.2778616760742833</v>
      </c>
      <c r="BF38" s="6">
        <v>0</v>
      </c>
      <c r="BG38" s="6">
        <v>0</v>
      </c>
      <c r="BH38" s="6">
        <v>0</v>
      </c>
      <c r="BI38" s="6">
        <v>0</v>
      </c>
      <c r="BJ38" s="6">
        <v>5.1939602429684283E-2</v>
      </c>
      <c r="BK38" s="6">
        <v>0</v>
      </c>
      <c r="BL38" s="6">
        <v>0</v>
      </c>
      <c r="BM38" s="6">
        <v>1.7828527618197348E-3</v>
      </c>
      <c r="BN38" s="6">
        <v>0</v>
      </c>
      <c r="BO38" s="6">
        <v>0</v>
      </c>
      <c r="BP38" s="6">
        <v>0</v>
      </c>
      <c r="BQ38" s="6">
        <v>3.5218145970261239E-2</v>
      </c>
      <c r="BR38" s="6">
        <v>7.0832712998646533E-2</v>
      </c>
    </row>
    <row r="39" spans="1:70" x14ac:dyDescent="0.25">
      <c r="A39" s="1" t="s">
        <v>566</v>
      </c>
      <c r="B39" s="6" t="s">
        <v>567</v>
      </c>
      <c r="C39" s="6">
        <v>0</v>
      </c>
      <c r="D39" s="6">
        <v>0.7826944931806179</v>
      </c>
      <c r="E39" s="6">
        <v>2.1091032855908437E-2</v>
      </c>
      <c r="F39" s="6">
        <v>1</v>
      </c>
      <c r="G39" s="6">
        <v>5.9213266247858136E-3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0.42797314727680119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0.29642659790327108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0.2715268162981459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0.59485780276172351</v>
      </c>
      <c r="AU39" s="6">
        <v>0</v>
      </c>
      <c r="AV39" s="6">
        <v>0</v>
      </c>
      <c r="AW39" s="6">
        <v>0</v>
      </c>
      <c r="AX39" s="6">
        <v>0.50081914626517465</v>
      </c>
      <c r="AY39" s="6">
        <v>0</v>
      </c>
      <c r="AZ39" s="6">
        <v>0</v>
      </c>
      <c r="BA39" s="6">
        <v>0</v>
      </c>
      <c r="BB39" s="6">
        <v>0</v>
      </c>
      <c r="BC39" s="6">
        <v>2.088017122551879E-3</v>
      </c>
      <c r="BD39" s="6">
        <v>0</v>
      </c>
      <c r="BE39" s="6">
        <v>0.2163504340277391</v>
      </c>
      <c r="BF39" s="6">
        <v>0</v>
      </c>
      <c r="BG39" s="6">
        <v>0</v>
      </c>
      <c r="BH39" s="6">
        <v>0</v>
      </c>
      <c r="BI39" s="6">
        <v>0</v>
      </c>
      <c r="BJ39" s="6">
        <v>5.1939602429684283E-2</v>
      </c>
      <c r="BK39" s="6">
        <v>0</v>
      </c>
      <c r="BL39" s="6">
        <v>0</v>
      </c>
      <c r="BM39" s="6">
        <v>6.7625764116480934E-3</v>
      </c>
      <c r="BN39" s="6">
        <v>0</v>
      </c>
      <c r="BO39" s="6">
        <v>0</v>
      </c>
      <c r="BP39" s="6">
        <v>0</v>
      </c>
      <c r="BQ39" s="6">
        <v>3.5218145970261239E-2</v>
      </c>
      <c r="BR39" s="6">
        <v>7.0832712998646533E-2</v>
      </c>
    </row>
    <row r="40" spans="1:70" x14ac:dyDescent="0.25">
      <c r="A40" s="1" t="s">
        <v>568</v>
      </c>
      <c r="B40" s="6" t="s">
        <v>569</v>
      </c>
      <c r="C40" s="6">
        <v>0</v>
      </c>
      <c r="D40" s="6">
        <v>0.82493823568661118</v>
      </c>
      <c r="E40" s="6">
        <v>2.1091032855908437E-2</v>
      </c>
      <c r="F40" s="6">
        <v>1</v>
      </c>
      <c r="G40" s="6">
        <v>5.9213266247858136E-3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0.26321576190725293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0.2715268162981459</v>
      </c>
      <c r="AI40" s="6">
        <v>0</v>
      </c>
      <c r="AJ40" s="6">
        <v>0</v>
      </c>
      <c r="AK40" s="6">
        <v>0</v>
      </c>
      <c r="AL40" s="6">
        <v>2.2882060693283291E-2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9.8220820358351613E-2</v>
      </c>
      <c r="AU40" s="6">
        <v>0</v>
      </c>
      <c r="AV40" s="6">
        <v>0</v>
      </c>
      <c r="AW40" s="6">
        <v>0</v>
      </c>
      <c r="AX40" s="6">
        <v>0.50081914626517465</v>
      </c>
      <c r="AY40" s="6">
        <v>0</v>
      </c>
      <c r="AZ40" s="6">
        <v>0</v>
      </c>
      <c r="BA40" s="6">
        <v>0.42950627229060506</v>
      </c>
      <c r="BB40" s="6">
        <v>0</v>
      </c>
      <c r="BC40" s="6">
        <v>-5.1645548493216694E-3</v>
      </c>
      <c r="BD40" s="6">
        <v>0</v>
      </c>
      <c r="BE40" s="6">
        <v>0.2778616760742833</v>
      </c>
      <c r="BF40" s="6">
        <v>0</v>
      </c>
      <c r="BG40" s="6">
        <v>0</v>
      </c>
      <c r="BH40" s="6">
        <v>0</v>
      </c>
      <c r="BI40" s="6">
        <v>0</v>
      </c>
      <c r="BJ40" s="6">
        <v>5.1939602429684283E-2</v>
      </c>
      <c r="BK40" s="6">
        <v>0</v>
      </c>
      <c r="BL40" s="6">
        <v>0</v>
      </c>
      <c r="BM40" s="6">
        <v>0.3839531409864228</v>
      </c>
      <c r="BN40" s="6">
        <v>0</v>
      </c>
      <c r="BO40" s="6">
        <v>0</v>
      </c>
      <c r="BP40" s="6">
        <v>0</v>
      </c>
      <c r="BQ40" s="6">
        <v>3.5218145970261239E-2</v>
      </c>
      <c r="BR40" s="6">
        <v>7.0832712998646533E-2</v>
      </c>
    </row>
    <row r="41" spans="1:70" x14ac:dyDescent="0.25">
      <c r="A41" s="1" t="s">
        <v>570</v>
      </c>
      <c r="B41" s="6" t="s">
        <v>571</v>
      </c>
      <c r="C41" s="6">
        <v>0</v>
      </c>
      <c r="D41" s="6">
        <v>0.21566147055292334</v>
      </c>
      <c r="E41" s="6">
        <v>2.1091032855908437E-2</v>
      </c>
      <c r="F41" s="6">
        <v>1</v>
      </c>
      <c r="G41" s="6">
        <v>5.9213266247858136E-3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0.26321576190725293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0.2715268162981459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0.17297886896793943</v>
      </c>
      <c r="AU41" s="6">
        <v>0</v>
      </c>
      <c r="AV41" s="6">
        <v>0</v>
      </c>
      <c r="AW41" s="6">
        <v>0</v>
      </c>
      <c r="AX41" s="6">
        <v>0.50081914626517465</v>
      </c>
      <c r="AY41" s="6">
        <v>0</v>
      </c>
      <c r="AZ41" s="6">
        <v>0</v>
      </c>
      <c r="BA41" s="6">
        <v>0</v>
      </c>
      <c r="BB41" s="6">
        <v>0</v>
      </c>
      <c r="BC41" s="6">
        <v>-5.1645548493216694E-3</v>
      </c>
      <c r="BD41" s="6">
        <v>0</v>
      </c>
      <c r="BE41" s="6">
        <v>0.5581806408159723</v>
      </c>
      <c r="BF41" s="6">
        <v>0</v>
      </c>
      <c r="BG41" s="6">
        <v>0</v>
      </c>
      <c r="BH41" s="6">
        <v>0</v>
      </c>
      <c r="BI41" s="6">
        <v>0</v>
      </c>
      <c r="BJ41" s="6">
        <v>5.1939602429684283E-2</v>
      </c>
      <c r="BK41" s="6">
        <v>0</v>
      </c>
      <c r="BL41" s="6">
        <v>0</v>
      </c>
      <c r="BM41" s="6">
        <v>0.14924419846414036</v>
      </c>
      <c r="BN41" s="6">
        <v>0</v>
      </c>
      <c r="BO41" s="6">
        <v>0</v>
      </c>
      <c r="BP41" s="6">
        <v>0</v>
      </c>
      <c r="BQ41" s="6">
        <v>3.5218145970261239E-2</v>
      </c>
      <c r="BR41" s="6">
        <v>7.0832712998646533E-2</v>
      </c>
    </row>
    <row r="42" spans="1:70" x14ac:dyDescent="0.25">
      <c r="A42" s="1" t="s">
        <v>572</v>
      </c>
      <c r="B42" s="6" t="s">
        <v>573</v>
      </c>
      <c r="C42" s="6">
        <v>1.1312291579059495E-2</v>
      </c>
      <c r="D42" s="6">
        <v>0.82941750897212974</v>
      </c>
      <c r="E42" s="6">
        <v>2.1091032855908437E-2</v>
      </c>
      <c r="F42" s="6">
        <v>1</v>
      </c>
      <c r="G42" s="6">
        <v>5.9213266247858136E-3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-8.4850841636706018E-3</v>
      </c>
      <c r="N42" s="6">
        <v>0</v>
      </c>
      <c r="O42" s="6">
        <v>0</v>
      </c>
      <c r="P42" s="6">
        <v>9.6854431050158368E-2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0.24889032824105498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9.8220820358351613E-2</v>
      </c>
      <c r="AU42" s="6">
        <v>0</v>
      </c>
      <c r="AV42" s="6">
        <v>0</v>
      </c>
      <c r="AW42" s="6">
        <v>0</v>
      </c>
      <c r="AX42" s="6">
        <v>-7.8275292942654284E-2</v>
      </c>
      <c r="AY42" s="6">
        <v>0</v>
      </c>
      <c r="AZ42" s="6">
        <v>0</v>
      </c>
      <c r="BA42" s="6">
        <v>1.5448456621400765E-2</v>
      </c>
      <c r="BB42" s="6">
        <v>0</v>
      </c>
      <c r="BC42" s="6">
        <v>0</v>
      </c>
      <c r="BD42" s="6">
        <v>0</v>
      </c>
      <c r="BE42" s="6">
        <v>0.2778616760742833</v>
      </c>
      <c r="BF42" s="6">
        <v>0</v>
      </c>
      <c r="BG42" s="6">
        <v>0</v>
      </c>
      <c r="BH42" s="6">
        <v>0</v>
      </c>
      <c r="BI42" s="6">
        <v>0</v>
      </c>
      <c r="BJ42" s="6">
        <v>5.1939602429684283E-2</v>
      </c>
      <c r="BK42" s="6">
        <v>0</v>
      </c>
      <c r="BL42" s="6">
        <v>0</v>
      </c>
      <c r="BM42" s="6">
        <v>1.7828527618197348E-3</v>
      </c>
      <c r="BN42" s="6">
        <v>0</v>
      </c>
      <c r="BO42" s="6">
        <v>0</v>
      </c>
      <c r="BP42" s="6">
        <v>0</v>
      </c>
      <c r="BQ42" s="6">
        <v>0</v>
      </c>
      <c r="BR42" s="6">
        <v>7.0832712998646533E-2</v>
      </c>
    </row>
    <row r="43" spans="1:70" x14ac:dyDescent="0.25">
      <c r="A43" s="1" t="s">
        <v>574</v>
      </c>
      <c r="B43" s="6" t="s">
        <v>575</v>
      </c>
      <c r="C43" s="6">
        <v>0</v>
      </c>
      <c r="D43" s="6">
        <v>0.7826944931806179</v>
      </c>
      <c r="E43" s="6">
        <v>2.1091032855908437E-2</v>
      </c>
      <c r="F43" s="6">
        <v>1</v>
      </c>
      <c r="G43" s="6">
        <v>5.9213266247858136E-3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-8.4850841636706018E-3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0.29642659790327108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1</v>
      </c>
      <c r="AU43" s="6">
        <v>0</v>
      </c>
      <c r="AV43" s="6">
        <v>0</v>
      </c>
      <c r="AW43" s="6">
        <v>0</v>
      </c>
      <c r="AX43" s="6">
        <v>-7.8275292942654284E-2</v>
      </c>
      <c r="AY43" s="6">
        <v>0</v>
      </c>
      <c r="AZ43" s="6">
        <v>0</v>
      </c>
      <c r="BA43" s="6">
        <v>0</v>
      </c>
      <c r="BB43" s="6">
        <v>0</v>
      </c>
      <c r="BC43" s="6">
        <v>0</v>
      </c>
      <c r="BD43" s="6">
        <v>0</v>
      </c>
      <c r="BE43" s="6">
        <v>0.2163504340277391</v>
      </c>
      <c r="BF43" s="6">
        <v>0</v>
      </c>
      <c r="BG43" s="6">
        <v>0</v>
      </c>
      <c r="BH43" s="6">
        <v>0</v>
      </c>
      <c r="BI43" s="6">
        <v>0</v>
      </c>
      <c r="BJ43" s="6">
        <v>5.1939602429684283E-2</v>
      </c>
      <c r="BK43" s="6">
        <v>0</v>
      </c>
      <c r="BL43" s="6">
        <v>0</v>
      </c>
      <c r="BM43" s="6">
        <v>6.7625764116480934E-3</v>
      </c>
      <c r="BN43" s="6">
        <v>0</v>
      </c>
      <c r="BO43" s="6">
        <v>0</v>
      </c>
      <c r="BP43" s="6">
        <v>0</v>
      </c>
      <c r="BQ43" s="6">
        <v>0</v>
      </c>
      <c r="BR43" s="6">
        <v>7.0832712998646533E-2</v>
      </c>
    </row>
    <row r="44" spans="1:70" x14ac:dyDescent="0.25">
      <c r="A44" s="1" t="s">
        <v>576</v>
      </c>
      <c r="B44" s="6" t="s">
        <v>577</v>
      </c>
      <c r="C44" s="6">
        <v>1.1312291579059495E-2</v>
      </c>
      <c r="D44" s="6">
        <v>0.70047432554081124</v>
      </c>
      <c r="E44" s="6">
        <v>2.1091032855908437E-2</v>
      </c>
      <c r="F44" s="6">
        <v>1</v>
      </c>
      <c r="G44" s="6">
        <v>5.9213266247858136E-3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-8.4850841636706018E-3</v>
      </c>
      <c r="N44" s="6">
        <v>0</v>
      </c>
      <c r="O44" s="6">
        <v>0</v>
      </c>
      <c r="P44" s="6">
        <v>9.6854431050158368E-2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0.24889032824105498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9.8220820358351613E-2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0.6645137610812426</v>
      </c>
      <c r="BA44" s="6">
        <v>0</v>
      </c>
      <c r="BB44" s="6">
        <v>0</v>
      </c>
      <c r="BC44" s="6">
        <v>3.7663639492346981E-2</v>
      </c>
      <c r="BD44" s="6">
        <v>0</v>
      </c>
      <c r="BE44" s="6">
        <v>0.2778616760742833</v>
      </c>
      <c r="BF44" s="6">
        <v>0</v>
      </c>
      <c r="BG44" s="6">
        <v>0</v>
      </c>
      <c r="BH44" s="6">
        <v>0.53872263777931773</v>
      </c>
      <c r="BI44" s="6">
        <v>0</v>
      </c>
      <c r="BJ44" s="6">
        <v>5.1939602429684283E-2</v>
      </c>
      <c r="BK44" s="6">
        <v>0</v>
      </c>
      <c r="BL44" s="6">
        <v>0</v>
      </c>
      <c r="BM44" s="6">
        <v>7.2344905831683334E-2</v>
      </c>
      <c r="BN44" s="6">
        <v>0</v>
      </c>
      <c r="BO44" s="6">
        <v>0</v>
      </c>
      <c r="BP44" s="6">
        <v>0</v>
      </c>
      <c r="BQ44" s="6">
        <v>0</v>
      </c>
      <c r="BR44" s="6">
        <v>7.0832712998646533E-2</v>
      </c>
    </row>
    <row r="45" spans="1:70" x14ac:dyDescent="0.25">
      <c r="A45" s="1" t="s">
        <v>578</v>
      </c>
      <c r="B45" s="6" t="s">
        <v>579</v>
      </c>
      <c r="C45" s="6">
        <v>0</v>
      </c>
      <c r="D45" s="6">
        <v>0.7826944931806179</v>
      </c>
      <c r="E45" s="6">
        <v>2.1091032855908437E-2</v>
      </c>
      <c r="F45" s="6">
        <v>1</v>
      </c>
      <c r="G45" s="6">
        <v>5.9213266247858136E-3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-8.4850841636706018E-3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1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0.22471247176856327</v>
      </c>
      <c r="BA45" s="6">
        <v>0</v>
      </c>
      <c r="BB45" s="6">
        <v>0</v>
      </c>
      <c r="BC45" s="6">
        <v>2.0864370127344697E-3</v>
      </c>
      <c r="BD45" s="6">
        <v>0</v>
      </c>
      <c r="BE45" s="6">
        <v>0.2163504340277391</v>
      </c>
      <c r="BF45" s="6">
        <v>0</v>
      </c>
      <c r="BG45" s="6">
        <v>0</v>
      </c>
      <c r="BH45" s="6">
        <v>0</v>
      </c>
      <c r="BI45" s="6">
        <v>0</v>
      </c>
      <c r="BJ45" s="6">
        <v>5.1939602429684283E-2</v>
      </c>
      <c r="BK45" s="6">
        <v>0</v>
      </c>
      <c r="BL45" s="6">
        <v>0</v>
      </c>
      <c r="BM45" s="6">
        <v>6.7625764116480934E-3</v>
      </c>
      <c r="BN45" s="6">
        <v>0</v>
      </c>
      <c r="BO45" s="6">
        <v>0</v>
      </c>
      <c r="BP45" s="6">
        <v>0</v>
      </c>
      <c r="BQ45" s="6">
        <v>0</v>
      </c>
      <c r="BR45" s="6">
        <v>7.0832712998646533E-2</v>
      </c>
    </row>
    <row r="46" spans="1:70" x14ac:dyDescent="0.25">
      <c r="A46" s="1" t="s">
        <v>580</v>
      </c>
      <c r="B46" s="6" t="s">
        <v>581</v>
      </c>
      <c r="C46" s="6">
        <v>0</v>
      </c>
      <c r="D46" s="6">
        <v>0</v>
      </c>
      <c r="E46" s="6">
        <v>2.1091032855908437E-2</v>
      </c>
      <c r="F46" s="6">
        <v>1</v>
      </c>
      <c r="G46" s="6">
        <v>5.9213266247858136E-3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-8.4850841636706018E-3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-9.6394571132504597E-4</v>
      </c>
      <c r="AA46" s="6">
        <v>0.29642659790327108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-7.8275292942654284E-2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6">
        <v>5.1939602429684283E-2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0</v>
      </c>
      <c r="BR46" s="6">
        <v>7.0832712998646533E-2</v>
      </c>
    </row>
    <row r="47" spans="1:70" x14ac:dyDescent="0.25">
      <c r="A47" s="1" t="s">
        <v>582</v>
      </c>
      <c r="B47" s="6" t="s">
        <v>583</v>
      </c>
      <c r="C47" s="6">
        <v>1.1312291579059495E-2</v>
      </c>
      <c r="D47" s="6">
        <v>0</v>
      </c>
      <c r="E47" s="6">
        <v>2.1091032855908437E-2</v>
      </c>
      <c r="F47" s="6">
        <v>1</v>
      </c>
      <c r="G47" s="6">
        <v>5.9213266247858136E-3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-8.4850841636706018E-3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2.0158507886125984E-2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-2.3048644492832892E-3</v>
      </c>
      <c r="AH47" s="6">
        <v>0</v>
      </c>
      <c r="AI47" s="6">
        <v>0</v>
      </c>
      <c r="AJ47" s="6">
        <v>0</v>
      </c>
      <c r="AK47" s="6">
        <v>0</v>
      </c>
      <c r="AL47" s="6">
        <v>0.24889032824105498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0.15561951184686726</v>
      </c>
      <c r="AY47" s="6">
        <v>0</v>
      </c>
      <c r="AZ47" s="6">
        <v>0.6645137610812426</v>
      </c>
      <c r="BA47" s="6">
        <v>0</v>
      </c>
      <c r="BB47" s="6">
        <v>0</v>
      </c>
      <c r="BC47" s="6">
        <v>1.2040747477018887E-2</v>
      </c>
      <c r="BD47" s="6">
        <v>0</v>
      </c>
      <c r="BE47" s="6">
        <v>0</v>
      </c>
      <c r="BF47" s="6">
        <v>0</v>
      </c>
      <c r="BG47" s="6">
        <v>0</v>
      </c>
      <c r="BH47" s="6">
        <v>0.53872263777931773</v>
      </c>
      <c r="BI47" s="6">
        <v>0</v>
      </c>
      <c r="BJ47" s="6">
        <v>5.1939602429684283E-2</v>
      </c>
      <c r="BK47" s="6">
        <v>0</v>
      </c>
      <c r="BL47" s="6">
        <v>0</v>
      </c>
      <c r="BM47" s="6">
        <v>2.2259538315229027E-3</v>
      </c>
      <c r="BN47" s="6">
        <v>0</v>
      </c>
      <c r="BO47" s="6">
        <v>0</v>
      </c>
      <c r="BP47" s="6">
        <v>0</v>
      </c>
      <c r="BQ47" s="6">
        <v>0</v>
      </c>
      <c r="BR47" s="6">
        <v>7.0832712998646533E-2</v>
      </c>
    </row>
    <row r="48" spans="1:70" x14ac:dyDescent="0.25">
      <c r="A48" s="1" t="s">
        <v>159</v>
      </c>
      <c r="B48" s="6" t="s">
        <v>160</v>
      </c>
      <c r="C48" s="6">
        <v>1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-1.0875069395448975E-5</v>
      </c>
      <c r="AG48" s="6">
        <v>1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4.4284411774576996E-2</v>
      </c>
      <c r="AR48" s="6">
        <v>0</v>
      </c>
      <c r="AS48" s="6">
        <v>0</v>
      </c>
      <c r="AT48" s="6">
        <v>0</v>
      </c>
      <c r="AU48" s="6">
        <v>-6.2536116645466782E-3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6">
        <v>0</v>
      </c>
      <c r="BQ48" s="6">
        <v>0</v>
      </c>
      <c r="BR48" s="6">
        <v>0.16103085137891585</v>
      </c>
    </row>
    <row r="49" spans="1:70" x14ac:dyDescent="0.25">
      <c r="A49" s="1" t="s">
        <v>584</v>
      </c>
      <c r="B49" s="6" t="s">
        <v>585</v>
      </c>
      <c r="C49" s="6">
        <v>0</v>
      </c>
      <c r="D49" s="6">
        <v>0</v>
      </c>
      <c r="E49" s="6">
        <v>0</v>
      </c>
      <c r="F49" s="6">
        <v>0.54699555786301313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1.0801218391687135E-3</v>
      </c>
      <c r="AG49" s="6">
        <v>0.8625296681980974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0.63529777027367873</v>
      </c>
      <c r="AN49" s="6">
        <v>0</v>
      </c>
      <c r="AO49" s="6">
        <v>0</v>
      </c>
      <c r="AP49" s="6">
        <v>0</v>
      </c>
      <c r="AQ49" s="6">
        <v>4.5666405818191674E-2</v>
      </c>
      <c r="AR49" s="6">
        <v>0</v>
      </c>
      <c r="AS49" s="6">
        <v>0</v>
      </c>
      <c r="AT49" s="6">
        <v>0</v>
      </c>
      <c r="AU49" s="6">
        <v>-6.2536116645466782E-3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3.51515075640829E-3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</row>
    <row r="50" spans="1:70" x14ac:dyDescent="0.25">
      <c r="A50" s="1" t="s">
        <v>586</v>
      </c>
      <c r="B50" s="6" t="s">
        <v>587</v>
      </c>
      <c r="C50" s="6">
        <v>0</v>
      </c>
      <c r="D50" s="6">
        <v>0.29625584229614182</v>
      </c>
      <c r="E50" s="6">
        <v>0</v>
      </c>
      <c r="F50" s="6">
        <v>0.54699555786301313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4.8391970646170859E-3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1.0801218391687135E-3</v>
      </c>
      <c r="AG50" s="6">
        <v>0.48691400795389445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4.5666405818191674E-2</v>
      </c>
      <c r="AR50" s="6">
        <v>0</v>
      </c>
      <c r="AS50" s="6">
        <v>0</v>
      </c>
      <c r="AT50" s="6">
        <v>0.17297886896793943</v>
      </c>
      <c r="AU50" s="6">
        <v>-6.2536116645466782E-3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0.11732978758500327</v>
      </c>
      <c r="BF50" s="6">
        <v>0</v>
      </c>
      <c r="BG50" s="6">
        <v>0</v>
      </c>
      <c r="BH50" s="6">
        <v>0</v>
      </c>
      <c r="BI50" s="6">
        <v>0</v>
      </c>
      <c r="BJ50" s="6">
        <v>0</v>
      </c>
      <c r="BK50" s="6">
        <v>0</v>
      </c>
      <c r="BL50" s="6">
        <v>0</v>
      </c>
      <c r="BM50" s="6">
        <v>5.3758127189958961E-2</v>
      </c>
      <c r="BN50" s="6">
        <v>0</v>
      </c>
      <c r="BO50" s="6">
        <v>0</v>
      </c>
      <c r="BP50" s="6">
        <v>0</v>
      </c>
      <c r="BQ50" s="6">
        <v>0</v>
      </c>
      <c r="BR50" s="6">
        <v>0</v>
      </c>
    </row>
    <row r="51" spans="1:70" x14ac:dyDescent="0.25">
      <c r="A51" s="1" t="s">
        <v>588</v>
      </c>
      <c r="B51" s="6" t="s">
        <v>589</v>
      </c>
      <c r="C51" s="6">
        <v>0</v>
      </c>
      <c r="D51" s="6">
        <v>0.60389401766683171</v>
      </c>
      <c r="E51" s="6">
        <v>0</v>
      </c>
      <c r="F51" s="6">
        <v>0.54699555786301313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6.1697765706576245E-3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3.4247885082319268E-2</v>
      </c>
      <c r="W51" s="6">
        <v>0.35118234858762759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0.72033693133986743</v>
      </c>
      <c r="AF51" s="6">
        <v>1.0801218391687135E-3</v>
      </c>
      <c r="AG51" s="6">
        <v>0.59938604736977297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4.5666405818191674E-2</v>
      </c>
      <c r="AR51" s="6">
        <v>0</v>
      </c>
      <c r="AS51" s="6">
        <v>0</v>
      </c>
      <c r="AT51" s="6">
        <v>0.32638863920575206</v>
      </c>
      <c r="AU51" s="6">
        <v>-6.2536116645466782E-3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0.11707066036689337</v>
      </c>
      <c r="BB51" s="6">
        <v>0.30458871742462174</v>
      </c>
      <c r="BC51" s="6">
        <v>0</v>
      </c>
      <c r="BD51" s="6">
        <v>0</v>
      </c>
      <c r="BE51" s="6">
        <v>0.5581806408159723</v>
      </c>
      <c r="BF51" s="6">
        <v>0</v>
      </c>
      <c r="BG51" s="6">
        <v>0</v>
      </c>
      <c r="BH51" s="6">
        <v>0</v>
      </c>
      <c r="BI51" s="6">
        <v>0</v>
      </c>
      <c r="BJ51" s="6">
        <v>0</v>
      </c>
      <c r="BK51" s="6">
        <v>0</v>
      </c>
      <c r="BL51" s="6">
        <v>0</v>
      </c>
      <c r="BM51" s="6">
        <v>0.49685209366081329</v>
      </c>
      <c r="BN51" s="6">
        <v>0.18706020689988342</v>
      </c>
      <c r="BO51" s="6">
        <v>0</v>
      </c>
      <c r="BP51" s="6">
        <v>0</v>
      </c>
      <c r="BQ51" s="6">
        <v>0</v>
      </c>
      <c r="BR51" s="6">
        <v>0</v>
      </c>
    </row>
    <row r="52" spans="1:70" x14ac:dyDescent="0.25">
      <c r="A52" s="1" t="s">
        <v>590</v>
      </c>
      <c r="B52" s="6" t="s">
        <v>591</v>
      </c>
      <c r="C52" s="6">
        <v>0</v>
      </c>
      <c r="D52" s="6">
        <v>-1.2331468457318051E-2</v>
      </c>
      <c r="E52" s="6">
        <v>0</v>
      </c>
      <c r="F52" s="6">
        <v>0.54699555786301313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-4.9424349444815493E-3</v>
      </c>
      <c r="Q52" s="6">
        <v>0.27721687598468137</v>
      </c>
      <c r="R52" s="6">
        <v>0</v>
      </c>
      <c r="S52" s="6">
        <v>-2.3386569482294748E-4</v>
      </c>
      <c r="T52" s="6">
        <v>0.18408120447718471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1.5652430499247545E-3</v>
      </c>
      <c r="AA52" s="6">
        <v>0</v>
      </c>
      <c r="AB52" s="6">
        <v>0</v>
      </c>
      <c r="AC52" s="6">
        <v>0</v>
      </c>
      <c r="AD52" s="6">
        <v>0</v>
      </c>
      <c r="AE52" s="6">
        <v>0.17650173851838355</v>
      </c>
      <c r="AF52" s="6">
        <v>1.0801218391687135E-3</v>
      </c>
      <c r="AG52" s="6">
        <v>0.48691400795389445</v>
      </c>
      <c r="AH52" s="6">
        <v>0.17549853913371777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4.5666405818191674E-2</v>
      </c>
      <c r="AR52" s="6">
        <v>0</v>
      </c>
      <c r="AS52" s="6">
        <v>0</v>
      </c>
      <c r="AT52" s="6">
        <v>8.7845981628416003E-2</v>
      </c>
      <c r="AU52" s="6">
        <v>-6.2536116645466782E-3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0.77283888861905736</v>
      </c>
      <c r="BB52" s="6">
        <v>0</v>
      </c>
      <c r="BC52" s="6">
        <v>0</v>
      </c>
      <c r="BD52" s="6">
        <v>0</v>
      </c>
      <c r="BE52" s="6">
        <v>0.11732978758500327</v>
      </c>
      <c r="BF52" s="6">
        <v>-6.6902976480421612E-3</v>
      </c>
      <c r="BG52" s="6">
        <v>0</v>
      </c>
      <c r="BH52" s="6">
        <v>0</v>
      </c>
      <c r="BI52" s="6">
        <v>0</v>
      </c>
      <c r="BJ52" s="6">
        <v>0</v>
      </c>
      <c r="BK52" s="6">
        <v>0</v>
      </c>
      <c r="BL52" s="6">
        <v>0</v>
      </c>
      <c r="BM52" s="6">
        <v>1.0067665847319721E-3</v>
      </c>
      <c r="BN52" s="6">
        <v>0</v>
      </c>
      <c r="BO52" s="6">
        <v>0</v>
      </c>
      <c r="BP52" s="6">
        <v>0</v>
      </c>
      <c r="BQ52" s="6">
        <v>7.3339359022522206E-3</v>
      </c>
      <c r="BR52" s="6">
        <v>-2.7799631086708092E-3</v>
      </c>
    </row>
    <row r="53" spans="1:70" x14ac:dyDescent="0.25">
      <c r="A53" s="1" t="s">
        <v>592</v>
      </c>
      <c r="B53" s="6" t="s">
        <v>593</v>
      </c>
      <c r="C53" s="6">
        <v>0</v>
      </c>
      <c r="D53" s="6">
        <v>5.8735902194671841E-2</v>
      </c>
      <c r="E53" s="6">
        <v>0</v>
      </c>
      <c r="F53" s="6">
        <v>0.54699555786301313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-4.9424349444815493E-3</v>
      </c>
      <c r="Q53" s="6">
        <v>0.27721687598468137</v>
      </c>
      <c r="R53" s="6">
        <v>0</v>
      </c>
      <c r="S53" s="6">
        <v>-2.3386569482294748E-4</v>
      </c>
      <c r="T53" s="6">
        <v>0.18408120447718471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3.9033622464272777E-2</v>
      </c>
      <c r="AF53" s="6">
        <v>1.0801218391687135E-3</v>
      </c>
      <c r="AG53" s="6">
        <v>0.59938604736977297</v>
      </c>
      <c r="AH53" s="6">
        <v>5.7636731920325458E-2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4.5666405818191674E-2</v>
      </c>
      <c r="AR53" s="6">
        <v>0</v>
      </c>
      <c r="AS53" s="6">
        <v>0</v>
      </c>
      <c r="AT53" s="6">
        <v>8.7845981628416003E-2</v>
      </c>
      <c r="AU53" s="6">
        <v>-6.2536116645466782E-3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0.39649102531135927</v>
      </c>
      <c r="BB53" s="6">
        <v>0</v>
      </c>
      <c r="BC53" s="6">
        <v>0</v>
      </c>
      <c r="BD53" s="6">
        <v>0</v>
      </c>
      <c r="BE53" s="6">
        <v>3.5446773617725386E-2</v>
      </c>
      <c r="BF53" s="6">
        <v>-6.6902976480421612E-3</v>
      </c>
      <c r="BG53" s="6">
        <v>0</v>
      </c>
      <c r="BH53" s="6">
        <v>0</v>
      </c>
      <c r="BI53" s="6">
        <v>0</v>
      </c>
      <c r="BJ53" s="6">
        <v>0</v>
      </c>
      <c r="BK53" s="6">
        <v>0</v>
      </c>
      <c r="BL53" s="6">
        <v>0</v>
      </c>
      <c r="BM53" s="6">
        <v>1.0067665847319721E-3</v>
      </c>
      <c r="BN53" s="6">
        <v>0</v>
      </c>
      <c r="BO53" s="6">
        <v>0</v>
      </c>
      <c r="BP53" s="6">
        <v>0</v>
      </c>
      <c r="BQ53" s="6">
        <v>7.3339359022522206E-3</v>
      </c>
      <c r="BR53" s="6">
        <v>-2.7799631086708092E-3</v>
      </c>
    </row>
    <row r="54" spans="1:70" x14ac:dyDescent="0.25">
      <c r="A54" s="1" t="s">
        <v>594</v>
      </c>
      <c r="B54" s="6" t="s">
        <v>595</v>
      </c>
      <c r="C54" s="6">
        <v>0</v>
      </c>
      <c r="D54" s="6">
        <v>-1.2331468457318051E-2</v>
      </c>
      <c r="E54" s="6">
        <v>0</v>
      </c>
      <c r="F54" s="6">
        <v>0.54699555786301313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-4.9424349444815493E-3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0.76067006783307467</v>
      </c>
      <c r="X54" s="6">
        <v>0</v>
      </c>
      <c r="Y54" s="6">
        <v>0</v>
      </c>
      <c r="Z54" s="6">
        <v>4.8391970646170859E-3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1.0801218391687135E-3</v>
      </c>
      <c r="AG54" s="6">
        <v>0.48691400795389445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0.50295313848908163</v>
      </c>
      <c r="AQ54" s="6">
        <v>4.5666405818191674E-2</v>
      </c>
      <c r="AR54" s="6">
        <v>0</v>
      </c>
      <c r="AS54" s="6">
        <v>0</v>
      </c>
      <c r="AT54" s="6">
        <v>4.9803858680990645E-2</v>
      </c>
      <c r="AU54" s="6">
        <v>5.3538418049815732E-2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0.22674873238588505</v>
      </c>
      <c r="BB54" s="6">
        <v>0</v>
      </c>
      <c r="BC54" s="6">
        <v>0</v>
      </c>
      <c r="BD54" s="6">
        <v>0</v>
      </c>
      <c r="BE54" s="6">
        <v>0.11732978758500327</v>
      </c>
      <c r="BF54" s="6">
        <v>0</v>
      </c>
      <c r="BG54" s="6">
        <v>5.4336747930881944E-3</v>
      </c>
      <c r="BH54" s="6">
        <v>0</v>
      </c>
      <c r="BI54" s="6">
        <v>0</v>
      </c>
      <c r="BJ54" s="6">
        <v>0</v>
      </c>
      <c r="BK54" s="6">
        <v>0</v>
      </c>
      <c r="BL54" s="6">
        <v>0</v>
      </c>
      <c r="BM54" s="6">
        <v>1.0067665847319721E-3</v>
      </c>
      <c r="BN54" s="6">
        <v>0</v>
      </c>
      <c r="BO54" s="6">
        <v>0</v>
      </c>
      <c r="BP54" s="6">
        <v>0</v>
      </c>
      <c r="BQ54" s="6">
        <v>0</v>
      </c>
      <c r="BR54" s="6">
        <v>0</v>
      </c>
    </row>
    <row r="55" spans="1:70" x14ac:dyDescent="0.25">
      <c r="A55" s="1" t="s">
        <v>596</v>
      </c>
      <c r="B55" s="6" t="s">
        <v>597</v>
      </c>
      <c r="C55" s="6">
        <v>0</v>
      </c>
      <c r="D55" s="6">
        <v>5.8735902194671841E-2</v>
      </c>
      <c r="E55" s="6">
        <v>0</v>
      </c>
      <c r="F55" s="6">
        <v>0.54699555786301313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-4.9424349444815493E-3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1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1.0801218391687135E-3</v>
      </c>
      <c r="AG55" s="6">
        <v>0.59938604736977297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0.50295313848908163</v>
      </c>
      <c r="AQ55" s="6">
        <v>4.5666405818191674E-2</v>
      </c>
      <c r="AR55" s="6">
        <v>0</v>
      </c>
      <c r="AS55" s="6">
        <v>0</v>
      </c>
      <c r="AT55" s="6">
        <v>5.9503566574303793E-2</v>
      </c>
      <c r="AU55" s="6">
        <v>5.3538418049815732E-2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2.012990603521626E-2</v>
      </c>
      <c r="BB55" s="6">
        <v>0</v>
      </c>
      <c r="BC55" s="6">
        <v>0</v>
      </c>
      <c r="BD55" s="6">
        <v>0</v>
      </c>
      <c r="BE55" s="6">
        <v>3.5446773617725386E-2</v>
      </c>
      <c r="BF55" s="6">
        <v>0</v>
      </c>
      <c r="BG55" s="6">
        <v>5.4336747930881944E-3</v>
      </c>
      <c r="BH55" s="6">
        <v>0</v>
      </c>
      <c r="BI55" s="6">
        <v>0</v>
      </c>
      <c r="BJ55" s="6">
        <v>0</v>
      </c>
      <c r="BK55" s="6">
        <v>0</v>
      </c>
      <c r="BL55" s="6">
        <v>0</v>
      </c>
      <c r="BM55" s="6">
        <v>1.0067665847319721E-3</v>
      </c>
      <c r="BN55" s="6">
        <v>0</v>
      </c>
      <c r="BO55" s="6">
        <v>0</v>
      </c>
      <c r="BP55" s="6">
        <v>0</v>
      </c>
      <c r="BQ55" s="6">
        <v>0</v>
      </c>
      <c r="BR55" s="6">
        <v>0</v>
      </c>
    </row>
    <row r="56" spans="1:70" x14ac:dyDescent="0.25">
      <c r="A56" s="1" t="s">
        <v>598</v>
      </c>
      <c r="B56" s="6" t="s">
        <v>599</v>
      </c>
      <c r="C56" s="6">
        <v>0</v>
      </c>
      <c r="D56" s="6">
        <v>0</v>
      </c>
      <c r="E56" s="6">
        <v>0</v>
      </c>
      <c r="F56" s="6">
        <v>0.54699555786301313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4.8391970646170859E-3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1.0801218391687135E-3</v>
      </c>
      <c r="AG56" s="6">
        <v>0.8625296681980974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0.30745582442472608</v>
      </c>
      <c r="AQ56" s="6">
        <v>4.5666405818191674E-2</v>
      </c>
      <c r="AR56" s="6">
        <v>0</v>
      </c>
      <c r="AS56" s="6">
        <v>0</v>
      </c>
      <c r="AT56" s="6">
        <v>0</v>
      </c>
      <c r="AU56" s="6">
        <v>0.20552884027964755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>
        <v>0</v>
      </c>
      <c r="BP56" s="6">
        <v>0</v>
      </c>
      <c r="BQ56" s="6">
        <v>0</v>
      </c>
      <c r="BR56" s="6">
        <v>0</v>
      </c>
    </row>
    <row r="57" spans="1:70" x14ac:dyDescent="0.25">
      <c r="A57" s="1" t="s">
        <v>600</v>
      </c>
      <c r="B57" s="6" t="s">
        <v>601</v>
      </c>
      <c r="C57" s="6">
        <v>0</v>
      </c>
      <c r="D57" s="6">
        <v>0</v>
      </c>
      <c r="E57" s="6">
        <v>0</v>
      </c>
      <c r="F57" s="6">
        <v>0.54699555786301313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2.0158507886125984E-2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0.2937493413641058</v>
      </c>
      <c r="AD57" s="6">
        <v>0</v>
      </c>
      <c r="AE57" s="6">
        <v>0</v>
      </c>
      <c r="AF57" s="6">
        <v>1.0801218391687135E-3</v>
      </c>
      <c r="AG57" s="6">
        <v>0.8625296681980974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0.30745582442472608</v>
      </c>
      <c r="AQ57" s="6">
        <v>4.5666405818191674E-2</v>
      </c>
      <c r="AR57" s="6">
        <v>0</v>
      </c>
      <c r="AS57" s="6">
        <v>0</v>
      </c>
      <c r="AT57" s="6">
        <v>0</v>
      </c>
      <c r="AU57" s="6">
        <v>0.69823949758356418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0</v>
      </c>
      <c r="BH57" s="6">
        <v>0</v>
      </c>
      <c r="BI57" s="6">
        <v>0</v>
      </c>
      <c r="BJ57" s="6">
        <v>3.51515075640829E-3</v>
      </c>
      <c r="BK57" s="6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6">
        <v>0</v>
      </c>
    </row>
    <row r="58" spans="1:70" x14ac:dyDescent="0.25">
      <c r="A58" s="1" t="s">
        <v>602</v>
      </c>
      <c r="B58" s="6" t="s">
        <v>603</v>
      </c>
      <c r="C58" s="6">
        <v>1.1312291579059495E-2</v>
      </c>
      <c r="D58" s="6">
        <v>0</v>
      </c>
      <c r="E58" s="6">
        <v>0</v>
      </c>
      <c r="F58" s="6">
        <v>0.54699555786301313</v>
      </c>
      <c r="G58" s="6">
        <v>4.7099816626298854E-4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0.42797314727680119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8.4614622842406298E-2</v>
      </c>
      <c r="W58" s="6">
        <v>0</v>
      </c>
      <c r="X58" s="6">
        <v>8.3039394110208178E-2</v>
      </c>
      <c r="Y58" s="6">
        <v>0</v>
      </c>
      <c r="Z58" s="6">
        <v>4.8391970646170859E-3</v>
      </c>
      <c r="AA58" s="6">
        <v>0.29642659790327108</v>
      </c>
      <c r="AB58" s="6">
        <v>0</v>
      </c>
      <c r="AC58" s="6">
        <v>0</v>
      </c>
      <c r="AD58" s="6">
        <v>0</v>
      </c>
      <c r="AE58" s="6">
        <v>0</v>
      </c>
      <c r="AF58" s="6">
        <v>1.0801218391687135E-3</v>
      </c>
      <c r="AG58" s="6">
        <v>0.8625296681980974</v>
      </c>
      <c r="AH58" s="6">
        <v>0.2715268162981459</v>
      </c>
      <c r="AI58" s="6">
        <v>0</v>
      </c>
      <c r="AJ58" s="6">
        <v>0</v>
      </c>
      <c r="AK58" s="6">
        <v>0</v>
      </c>
      <c r="AL58" s="6">
        <v>0.24889032824105498</v>
      </c>
      <c r="AM58" s="6">
        <v>4.3692474860807407E-2</v>
      </c>
      <c r="AN58" s="6">
        <v>0</v>
      </c>
      <c r="AO58" s="6">
        <v>0</v>
      </c>
      <c r="AP58" s="6">
        <v>0</v>
      </c>
      <c r="AQ58" s="6">
        <v>6.8207843148944694E-2</v>
      </c>
      <c r="AR58" s="6">
        <v>0</v>
      </c>
      <c r="AS58" s="6">
        <v>0</v>
      </c>
      <c r="AT58" s="6">
        <v>0</v>
      </c>
      <c r="AU58" s="6">
        <v>-6.2536116645466782E-3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1.5448456621400765E-2</v>
      </c>
      <c r="BB58" s="6">
        <v>0</v>
      </c>
      <c r="BC58" s="6">
        <v>0.35769173211209182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0.23029354729281529</v>
      </c>
      <c r="BK58" s="6">
        <v>0</v>
      </c>
      <c r="BL58" s="6">
        <v>0</v>
      </c>
      <c r="BM58" s="6">
        <v>2.2259538315229027E-3</v>
      </c>
      <c r="BN58" s="6">
        <v>0</v>
      </c>
      <c r="BO58" s="6">
        <v>0</v>
      </c>
      <c r="BP58" s="6">
        <v>0</v>
      </c>
      <c r="BQ58" s="6">
        <v>0.22841712795196276</v>
      </c>
      <c r="BR58" s="6">
        <v>-1.4826575208152582E-3</v>
      </c>
    </row>
    <row r="59" spans="1:70" x14ac:dyDescent="0.25">
      <c r="A59" s="1" t="s">
        <v>604</v>
      </c>
      <c r="B59" s="6" t="s">
        <v>605</v>
      </c>
      <c r="C59" s="6">
        <v>1.1312291579059495E-2</v>
      </c>
      <c r="D59" s="6">
        <v>0</v>
      </c>
      <c r="E59" s="6">
        <v>0</v>
      </c>
      <c r="F59" s="6">
        <v>0.54699555786301313</v>
      </c>
      <c r="G59" s="6">
        <v>4.7099816626298854E-4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0.42797314727680119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6.0386195349186773E-3</v>
      </c>
      <c r="U59" s="6">
        <v>2.0158507886125984E-2</v>
      </c>
      <c r="V59" s="6">
        <v>8.4614622842406298E-2</v>
      </c>
      <c r="W59" s="6">
        <v>0</v>
      </c>
      <c r="X59" s="6">
        <v>8.3039394110208178E-2</v>
      </c>
      <c r="Y59" s="6">
        <v>0</v>
      </c>
      <c r="Z59" s="6">
        <v>0</v>
      </c>
      <c r="AA59" s="6">
        <v>0.29642659790327108</v>
      </c>
      <c r="AB59" s="6">
        <v>0</v>
      </c>
      <c r="AC59" s="6">
        <v>0</v>
      </c>
      <c r="AD59" s="6">
        <v>0</v>
      </c>
      <c r="AE59" s="6">
        <v>0</v>
      </c>
      <c r="AF59" s="6">
        <v>1.0801218391687135E-3</v>
      </c>
      <c r="AG59" s="6">
        <v>0.8625296681980974</v>
      </c>
      <c r="AH59" s="6">
        <v>0.2715268162981459</v>
      </c>
      <c r="AI59" s="6">
        <v>0</v>
      </c>
      <c r="AJ59" s="6">
        <v>-9.5121824684151323E-3</v>
      </c>
      <c r="AK59" s="6">
        <v>0</v>
      </c>
      <c r="AL59" s="6">
        <v>0.24889032824105498</v>
      </c>
      <c r="AM59" s="6">
        <v>4.3692474860807407E-2</v>
      </c>
      <c r="AN59" s="6">
        <v>0</v>
      </c>
      <c r="AO59" s="6">
        <v>0</v>
      </c>
      <c r="AP59" s="6">
        <v>0</v>
      </c>
      <c r="AQ59" s="6">
        <v>6.8207843148944694E-2</v>
      </c>
      <c r="AR59" s="6">
        <v>0</v>
      </c>
      <c r="AS59" s="6">
        <v>0</v>
      </c>
      <c r="AT59" s="6">
        <v>0</v>
      </c>
      <c r="AU59" s="6">
        <v>-6.2536116645466782E-3</v>
      </c>
      <c r="AV59" s="6">
        <v>0</v>
      </c>
      <c r="AW59" s="6">
        <v>0</v>
      </c>
      <c r="AX59" s="6">
        <v>0.15561951184686726</v>
      </c>
      <c r="AY59" s="6">
        <v>0</v>
      </c>
      <c r="AZ59" s="6">
        <v>0</v>
      </c>
      <c r="BA59" s="6">
        <v>1.5448456621400765E-2</v>
      </c>
      <c r="BB59" s="6">
        <v>0</v>
      </c>
      <c r="BC59" s="6">
        <v>6.5785894228701111E-2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0.23029354729281529</v>
      </c>
      <c r="BK59" s="6">
        <v>0</v>
      </c>
      <c r="BL59" s="6">
        <v>0</v>
      </c>
      <c r="BM59" s="6">
        <v>2.2259538315229027E-3</v>
      </c>
      <c r="BN59" s="6">
        <v>0</v>
      </c>
      <c r="BO59" s="6">
        <v>0</v>
      </c>
      <c r="BP59" s="6">
        <v>0</v>
      </c>
      <c r="BQ59" s="6">
        <v>0.22841712795196276</v>
      </c>
      <c r="BR59" s="6">
        <v>1.4350447662295962E-3</v>
      </c>
    </row>
    <row r="60" spans="1:70" x14ac:dyDescent="0.25">
      <c r="A60" s="1" t="s">
        <v>606</v>
      </c>
      <c r="B60" s="6" t="s">
        <v>607</v>
      </c>
      <c r="C60" s="6">
        <v>1.1312291579059495E-2</v>
      </c>
      <c r="D60" s="6">
        <v>0</v>
      </c>
      <c r="E60" s="6">
        <v>0</v>
      </c>
      <c r="F60" s="6">
        <v>0.54699555786301313</v>
      </c>
      <c r="G60" s="6">
        <v>4.7099816626298854E-4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0.42797314727680119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8.4614622842406298E-2</v>
      </c>
      <c r="W60" s="6">
        <v>0</v>
      </c>
      <c r="X60" s="6">
        <v>8.3039394110208178E-2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1.0801218391687135E-3</v>
      </c>
      <c r="AG60" s="6">
        <v>0.8625296681980974</v>
      </c>
      <c r="AH60" s="6">
        <v>0.2715268162981459</v>
      </c>
      <c r="AI60" s="6">
        <v>0</v>
      </c>
      <c r="AJ60" s="6">
        <v>0</v>
      </c>
      <c r="AK60" s="6">
        <v>0</v>
      </c>
      <c r="AL60" s="6">
        <v>0.24889032824105498</v>
      </c>
      <c r="AM60" s="6">
        <v>4.3692474860807407E-2</v>
      </c>
      <c r="AN60" s="6">
        <v>0</v>
      </c>
      <c r="AO60" s="6">
        <v>0</v>
      </c>
      <c r="AP60" s="6">
        <v>0</v>
      </c>
      <c r="AQ60" s="6">
        <v>6.8207843148944694E-2</v>
      </c>
      <c r="AR60" s="6">
        <v>0</v>
      </c>
      <c r="AS60" s="6">
        <v>0</v>
      </c>
      <c r="AT60" s="6">
        <v>0</v>
      </c>
      <c r="AU60" s="6">
        <v>-6.2536116645466782E-3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1.5448456621400765E-2</v>
      </c>
      <c r="BB60" s="6">
        <v>0</v>
      </c>
      <c r="BC60" s="6">
        <v>9.9063991588923869E-3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0.23029354729281529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0.22841712795196276</v>
      </c>
      <c r="BR60" s="6">
        <v>-1.4826575208152582E-3</v>
      </c>
    </row>
    <row r="61" spans="1:70" x14ac:dyDescent="0.25">
      <c r="A61" s="1" t="s">
        <v>608</v>
      </c>
      <c r="B61" s="6" t="s">
        <v>609</v>
      </c>
      <c r="C61" s="6">
        <v>1.1312291579059495E-2</v>
      </c>
      <c r="D61" s="6">
        <v>0</v>
      </c>
      <c r="E61" s="6">
        <v>0</v>
      </c>
      <c r="F61" s="6">
        <v>0.54699555786301313</v>
      </c>
      <c r="G61" s="6">
        <v>4.7099816626298854E-4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0.42797314727680119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2.0158507886125984E-2</v>
      </c>
      <c r="V61" s="6">
        <v>8.4614622842406298E-2</v>
      </c>
      <c r="W61" s="6">
        <v>0</v>
      </c>
      <c r="X61" s="6">
        <v>8.3039394110208178E-2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1.0801218391687135E-3</v>
      </c>
      <c r="AG61" s="6">
        <v>0.8625296681980974</v>
      </c>
      <c r="AH61" s="6">
        <v>0.2715268162981459</v>
      </c>
      <c r="AI61" s="6">
        <v>0</v>
      </c>
      <c r="AJ61" s="6">
        <v>0</v>
      </c>
      <c r="AK61" s="6">
        <v>0</v>
      </c>
      <c r="AL61" s="6">
        <v>0.24889032824105498</v>
      </c>
      <c r="AM61" s="6">
        <v>4.3692474860807407E-2</v>
      </c>
      <c r="AN61" s="6">
        <v>0</v>
      </c>
      <c r="AO61" s="6">
        <v>0</v>
      </c>
      <c r="AP61" s="6">
        <v>0</v>
      </c>
      <c r="AQ61" s="6">
        <v>6.8207843148944694E-2</v>
      </c>
      <c r="AR61" s="6">
        <v>0</v>
      </c>
      <c r="AS61" s="6">
        <v>0</v>
      </c>
      <c r="AT61" s="6">
        <v>0</v>
      </c>
      <c r="AU61" s="6">
        <v>-6.2536116645466782E-3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1.5448456621400765E-2</v>
      </c>
      <c r="BB61" s="6">
        <v>0</v>
      </c>
      <c r="BC61" s="6">
        <v>6.5785894228701111E-2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0.23029354729281529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0.22841712795196276</v>
      </c>
      <c r="BR61" s="6">
        <v>0.22227544120867998</v>
      </c>
    </row>
    <row r="62" spans="1:70" x14ac:dyDescent="0.25">
      <c r="A62" s="1" t="s">
        <v>610</v>
      </c>
      <c r="B62" s="6" t="s">
        <v>611</v>
      </c>
      <c r="C62" s="6">
        <v>0</v>
      </c>
      <c r="D62" s="6">
        <v>0</v>
      </c>
      <c r="E62" s="6">
        <v>0</v>
      </c>
      <c r="F62" s="6">
        <v>0.54699555786301313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-1.0734242595717277E-2</v>
      </c>
      <c r="N62" s="6">
        <v>0</v>
      </c>
      <c r="O62" s="6">
        <v>0</v>
      </c>
      <c r="P62" s="6">
        <v>0</v>
      </c>
      <c r="Q62" s="6">
        <v>0.62972480504627126</v>
      </c>
      <c r="R62" s="6">
        <v>0</v>
      </c>
      <c r="S62" s="6">
        <v>2.9454900571124255E-2</v>
      </c>
      <c r="T62" s="6">
        <v>9.1828652984873679E-2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1.0801218391687135E-3</v>
      </c>
      <c r="AG62" s="6">
        <v>0.8625296681980974</v>
      </c>
      <c r="AH62" s="6">
        <v>0.13110065246936434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4.5666405818191674E-2</v>
      </c>
      <c r="AR62" s="6">
        <v>0</v>
      </c>
      <c r="AS62" s="6">
        <v>0</v>
      </c>
      <c r="AT62" s="6">
        <v>0</v>
      </c>
      <c r="AU62" s="6">
        <v>-6.2536116645466782E-3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0.16815346746150894</v>
      </c>
      <c r="BG62" s="6">
        <v>0</v>
      </c>
      <c r="BH62" s="6">
        <v>0</v>
      </c>
      <c r="BI62" s="6">
        <v>0</v>
      </c>
      <c r="BJ62" s="6">
        <v>2.5698705275187299E-2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3.6287438204742235E-2</v>
      </c>
      <c r="BQ62" s="6">
        <v>0.60159821433832505</v>
      </c>
      <c r="BR62" s="6">
        <v>0</v>
      </c>
    </row>
    <row r="63" spans="1:70" x14ac:dyDescent="0.25">
      <c r="A63" s="1" t="s">
        <v>612</v>
      </c>
      <c r="B63" s="6" t="s">
        <v>613</v>
      </c>
      <c r="C63" s="6">
        <v>0</v>
      </c>
      <c r="D63" s="6">
        <v>0</v>
      </c>
      <c r="E63" s="6">
        <v>0</v>
      </c>
      <c r="F63" s="6">
        <v>0.54699555786301313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-1.0734242595717277E-2</v>
      </c>
      <c r="N63" s="6">
        <v>0</v>
      </c>
      <c r="O63" s="6">
        <v>0</v>
      </c>
      <c r="P63" s="6">
        <v>0</v>
      </c>
      <c r="Q63" s="6">
        <v>0.62972480504627126</v>
      </c>
      <c r="R63" s="6">
        <v>0</v>
      </c>
      <c r="S63" s="6">
        <v>2.9454900571124255E-2</v>
      </c>
      <c r="T63" s="6">
        <v>9.1828652984873679E-2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1.0801218391687135E-3</v>
      </c>
      <c r="AG63" s="6">
        <v>0.8625296681980974</v>
      </c>
      <c r="AH63" s="6">
        <v>0.13110065246936434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4.5666405818191674E-2</v>
      </c>
      <c r="AR63" s="6">
        <v>0</v>
      </c>
      <c r="AS63" s="6">
        <v>0</v>
      </c>
      <c r="AT63" s="6">
        <v>0</v>
      </c>
      <c r="AU63" s="6">
        <v>-6.2536116645466782E-3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6">
        <v>0</v>
      </c>
      <c r="BE63" s="6">
        <v>0</v>
      </c>
      <c r="BF63" s="6">
        <v>0.16815346746150894</v>
      </c>
      <c r="BG63" s="6">
        <v>0</v>
      </c>
      <c r="BH63" s="6">
        <v>0</v>
      </c>
      <c r="BI63" s="6">
        <v>0</v>
      </c>
      <c r="BJ63" s="6">
        <v>2.5698705275187299E-2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3.6287438204742235E-2</v>
      </c>
      <c r="BQ63" s="6">
        <v>0.60159821433832505</v>
      </c>
      <c r="BR63" s="6">
        <v>0</v>
      </c>
    </row>
    <row r="64" spans="1:70" x14ac:dyDescent="0.25">
      <c r="A64" s="1" t="s">
        <v>614</v>
      </c>
      <c r="B64" s="6" t="s">
        <v>615</v>
      </c>
      <c r="C64" s="6">
        <v>0</v>
      </c>
      <c r="D64" s="6">
        <v>0.57457599177488738</v>
      </c>
      <c r="E64" s="6">
        <v>0</v>
      </c>
      <c r="F64" s="6">
        <v>0.54699555786301313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7.4391150815718357E-2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-1.0875069395448975E-5</v>
      </c>
      <c r="AG64" s="6">
        <v>0.8625296681980974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4.4284411774576996E-2</v>
      </c>
      <c r="AR64" s="6">
        <v>0</v>
      </c>
      <c r="AS64" s="6">
        <v>0</v>
      </c>
      <c r="AT64" s="6">
        <v>0.59485780276172351</v>
      </c>
      <c r="AU64" s="6">
        <v>-6.2536116645466782E-3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2.088017122551879E-3</v>
      </c>
      <c r="BD64" s="6">
        <v>0</v>
      </c>
      <c r="BE64" s="6">
        <v>0.2163504340277391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6.7625764116480934E-3</v>
      </c>
      <c r="BN64" s="6">
        <v>0</v>
      </c>
      <c r="BO64" s="6">
        <v>0</v>
      </c>
      <c r="BP64" s="6">
        <v>0</v>
      </c>
      <c r="BQ64" s="6">
        <v>3.5218145970261239E-2</v>
      </c>
      <c r="BR64" s="6">
        <v>0</v>
      </c>
    </row>
    <row r="65" spans="1:70" x14ac:dyDescent="0.25">
      <c r="A65" s="1" t="s">
        <v>616</v>
      </c>
      <c r="B65" s="6" t="s">
        <v>617</v>
      </c>
      <c r="C65" s="6">
        <v>0</v>
      </c>
      <c r="D65" s="6">
        <v>0.70047432554081124</v>
      </c>
      <c r="E65" s="6">
        <v>0</v>
      </c>
      <c r="F65" s="6">
        <v>0.54699555786301313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0.32582577949051039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-1.0875069395448975E-5</v>
      </c>
      <c r="AG65" s="6">
        <v>0.8625296681980974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-2.1275896761787992E-3</v>
      </c>
      <c r="AN65" s="6">
        <v>0</v>
      </c>
      <c r="AO65" s="6">
        <v>0</v>
      </c>
      <c r="AP65" s="6">
        <v>0</v>
      </c>
      <c r="AQ65" s="6">
        <v>4.4284411774576996E-2</v>
      </c>
      <c r="AR65" s="6">
        <v>0</v>
      </c>
      <c r="AS65" s="6">
        <v>0</v>
      </c>
      <c r="AT65" s="6">
        <v>9.8220820358351613E-2</v>
      </c>
      <c r="AU65" s="6">
        <v>-6.2536116645466782E-3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-1.1927197046618836E-2</v>
      </c>
      <c r="BD65" s="6">
        <v>0</v>
      </c>
      <c r="BE65" s="6">
        <v>9.2575838662296267E-2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0</v>
      </c>
      <c r="BM65" s="6">
        <v>1.2912284805284465E-4</v>
      </c>
      <c r="BN65" s="6">
        <v>0</v>
      </c>
      <c r="BO65" s="6">
        <v>0</v>
      </c>
      <c r="BP65" s="6">
        <v>0</v>
      </c>
      <c r="BQ65" s="6">
        <v>3.5218145970261239E-2</v>
      </c>
      <c r="BR65" s="6">
        <v>0</v>
      </c>
    </row>
    <row r="66" spans="1:70" x14ac:dyDescent="0.25">
      <c r="A66" s="1" t="s">
        <v>618</v>
      </c>
      <c r="B66" s="6" t="s">
        <v>619</v>
      </c>
      <c r="C66" s="6">
        <v>0</v>
      </c>
      <c r="D66" s="6">
        <v>0.5477551189790022</v>
      </c>
      <c r="E66" s="6">
        <v>0</v>
      </c>
      <c r="F66" s="6">
        <v>0.54699555786301313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1.0801218391687135E-3</v>
      </c>
      <c r="AG66" s="6">
        <v>0.10909994778457253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1.2505560123753576E-2</v>
      </c>
      <c r="AR66" s="6">
        <v>0</v>
      </c>
      <c r="AS66" s="6">
        <v>0</v>
      </c>
      <c r="AT66" s="6">
        <v>0.17297886896793943</v>
      </c>
      <c r="AU66" s="6">
        <v>-6.2536116645466782E-3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0.5581806408159723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5.3758127189958961E-2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</row>
    <row r="67" spans="1:70" x14ac:dyDescent="0.25">
      <c r="A67" s="1" t="s">
        <v>620</v>
      </c>
      <c r="B67" s="6" t="s">
        <v>621</v>
      </c>
      <c r="C67" s="6">
        <v>0</v>
      </c>
      <c r="D67" s="6">
        <v>0.6225867973097583</v>
      </c>
      <c r="E67" s="6">
        <v>0</v>
      </c>
      <c r="F67" s="6">
        <v>0.54699555786301313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1.0801218391687135E-3</v>
      </c>
      <c r="AG67" s="6">
        <v>0.10909994778457253</v>
      </c>
      <c r="AH67" s="6">
        <v>0</v>
      </c>
      <c r="AI67" s="6">
        <v>0</v>
      </c>
      <c r="AJ67" s="6">
        <v>0</v>
      </c>
      <c r="AK67" s="6">
        <v>0</v>
      </c>
      <c r="AL67" s="6">
        <v>0.37904062391407745</v>
      </c>
      <c r="AM67" s="6">
        <v>0</v>
      </c>
      <c r="AN67" s="6">
        <v>0</v>
      </c>
      <c r="AO67" s="6">
        <v>0</v>
      </c>
      <c r="AP67" s="6">
        <v>0</v>
      </c>
      <c r="AQ67" s="6">
        <v>1.2505560123753576E-2</v>
      </c>
      <c r="AR67" s="6">
        <v>0</v>
      </c>
      <c r="AS67" s="6">
        <v>0</v>
      </c>
      <c r="AT67" s="6">
        <v>9.8220820358351613E-2</v>
      </c>
      <c r="AU67" s="6">
        <v>-6.2536116645466782E-3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9.2575838662296267E-2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0.49685209366081329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</row>
    <row r="68" spans="1:70" x14ac:dyDescent="0.25">
      <c r="A68" s="1" t="s">
        <v>622</v>
      </c>
      <c r="B68" s="6" t="s">
        <v>623</v>
      </c>
      <c r="C68" s="6">
        <v>0</v>
      </c>
      <c r="D68" s="6">
        <v>0.55874164593646025</v>
      </c>
      <c r="E68" s="6">
        <v>0</v>
      </c>
      <c r="F68" s="6">
        <v>0.54699555786301313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1.0801218391687135E-3</v>
      </c>
      <c r="AG68" s="6">
        <v>0.10909994778457253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1.2505560123753576E-2</v>
      </c>
      <c r="AR68" s="6">
        <v>0</v>
      </c>
      <c r="AS68" s="6">
        <v>0</v>
      </c>
      <c r="AT68" s="6">
        <v>1</v>
      </c>
      <c r="AU68" s="6">
        <v>-6.2536116645466782E-3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0.2163504340277391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6.7625764116480934E-3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</row>
    <row r="69" spans="1:70" x14ac:dyDescent="0.25">
      <c r="A69" s="1" t="s">
        <v>624</v>
      </c>
      <c r="B69" s="6" t="s">
        <v>625</v>
      </c>
      <c r="C69" s="6">
        <v>0</v>
      </c>
      <c r="D69" s="6">
        <v>0.20074854921523133</v>
      </c>
      <c r="E69" s="6">
        <v>0</v>
      </c>
      <c r="F69" s="6">
        <v>0.54699555786301313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1.0801218391687135E-3</v>
      </c>
      <c r="AG69" s="6">
        <v>0.10909994778457253</v>
      </c>
      <c r="AH69" s="6">
        <v>0</v>
      </c>
      <c r="AI69" s="6">
        <v>0</v>
      </c>
      <c r="AJ69" s="6">
        <v>0</v>
      </c>
      <c r="AK69" s="6">
        <v>0</v>
      </c>
      <c r="AL69" s="6">
        <v>0.32503046981679712</v>
      </c>
      <c r="AM69" s="6">
        <v>0</v>
      </c>
      <c r="AN69" s="6">
        <v>0</v>
      </c>
      <c r="AO69" s="6">
        <v>0</v>
      </c>
      <c r="AP69" s="6">
        <v>0</v>
      </c>
      <c r="AQ69" s="6">
        <v>1.2505560123753576E-2</v>
      </c>
      <c r="AR69" s="6">
        <v>0</v>
      </c>
      <c r="AS69" s="6">
        <v>0</v>
      </c>
      <c r="AT69" s="6">
        <v>9.8220820358351613E-2</v>
      </c>
      <c r="AU69" s="6">
        <v>-6.2536116645466782E-3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9.2575838662296267E-2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1.2912284805284465E-4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</row>
    <row r="70" spans="1:70" x14ac:dyDescent="0.25">
      <c r="A70" s="1" t="s">
        <v>626</v>
      </c>
      <c r="B70" s="6" t="s">
        <v>627</v>
      </c>
      <c r="C70" s="6">
        <v>0</v>
      </c>
      <c r="D70" s="6">
        <v>0.55874164593646025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1.0801218391687135E-3</v>
      </c>
      <c r="AG70" s="6">
        <v>0.10909994778457253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1.2505560123753576E-2</v>
      </c>
      <c r="AR70" s="6">
        <v>0</v>
      </c>
      <c r="AS70" s="6">
        <v>0</v>
      </c>
      <c r="AT70" s="6">
        <v>1</v>
      </c>
      <c r="AU70" s="6">
        <v>-6.2536116645466782E-3</v>
      </c>
      <c r="AV70" s="6">
        <v>0</v>
      </c>
      <c r="AW70" s="6">
        <v>0</v>
      </c>
      <c r="AX70" s="6">
        <v>0</v>
      </c>
      <c r="AY70" s="6">
        <v>0</v>
      </c>
      <c r="AZ70" s="6">
        <v>0.22471247176856327</v>
      </c>
      <c r="BA70" s="6">
        <v>0</v>
      </c>
      <c r="BB70" s="6">
        <v>0</v>
      </c>
      <c r="BC70" s="6">
        <v>2.0864370127344697E-3</v>
      </c>
      <c r="BD70" s="6">
        <v>0</v>
      </c>
      <c r="BE70" s="6">
        <v>0.2163504340277391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6.7625764116480934E-3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</row>
    <row r="71" spans="1:70" x14ac:dyDescent="0.25">
      <c r="A71" s="1" t="s">
        <v>628</v>
      </c>
      <c r="B71" s="6" t="s">
        <v>629</v>
      </c>
      <c r="C71" s="6">
        <v>0</v>
      </c>
      <c r="D71" s="6">
        <v>0.70047432554081124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1.0801218391687135E-3</v>
      </c>
      <c r="AG71" s="6">
        <v>0.10909994778457253</v>
      </c>
      <c r="AH71" s="6">
        <v>0</v>
      </c>
      <c r="AI71" s="6">
        <v>0</v>
      </c>
      <c r="AJ71" s="6">
        <v>0</v>
      </c>
      <c r="AK71" s="6">
        <v>0</v>
      </c>
      <c r="AL71" s="6">
        <v>0.32503046981679712</v>
      </c>
      <c r="AM71" s="6">
        <v>0</v>
      </c>
      <c r="AN71" s="6">
        <v>0</v>
      </c>
      <c r="AO71" s="6">
        <v>0</v>
      </c>
      <c r="AP71" s="6">
        <v>0</v>
      </c>
      <c r="AQ71" s="6">
        <v>1.2505560123753576E-2</v>
      </c>
      <c r="AR71" s="6">
        <v>0</v>
      </c>
      <c r="AS71" s="6">
        <v>0</v>
      </c>
      <c r="AT71" s="6">
        <v>9.8220820358351613E-2</v>
      </c>
      <c r="AU71" s="6">
        <v>-6.2536116645466782E-3</v>
      </c>
      <c r="AV71" s="6">
        <v>0</v>
      </c>
      <c r="AW71" s="6">
        <v>0</v>
      </c>
      <c r="AX71" s="6">
        <v>0</v>
      </c>
      <c r="AY71" s="6">
        <v>0</v>
      </c>
      <c r="AZ71" s="6">
        <v>0.36118965853769058</v>
      </c>
      <c r="BA71" s="6">
        <v>0</v>
      </c>
      <c r="BB71" s="6">
        <v>0</v>
      </c>
      <c r="BC71" s="6">
        <v>-1.1927197046618836E-2</v>
      </c>
      <c r="BD71" s="6">
        <v>0</v>
      </c>
      <c r="BE71" s="6">
        <v>9.2575838662296267E-2</v>
      </c>
      <c r="BF71" s="6">
        <v>0</v>
      </c>
      <c r="BG71" s="6">
        <v>0</v>
      </c>
      <c r="BH71" s="6">
        <v>0.50836441939789867</v>
      </c>
      <c r="BI71" s="6">
        <v>0</v>
      </c>
      <c r="BJ71" s="6">
        <v>0</v>
      </c>
      <c r="BK71" s="6">
        <v>0</v>
      </c>
      <c r="BL71" s="6">
        <v>0</v>
      </c>
      <c r="BM71" s="6">
        <v>7.2344905831683334E-2</v>
      </c>
      <c r="BN71" s="6">
        <v>0</v>
      </c>
      <c r="BO71" s="6">
        <v>0</v>
      </c>
      <c r="BP71" s="6">
        <v>0</v>
      </c>
      <c r="BQ71" s="6">
        <v>0</v>
      </c>
      <c r="BR71" s="6">
        <v>0</v>
      </c>
    </row>
    <row r="72" spans="1:70" x14ac:dyDescent="0.25">
      <c r="A72" s="1" t="s">
        <v>161</v>
      </c>
      <c r="B72" s="6" t="s">
        <v>162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0.12393246187483324</v>
      </c>
      <c r="BO72" s="6">
        <v>0</v>
      </c>
      <c r="BP72" s="6">
        <v>0</v>
      </c>
      <c r="BQ72" s="6">
        <v>0</v>
      </c>
      <c r="BR72" s="6">
        <v>0.16103085137891585</v>
      </c>
    </row>
    <row r="73" spans="1:70" x14ac:dyDescent="0.25">
      <c r="A73" s="1" t="s">
        <v>630</v>
      </c>
      <c r="B73" s="6" t="s">
        <v>631</v>
      </c>
      <c r="C73" s="6">
        <v>0</v>
      </c>
      <c r="D73" s="6">
        <v>0</v>
      </c>
      <c r="E73" s="6">
        <v>0</v>
      </c>
      <c r="F73" s="6">
        <v>0.54699555786301313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0.14672511457041956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0.21753943022466979</v>
      </c>
      <c r="BK73" s="6">
        <v>0</v>
      </c>
      <c r="BL73" s="6">
        <v>0</v>
      </c>
      <c r="BM73" s="6">
        <v>0</v>
      </c>
      <c r="BN73" s="6">
        <v>0.12393246187483324</v>
      </c>
      <c r="BO73" s="6">
        <v>0</v>
      </c>
      <c r="BP73" s="6">
        <v>0</v>
      </c>
      <c r="BQ73" s="6">
        <v>0</v>
      </c>
      <c r="BR73" s="6">
        <v>7.0832712998646533E-2</v>
      </c>
    </row>
    <row r="74" spans="1:70" x14ac:dyDescent="0.25">
      <c r="A74" s="1" t="s">
        <v>632</v>
      </c>
      <c r="B74" s="6" t="s">
        <v>633</v>
      </c>
      <c r="C74" s="6">
        <v>0</v>
      </c>
      <c r="D74" s="6">
        <v>0.29625584229614182</v>
      </c>
      <c r="E74" s="6">
        <v>0</v>
      </c>
      <c r="F74" s="6">
        <v>0.54699555786301313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4.8391970646170859E-3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0.17297886896793943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0.11732978758500327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5.3758127189958961E-2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</row>
    <row r="75" spans="1:70" x14ac:dyDescent="0.25">
      <c r="A75" s="1" t="s">
        <v>634</v>
      </c>
      <c r="B75" s="6" t="s">
        <v>635</v>
      </c>
      <c r="C75" s="6">
        <v>0</v>
      </c>
      <c r="D75" s="6">
        <v>0.60389401766683171</v>
      </c>
      <c r="E75" s="6">
        <v>0</v>
      </c>
      <c r="F75" s="6">
        <v>0.54699555786301313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6.1697765706576245E-3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3.4247885082319268E-2</v>
      </c>
      <c r="W75" s="6">
        <v>0.35118234858762759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0.72033693133986743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0.35781726901405431</v>
      </c>
      <c r="AQ75" s="6">
        <v>0</v>
      </c>
      <c r="AR75" s="6">
        <v>0</v>
      </c>
      <c r="AS75" s="6">
        <v>0</v>
      </c>
      <c r="AT75" s="6">
        <v>0.32638863920575206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0.11707066036689337</v>
      </c>
      <c r="BB75" s="6">
        <v>0.30458871742462174</v>
      </c>
      <c r="BC75" s="6">
        <v>0</v>
      </c>
      <c r="BD75" s="6">
        <v>0</v>
      </c>
      <c r="BE75" s="6">
        <v>0.5581806408159723</v>
      </c>
      <c r="BF75" s="6">
        <v>0</v>
      </c>
      <c r="BG75" s="6">
        <v>0.2929819664180478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0.49685209366081329</v>
      </c>
      <c r="BN75" s="6">
        <v>0.18706020689988342</v>
      </c>
      <c r="BO75" s="6">
        <v>0</v>
      </c>
      <c r="BP75" s="6">
        <v>0</v>
      </c>
      <c r="BQ75" s="6">
        <v>0</v>
      </c>
      <c r="BR75" s="6">
        <v>7.0832712998646533E-2</v>
      </c>
    </row>
    <row r="76" spans="1:70" x14ac:dyDescent="0.25">
      <c r="A76" s="1" t="s">
        <v>636</v>
      </c>
      <c r="B76" s="6" t="s">
        <v>637</v>
      </c>
      <c r="C76" s="6">
        <v>0</v>
      </c>
      <c r="D76" s="6">
        <v>-1.2331468457318051E-2</v>
      </c>
      <c r="E76" s="6">
        <v>0</v>
      </c>
      <c r="F76" s="6">
        <v>0.54699555786301313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-4.9424349444815493E-3</v>
      </c>
      <c r="Q76" s="6">
        <v>0.88023882199070946</v>
      </c>
      <c r="R76" s="6">
        <v>0</v>
      </c>
      <c r="S76" s="6">
        <v>-2.3386569482294748E-4</v>
      </c>
      <c r="T76" s="6">
        <v>0.18408120447718471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1.5652430499247545E-3</v>
      </c>
      <c r="AA76" s="6">
        <v>0</v>
      </c>
      <c r="AB76" s="6">
        <v>0</v>
      </c>
      <c r="AC76" s="6">
        <v>0</v>
      </c>
      <c r="AD76" s="6">
        <v>0</v>
      </c>
      <c r="AE76" s="6">
        <v>0.17650173851838355</v>
      </c>
      <c r="AF76" s="6">
        <v>0</v>
      </c>
      <c r="AG76" s="6">
        <v>0</v>
      </c>
      <c r="AH76" s="6">
        <v>0.17549853913371777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8.7845981628416003E-2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0.77283888861905736</v>
      </c>
      <c r="BB76" s="6">
        <v>0</v>
      </c>
      <c r="BC76" s="6">
        <v>0</v>
      </c>
      <c r="BD76" s="6">
        <v>0</v>
      </c>
      <c r="BE76" s="6">
        <v>0.11732978758500327</v>
      </c>
      <c r="BF76" s="6">
        <v>-6.6902976480421612E-3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1.0067665847319721E-3</v>
      </c>
      <c r="BN76" s="6">
        <v>0</v>
      </c>
      <c r="BO76" s="6">
        <v>0</v>
      </c>
      <c r="BP76" s="6">
        <v>0</v>
      </c>
      <c r="BQ76" s="6">
        <v>7.3339359022522206E-3</v>
      </c>
      <c r="BR76" s="6">
        <v>-2.7799631086708092E-3</v>
      </c>
    </row>
    <row r="77" spans="1:70" x14ac:dyDescent="0.25">
      <c r="A77" s="1" t="s">
        <v>638</v>
      </c>
      <c r="B77" s="6" t="s">
        <v>639</v>
      </c>
      <c r="C77" s="6">
        <v>0</v>
      </c>
      <c r="D77" s="6">
        <v>5.8735902194671841E-2</v>
      </c>
      <c r="E77" s="6">
        <v>0</v>
      </c>
      <c r="F77" s="6">
        <v>0.54699555786301313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-4.9424349444815493E-3</v>
      </c>
      <c r="Q77" s="6">
        <v>0.88023882199070946</v>
      </c>
      <c r="R77" s="6">
        <v>0</v>
      </c>
      <c r="S77" s="6">
        <v>-2.3386569482294748E-4</v>
      </c>
      <c r="T77" s="6">
        <v>0.18408120447718471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3.9033622464272777E-2</v>
      </c>
      <c r="AF77" s="6">
        <v>0</v>
      </c>
      <c r="AG77" s="6">
        <v>0</v>
      </c>
      <c r="AH77" s="6">
        <v>5.7636731920325458E-2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8.7845981628416003E-2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0.39649102531135927</v>
      </c>
      <c r="BB77" s="6">
        <v>0</v>
      </c>
      <c r="BC77" s="6">
        <v>0</v>
      </c>
      <c r="BD77" s="6">
        <v>0</v>
      </c>
      <c r="BE77" s="6">
        <v>3.5446773617725386E-2</v>
      </c>
      <c r="BF77" s="6">
        <v>-6.6902976480421612E-3</v>
      </c>
      <c r="BG77" s="6">
        <v>0.2929819664180478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1.0067665847319721E-3</v>
      </c>
      <c r="BN77" s="6">
        <v>0.12393246187483324</v>
      </c>
      <c r="BO77" s="6">
        <v>0</v>
      </c>
      <c r="BP77" s="6">
        <v>0</v>
      </c>
      <c r="BQ77" s="6">
        <v>7.3339359022522206E-3</v>
      </c>
      <c r="BR77" s="6">
        <v>7.0832712998646533E-2</v>
      </c>
    </row>
    <row r="78" spans="1:70" x14ac:dyDescent="0.25">
      <c r="A78" s="1" t="s">
        <v>640</v>
      </c>
      <c r="B78" s="6" t="s">
        <v>641</v>
      </c>
      <c r="C78" s="6">
        <v>0</v>
      </c>
      <c r="D78" s="6">
        <v>-1.2331468457318051E-2</v>
      </c>
      <c r="E78" s="6">
        <v>0</v>
      </c>
      <c r="F78" s="6">
        <v>0.54699555786301313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-4.9424349444815493E-3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0.76067006783307467</v>
      </c>
      <c r="X78" s="6">
        <v>0</v>
      </c>
      <c r="Y78" s="6">
        <v>0</v>
      </c>
      <c r="Z78" s="6">
        <v>4.8391970646170859E-3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0.50295313848908163</v>
      </c>
      <c r="AQ78" s="6">
        <v>0</v>
      </c>
      <c r="AR78" s="6">
        <v>0</v>
      </c>
      <c r="AS78" s="6">
        <v>0</v>
      </c>
      <c r="AT78" s="6">
        <v>4.9803858680990645E-2</v>
      </c>
      <c r="AU78" s="6">
        <v>5.3538418049815732E-2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0.22674873238588505</v>
      </c>
      <c r="BB78" s="6">
        <v>0</v>
      </c>
      <c r="BC78" s="6">
        <v>0</v>
      </c>
      <c r="BD78" s="6">
        <v>0</v>
      </c>
      <c r="BE78" s="6">
        <v>0.11732978758500327</v>
      </c>
      <c r="BF78" s="6">
        <v>0</v>
      </c>
      <c r="BG78" s="6">
        <v>0.9171367279547864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1.0067665847319721E-3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</row>
    <row r="79" spans="1:70" x14ac:dyDescent="0.25">
      <c r="A79" s="1" t="s">
        <v>642</v>
      </c>
      <c r="B79" s="6" t="s">
        <v>643</v>
      </c>
      <c r="C79" s="6">
        <v>0</v>
      </c>
      <c r="D79" s="6">
        <v>5.8735902194671841E-2</v>
      </c>
      <c r="E79" s="6">
        <v>0</v>
      </c>
      <c r="F79" s="6">
        <v>0.54699555786301313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-4.9424349444815493E-3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1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0.50295313848908163</v>
      </c>
      <c r="AQ79" s="6">
        <v>0</v>
      </c>
      <c r="AR79" s="6">
        <v>0</v>
      </c>
      <c r="AS79" s="6">
        <v>0</v>
      </c>
      <c r="AT79" s="6">
        <v>5.9503566574303793E-2</v>
      </c>
      <c r="AU79" s="6">
        <v>5.3538418049815732E-2</v>
      </c>
      <c r="AV79" s="6">
        <v>0</v>
      </c>
      <c r="AW79" s="6">
        <v>0</v>
      </c>
      <c r="AX79" s="6">
        <v>0</v>
      </c>
      <c r="AY79" s="6">
        <v>0</v>
      </c>
      <c r="AZ79" s="6">
        <v>0</v>
      </c>
      <c r="BA79" s="6">
        <v>2.012990603521626E-2</v>
      </c>
      <c r="BB79" s="6">
        <v>0</v>
      </c>
      <c r="BC79" s="6">
        <v>0</v>
      </c>
      <c r="BD79" s="6">
        <v>0</v>
      </c>
      <c r="BE79" s="6">
        <v>3.5446773617725386E-2</v>
      </c>
      <c r="BF79" s="6">
        <v>0</v>
      </c>
      <c r="BG79" s="6">
        <v>0.9171367279547864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1.0067665847319721E-3</v>
      </c>
      <c r="BN79" s="6">
        <v>0.12393246187483324</v>
      </c>
      <c r="BO79" s="6">
        <v>0</v>
      </c>
      <c r="BP79" s="6">
        <v>0</v>
      </c>
      <c r="BQ79" s="6">
        <v>0</v>
      </c>
      <c r="BR79" s="6">
        <v>7.0832712998646533E-2</v>
      </c>
    </row>
    <row r="80" spans="1:70" x14ac:dyDescent="0.25">
      <c r="A80" s="1" t="s">
        <v>644</v>
      </c>
      <c r="B80" s="6" t="s">
        <v>645</v>
      </c>
      <c r="C80" s="6">
        <v>0</v>
      </c>
      <c r="D80" s="6">
        <v>0</v>
      </c>
      <c r="E80" s="6">
        <v>0</v>
      </c>
      <c r="F80" s="6">
        <v>0.54699555786301313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4.8391970646170859E-3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0.30745582442472608</v>
      </c>
      <c r="AQ80" s="6">
        <v>0</v>
      </c>
      <c r="AR80" s="6">
        <v>0</v>
      </c>
      <c r="AS80" s="6">
        <v>0</v>
      </c>
      <c r="AT80" s="6">
        <v>0</v>
      </c>
      <c r="AU80" s="6">
        <v>0.20552884027964755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0.13134219825337132</v>
      </c>
      <c r="BR80" s="6">
        <v>0</v>
      </c>
    </row>
    <row r="81" spans="1:70" x14ac:dyDescent="0.25">
      <c r="A81" s="1" t="s">
        <v>646</v>
      </c>
      <c r="B81" s="6" t="s">
        <v>647</v>
      </c>
      <c r="C81" s="6">
        <v>0</v>
      </c>
      <c r="D81" s="6">
        <v>0</v>
      </c>
      <c r="E81" s="6">
        <v>0</v>
      </c>
      <c r="F81" s="6">
        <v>0.54699555786301313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2.0158507886125984E-2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0.2937493413641058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0.30745582442472608</v>
      </c>
      <c r="AQ81" s="6">
        <v>0</v>
      </c>
      <c r="AR81" s="6">
        <v>0</v>
      </c>
      <c r="AS81" s="6">
        <v>0</v>
      </c>
      <c r="AT81" s="6">
        <v>0</v>
      </c>
      <c r="AU81" s="6">
        <v>0.69823949758356418</v>
      </c>
      <c r="AV81" s="6">
        <v>0</v>
      </c>
      <c r="AW81" s="6">
        <v>0</v>
      </c>
      <c r="AX81" s="6">
        <v>0</v>
      </c>
      <c r="AY81" s="6">
        <v>0</v>
      </c>
      <c r="AZ81" s="6">
        <v>0</v>
      </c>
      <c r="BA81" s="6">
        <v>0</v>
      </c>
      <c r="BB81" s="6">
        <v>0</v>
      </c>
      <c r="BC81" s="6">
        <v>0</v>
      </c>
      <c r="BD81" s="6">
        <v>0</v>
      </c>
      <c r="BE81" s="6">
        <v>0</v>
      </c>
      <c r="BF81" s="6">
        <v>0</v>
      </c>
      <c r="BG81" s="6">
        <v>0.2929819664180478</v>
      </c>
      <c r="BH81" s="6">
        <v>0</v>
      </c>
      <c r="BI81" s="6">
        <v>0</v>
      </c>
      <c r="BJ81" s="6">
        <v>0.21753943022466979</v>
      </c>
      <c r="BK81" s="6">
        <v>0</v>
      </c>
      <c r="BL81" s="6">
        <v>0</v>
      </c>
      <c r="BM81" s="6">
        <v>0</v>
      </c>
      <c r="BN81" s="6">
        <v>0.12393246187483324</v>
      </c>
      <c r="BO81" s="6">
        <v>0</v>
      </c>
      <c r="BP81" s="6">
        <v>0</v>
      </c>
      <c r="BQ81" s="6">
        <v>0</v>
      </c>
      <c r="BR81" s="6">
        <v>7.0832712998646533E-2</v>
      </c>
    </row>
    <row r="82" spans="1:70" x14ac:dyDescent="0.25">
      <c r="A82" s="1" t="s">
        <v>648</v>
      </c>
      <c r="B82" s="6" t="s">
        <v>649</v>
      </c>
      <c r="C82" s="6">
        <v>1.1312291579059495E-2</v>
      </c>
      <c r="D82" s="6">
        <v>0</v>
      </c>
      <c r="E82" s="6">
        <v>0.1810532981721488</v>
      </c>
      <c r="F82" s="6">
        <v>0.54699555786301313</v>
      </c>
      <c r="G82" s="6">
        <v>4.7099816626298854E-4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0.42797314727680119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8.4614622842406298E-2</v>
      </c>
      <c r="W82" s="6">
        <v>0</v>
      </c>
      <c r="X82" s="6">
        <v>8.3039394110208178E-2</v>
      </c>
      <c r="Y82" s="6">
        <v>0</v>
      </c>
      <c r="Z82" s="6">
        <v>4.8391970646170859E-3</v>
      </c>
      <c r="AA82" s="6">
        <v>0.29642659790327108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0.2715268162981459</v>
      </c>
      <c r="AI82" s="6">
        <v>0</v>
      </c>
      <c r="AJ82" s="6">
        <v>0</v>
      </c>
      <c r="AK82" s="6">
        <v>0</v>
      </c>
      <c r="AL82" s="6">
        <v>0.75212445953801577</v>
      </c>
      <c r="AM82" s="6">
        <v>4.3692474860807407E-2</v>
      </c>
      <c r="AN82" s="6">
        <v>0</v>
      </c>
      <c r="AO82" s="6">
        <v>0</v>
      </c>
      <c r="AP82" s="6">
        <v>0</v>
      </c>
      <c r="AQ82" s="6">
        <v>-8.0532037330047787E-4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1.5448456621400765E-2</v>
      </c>
      <c r="BB82" s="6">
        <v>0</v>
      </c>
      <c r="BC82" s="6">
        <v>0.35769173211209182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0.23029354729281529</v>
      </c>
      <c r="BK82" s="6">
        <v>0</v>
      </c>
      <c r="BL82" s="6">
        <v>0</v>
      </c>
      <c r="BM82" s="6">
        <v>2.2259538315229027E-3</v>
      </c>
      <c r="BN82" s="6">
        <v>0</v>
      </c>
      <c r="BO82" s="6">
        <v>0</v>
      </c>
      <c r="BP82" s="6">
        <v>0</v>
      </c>
      <c r="BQ82" s="6">
        <v>0.22841712795196276</v>
      </c>
      <c r="BR82" s="6">
        <v>-1.4826575208152582E-3</v>
      </c>
    </row>
    <row r="83" spans="1:70" x14ac:dyDescent="0.25">
      <c r="A83" s="1" t="s">
        <v>650</v>
      </c>
      <c r="B83" s="6" t="s">
        <v>651</v>
      </c>
      <c r="C83" s="6">
        <v>1.1312291579059495E-2</v>
      </c>
      <c r="D83" s="6">
        <v>0</v>
      </c>
      <c r="E83" s="6">
        <v>0.1810532981721488</v>
      </c>
      <c r="F83" s="6">
        <v>0.54699555786301313</v>
      </c>
      <c r="G83" s="6">
        <v>4.7099816626298854E-4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0.42797314727680119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6.0386195349186773E-3</v>
      </c>
      <c r="U83" s="6">
        <v>2.0158507886125984E-2</v>
      </c>
      <c r="V83" s="6">
        <v>8.4614622842406298E-2</v>
      </c>
      <c r="W83" s="6">
        <v>0</v>
      </c>
      <c r="X83" s="6">
        <v>8.3039394110208178E-2</v>
      </c>
      <c r="Y83" s="6">
        <v>0</v>
      </c>
      <c r="Z83" s="6">
        <v>0</v>
      </c>
      <c r="AA83" s="6">
        <v>0.29642659790327108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-2.3048644492832892E-3</v>
      </c>
      <c r="AH83" s="6">
        <v>0.2715268162981459</v>
      </c>
      <c r="AI83" s="6">
        <v>0</v>
      </c>
      <c r="AJ83" s="6">
        <v>-9.5121824684151323E-3</v>
      </c>
      <c r="AK83" s="6">
        <v>0</v>
      </c>
      <c r="AL83" s="6">
        <v>0.75212445953801577</v>
      </c>
      <c r="AM83" s="6">
        <v>4.3692474860807407E-2</v>
      </c>
      <c r="AN83" s="6">
        <v>0</v>
      </c>
      <c r="AO83" s="6">
        <v>0</v>
      </c>
      <c r="AP83" s="6">
        <v>0</v>
      </c>
      <c r="AQ83" s="6">
        <v>-8.0532037330047787E-4</v>
      </c>
      <c r="AR83" s="6">
        <v>0</v>
      </c>
      <c r="AS83" s="6">
        <v>0</v>
      </c>
      <c r="AT83" s="6">
        <v>0</v>
      </c>
      <c r="AU83" s="6">
        <v>0</v>
      </c>
      <c r="AV83" s="6">
        <v>0</v>
      </c>
      <c r="AW83" s="6">
        <v>0</v>
      </c>
      <c r="AX83" s="6">
        <v>0.15561951184686726</v>
      </c>
      <c r="AY83" s="6">
        <v>0</v>
      </c>
      <c r="AZ83" s="6">
        <v>0</v>
      </c>
      <c r="BA83" s="6">
        <v>1.5448456621400765E-2</v>
      </c>
      <c r="BB83" s="6">
        <v>0</v>
      </c>
      <c r="BC83" s="6">
        <v>6.5785894228701111E-2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0.23029354729281529</v>
      </c>
      <c r="BK83" s="6">
        <v>0</v>
      </c>
      <c r="BL83" s="6">
        <v>0</v>
      </c>
      <c r="BM83" s="6">
        <v>2.2259538315229027E-3</v>
      </c>
      <c r="BN83" s="6">
        <v>0.12393246187483324</v>
      </c>
      <c r="BO83" s="6">
        <v>0</v>
      </c>
      <c r="BP83" s="6">
        <v>0</v>
      </c>
      <c r="BQ83" s="6">
        <v>0.22841712795196276</v>
      </c>
      <c r="BR83" s="6">
        <v>1.4350447662295962E-3</v>
      </c>
    </row>
    <row r="84" spans="1:70" x14ac:dyDescent="0.25">
      <c r="A84" s="1" t="s">
        <v>652</v>
      </c>
      <c r="B84" s="6" t="s">
        <v>653</v>
      </c>
      <c r="C84" s="6">
        <v>1.1312291579059495E-2</v>
      </c>
      <c r="D84" s="6">
        <v>0</v>
      </c>
      <c r="E84" s="6">
        <v>0.1810532981721488</v>
      </c>
      <c r="F84" s="6">
        <v>0.54699555786301313</v>
      </c>
      <c r="G84" s="6">
        <v>4.7099816626298854E-4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0.42797314727680119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8.4614622842406298E-2</v>
      </c>
      <c r="W84" s="6">
        <v>0</v>
      </c>
      <c r="X84" s="6">
        <v>8.3039394110208178E-2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0.2715268162981459</v>
      </c>
      <c r="AI84" s="6">
        <v>0</v>
      </c>
      <c r="AJ84" s="6">
        <v>0</v>
      </c>
      <c r="AK84" s="6">
        <v>0</v>
      </c>
      <c r="AL84" s="6">
        <v>0.75212445953801577</v>
      </c>
      <c r="AM84" s="6">
        <v>4.3692474860807407E-2</v>
      </c>
      <c r="AN84" s="6">
        <v>0</v>
      </c>
      <c r="AO84" s="6">
        <v>0</v>
      </c>
      <c r="AP84" s="6">
        <v>0</v>
      </c>
      <c r="AQ84" s="6">
        <v>-8.0532037330047787E-4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1.5448456621400765E-2</v>
      </c>
      <c r="BB84" s="6">
        <v>0</v>
      </c>
      <c r="BC84" s="6">
        <v>9.9063991588923869E-3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0.23029354729281529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0.22841712795196276</v>
      </c>
      <c r="BR84" s="6">
        <v>-1.4826575208152582E-3</v>
      </c>
    </row>
    <row r="85" spans="1:70" x14ac:dyDescent="0.25">
      <c r="A85" s="1" t="s">
        <v>654</v>
      </c>
      <c r="B85" s="6" t="s">
        <v>655</v>
      </c>
      <c r="C85" s="6">
        <v>1.1312291579059495E-2</v>
      </c>
      <c r="D85" s="6">
        <v>0</v>
      </c>
      <c r="E85" s="6">
        <v>0.1810532981721488</v>
      </c>
      <c r="F85" s="6">
        <v>0.54699555786301313</v>
      </c>
      <c r="G85" s="6">
        <v>4.7099816626298854E-4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0.42797314727680119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2.0158507886125984E-2</v>
      </c>
      <c r="V85" s="6">
        <v>8.4614622842406298E-2</v>
      </c>
      <c r="W85" s="6">
        <v>0</v>
      </c>
      <c r="X85" s="6">
        <v>8.3039394110208178E-2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0.2715268162981459</v>
      </c>
      <c r="AI85" s="6">
        <v>0</v>
      </c>
      <c r="AJ85" s="6">
        <v>0</v>
      </c>
      <c r="AK85" s="6">
        <v>0</v>
      </c>
      <c r="AL85" s="6">
        <v>0.75212445953801577</v>
      </c>
      <c r="AM85" s="6">
        <v>4.3692474860807407E-2</v>
      </c>
      <c r="AN85" s="6">
        <v>0</v>
      </c>
      <c r="AO85" s="6">
        <v>0</v>
      </c>
      <c r="AP85" s="6">
        <v>0</v>
      </c>
      <c r="AQ85" s="6">
        <v>-8.0532037330047787E-4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1.5448456621400765E-2</v>
      </c>
      <c r="BB85" s="6">
        <v>0</v>
      </c>
      <c r="BC85" s="6">
        <v>6.5785894228701111E-2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0.23029354729281529</v>
      </c>
      <c r="BK85" s="6">
        <v>0</v>
      </c>
      <c r="BL85" s="6">
        <v>0</v>
      </c>
      <c r="BM85" s="6">
        <v>0</v>
      </c>
      <c r="BN85" s="6">
        <v>0.12393246187483324</v>
      </c>
      <c r="BO85" s="6">
        <v>0</v>
      </c>
      <c r="BP85" s="6">
        <v>0</v>
      </c>
      <c r="BQ85" s="6">
        <v>0.22841712795196276</v>
      </c>
      <c r="BR85" s="6">
        <v>0.22227544120867998</v>
      </c>
    </row>
    <row r="86" spans="1:70" x14ac:dyDescent="0.25">
      <c r="A86" s="1" t="s">
        <v>656</v>
      </c>
      <c r="B86" s="6" t="s">
        <v>657</v>
      </c>
      <c r="C86" s="6">
        <v>0</v>
      </c>
      <c r="D86" s="6">
        <v>0</v>
      </c>
      <c r="E86" s="6">
        <v>0.1810532981721488</v>
      </c>
      <c r="F86" s="6">
        <v>0.54699555786301313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-1.0734242595717277E-2</v>
      </c>
      <c r="N86" s="6">
        <v>0</v>
      </c>
      <c r="O86" s="6">
        <v>0</v>
      </c>
      <c r="P86" s="6">
        <v>0</v>
      </c>
      <c r="Q86" s="6">
        <v>0.62972480504627126</v>
      </c>
      <c r="R86" s="6">
        <v>0</v>
      </c>
      <c r="S86" s="6">
        <v>2.9454900571124255E-2</v>
      </c>
      <c r="T86" s="6">
        <v>9.1828652984873679E-2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0.13110065246936434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0.16815346746150894</v>
      </c>
      <c r="BG86" s="6">
        <v>0</v>
      </c>
      <c r="BH86" s="6">
        <v>0</v>
      </c>
      <c r="BI86" s="6">
        <v>0</v>
      </c>
      <c r="BJ86" s="6">
        <v>2.5698705275187299E-2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3.6287438204742235E-2</v>
      </c>
      <c r="BQ86" s="6">
        <v>0.60159821433832505</v>
      </c>
      <c r="BR86" s="6">
        <v>0</v>
      </c>
    </row>
    <row r="87" spans="1:70" x14ac:dyDescent="0.25">
      <c r="A87" s="1" t="s">
        <v>658</v>
      </c>
      <c r="B87" s="6" t="s">
        <v>659</v>
      </c>
      <c r="C87" s="6">
        <v>0</v>
      </c>
      <c r="D87" s="6">
        <v>0</v>
      </c>
      <c r="E87" s="6">
        <v>0.1810532981721488</v>
      </c>
      <c r="F87" s="6">
        <v>0.54699555786301313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-1.0734242595717277E-2</v>
      </c>
      <c r="N87" s="6">
        <v>0</v>
      </c>
      <c r="O87" s="6">
        <v>0</v>
      </c>
      <c r="P87" s="6">
        <v>0</v>
      </c>
      <c r="Q87" s="6">
        <v>0.62972480504627126</v>
      </c>
      <c r="R87" s="6">
        <v>0</v>
      </c>
      <c r="S87" s="6">
        <v>2.9454900571124255E-2</v>
      </c>
      <c r="T87" s="6">
        <v>9.1828652984873679E-2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0.13110065246936434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0.16815346746150894</v>
      </c>
      <c r="BG87" s="6">
        <v>0</v>
      </c>
      <c r="BH87" s="6">
        <v>0</v>
      </c>
      <c r="BI87" s="6">
        <v>0</v>
      </c>
      <c r="BJ87" s="6">
        <v>2.5698705275187299E-2</v>
      </c>
      <c r="BK87" s="6">
        <v>0</v>
      </c>
      <c r="BL87" s="6">
        <v>0</v>
      </c>
      <c r="BM87" s="6">
        <v>0</v>
      </c>
      <c r="BN87" s="6">
        <v>0.12393246187483324</v>
      </c>
      <c r="BO87" s="6">
        <v>0</v>
      </c>
      <c r="BP87" s="6">
        <v>3.6287438204742235E-2</v>
      </c>
      <c r="BQ87" s="6">
        <v>0.60159821433832505</v>
      </c>
      <c r="BR87" s="6">
        <v>0</v>
      </c>
    </row>
    <row r="88" spans="1:70" x14ac:dyDescent="0.25">
      <c r="A88" s="1" t="s">
        <v>660</v>
      </c>
      <c r="B88" s="6" t="s">
        <v>661</v>
      </c>
      <c r="C88" s="6">
        <v>0</v>
      </c>
      <c r="D88" s="6">
        <v>0.57457599177488738</v>
      </c>
      <c r="E88" s="6">
        <v>0</v>
      </c>
      <c r="F88" s="6">
        <v>0.54699555786301313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7.4391150815718357E-2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0.59485780276172351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2.088017122551879E-3</v>
      </c>
      <c r="BD88" s="6">
        <v>0</v>
      </c>
      <c r="BE88" s="6">
        <v>0.2163504340277391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6.7625764116480934E-3</v>
      </c>
      <c r="BN88" s="6">
        <v>0</v>
      </c>
      <c r="BO88" s="6">
        <v>0</v>
      </c>
      <c r="BP88" s="6">
        <v>0</v>
      </c>
      <c r="BQ88" s="6">
        <v>3.5218145970261239E-2</v>
      </c>
      <c r="BR88" s="6">
        <v>0</v>
      </c>
    </row>
    <row r="89" spans="1:70" x14ac:dyDescent="0.25">
      <c r="A89" s="1" t="s">
        <v>662</v>
      </c>
      <c r="B89" s="6" t="s">
        <v>663</v>
      </c>
      <c r="C89" s="6">
        <v>0</v>
      </c>
      <c r="D89" s="6">
        <v>0.70047432554081124</v>
      </c>
      <c r="E89" s="6">
        <v>0</v>
      </c>
      <c r="F89" s="6">
        <v>0.54699555786301313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0.32582577949051039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-2.1275896761787992E-3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9.8220820358351613E-2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-1.1927197046618836E-2</v>
      </c>
      <c r="BD89" s="6">
        <v>0</v>
      </c>
      <c r="BE89" s="6">
        <v>9.2575838662296267E-2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1.2912284805284465E-4</v>
      </c>
      <c r="BN89" s="6">
        <v>0</v>
      </c>
      <c r="BO89" s="6">
        <v>0</v>
      </c>
      <c r="BP89" s="6">
        <v>0</v>
      </c>
      <c r="BQ89" s="6">
        <v>3.5218145970261239E-2</v>
      </c>
      <c r="BR89" s="6">
        <v>0</v>
      </c>
    </row>
    <row r="90" spans="1:70" x14ac:dyDescent="0.25">
      <c r="A90" s="1" t="s">
        <v>664</v>
      </c>
      <c r="B90" s="6" t="s">
        <v>665</v>
      </c>
      <c r="C90" s="6">
        <v>0</v>
      </c>
      <c r="D90" s="6">
        <v>0.5477551189790022</v>
      </c>
      <c r="E90" s="6">
        <v>0</v>
      </c>
      <c r="F90" s="6">
        <v>0.54699555786301313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0.17297886896793943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0.5581806408159723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5.3758127189958961E-2</v>
      </c>
      <c r="BN90" s="6">
        <v>0</v>
      </c>
      <c r="BO90" s="6">
        <v>0</v>
      </c>
      <c r="BP90" s="6">
        <v>0</v>
      </c>
      <c r="BQ90" s="6">
        <v>0</v>
      </c>
      <c r="BR90" s="6">
        <v>0</v>
      </c>
    </row>
    <row r="91" spans="1:70" x14ac:dyDescent="0.25">
      <c r="A91" s="1" t="s">
        <v>666</v>
      </c>
      <c r="B91" s="6" t="s">
        <v>667</v>
      </c>
      <c r="C91" s="6">
        <v>0</v>
      </c>
      <c r="D91" s="6">
        <v>0.6225867973097583</v>
      </c>
      <c r="E91" s="6">
        <v>0</v>
      </c>
      <c r="F91" s="6">
        <v>0.54699555786301313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0.37904062391407745</v>
      </c>
      <c r="AM91" s="6">
        <v>0</v>
      </c>
      <c r="AN91" s="6">
        <v>0</v>
      </c>
      <c r="AO91" s="6">
        <v>0</v>
      </c>
      <c r="AP91" s="6">
        <v>0.35781726901405431</v>
      </c>
      <c r="AQ91" s="6">
        <v>0</v>
      </c>
      <c r="AR91" s="6">
        <v>0</v>
      </c>
      <c r="AS91" s="6">
        <v>0</v>
      </c>
      <c r="AT91" s="6">
        <v>9.8220820358351613E-2</v>
      </c>
      <c r="AU91" s="6">
        <v>0</v>
      </c>
      <c r="AV91" s="6">
        <v>0</v>
      </c>
      <c r="AW91" s="6">
        <v>0</v>
      </c>
      <c r="AX91" s="6">
        <v>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9.2575838662296267E-2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0.49685209366081329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</row>
    <row r="92" spans="1:70" x14ac:dyDescent="0.25">
      <c r="A92" s="1" t="s">
        <v>668</v>
      </c>
      <c r="B92" s="6" t="s">
        <v>669</v>
      </c>
      <c r="C92" s="6">
        <v>0</v>
      </c>
      <c r="D92" s="6">
        <v>0.55874164593646025</v>
      </c>
      <c r="E92" s="6">
        <v>0</v>
      </c>
      <c r="F92" s="6">
        <v>0.54699555786301313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0</v>
      </c>
      <c r="AL92" s="6">
        <v>0</v>
      </c>
      <c r="AM92" s="6">
        <v>0</v>
      </c>
      <c r="AN92" s="6">
        <v>0</v>
      </c>
      <c r="AO92" s="6">
        <v>0</v>
      </c>
      <c r="AP92" s="6">
        <v>0</v>
      </c>
      <c r="AQ92" s="6">
        <v>0</v>
      </c>
      <c r="AR92" s="6">
        <v>0</v>
      </c>
      <c r="AS92" s="6">
        <v>0</v>
      </c>
      <c r="AT92" s="6">
        <v>1</v>
      </c>
      <c r="AU92" s="6">
        <v>0</v>
      </c>
      <c r="AV92" s="6">
        <v>0</v>
      </c>
      <c r="AW92" s="6">
        <v>0</v>
      </c>
      <c r="AX92" s="6">
        <v>0</v>
      </c>
      <c r="AY92" s="6">
        <v>0</v>
      </c>
      <c r="AZ92" s="6">
        <v>0</v>
      </c>
      <c r="BA92" s="6">
        <v>0</v>
      </c>
      <c r="BB92" s="6">
        <v>0</v>
      </c>
      <c r="BC92" s="6">
        <v>0</v>
      </c>
      <c r="BD92" s="6">
        <v>0</v>
      </c>
      <c r="BE92" s="6">
        <v>0.2163504340277391</v>
      </c>
      <c r="BF92" s="6">
        <v>0</v>
      </c>
      <c r="BG92" s="6">
        <v>0</v>
      </c>
      <c r="BH92" s="6">
        <v>0</v>
      </c>
      <c r="BI92" s="6">
        <v>0</v>
      </c>
      <c r="BJ92" s="6">
        <v>0</v>
      </c>
      <c r="BK92" s="6">
        <v>0</v>
      </c>
      <c r="BL92" s="6">
        <v>0</v>
      </c>
      <c r="BM92" s="6">
        <v>6.7625764116480934E-3</v>
      </c>
      <c r="BN92" s="6">
        <v>0</v>
      </c>
      <c r="BO92" s="6">
        <v>0</v>
      </c>
      <c r="BP92" s="6">
        <v>0</v>
      </c>
      <c r="BQ92" s="6">
        <v>0</v>
      </c>
      <c r="BR92" s="6">
        <v>0</v>
      </c>
    </row>
    <row r="93" spans="1:70" x14ac:dyDescent="0.25">
      <c r="A93" s="1" t="s">
        <v>670</v>
      </c>
      <c r="B93" s="6" t="s">
        <v>671</v>
      </c>
      <c r="C93" s="6">
        <v>0</v>
      </c>
      <c r="D93" s="6">
        <v>0.20074854921523133</v>
      </c>
      <c r="E93" s="6">
        <v>0</v>
      </c>
      <c r="F93" s="6">
        <v>0.54699555786301313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0</v>
      </c>
      <c r="AL93" s="6">
        <v>0.32503046981679712</v>
      </c>
      <c r="AM93" s="6">
        <v>0</v>
      </c>
      <c r="AN93" s="6">
        <v>0</v>
      </c>
      <c r="AO93" s="6">
        <v>0</v>
      </c>
      <c r="AP93" s="6">
        <v>0</v>
      </c>
      <c r="AQ93" s="6">
        <v>0</v>
      </c>
      <c r="AR93" s="6">
        <v>0</v>
      </c>
      <c r="AS93" s="6">
        <v>0</v>
      </c>
      <c r="AT93" s="6">
        <v>9.8220820358351613E-2</v>
      </c>
      <c r="AU93" s="6">
        <v>0</v>
      </c>
      <c r="AV93" s="6">
        <v>0</v>
      </c>
      <c r="AW93" s="6">
        <v>0</v>
      </c>
      <c r="AX93" s="6">
        <v>0</v>
      </c>
      <c r="AY93" s="6">
        <v>0</v>
      </c>
      <c r="AZ93" s="6">
        <v>0</v>
      </c>
      <c r="BA93" s="6">
        <v>0</v>
      </c>
      <c r="BB93" s="6">
        <v>0</v>
      </c>
      <c r="BC93" s="6">
        <v>0</v>
      </c>
      <c r="BD93" s="6">
        <v>0</v>
      </c>
      <c r="BE93" s="6">
        <v>9.2575838662296267E-2</v>
      </c>
      <c r="BF93" s="6">
        <v>0</v>
      </c>
      <c r="BG93" s="6">
        <v>0</v>
      </c>
      <c r="BH93" s="6">
        <v>0</v>
      </c>
      <c r="BI93" s="6">
        <v>0</v>
      </c>
      <c r="BJ93" s="6">
        <v>0</v>
      </c>
      <c r="BK93" s="6">
        <v>0</v>
      </c>
      <c r="BL93" s="6">
        <v>0</v>
      </c>
      <c r="BM93" s="6">
        <v>1.2912284805284465E-4</v>
      </c>
      <c r="BN93" s="6">
        <v>0</v>
      </c>
      <c r="BO93" s="6">
        <v>0</v>
      </c>
      <c r="BP93" s="6">
        <v>0</v>
      </c>
      <c r="BQ93" s="6">
        <v>0</v>
      </c>
      <c r="BR93" s="6">
        <v>0</v>
      </c>
    </row>
    <row r="94" spans="1:70" x14ac:dyDescent="0.25">
      <c r="A94" s="1" t="s">
        <v>672</v>
      </c>
      <c r="B94" s="6" t="s">
        <v>673</v>
      </c>
      <c r="C94" s="6">
        <v>0</v>
      </c>
      <c r="D94" s="6">
        <v>0.55874164593646025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1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0.22471247176856327</v>
      </c>
      <c r="BA94" s="6">
        <v>0</v>
      </c>
      <c r="BB94" s="6">
        <v>0</v>
      </c>
      <c r="BC94" s="6">
        <v>2.0864370127344697E-3</v>
      </c>
      <c r="BD94" s="6">
        <v>0</v>
      </c>
      <c r="BE94" s="6">
        <v>0.2163504340277391</v>
      </c>
      <c r="BF94" s="6">
        <v>0</v>
      </c>
      <c r="BG94" s="6">
        <v>0</v>
      </c>
      <c r="BH94" s="6">
        <v>0</v>
      </c>
      <c r="BI94" s="6">
        <v>0</v>
      </c>
      <c r="BJ94" s="6">
        <v>0</v>
      </c>
      <c r="BK94" s="6">
        <v>0</v>
      </c>
      <c r="BL94" s="6">
        <v>0</v>
      </c>
      <c r="BM94" s="6">
        <v>6.7625764116480934E-3</v>
      </c>
      <c r="BN94" s="6">
        <v>0</v>
      </c>
      <c r="BO94" s="6">
        <v>0</v>
      </c>
      <c r="BP94" s="6">
        <v>0</v>
      </c>
      <c r="BQ94" s="6">
        <v>0</v>
      </c>
      <c r="BR94" s="6">
        <v>0</v>
      </c>
    </row>
    <row r="95" spans="1:70" x14ac:dyDescent="0.25">
      <c r="A95" s="1" t="s">
        <v>674</v>
      </c>
      <c r="B95" s="6" t="s">
        <v>675</v>
      </c>
      <c r="C95" s="6">
        <v>0</v>
      </c>
      <c r="D95" s="6">
        <v>0.70047432554081124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  <c r="AL95" s="6">
        <v>0.32503046981679712</v>
      </c>
      <c r="AM95" s="6">
        <v>0</v>
      </c>
      <c r="AN95" s="6">
        <v>0</v>
      </c>
      <c r="AO95" s="6">
        <v>0</v>
      </c>
      <c r="AP95" s="6">
        <v>0</v>
      </c>
      <c r="AQ95" s="6">
        <v>0</v>
      </c>
      <c r="AR95" s="6">
        <v>0</v>
      </c>
      <c r="AS95" s="6">
        <v>0</v>
      </c>
      <c r="AT95" s="6">
        <v>9.8220820358351613E-2</v>
      </c>
      <c r="AU95" s="6">
        <v>0</v>
      </c>
      <c r="AV95" s="6">
        <v>0</v>
      </c>
      <c r="AW95" s="6">
        <v>0</v>
      </c>
      <c r="AX95" s="6">
        <v>0</v>
      </c>
      <c r="AY95" s="6">
        <v>0</v>
      </c>
      <c r="AZ95" s="6">
        <v>0.36118965853769058</v>
      </c>
      <c r="BA95" s="6">
        <v>0</v>
      </c>
      <c r="BB95" s="6">
        <v>0</v>
      </c>
      <c r="BC95" s="6">
        <v>-1.1927197046618836E-2</v>
      </c>
      <c r="BD95" s="6">
        <v>0</v>
      </c>
      <c r="BE95" s="6">
        <v>9.2575838662296267E-2</v>
      </c>
      <c r="BF95" s="6">
        <v>0</v>
      </c>
      <c r="BG95" s="6">
        <v>0</v>
      </c>
      <c r="BH95" s="6">
        <v>0.50836441939789867</v>
      </c>
      <c r="BI95" s="6">
        <v>0</v>
      </c>
      <c r="BJ95" s="6">
        <v>0</v>
      </c>
      <c r="BK95" s="6">
        <v>0</v>
      </c>
      <c r="BL95" s="6">
        <v>0</v>
      </c>
      <c r="BM95" s="6">
        <v>7.2344905831683334E-2</v>
      </c>
      <c r="BN95" s="6">
        <v>0</v>
      </c>
      <c r="BO95" s="6">
        <v>0</v>
      </c>
      <c r="BP95" s="6">
        <v>0</v>
      </c>
      <c r="BQ95" s="6">
        <v>0</v>
      </c>
      <c r="BR95" s="6">
        <v>0</v>
      </c>
    </row>
    <row r="96" spans="1:70" x14ac:dyDescent="0.25">
      <c r="A96" s="1" t="s">
        <v>163</v>
      </c>
      <c r="B96" s="6" t="s">
        <v>164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0.15771189558145726</v>
      </c>
      <c r="R96" s="6">
        <v>0</v>
      </c>
      <c r="S96" s="6">
        <v>-5.0735132856686085E-4</v>
      </c>
      <c r="T96" s="6">
        <v>1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4.3880229191378746E-2</v>
      </c>
      <c r="AD96" s="6">
        <v>0</v>
      </c>
      <c r="AE96" s="6">
        <v>0.75733927629715447</v>
      </c>
      <c r="AF96" s="6">
        <v>-1.0875069395448975E-5</v>
      </c>
      <c r="AG96" s="6">
        <v>0.69475240432761232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  <c r="AO96" s="6">
        <v>0</v>
      </c>
      <c r="AP96" s="6">
        <v>0</v>
      </c>
      <c r="AQ96" s="6">
        <v>4.4284411774576996E-2</v>
      </c>
      <c r="AR96" s="6">
        <v>0</v>
      </c>
      <c r="AS96" s="6">
        <v>0</v>
      </c>
      <c r="AT96" s="6">
        <v>0</v>
      </c>
      <c r="AU96" s="6">
        <v>0.19079202823257504</v>
      </c>
      <c r="AV96" s="6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0.64952907114174141</v>
      </c>
      <c r="BG96" s="6">
        <v>0</v>
      </c>
      <c r="BH96" s="6"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>
        <v>0</v>
      </c>
      <c r="BP96" s="6">
        <v>1.5665756144211777E-2</v>
      </c>
      <c r="BQ96" s="6">
        <v>0.51224161021653736</v>
      </c>
      <c r="BR96" s="6">
        <v>0.19361182994253259</v>
      </c>
    </row>
    <row r="97" spans="1:70" x14ac:dyDescent="0.25">
      <c r="A97" s="1" t="s">
        <v>165</v>
      </c>
      <c r="B97" s="6" t="s">
        <v>166</v>
      </c>
      <c r="C97" s="6">
        <v>1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0</v>
      </c>
      <c r="AL97" s="6">
        <v>0</v>
      </c>
      <c r="AM97" s="6">
        <v>0</v>
      </c>
      <c r="AN97" s="6">
        <v>0</v>
      </c>
      <c r="AO97" s="6">
        <v>0</v>
      </c>
      <c r="AP97" s="6">
        <v>0</v>
      </c>
      <c r="AQ97" s="6">
        <v>0</v>
      </c>
      <c r="AR97" s="6">
        <v>0</v>
      </c>
      <c r="AS97" s="6">
        <v>0</v>
      </c>
      <c r="AT97" s="6">
        <v>0</v>
      </c>
      <c r="AU97" s="6">
        <v>0</v>
      </c>
      <c r="AV97" s="6">
        <v>0</v>
      </c>
      <c r="AW97" s="6">
        <v>0</v>
      </c>
      <c r="AX97" s="6">
        <v>0</v>
      </c>
      <c r="AY97" s="6">
        <v>0</v>
      </c>
      <c r="AZ97" s="6">
        <v>0</v>
      </c>
      <c r="BA97" s="6">
        <v>0</v>
      </c>
      <c r="BB97" s="6">
        <v>0</v>
      </c>
      <c r="BC97" s="6">
        <v>0</v>
      </c>
      <c r="BD97" s="6">
        <v>0</v>
      </c>
      <c r="BE97" s="6">
        <v>0</v>
      </c>
      <c r="BF97" s="6">
        <v>0</v>
      </c>
      <c r="BG97" s="6">
        <v>0</v>
      </c>
      <c r="BH97" s="6">
        <v>0</v>
      </c>
      <c r="BI97" s="6">
        <v>0</v>
      </c>
      <c r="BJ97" s="6">
        <v>0</v>
      </c>
      <c r="BK97" s="6">
        <v>0</v>
      </c>
      <c r="BL97" s="6">
        <v>0</v>
      </c>
      <c r="BM97" s="6">
        <v>0</v>
      </c>
      <c r="BN97" s="6">
        <v>0</v>
      </c>
      <c r="BO97" s="6">
        <v>0</v>
      </c>
      <c r="BP97" s="6">
        <v>0</v>
      </c>
      <c r="BQ97" s="6">
        <v>0</v>
      </c>
      <c r="BR97" s="6">
        <v>0.16103085137891585</v>
      </c>
    </row>
    <row r="98" spans="1:70" x14ac:dyDescent="0.25">
      <c r="A98" s="1" t="s">
        <v>676</v>
      </c>
      <c r="B98" s="6" t="s">
        <v>677</v>
      </c>
      <c r="C98" s="6">
        <v>0</v>
      </c>
      <c r="D98" s="6">
        <v>0</v>
      </c>
      <c r="E98" s="6">
        <v>0</v>
      </c>
      <c r="F98" s="6">
        <v>0.54699555786301313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0.14672511457041956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0</v>
      </c>
      <c r="AU98" s="6">
        <v>0</v>
      </c>
      <c r="AV98" s="6">
        <v>0</v>
      </c>
      <c r="AW98" s="6">
        <v>0</v>
      </c>
      <c r="AX98" s="6">
        <v>0</v>
      </c>
      <c r="AY98" s="6">
        <v>0</v>
      </c>
      <c r="AZ98" s="6">
        <v>0</v>
      </c>
      <c r="BA98" s="6">
        <v>0</v>
      </c>
      <c r="BB98" s="6">
        <v>0</v>
      </c>
      <c r="BC98" s="6">
        <v>0</v>
      </c>
      <c r="BD98" s="6">
        <v>0</v>
      </c>
      <c r="BE98" s="6">
        <v>0</v>
      </c>
      <c r="BF98" s="6">
        <v>0</v>
      </c>
      <c r="BG98" s="6">
        <v>0</v>
      </c>
      <c r="BH98" s="6">
        <v>0</v>
      </c>
      <c r="BI98" s="6">
        <v>0</v>
      </c>
      <c r="BJ98" s="6">
        <v>0.21753943022466979</v>
      </c>
      <c r="BK98" s="6">
        <v>0</v>
      </c>
      <c r="BL98" s="6">
        <v>0</v>
      </c>
      <c r="BM98" s="6">
        <v>0</v>
      </c>
      <c r="BN98" s="6">
        <v>0</v>
      </c>
      <c r="BO98" s="6">
        <v>0</v>
      </c>
      <c r="BP98" s="6">
        <v>0</v>
      </c>
      <c r="BQ98" s="6">
        <v>0</v>
      </c>
      <c r="BR98" s="6">
        <v>7.0832712998646533E-2</v>
      </c>
    </row>
    <row r="99" spans="1:70" x14ac:dyDescent="0.25">
      <c r="A99" s="1" t="s">
        <v>678</v>
      </c>
      <c r="B99" s="6" t="s">
        <v>679</v>
      </c>
      <c r="C99" s="6">
        <v>0</v>
      </c>
      <c r="D99" s="6">
        <v>0.29625584229614182</v>
      </c>
      <c r="E99" s="6">
        <v>0</v>
      </c>
      <c r="F99" s="6">
        <v>0.54699555786301313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4.8391970646170859E-3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0</v>
      </c>
      <c r="AM99" s="6">
        <v>0</v>
      </c>
      <c r="AN99" s="6">
        <v>0</v>
      </c>
      <c r="AO99" s="6">
        <v>0</v>
      </c>
      <c r="AP99" s="6">
        <v>0</v>
      </c>
      <c r="AQ99" s="6">
        <v>0</v>
      </c>
      <c r="AR99" s="6">
        <v>0</v>
      </c>
      <c r="AS99" s="6">
        <v>0</v>
      </c>
      <c r="AT99" s="6">
        <v>0.17297886896793943</v>
      </c>
      <c r="AU99" s="6">
        <v>0</v>
      </c>
      <c r="AV99" s="6">
        <v>0</v>
      </c>
      <c r="AW99" s="6">
        <v>0</v>
      </c>
      <c r="AX99" s="6">
        <v>0</v>
      </c>
      <c r="AY99" s="6">
        <v>0</v>
      </c>
      <c r="AZ99" s="6">
        <v>0</v>
      </c>
      <c r="BA99" s="6">
        <v>0</v>
      </c>
      <c r="BB99" s="6">
        <v>0</v>
      </c>
      <c r="BC99" s="6">
        <v>0</v>
      </c>
      <c r="BD99" s="6">
        <v>0</v>
      </c>
      <c r="BE99" s="6">
        <v>0.11732978758500327</v>
      </c>
      <c r="BF99" s="6">
        <v>0</v>
      </c>
      <c r="BG99" s="6">
        <v>0</v>
      </c>
      <c r="BH99" s="6">
        <v>0</v>
      </c>
      <c r="BI99" s="6">
        <v>0</v>
      </c>
      <c r="BJ99" s="6">
        <v>0</v>
      </c>
      <c r="BK99" s="6">
        <v>0</v>
      </c>
      <c r="BL99" s="6">
        <v>0</v>
      </c>
      <c r="BM99" s="6">
        <v>5.3758127189958961E-2</v>
      </c>
      <c r="BN99" s="6">
        <v>0</v>
      </c>
      <c r="BO99" s="6">
        <v>0</v>
      </c>
      <c r="BP99" s="6">
        <v>0</v>
      </c>
      <c r="BQ99" s="6">
        <v>0</v>
      </c>
      <c r="BR99" s="6">
        <v>0</v>
      </c>
    </row>
    <row r="100" spans="1:70" x14ac:dyDescent="0.25">
      <c r="A100" s="1" t="s">
        <v>680</v>
      </c>
      <c r="B100" s="6" t="s">
        <v>681</v>
      </c>
      <c r="C100" s="6">
        <v>0</v>
      </c>
      <c r="D100" s="6">
        <v>0.60389401766683171</v>
      </c>
      <c r="E100" s="6">
        <v>0</v>
      </c>
      <c r="F100" s="6">
        <v>0.54699555786301313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6.1697765706576245E-3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3.4247885082319268E-2</v>
      </c>
      <c r="W100" s="6">
        <v>0.35118234858762759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0.35781726901405431</v>
      </c>
      <c r="AQ100" s="6">
        <v>0</v>
      </c>
      <c r="AR100" s="6">
        <v>0</v>
      </c>
      <c r="AS100" s="6">
        <v>0</v>
      </c>
      <c r="AT100" s="6">
        <v>0.32638863920575206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0.11707066036689337</v>
      </c>
      <c r="BB100" s="6">
        <v>0.30458871742462174</v>
      </c>
      <c r="BC100" s="6">
        <v>0</v>
      </c>
      <c r="BD100" s="6">
        <v>0</v>
      </c>
      <c r="BE100" s="6">
        <v>0.5581806408159723</v>
      </c>
      <c r="BF100" s="6">
        <v>0</v>
      </c>
      <c r="BG100" s="6">
        <v>0</v>
      </c>
      <c r="BH100" s="6">
        <v>0</v>
      </c>
      <c r="BI100" s="6">
        <v>0</v>
      </c>
      <c r="BJ100" s="6">
        <v>0</v>
      </c>
      <c r="BK100" s="6">
        <v>0</v>
      </c>
      <c r="BL100" s="6">
        <v>0</v>
      </c>
      <c r="BM100" s="6">
        <v>0.49685209366081329</v>
      </c>
      <c r="BN100" s="6">
        <v>0.18706020689988342</v>
      </c>
      <c r="BO100" s="6">
        <v>0</v>
      </c>
      <c r="BP100" s="6">
        <v>0</v>
      </c>
      <c r="BQ100" s="6">
        <v>0</v>
      </c>
      <c r="BR100" s="6">
        <v>7.0832712998646533E-2</v>
      </c>
    </row>
    <row r="101" spans="1:70" x14ac:dyDescent="0.25">
      <c r="A101" s="1" t="s">
        <v>682</v>
      </c>
      <c r="B101" s="6" t="s">
        <v>683</v>
      </c>
      <c r="C101" s="6">
        <v>0</v>
      </c>
      <c r="D101" s="6">
        <v>-1.2331468457318051E-2</v>
      </c>
      <c r="E101" s="6">
        <v>0</v>
      </c>
      <c r="F101" s="6">
        <v>0.54699555786301313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-4.9424349444815493E-3</v>
      </c>
      <c r="Q101" s="6">
        <v>0.88023882199070946</v>
      </c>
      <c r="R101" s="6">
        <v>0</v>
      </c>
      <c r="S101" s="6">
        <v>-2.3386569482294748E-4</v>
      </c>
      <c r="T101" s="6">
        <v>0.18408120447718471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1.5652430499247545E-3</v>
      </c>
      <c r="AA101" s="6">
        <v>0</v>
      </c>
      <c r="AB101" s="6">
        <v>0</v>
      </c>
      <c r="AC101" s="6">
        <v>0</v>
      </c>
      <c r="AD101" s="6">
        <v>0</v>
      </c>
      <c r="AE101" s="6">
        <v>0.17650173851838355</v>
      </c>
      <c r="AF101" s="6">
        <v>0</v>
      </c>
      <c r="AG101" s="6">
        <v>0</v>
      </c>
      <c r="AH101" s="6">
        <v>0.17549853913371777</v>
      </c>
      <c r="AI101" s="6">
        <v>0</v>
      </c>
      <c r="AJ101" s="6">
        <v>0</v>
      </c>
      <c r="AK101" s="6">
        <v>0</v>
      </c>
      <c r="AL101" s="6">
        <v>0</v>
      </c>
      <c r="AM101" s="6">
        <v>0</v>
      </c>
      <c r="AN101" s="6">
        <v>0</v>
      </c>
      <c r="AO101" s="6">
        <v>0</v>
      </c>
      <c r="AP101" s="6">
        <v>0</v>
      </c>
      <c r="AQ101" s="6">
        <v>0</v>
      </c>
      <c r="AR101" s="6">
        <v>0</v>
      </c>
      <c r="AS101" s="6">
        <v>0</v>
      </c>
      <c r="AT101" s="6">
        <v>8.7845981628416003E-2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0.77283888861905736</v>
      </c>
      <c r="BB101" s="6">
        <v>0</v>
      </c>
      <c r="BC101" s="6">
        <v>0</v>
      </c>
      <c r="BD101" s="6">
        <v>0</v>
      </c>
      <c r="BE101" s="6">
        <v>0.11732978758500327</v>
      </c>
      <c r="BF101" s="6">
        <v>-6.6902976480421612E-3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6">
        <v>0</v>
      </c>
      <c r="BM101" s="6">
        <v>1.0067665847319721E-3</v>
      </c>
      <c r="BN101" s="6">
        <v>0</v>
      </c>
      <c r="BO101" s="6">
        <v>0</v>
      </c>
      <c r="BP101" s="6">
        <v>0</v>
      </c>
      <c r="BQ101" s="6">
        <v>7.3339359022522206E-3</v>
      </c>
      <c r="BR101" s="6">
        <v>-2.7799631086708092E-3</v>
      </c>
    </row>
    <row r="102" spans="1:70" x14ac:dyDescent="0.25">
      <c r="A102" s="1" t="s">
        <v>684</v>
      </c>
      <c r="B102" s="6" t="s">
        <v>685</v>
      </c>
      <c r="C102" s="6">
        <v>0</v>
      </c>
      <c r="D102" s="6">
        <v>5.8735902194671841E-2</v>
      </c>
      <c r="E102" s="6">
        <v>0</v>
      </c>
      <c r="F102" s="6">
        <v>0.54699555786301313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-4.9424349444815493E-3</v>
      </c>
      <c r="Q102" s="6">
        <v>0.88023882199070946</v>
      </c>
      <c r="R102" s="6">
        <v>0</v>
      </c>
      <c r="S102" s="6">
        <v>-2.3386569482294748E-4</v>
      </c>
      <c r="T102" s="6">
        <v>0.18408120447718471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3.9033622464272777E-2</v>
      </c>
      <c r="AF102" s="6">
        <v>0</v>
      </c>
      <c r="AG102" s="6">
        <v>0</v>
      </c>
      <c r="AH102" s="6">
        <v>5.7636731920325458E-2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6">
        <v>0</v>
      </c>
      <c r="AT102" s="6">
        <v>8.7845981628416003E-2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0.39649102531135927</v>
      </c>
      <c r="BB102" s="6">
        <v>0</v>
      </c>
      <c r="BC102" s="6">
        <v>0</v>
      </c>
      <c r="BD102" s="6">
        <v>0</v>
      </c>
      <c r="BE102" s="6">
        <v>3.5446773617725386E-2</v>
      </c>
      <c r="BF102" s="6">
        <v>-6.6902976480421612E-3</v>
      </c>
      <c r="BG102" s="6">
        <v>0</v>
      </c>
      <c r="BH102" s="6">
        <v>0</v>
      </c>
      <c r="BI102" s="6">
        <v>0</v>
      </c>
      <c r="BJ102" s="6">
        <v>0</v>
      </c>
      <c r="BK102" s="6">
        <v>0</v>
      </c>
      <c r="BL102" s="6">
        <v>0</v>
      </c>
      <c r="BM102" s="6">
        <v>1.0067665847319721E-3</v>
      </c>
      <c r="BN102" s="6">
        <v>0</v>
      </c>
      <c r="BO102" s="6">
        <v>0</v>
      </c>
      <c r="BP102" s="6">
        <v>0</v>
      </c>
      <c r="BQ102" s="6">
        <v>7.3339359022522206E-3</v>
      </c>
      <c r="BR102" s="6">
        <v>7.0832712998646533E-2</v>
      </c>
    </row>
    <row r="103" spans="1:70" x14ac:dyDescent="0.25">
      <c r="A103" s="1" t="s">
        <v>686</v>
      </c>
      <c r="B103" s="6" t="s">
        <v>687</v>
      </c>
      <c r="C103" s="6">
        <v>0</v>
      </c>
      <c r="D103" s="6">
        <v>-1.2331468457318051E-2</v>
      </c>
      <c r="E103" s="6">
        <v>0</v>
      </c>
      <c r="F103" s="6">
        <v>0.54699555786301313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-4.9424349444815493E-3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0.76067006783307467</v>
      </c>
      <c r="X103" s="6">
        <v>0</v>
      </c>
      <c r="Y103" s="6">
        <v>0</v>
      </c>
      <c r="Z103" s="6">
        <v>4.8391970646170859E-3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0.50295313848908163</v>
      </c>
      <c r="AQ103" s="6">
        <v>0</v>
      </c>
      <c r="AR103" s="6">
        <v>0</v>
      </c>
      <c r="AS103" s="6">
        <v>0</v>
      </c>
      <c r="AT103" s="6">
        <v>4.9803858680990645E-2</v>
      </c>
      <c r="AU103" s="6">
        <v>5.3538418049815732E-2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0.22674873238588505</v>
      </c>
      <c r="BB103" s="6">
        <v>0</v>
      </c>
      <c r="BC103" s="6">
        <v>0</v>
      </c>
      <c r="BD103" s="6">
        <v>0</v>
      </c>
      <c r="BE103" s="6">
        <v>0.11732978758500327</v>
      </c>
      <c r="BF103" s="6">
        <v>0</v>
      </c>
      <c r="BG103" s="6">
        <v>5.4336747930881944E-3</v>
      </c>
      <c r="BH103" s="6">
        <v>0</v>
      </c>
      <c r="BI103" s="6">
        <v>0</v>
      </c>
      <c r="BJ103" s="6">
        <v>0</v>
      </c>
      <c r="BK103" s="6">
        <v>0</v>
      </c>
      <c r="BL103" s="6">
        <v>0</v>
      </c>
      <c r="BM103" s="6">
        <v>1.0067665847319721E-3</v>
      </c>
      <c r="BN103" s="6">
        <v>0</v>
      </c>
      <c r="BO103" s="6">
        <v>0</v>
      </c>
      <c r="BP103" s="6">
        <v>0</v>
      </c>
      <c r="BQ103" s="6">
        <v>0</v>
      </c>
      <c r="BR103" s="6">
        <v>0</v>
      </c>
    </row>
    <row r="104" spans="1:70" x14ac:dyDescent="0.25">
      <c r="A104" s="1" t="s">
        <v>688</v>
      </c>
      <c r="B104" s="6" t="s">
        <v>689</v>
      </c>
      <c r="C104" s="6">
        <v>0</v>
      </c>
      <c r="D104" s="6">
        <v>5.8735902194671841E-2</v>
      </c>
      <c r="E104" s="6">
        <v>0</v>
      </c>
      <c r="F104" s="6">
        <v>0.54699555786301313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-4.9424349444815493E-3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1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0.50295313848908163</v>
      </c>
      <c r="AQ104" s="6">
        <v>0</v>
      </c>
      <c r="AR104" s="6">
        <v>0</v>
      </c>
      <c r="AS104" s="6">
        <v>0</v>
      </c>
      <c r="AT104" s="6">
        <v>5.9503566574303793E-2</v>
      </c>
      <c r="AU104" s="6">
        <v>5.3538418049815732E-2</v>
      </c>
      <c r="AV104" s="6">
        <v>0</v>
      </c>
      <c r="AW104" s="6">
        <v>0</v>
      </c>
      <c r="AX104" s="6">
        <v>0</v>
      </c>
      <c r="AY104" s="6">
        <v>0</v>
      </c>
      <c r="AZ104" s="6">
        <v>0</v>
      </c>
      <c r="BA104" s="6">
        <v>2.012990603521626E-2</v>
      </c>
      <c r="BB104" s="6">
        <v>0</v>
      </c>
      <c r="BC104" s="6">
        <v>0</v>
      </c>
      <c r="BD104" s="6">
        <v>0</v>
      </c>
      <c r="BE104" s="6">
        <v>3.5446773617725386E-2</v>
      </c>
      <c r="BF104" s="6">
        <v>0</v>
      </c>
      <c r="BG104" s="6">
        <v>5.4336747930881944E-3</v>
      </c>
      <c r="BH104" s="6">
        <v>0</v>
      </c>
      <c r="BI104" s="6">
        <v>0</v>
      </c>
      <c r="BJ104" s="6">
        <v>0</v>
      </c>
      <c r="BK104" s="6">
        <v>0</v>
      </c>
      <c r="BL104" s="6">
        <v>0</v>
      </c>
      <c r="BM104" s="6">
        <v>1.0067665847319721E-3</v>
      </c>
      <c r="BN104" s="6">
        <v>0</v>
      </c>
      <c r="BO104" s="6">
        <v>0</v>
      </c>
      <c r="BP104" s="6">
        <v>0</v>
      </c>
      <c r="BQ104" s="6">
        <v>0</v>
      </c>
      <c r="BR104" s="6">
        <v>7.0832712998646533E-2</v>
      </c>
    </row>
    <row r="105" spans="1:70" x14ac:dyDescent="0.25">
      <c r="A105" s="1" t="s">
        <v>690</v>
      </c>
      <c r="B105" s="6" t="s">
        <v>691</v>
      </c>
      <c r="C105" s="6">
        <v>0</v>
      </c>
      <c r="D105" s="6">
        <v>0</v>
      </c>
      <c r="E105" s="6">
        <v>0</v>
      </c>
      <c r="F105" s="6">
        <v>0.54699555786301313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4.8391970646170859E-3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0</v>
      </c>
      <c r="AL105" s="6">
        <v>0</v>
      </c>
      <c r="AM105" s="6">
        <v>0</v>
      </c>
      <c r="AN105" s="6">
        <v>0</v>
      </c>
      <c r="AO105" s="6">
        <v>0</v>
      </c>
      <c r="AP105" s="6">
        <v>0.30745582442472608</v>
      </c>
      <c r="AQ105" s="6">
        <v>0</v>
      </c>
      <c r="AR105" s="6">
        <v>0</v>
      </c>
      <c r="AS105" s="6">
        <v>0</v>
      </c>
      <c r="AT105" s="6">
        <v>0</v>
      </c>
      <c r="AU105" s="6">
        <v>0.20552884027964755</v>
      </c>
      <c r="AV105" s="6">
        <v>0</v>
      </c>
      <c r="AW105" s="6">
        <v>0</v>
      </c>
      <c r="AX105" s="6">
        <v>0</v>
      </c>
      <c r="AY105" s="6">
        <v>0</v>
      </c>
      <c r="AZ105" s="6">
        <v>0</v>
      </c>
      <c r="BA105" s="6">
        <v>0</v>
      </c>
      <c r="BB105" s="6">
        <v>0</v>
      </c>
      <c r="BC105" s="6">
        <v>0</v>
      </c>
      <c r="BD105" s="6">
        <v>0</v>
      </c>
      <c r="BE105" s="6">
        <v>0</v>
      </c>
      <c r="BF105" s="6">
        <v>0</v>
      </c>
      <c r="BG105" s="6">
        <v>0</v>
      </c>
      <c r="BH105" s="6">
        <v>0</v>
      </c>
      <c r="BI105" s="6">
        <v>0</v>
      </c>
      <c r="BJ105" s="6">
        <v>0</v>
      </c>
      <c r="BK105" s="6">
        <v>0</v>
      </c>
      <c r="BL105" s="6">
        <v>0</v>
      </c>
      <c r="BM105" s="6">
        <v>0</v>
      </c>
      <c r="BN105" s="6">
        <v>0</v>
      </c>
      <c r="BO105" s="6">
        <v>0</v>
      </c>
      <c r="BP105" s="6">
        <v>0</v>
      </c>
      <c r="BQ105" s="6">
        <v>0.13134219825337132</v>
      </c>
      <c r="BR105" s="6">
        <v>0</v>
      </c>
    </row>
    <row r="106" spans="1:70" x14ac:dyDescent="0.25">
      <c r="A106" s="1" t="s">
        <v>692</v>
      </c>
      <c r="B106" s="6" t="s">
        <v>693</v>
      </c>
      <c r="C106" s="6">
        <v>0</v>
      </c>
      <c r="D106" s="6">
        <v>0</v>
      </c>
      <c r="E106" s="6">
        <v>0</v>
      </c>
      <c r="F106" s="6">
        <v>0.54699555786301313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2.0158507886125984E-2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0.2937493413641058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0.30745582442472608</v>
      </c>
      <c r="AQ106" s="6">
        <v>0</v>
      </c>
      <c r="AR106" s="6">
        <v>0</v>
      </c>
      <c r="AS106" s="6">
        <v>0</v>
      </c>
      <c r="AT106" s="6">
        <v>0</v>
      </c>
      <c r="AU106" s="6">
        <v>0.69823949758356418</v>
      </c>
      <c r="AV106" s="6">
        <v>0</v>
      </c>
      <c r="AW106" s="6">
        <v>0</v>
      </c>
      <c r="AX106" s="6">
        <v>0</v>
      </c>
      <c r="AY106" s="6">
        <v>0</v>
      </c>
      <c r="AZ106" s="6">
        <v>0</v>
      </c>
      <c r="BA106" s="6">
        <v>0</v>
      </c>
      <c r="BB106" s="6">
        <v>0</v>
      </c>
      <c r="BC106" s="6">
        <v>0</v>
      </c>
      <c r="BD106" s="6">
        <v>0</v>
      </c>
      <c r="BE106" s="6">
        <v>0</v>
      </c>
      <c r="BF106" s="6">
        <v>0</v>
      </c>
      <c r="BG106" s="6">
        <v>0</v>
      </c>
      <c r="BH106" s="6">
        <v>0</v>
      </c>
      <c r="BI106" s="6">
        <v>0</v>
      </c>
      <c r="BJ106" s="6">
        <v>0.21753943022466979</v>
      </c>
      <c r="BK106" s="6">
        <v>0</v>
      </c>
      <c r="BL106" s="6">
        <v>0</v>
      </c>
      <c r="BM106" s="6">
        <v>0</v>
      </c>
      <c r="BN106" s="6">
        <v>0</v>
      </c>
      <c r="BO106" s="6">
        <v>0</v>
      </c>
      <c r="BP106" s="6">
        <v>0</v>
      </c>
      <c r="BQ106" s="6">
        <v>0</v>
      </c>
      <c r="BR106" s="6">
        <v>7.0832712998646533E-2</v>
      </c>
    </row>
    <row r="107" spans="1:70" x14ac:dyDescent="0.25">
      <c r="A107" s="1" t="s">
        <v>694</v>
      </c>
      <c r="B107" s="6" t="s">
        <v>695</v>
      </c>
      <c r="C107" s="6">
        <v>1.1312291579059495E-2</v>
      </c>
      <c r="D107" s="6">
        <v>0</v>
      </c>
      <c r="E107" s="6">
        <v>0</v>
      </c>
      <c r="F107" s="6">
        <v>0.54699555786301313</v>
      </c>
      <c r="G107" s="6">
        <v>-2.1894883155109172E-3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0.42797314727680119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8.4614622842406298E-2</v>
      </c>
      <c r="W107" s="6">
        <v>0</v>
      </c>
      <c r="X107" s="6">
        <v>8.3039394110208178E-2</v>
      </c>
      <c r="Y107" s="6">
        <v>0</v>
      </c>
      <c r="Z107" s="6">
        <v>4.8391970646170859E-3</v>
      </c>
      <c r="AA107" s="6">
        <v>0.29642659790327108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0.2715268162981459</v>
      </c>
      <c r="AI107" s="6">
        <v>0</v>
      </c>
      <c r="AJ107" s="6">
        <v>0</v>
      </c>
      <c r="AK107" s="6">
        <v>0</v>
      </c>
      <c r="AL107" s="6">
        <v>0.24889032824105498</v>
      </c>
      <c r="AM107" s="6">
        <v>4.3692474860807407E-2</v>
      </c>
      <c r="AN107" s="6">
        <v>0</v>
      </c>
      <c r="AO107" s="6">
        <v>0</v>
      </c>
      <c r="AP107" s="6">
        <v>0</v>
      </c>
      <c r="AQ107" s="6">
        <v>0</v>
      </c>
      <c r="AR107" s="6">
        <v>0</v>
      </c>
      <c r="AS107" s="6">
        <v>0</v>
      </c>
      <c r="AT107" s="6">
        <v>0</v>
      </c>
      <c r="AU107" s="6">
        <v>0</v>
      </c>
      <c r="AV107" s="6">
        <v>0</v>
      </c>
      <c r="AW107" s="6">
        <v>0</v>
      </c>
      <c r="AX107" s="6">
        <v>0</v>
      </c>
      <c r="AY107" s="6">
        <v>0</v>
      </c>
      <c r="AZ107" s="6">
        <v>0</v>
      </c>
      <c r="BA107" s="6">
        <v>1.5448456621400765E-2</v>
      </c>
      <c r="BB107" s="6">
        <v>0</v>
      </c>
      <c r="BC107" s="6">
        <v>0.35769173211209182</v>
      </c>
      <c r="BD107" s="6">
        <v>0</v>
      </c>
      <c r="BE107" s="6">
        <v>0</v>
      </c>
      <c r="BF107" s="6">
        <v>0</v>
      </c>
      <c r="BG107" s="6">
        <v>0</v>
      </c>
      <c r="BH107" s="6">
        <v>0</v>
      </c>
      <c r="BI107" s="6">
        <v>0</v>
      </c>
      <c r="BJ107" s="6">
        <v>0.23029354729281529</v>
      </c>
      <c r="BK107" s="6">
        <v>0</v>
      </c>
      <c r="BL107" s="6">
        <v>0</v>
      </c>
      <c r="BM107" s="6">
        <v>2.2259538315229027E-3</v>
      </c>
      <c r="BN107" s="6">
        <v>0</v>
      </c>
      <c r="BO107" s="6">
        <v>0</v>
      </c>
      <c r="BP107" s="6">
        <v>0</v>
      </c>
      <c r="BQ107" s="6">
        <v>0.22841712795196276</v>
      </c>
      <c r="BR107" s="6">
        <v>-1.4826575208152582E-3</v>
      </c>
    </row>
    <row r="108" spans="1:70" x14ac:dyDescent="0.25">
      <c r="A108" s="1" t="s">
        <v>696</v>
      </c>
      <c r="B108" s="6" t="s">
        <v>697</v>
      </c>
      <c r="C108" s="6">
        <v>1.1312291579059495E-2</v>
      </c>
      <c r="D108" s="6">
        <v>0</v>
      </c>
      <c r="E108" s="6">
        <v>0</v>
      </c>
      <c r="F108" s="6">
        <v>0.54699555786301313</v>
      </c>
      <c r="G108" s="6">
        <v>-2.1894883155109172E-3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0.42797314727680119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6.0386195349186773E-3</v>
      </c>
      <c r="U108" s="6">
        <v>2.0158507886125984E-2</v>
      </c>
      <c r="V108" s="6">
        <v>8.4614622842406298E-2</v>
      </c>
      <c r="W108" s="6">
        <v>0</v>
      </c>
      <c r="X108" s="6">
        <v>8.3039394110208178E-2</v>
      </c>
      <c r="Y108" s="6">
        <v>0</v>
      </c>
      <c r="Z108" s="6">
        <v>0</v>
      </c>
      <c r="AA108" s="6">
        <v>0.29642659790327108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-2.3048644492832892E-3</v>
      </c>
      <c r="AH108" s="6">
        <v>0.2715268162981459</v>
      </c>
      <c r="AI108" s="6">
        <v>0</v>
      </c>
      <c r="AJ108" s="6">
        <v>-9.5121824684151323E-3</v>
      </c>
      <c r="AK108" s="6">
        <v>0</v>
      </c>
      <c r="AL108" s="6">
        <v>0.24889032824105498</v>
      </c>
      <c r="AM108" s="6">
        <v>4.3692474860807407E-2</v>
      </c>
      <c r="AN108" s="6">
        <v>0</v>
      </c>
      <c r="AO108" s="6">
        <v>0</v>
      </c>
      <c r="AP108" s="6">
        <v>0</v>
      </c>
      <c r="AQ108" s="6">
        <v>0</v>
      </c>
      <c r="AR108" s="6">
        <v>0</v>
      </c>
      <c r="AS108" s="6">
        <v>0</v>
      </c>
      <c r="AT108" s="6">
        <v>0</v>
      </c>
      <c r="AU108" s="6">
        <v>0</v>
      </c>
      <c r="AV108" s="6">
        <v>0</v>
      </c>
      <c r="AW108" s="6">
        <v>0</v>
      </c>
      <c r="AX108" s="6">
        <v>0.15561951184686726</v>
      </c>
      <c r="AY108" s="6">
        <v>0</v>
      </c>
      <c r="AZ108" s="6">
        <v>0</v>
      </c>
      <c r="BA108" s="6">
        <v>1.5448456621400765E-2</v>
      </c>
      <c r="BB108" s="6">
        <v>0</v>
      </c>
      <c r="BC108" s="6">
        <v>6.5785894228701111E-2</v>
      </c>
      <c r="BD108" s="6">
        <v>0</v>
      </c>
      <c r="BE108" s="6">
        <v>0</v>
      </c>
      <c r="BF108" s="6">
        <v>0</v>
      </c>
      <c r="BG108" s="6">
        <v>0</v>
      </c>
      <c r="BH108" s="6">
        <v>0</v>
      </c>
      <c r="BI108" s="6">
        <v>0</v>
      </c>
      <c r="BJ108" s="6">
        <v>0.23029354729281529</v>
      </c>
      <c r="BK108" s="6">
        <v>0</v>
      </c>
      <c r="BL108" s="6">
        <v>0</v>
      </c>
      <c r="BM108" s="6">
        <v>2.2259538315229027E-3</v>
      </c>
      <c r="BN108" s="6">
        <v>0</v>
      </c>
      <c r="BO108" s="6">
        <v>0</v>
      </c>
      <c r="BP108" s="6">
        <v>0</v>
      </c>
      <c r="BQ108" s="6">
        <v>0.22841712795196276</v>
      </c>
      <c r="BR108" s="6">
        <v>1.4350447662295962E-3</v>
      </c>
    </row>
    <row r="109" spans="1:70" x14ac:dyDescent="0.25">
      <c r="A109" s="1" t="s">
        <v>698</v>
      </c>
      <c r="B109" s="6" t="s">
        <v>699</v>
      </c>
      <c r="C109" s="6">
        <v>1.1312291579059495E-2</v>
      </c>
      <c r="D109" s="6">
        <v>0</v>
      </c>
      <c r="E109" s="6">
        <v>0</v>
      </c>
      <c r="F109" s="6">
        <v>0.54699555786301313</v>
      </c>
      <c r="G109" s="6">
        <v>-2.1894883155109172E-3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0.42797314727680119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8.4614622842406298E-2</v>
      </c>
      <c r="W109" s="6">
        <v>0</v>
      </c>
      <c r="X109" s="6">
        <v>8.3039394110208178E-2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0.2715268162981459</v>
      </c>
      <c r="AI109" s="6">
        <v>0</v>
      </c>
      <c r="AJ109" s="6">
        <v>0</v>
      </c>
      <c r="AK109" s="6">
        <v>0</v>
      </c>
      <c r="AL109" s="6">
        <v>0.24889032824105498</v>
      </c>
      <c r="AM109" s="6">
        <v>4.3692474860807407E-2</v>
      </c>
      <c r="AN109" s="6">
        <v>0</v>
      </c>
      <c r="AO109" s="6">
        <v>0</v>
      </c>
      <c r="AP109" s="6">
        <v>0</v>
      </c>
      <c r="AQ109" s="6">
        <v>0</v>
      </c>
      <c r="AR109" s="6">
        <v>0</v>
      </c>
      <c r="AS109" s="6">
        <v>0</v>
      </c>
      <c r="AT109" s="6">
        <v>0</v>
      </c>
      <c r="AU109" s="6">
        <v>0</v>
      </c>
      <c r="AV109" s="6">
        <v>0</v>
      </c>
      <c r="AW109" s="6">
        <v>0</v>
      </c>
      <c r="AX109" s="6">
        <v>0</v>
      </c>
      <c r="AY109" s="6">
        <v>0</v>
      </c>
      <c r="AZ109" s="6">
        <v>0</v>
      </c>
      <c r="BA109" s="6">
        <v>1.5448456621400765E-2</v>
      </c>
      <c r="BB109" s="6">
        <v>0</v>
      </c>
      <c r="BC109" s="6">
        <v>9.9063991588923869E-3</v>
      </c>
      <c r="BD109" s="6">
        <v>0</v>
      </c>
      <c r="BE109" s="6">
        <v>0</v>
      </c>
      <c r="BF109" s="6">
        <v>0</v>
      </c>
      <c r="BG109" s="6">
        <v>0</v>
      </c>
      <c r="BH109" s="6">
        <v>0</v>
      </c>
      <c r="BI109" s="6">
        <v>0</v>
      </c>
      <c r="BJ109" s="6">
        <v>0.23029354729281529</v>
      </c>
      <c r="BK109" s="6">
        <v>0</v>
      </c>
      <c r="BL109" s="6">
        <v>0</v>
      </c>
      <c r="BM109" s="6">
        <v>0</v>
      </c>
      <c r="BN109" s="6">
        <v>0</v>
      </c>
      <c r="BO109" s="6">
        <v>0</v>
      </c>
      <c r="BP109" s="6">
        <v>0</v>
      </c>
      <c r="BQ109" s="6">
        <v>0.22841712795196276</v>
      </c>
      <c r="BR109" s="6">
        <v>-1.4826575208152582E-3</v>
      </c>
    </row>
    <row r="110" spans="1:70" x14ac:dyDescent="0.25">
      <c r="A110" s="1" t="s">
        <v>700</v>
      </c>
      <c r="B110" s="6" t="s">
        <v>701</v>
      </c>
      <c r="C110" s="6">
        <v>1.1312291579059495E-2</v>
      </c>
      <c r="D110" s="6">
        <v>0</v>
      </c>
      <c r="E110" s="6">
        <v>0</v>
      </c>
      <c r="F110" s="6">
        <v>0.54699555786301313</v>
      </c>
      <c r="G110" s="6">
        <v>-2.1894883155109172E-3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0.42797314727680119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2.0158507886125984E-2</v>
      </c>
      <c r="V110" s="6">
        <v>8.4614622842406298E-2</v>
      </c>
      <c r="W110" s="6">
        <v>0</v>
      </c>
      <c r="X110" s="6">
        <v>8.3039394110208178E-2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0.2715268162981459</v>
      </c>
      <c r="AI110" s="6">
        <v>0</v>
      </c>
      <c r="AJ110" s="6">
        <v>0</v>
      </c>
      <c r="AK110" s="6">
        <v>0</v>
      </c>
      <c r="AL110" s="6">
        <v>0.24889032824105498</v>
      </c>
      <c r="AM110" s="6">
        <v>4.3692474860807407E-2</v>
      </c>
      <c r="AN110" s="6">
        <v>0</v>
      </c>
      <c r="AO110" s="6">
        <v>0</v>
      </c>
      <c r="AP110" s="6">
        <v>0</v>
      </c>
      <c r="AQ110" s="6">
        <v>0</v>
      </c>
      <c r="AR110" s="6">
        <v>0</v>
      </c>
      <c r="AS110" s="6">
        <v>0</v>
      </c>
      <c r="AT110" s="6">
        <v>0</v>
      </c>
      <c r="AU110" s="6">
        <v>0</v>
      </c>
      <c r="AV110" s="6">
        <v>0</v>
      </c>
      <c r="AW110" s="6">
        <v>0</v>
      </c>
      <c r="AX110" s="6">
        <v>0</v>
      </c>
      <c r="AY110" s="6">
        <v>0</v>
      </c>
      <c r="AZ110" s="6">
        <v>0</v>
      </c>
      <c r="BA110" s="6">
        <v>1.5448456621400765E-2</v>
      </c>
      <c r="BB110" s="6">
        <v>0</v>
      </c>
      <c r="BC110" s="6">
        <v>6.5785894228701111E-2</v>
      </c>
      <c r="BD110" s="6">
        <v>0</v>
      </c>
      <c r="BE110" s="6">
        <v>0</v>
      </c>
      <c r="BF110" s="6">
        <v>0</v>
      </c>
      <c r="BG110" s="6">
        <v>0</v>
      </c>
      <c r="BH110" s="6">
        <v>0</v>
      </c>
      <c r="BI110" s="6">
        <v>0</v>
      </c>
      <c r="BJ110" s="6">
        <v>0.23029354729281529</v>
      </c>
      <c r="BK110" s="6">
        <v>0</v>
      </c>
      <c r="BL110" s="6">
        <v>0</v>
      </c>
      <c r="BM110" s="6">
        <v>0</v>
      </c>
      <c r="BN110" s="6">
        <v>0</v>
      </c>
      <c r="BO110" s="6">
        <v>0</v>
      </c>
      <c r="BP110" s="6">
        <v>0</v>
      </c>
      <c r="BQ110" s="6">
        <v>0.22841712795196276</v>
      </c>
      <c r="BR110" s="6">
        <v>0.22227544120867998</v>
      </c>
    </row>
    <row r="111" spans="1:70" x14ac:dyDescent="0.25">
      <c r="A111" s="1" t="s">
        <v>702</v>
      </c>
      <c r="B111" s="6" t="s">
        <v>703</v>
      </c>
      <c r="C111" s="6">
        <v>0</v>
      </c>
      <c r="D111" s="6">
        <v>0</v>
      </c>
      <c r="E111" s="6">
        <v>0</v>
      </c>
      <c r="F111" s="6">
        <v>0.54699555786301313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-1.0734242595717277E-2</v>
      </c>
      <c r="N111" s="6">
        <v>0</v>
      </c>
      <c r="O111" s="6">
        <v>0</v>
      </c>
      <c r="P111" s="6">
        <v>0</v>
      </c>
      <c r="Q111" s="6">
        <v>0.62972480504627126</v>
      </c>
      <c r="R111" s="6">
        <v>0</v>
      </c>
      <c r="S111" s="6">
        <v>2.9454900571124255E-2</v>
      </c>
      <c r="T111" s="6">
        <v>9.1828652984873679E-2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0.13110065246936434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6">
        <v>0</v>
      </c>
      <c r="AP111" s="6">
        <v>0</v>
      </c>
      <c r="AQ111" s="6">
        <v>0</v>
      </c>
      <c r="AR111" s="6">
        <v>0</v>
      </c>
      <c r="AS111" s="6">
        <v>0</v>
      </c>
      <c r="AT111" s="6">
        <v>0</v>
      </c>
      <c r="AU111" s="6">
        <v>0</v>
      </c>
      <c r="AV111" s="6">
        <v>0</v>
      </c>
      <c r="AW111" s="6">
        <v>0</v>
      </c>
      <c r="AX111" s="6">
        <v>0</v>
      </c>
      <c r="AY111" s="6">
        <v>0</v>
      </c>
      <c r="AZ111" s="6">
        <v>0</v>
      </c>
      <c r="BA111" s="6">
        <v>0</v>
      </c>
      <c r="BB111" s="6">
        <v>0</v>
      </c>
      <c r="BC111" s="6">
        <v>0</v>
      </c>
      <c r="BD111" s="6">
        <v>0</v>
      </c>
      <c r="BE111" s="6">
        <v>0</v>
      </c>
      <c r="BF111" s="6">
        <v>0.16815346746150894</v>
      </c>
      <c r="BG111" s="6">
        <v>0</v>
      </c>
      <c r="BH111" s="6">
        <v>0</v>
      </c>
      <c r="BI111" s="6">
        <v>0</v>
      </c>
      <c r="BJ111" s="6">
        <v>2.5698705275187299E-2</v>
      </c>
      <c r="BK111" s="6">
        <v>0</v>
      </c>
      <c r="BL111" s="6">
        <v>0</v>
      </c>
      <c r="BM111" s="6">
        <v>0</v>
      </c>
      <c r="BN111" s="6">
        <v>0</v>
      </c>
      <c r="BO111" s="6">
        <v>0</v>
      </c>
      <c r="BP111" s="6">
        <v>3.6287438204742235E-2</v>
      </c>
      <c r="BQ111" s="6">
        <v>0.60159821433832505</v>
      </c>
      <c r="BR111" s="6">
        <v>0</v>
      </c>
    </row>
    <row r="112" spans="1:70" x14ac:dyDescent="0.25">
      <c r="A112" s="1" t="s">
        <v>704</v>
      </c>
      <c r="B112" s="6" t="s">
        <v>705</v>
      </c>
      <c r="C112" s="6">
        <v>0</v>
      </c>
      <c r="D112" s="6">
        <v>0</v>
      </c>
      <c r="E112" s="6">
        <v>0</v>
      </c>
      <c r="F112" s="6">
        <v>0.54699555786301313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-1.0734242595717277E-2</v>
      </c>
      <c r="N112" s="6">
        <v>0</v>
      </c>
      <c r="O112" s="6">
        <v>0</v>
      </c>
      <c r="P112" s="6">
        <v>0</v>
      </c>
      <c r="Q112" s="6">
        <v>0.62972480504627126</v>
      </c>
      <c r="R112" s="6">
        <v>0</v>
      </c>
      <c r="S112" s="6">
        <v>2.9454900571124255E-2</v>
      </c>
      <c r="T112" s="6">
        <v>9.1828652984873679E-2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0.13110065246936434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0</v>
      </c>
      <c r="BA112" s="6">
        <v>0</v>
      </c>
      <c r="BB112" s="6">
        <v>0</v>
      </c>
      <c r="BC112" s="6">
        <v>0</v>
      </c>
      <c r="BD112" s="6">
        <v>0</v>
      </c>
      <c r="BE112" s="6">
        <v>0</v>
      </c>
      <c r="BF112" s="6">
        <v>0.16815346746150894</v>
      </c>
      <c r="BG112" s="6">
        <v>0</v>
      </c>
      <c r="BH112" s="6">
        <v>0</v>
      </c>
      <c r="BI112" s="6">
        <v>0</v>
      </c>
      <c r="BJ112" s="6">
        <v>2.5698705275187299E-2</v>
      </c>
      <c r="BK112" s="6">
        <v>0</v>
      </c>
      <c r="BL112" s="6">
        <v>0</v>
      </c>
      <c r="BM112" s="6">
        <v>0</v>
      </c>
      <c r="BN112" s="6">
        <v>0</v>
      </c>
      <c r="BO112" s="6">
        <v>0</v>
      </c>
      <c r="BP112" s="6">
        <v>3.6287438204742235E-2</v>
      </c>
      <c r="BQ112" s="6">
        <v>0.60159821433832505</v>
      </c>
      <c r="BR112" s="6">
        <v>0</v>
      </c>
    </row>
    <row r="113" spans="1:70" x14ac:dyDescent="0.25">
      <c r="A113" s="1" t="s">
        <v>706</v>
      </c>
      <c r="B113" s="6" t="s">
        <v>707</v>
      </c>
      <c r="C113" s="6">
        <v>0</v>
      </c>
      <c r="D113" s="6">
        <v>0.57457599177488738</v>
      </c>
      <c r="E113" s="6">
        <v>0</v>
      </c>
      <c r="F113" s="6">
        <v>0.54699555786301313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7.4391150815718357E-2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0</v>
      </c>
      <c r="AN113" s="6">
        <v>0</v>
      </c>
      <c r="AO113" s="6">
        <v>0</v>
      </c>
      <c r="AP113" s="6">
        <v>0</v>
      </c>
      <c r="AQ113" s="6">
        <v>0</v>
      </c>
      <c r="AR113" s="6">
        <v>0</v>
      </c>
      <c r="AS113" s="6">
        <v>0</v>
      </c>
      <c r="AT113" s="6">
        <v>0.59485780276172351</v>
      </c>
      <c r="AU113" s="6">
        <v>0</v>
      </c>
      <c r="AV113" s="6">
        <v>0</v>
      </c>
      <c r="AW113" s="6">
        <v>0</v>
      </c>
      <c r="AX113" s="6">
        <v>0</v>
      </c>
      <c r="AY113" s="6">
        <v>0</v>
      </c>
      <c r="AZ113" s="6">
        <v>0</v>
      </c>
      <c r="BA113" s="6">
        <v>0</v>
      </c>
      <c r="BB113" s="6">
        <v>0</v>
      </c>
      <c r="BC113" s="6">
        <v>2.088017122551879E-3</v>
      </c>
      <c r="BD113" s="6">
        <v>0</v>
      </c>
      <c r="BE113" s="6">
        <v>0.2163504340277391</v>
      </c>
      <c r="BF113" s="6">
        <v>0</v>
      </c>
      <c r="BG113" s="6">
        <v>0</v>
      </c>
      <c r="BH113" s="6">
        <v>0</v>
      </c>
      <c r="BI113" s="6">
        <v>0</v>
      </c>
      <c r="BJ113" s="6">
        <v>0</v>
      </c>
      <c r="BK113" s="6">
        <v>0</v>
      </c>
      <c r="BL113" s="6">
        <v>0</v>
      </c>
      <c r="BM113" s="6">
        <v>6.7625764116480934E-3</v>
      </c>
      <c r="BN113" s="6">
        <v>0</v>
      </c>
      <c r="BO113" s="6">
        <v>0</v>
      </c>
      <c r="BP113" s="6">
        <v>0</v>
      </c>
      <c r="BQ113" s="6">
        <v>3.5218145970261239E-2</v>
      </c>
      <c r="BR113" s="6">
        <v>0</v>
      </c>
    </row>
    <row r="114" spans="1:70" x14ac:dyDescent="0.25">
      <c r="A114" s="1" t="s">
        <v>708</v>
      </c>
      <c r="B114" s="6" t="s">
        <v>709</v>
      </c>
      <c r="C114" s="6">
        <v>0</v>
      </c>
      <c r="D114" s="6">
        <v>0.70047432554081124</v>
      </c>
      <c r="E114" s="6">
        <v>0</v>
      </c>
      <c r="F114" s="6">
        <v>0.54699555786301313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0.32582577949051039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-2.1275896761787992E-3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9.8220820358351613E-2</v>
      </c>
      <c r="AU114" s="6">
        <v>0</v>
      </c>
      <c r="AV114" s="6">
        <v>0</v>
      </c>
      <c r="AW114" s="6">
        <v>0</v>
      </c>
      <c r="AX114" s="6">
        <v>0</v>
      </c>
      <c r="AY114" s="6">
        <v>0</v>
      </c>
      <c r="AZ114" s="6">
        <v>0</v>
      </c>
      <c r="BA114" s="6">
        <v>0</v>
      </c>
      <c r="BB114" s="6">
        <v>0</v>
      </c>
      <c r="BC114" s="6">
        <v>-1.1927197046618836E-2</v>
      </c>
      <c r="BD114" s="6">
        <v>0</v>
      </c>
      <c r="BE114" s="6">
        <v>9.2575838662296267E-2</v>
      </c>
      <c r="BF114" s="6">
        <v>0</v>
      </c>
      <c r="BG114" s="6">
        <v>0</v>
      </c>
      <c r="BH114" s="6">
        <v>0</v>
      </c>
      <c r="BI114" s="6">
        <v>0</v>
      </c>
      <c r="BJ114" s="6">
        <v>0</v>
      </c>
      <c r="BK114" s="6">
        <v>0</v>
      </c>
      <c r="BL114" s="6">
        <v>0</v>
      </c>
      <c r="BM114" s="6">
        <v>1.2912284805284465E-4</v>
      </c>
      <c r="BN114" s="6">
        <v>0</v>
      </c>
      <c r="BO114" s="6">
        <v>0</v>
      </c>
      <c r="BP114" s="6">
        <v>0</v>
      </c>
      <c r="BQ114" s="6">
        <v>3.5218145970261239E-2</v>
      </c>
      <c r="BR114" s="6">
        <v>0</v>
      </c>
    </row>
    <row r="115" spans="1:70" x14ac:dyDescent="0.25">
      <c r="A115" s="1" t="s">
        <v>710</v>
      </c>
      <c r="B115" s="6" t="s">
        <v>711</v>
      </c>
      <c r="C115" s="6">
        <v>0</v>
      </c>
      <c r="D115" s="6">
        <v>0.5477551189790022</v>
      </c>
      <c r="E115" s="6">
        <v>0</v>
      </c>
      <c r="F115" s="6">
        <v>0.54699555786301313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6">
        <v>0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</v>
      </c>
      <c r="AT115" s="6">
        <v>0.17297886896793943</v>
      </c>
      <c r="AU115" s="6">
        <v>0</v>
      </c>
      <c r="AV115" s="6">
        <v>0</v>
      </c>
      <c r="AW115" s="6">
        <v>0</v>
      </c>
      <c r="AX115" s="6">
        <v>0</v>
      </c>
      <c r="AY115" s="6">
        <v>0</v>
      </c>
      <c r="AZ115" s="6">
        <v>0</v>
      </c>
      <c r="BA115" s="6">
        <v>0</v>
      </c>
      <c r="BB115" s="6">
        <v>0</v>
      </c>
      <c r="BC115" s="6">
        <v>0</v>
      </c>
      <c r="BD115" s="6">
        <v>0</v>
      </c>
      <c r="BE115" s="6">
        <v>0.5581806408159723</v>
      </c>
      <c r="BF115" s="6">
        <v>0</v>
      </c>
      <c r="BG115" s="6">
        <v>0</v>
      </c>
      <c r="BH115" s="6">
        <v>0</v>
      </c>
      <c r="BI115" s="6">
        <v>0</v>
      </c>
      <c r="BJ115" s="6">
        <v>0</v>
      </c>
      <c r="BK115" s="6">
        <v>0</v>
      </c>
      <c r="BL115" s="6">
        <v>0</v>
      </c>
      <c r="BM115" s="6">
        <v>5.3758127189958961E-2</v>
      </c>
      <c r="BN115" s="6">
        <v>0</v>
      </c>
      <c r="BO115" s="6">
        <v>0</v>
      </c>
      <c r="BP115" s="6">
        <v>0</v>
      </c>
      <c r="BQ115" s="6">
        <v>0</v>
      </c>
      <c r="BR115" s="6">
        <v>0</v>
      </c>
    </row>
    <row r="116" spans="1:70" x14ac:dyDescent="0.25">
      <c r="A116" s="1" t="s">
        <v>712</v>
      </c>
      <c r="B116" s="6" t="s">
        <v>713</v>
      </c>
      <c r="C116" s="6">
        <v>0</v>
      </c>
      <c r="D116" s="6">
        <v>0.6225867973097583</v>
      </c>
      <c r="E116" s="6">
        <v>0</v>
      </c>
      <c r="F116" s="6">
        <v>0.54699555786301313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0.37904062391407745</v>
      </c>
      <c r="AM116" s="6">
        <v>0</v>
      </c>
      <c r="AN116" s="6">
        <v>0</v>
      </c>
      <c r="AO116" s="6">
        <v>0</v>
      </c>
      <c r="AP116" s="6">
        <v>0.35781726901405431</v>
      </c>
      <c r="AQ116" s="6">
        <v>0</v>
      </c>
      <c r="AR116" s="6">
        <v>0</v>
      </c>
      <c r="AS116" s="6">
        <v>0</v>
      </c>
      <c r="AT116" s="6">
        <v>9.8220820358351613E-2</v>
      </c>
      <c r="AU116" s="6">
        <v>0</v>
      </c>
      <c r="AV116" s="6">
        <v>0</v>
      </c>
      <c r="AW116" s="6">
        <v>0</v>
      </c>
      <c r="AX116" s="6">
        <v>0</v>
      </c>
      <c r="AY116" s="6">
        <v>0</v>
      </c>
      <c r="AZ116" s="6">
        <v>0</v>
      </c>
      <c r="BA116" s="6">
        <v>0</v>
      </c>
      <c r="BB116" s="6">
        <v>0</v>
      </c>
      <c r="BC116" s="6">
        <v>0</v>
      </c>
      <c r="BD116" s="6">
        <v>0</v>
      </c>
      <c r="BE116" s="6">
        <v>9.2575838662296267E-2</v>
      </c>
      <c r="BF116" s="6">
        <v>0</v>
      </c>
      <c r="BG116" s="6">
        <v>0</v>
      </c>
      <c r="BH116" s="6">
        <v>0</v>
      </c>
      <c r="BI116" s="6">
        <v>0</v>
      </c>
      <c r="BJ116" s="6">
        <v>0</v>
      </c>
      <c r="BK116" s="6">
        <v>0</v>
      </c>
      <c r="BL116" s="6">
        <v>0</v>
      </c>
      <c r="BM116" s="6">
        <v>0.49685209366081329</v>
      </c>
      <c r="BN116" s="6">
        <v>0</v>
      </c>
      <c r="BO116" s="6">
        <v>0</v>
      </c>
      <c r="BP116" s="6">
        <v>0</v>
      </c>
      <c r="BQ116" s="6">
        <v>0</v>
      </c>
      <c r="BR116" s="6">
        <v>0</v>
      </c>
    </row>
    <row r="117" spans="1:70" x14ac:dyDescent="0.25">
      <c r="A117" s="1" t="s">
        <v>714</v>
      </c>
      <c r="B117" s="6" t="s">
        <v>715</v>
      </c>
      <c r="C117" s="6">
        <v>0</v>
      </c>
      <c r="D117" s="6">
        <v>0.55874164593646025</v>
      </c>
      <c r="E117" s="6">
        <v>0</v>
      </c>
      <c r="F117" s="6">
        <v>0.54699555786301313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6">
        <v>0</v>
      </c>
      <c r="AM117" s="6">
        <v>0</v>
      </c>
      <c r="AN117" s="6">
        <v>0</v>
      </c>
      <c r="AO117" s="6">
        <v>0</v>
      </c>
      <c r="AP117" s="6">
        <v>0</v>
      </c>
      <c r="AQ117" s="6">
        <v>0</v>
      </c>
      <c r="AR117" s="6">
        <v>0</v>
      </c>
      <c r="AS117" s="6">
        <v>0</v>
      </c>
      <c r="AT117" s="6">
        <v>1</v>
      </c>
      <c r="AU117" s="6">
        <v>0</v>
      </c>
      <c r="AV117" s="6">
        <v>0</v>
      </c>
      <c r="AW117" s="6">
        <v>0</v>
      </c>
      <c r="AX117" s="6">
        <v>0</v>
      </c>
      <c r="AY117" s="6">
        <v>0</v>
      </c>
      <c r="AZ117" s="6">
        <v>0</v>
      </c>
      <c r="BA117" s="6">
        <v>0</v>
      </c>
      <c r="BB117" s="6">
        <v>0</v>
      </c>
      <c r="BC117" s="6">
        <v>0</v>
      </c>
      <c r="BD117" s="6">
        <v>0</v>
      </c>
      <c r="BE117" s="6">
        <v>0.2163504340277391</v>
      </c>
      <c r="BF117" s="6">
        <v>0</v>
      </c>
      <c r="BG117" s="6">
        <v>0</v>
      </c>
      <c r="BH117" s="6">
        <v>0</v>
      </c>
      <c r="BI117" s="6">
        <v>0</v>
      </c>
      <c r="BJ117" s="6">
        <v>0</v>
      </c>
      <c r="BK117" s="6">
        <v>0</v>
      </c>
      <c r="BL117" s="6">
        <v>0</v>
      </c>
      <c r="BM117" s="6">
        <v>6.7625764116480934E-3</v>
      </c>
      <c r="BN117" s="6">
        <v>0</v>
      </c>
      <c r="BO117" s="6">
        <v>0</v>
      </c>
      <c r="BP117" s="6">
        <v>0</v>
      </c>
      <c r="BQ117" s="6">
        <v>0</v>
      </c>
      <c r="BR117" s="6">
        <v>0</v>
      </c>
    </row>
    <row r="118" spans="1:70" x14ac:dyDescent="0.25">
      <c r="A118" s="1" t="s">
        <v>716</v>
      </c>
      <c r="B118" s="6" t="s">
        <v>717</v>
      </c>
      <c r="C118" s="6">
        <v>0</v>
      </c>
      <c r="D118" s="6">
        <v>0.20074854921523133</v>
      </c>
      <c r="E118" s="6">
        <v>0</v>
      </c>
      <c r="F118" s="6">
        <v>0.54699555786301313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0.32503046981679712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9.8220820358351613E-2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  <c r="BD118" s="6">
        <v>0</v>
      </c>
      <c r="BE118" s="6">
        <v>9.2575838662296267E-2</v>
      </c>
      <c r="BF118" s="6">
        <v>0</v>
      </c>
      <c r="BG118" s="6">
        <v>0</v>
      </c>
      <c r="BH118" s="6">
        <v>0</v>
      </c>
      <c r="BI118" s="6">
        <v>0</v>
      </c>
      <c r="BJ118" s="6">
        <v>0</v>
      </c>
      <c r="BK118" s="6">
        <v>0</v>
      </c>
      <c r="BL118" s="6">
        <v>0</v>
      </c>
      <c r="BM118" s="6">
        <v>1.2912284805284465E-4</v>
      </c>
      <c r="BN118" s="6">
        <v>0</v>
      </c>
      <c r="BO118" s="6">
        <v>0</v>
      </c>
      <c r="BP118" s="6">
        <v>0</v>
      </c>
      <c r="BQ118" s="6">
        <v>0</v>
      </c>
      <c r="BR118" s="6">
        <v>0</v>
      </c>
    </row>
    <row r="119" spans="1:70" x14ac:dyDescent="0.25">
      <c r="A119" s="1" t="s">
        <v>718</v>
      </c>
      <c r="B119" s="6" t="s">
        <v>719</v>
      </c>
      <c r="C119" s="6">
        <v>0</v>
      </c>
      <c r="D119" s="6">
        <v>0.55874164593646025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6">
        <v>0</v>
      </c>
      <c r="AM119" s="6">
        <v>0</v>
      </c>
      <c r="AN119" s="6">
        <v>0</v>
      </c>
      <c r="AO119" s="6">
        <v>0</v>
      </c>
      <c r="AP119" s="6">
        <v>0</v>
      </c>
      <c r="AQ119" s="6">
        <v>0</v>
      </c>
      <c r="AR119" s="6">
        <v>0</v>
      </c>
      <c r="AS119" s="6">
        <v>0</v>
      </c>
      <c r="AT119" s="6">
        <v>1</v>
      </c>
      <c r="AU119" s="6">
        <v>0</v>
      </c>
      <c r="AV119" s="6">
        <v>0</v>
      </c>
      <c r="AW119" s="6">
        <v>0</v>
      </c>
      <c r="AX119" s="6">
        <v>0</v>
      </c>
      <c r="AY119" s="6">
        <v>0</v>
      </c>
      <c r="AZ119" s="6">
        <v>0.22471247176856327</v>
      </c>
      <c r="BA119" s="6">
        <v>0</v>
      </c>
      <c r="BB119" s="6">
        <v>0</v>
      </c>
      <c r="BC119" s="6">
        <v>2.0864370127344697E-3</v>
      </c>
      <c r="BD119" s="6">
        <v>0</v>
      </c>
      <c r="BE119" s="6">
        <v>0.2163504340277391</v>
      </c>
      <c r="BF119" s="6">
        <v>0</v>
      </c>
      <c r="BG119" s="6">
        <v>0</v>
      </c>
      <c r="BH119" s="6">
        <v>0</v>
      </c>
      <c r="BI119" s="6">
        <v>0</v>
      </c>
      <c r="BJ119" s="6">
        <v>0</v>
      </c>
      <c r="BK119" s="6">
        <v>0</v>
      </c>
      <c r="BL119" s="6">
        <v>0</v>
      </c>
      <c r="BM119" s="6">
        <v>6.7625764116480934E-3</v>
      </c>
      <c r="BN119" s="6">
        <v>0</v>
      </c>
      <c r="BO119" s="6">
        <v>0</v>
      </c>
      <c r="BP119" s="6">
        <v>0</v>
      </c>
      <c r="BQ119" s="6">
        <v>0</v>
      </c>
      <c r="BR119" s="6">
        <v>0</v>
      </c>
    </row>
    <row r="120" spans="1:70" x14ac:dyDescent="0.25">
      <c r="A120" s="1" t="s">
        <v>720</v>
      </c>
      <c r="B120" s="6" t="s">
        <v>721</v>
      </c>
      <c r="C120" s="6">
        <v>0</v>
      </c>
      <c r="D120" s="6">
        <v>0.70047432554081124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0.32503046981679712</v>
      </c>
      <c r="AM120" s="6">
        <v>0</v>
      </c>
      <c r="AN120" s="6">
        <v>0</v>
      </c>
      <c r="AO120" s="6">
        <v>0</v>
      </c>
      <c r="AP120" s="6">
        <v>0</v>
      </c>
      <c r="AQ120" s="6">
        <v>0</v>
      </c>
      <c r="AR120" s="6">
        <v>0</v>
      </c>
      <c r="AS120" s="6">
        <v>0</v>
      </c>
      <c r="AT120" s="6">
        <v>9.8220820358351613E-2</v>
      </c>
      <c r="AU120" s="6">
        <v>0</v>
      </c>
      <c r="AV120" s="6">
        <v>0</v>
      </c>
      <c r="AW120" s="6">
        <v>0</v>
      </c>
      <c r="AX120" s="6">
        <v>0</v>
      </c>
      <c r="AY120" s="6">
        <v>0</v>
      </c>
      <c r="AZ120" s="6">
        <v>0.36118965853769058</v>
      </c>
      <c r="BA120" s="6">
        <v>0</v>
      </c>
      <c r="BB120" s="6">
        <v>0</v>
      </c>
      <c r="BC120" s="6">
        <v>-1.1927197046618836E-2</v>
      </c>
      <c r="BD120" s="6">
        <v>0</v>
      </c>
      <c r="BE120" s="6">
        <v>9.2575838662296267E-2</v>
      </c>
      <c r="BF120" s="6">
        <v>0</v>
      </c>
      <c r="BG120" s="6">
        <v>0</v>
      </c>
      <c r="BH120" s="6">
        <v>0.50836441939789867</v>
      </c>
      <c r="BI120" s="6">
        <v>0</v>
      </c>
      <c r="BJ120" s="6">
        <v>0</v>
      </c>
      <c r="BK120" s="6">
        <v>0</v>
      </c>
      <c r="BL120" s="6">
        <v>0</v>
      </c>
      <c r="BM120" s="6">
        <v>7.2344905831683334E-2</v>
      </c>
      <c r="BN120" s="6">
        <v>0</v>
      </c>
      <c r="BO120" s="6">
        <v>0</v>
      </c>
      <c r="BP120" s="6">
        <v>0</v>
      </c>
      <c r="BQ120" s="6">
        <v>0</v>
      </c>
      <c r="BR120" s="6">
        <v>0</v>
      </c>
    </row>
    <row r="121" spans="1:70" x14ac:dyDescent="0.25">
      <c r="A121" s="1" t="s">
        <v>167</v>
      </c>
      <c r="B121" s="6" t="s">
        <v>168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0.15771189558145726</v>
      </c>
      <c r="R121" s="6">
        <v>0</v>
      </c>
      <c r="S121" s="6">
        <v>-5.0735132856686085E-4</v>
      </c>
      <c r="T121" s="6">
        <v>0.18408120447718471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4.3880229191378746E-2</v>
      </c>
      <c r="AD121" s="6">
        <v>0</v>
      </c>
      <c r="AE121" s="6">
        <v>0.75733927629715447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6">
        <v>0</v>
      </c>
      <c r="AO121" s="6">
        <v>0</v>
      </c>
      <c r="AP121" s="6">
        <v>0</v>
      </c>
      <c r="AQ121" s="6">
        <v>0</v>
      </c>
      <c r="AR121" s="6">
        <v>0</v>
      </c>
      <c r="AS121" s="6">
        <v>0</v>
      </c>
      <c r="AT121" s="6">
        <v>0</v>
      </c>
      <c r="AU121" s="6">
        <v>0</v>
      </c>
      <c r="AV121" s="6"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0.64952907114174141</v>
      </c>
      <c r="BG121" s="6">
        <v>0</v>
      </c>
      <c r="BH121" s="6">
        <v>0</v>
      </c>
      <c r="BI121" s="6">
        <v>0</v>
      </c>
      <c r="BJ121" s="6">
        <v>0</v>
      </c>
      <c r="BK121" s="6">
        <v>0</v>
      </c>
      <c r="BL121" s="6">
        <v>0</v>
      </c>
      <c r="BM121" s="6">
        <v>0</v>
      </c>
      <c r="BN121" s="6">
        <v>0</v>
      </c>
      <c r="BO121" s="6">
        <v>0</v>
      </c>
      <c r="BP121" s="6">
        <v>1.5665756144211777E-2</v>
      </c>
      <c r="BQ121" s="6">
        <v>0.51224161021653736</v>
      </c>
      <c r="BR121" s="6">
        <v>0.19361182994253259</v>
      </c>
    </row>
    <row r="122" spans="1:70" x14ac:dyDescent="0.25">
      <c r="A122" s="1" t="s">
        <v>169</v>
      </c>
      <c r="B122" s="6" t="s">
        <v>170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-1.0875069395448975E-5</v>
      </c>
      <c r="AG122" s="6">
        <v>0.69475240432761232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0</v>
      </c>
      <c r="AP122" s="6">
        <v>0.29727146513507735</v>
      </c>
      <c r="AQ122" s="6">
        <v>4.4284411774576996E-2</v>
      </c>
      <c r="AR122" s="6">
        <v>0</v>
      </c>
      <c r="AS122" s="6">
        <v>0</v>
      </c>
      <c r="AT122" s="6">
        <v>0</v>
      </c>
      <c r="AU122" s="6">
        <v>0.19079202823257504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0</v>
      </c>
      <c r="BL122" s="6">
        <v>0</v>
      </c>
      <c r="BM122" s="6">
        <v>0</v>
      </c>
      <c r="BN122" s="6">
        <v>0</v>
      </c>
      <c r="BO122" s="6">
        <v>0</v>
      </c>
      <c r="BP122" s="6">
        <v>0</v>
      </c>
      <c r="BQ122" s="6">
        <v>0</v>
      </c>
      <c r="BR122" s="6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96"/>
  <sheetViews>
    <sheetView topLeftCell="AB1" workbookViewId="0">
      <selection activeCell="AQ23" sqref="AQ23"/>
    </sheetView>
  </sheetViews>
  <sheetFormatPr defaultRowHeight="14.25" x14ac:dyDescent="0.2"/>
  <cols>
    <col min="1" max="16384" width="9.140625" style="6"/>
  </cols>
  <sheetData>
    <row r="1" spans="1:38" s="1" customFormat="1" ht="15" x14ac:dyDescent="0.25">
      <c r="A1" s="1" t="s">
        <v>723</v>
      </c>
      <c r="B1" s="1" t="s">
        <v>733</v>
      </c>
      <c r="C1" s="1" t="s">
        <v>734</v>
      </c>
      <c r="D1" s="1" t="s">
        <v>744</v>
      </c>
      <c r="E1" s="1" t="s">
        <v>745</v>
      </c>
      <c r="F1" s="1" t="s">
        <v>737</v>
      </c>
      <c r="G1" s="1" t="s">
        <v>736</v>
      </c>
      <c r="H1" s="1" t="s">
        <v>738</v>
      </c>
      <c r="I1" s="1" t="s">
        <v>739</v>
      </c>
      <c r="K1" s="1" t="s">
        <v>723</v>
      </c>
      <c r="L1" s="1" t="s">
        <v>733</v>
      </c>
      <c r="M1" s="1" t="s">
        <v>734</v>
      </c>
      <c r="N1" s="1" t="s">
        <v>744</v>
      </c>
      <c r="O1" s="1" t="s">
        <v>745</v>
      </c>
      <c r="P1" s="1" t="s">
        <v>737</v>
      </c>
      <c r="Q1" s="1" t="s">
        <v>736</v>
      </c>
      <c r="R1" s="1" t="s">
        <v>740</v>
      </c>
      <c r="S1" s="1" t="s">
        <v>741</v>
      </c>
      <c r="U1" s="1" t="s">
        <v>723</v>
      </c>
      <c r="V1" s="1" t="s">
        <v>733</v>
      </c>
      <c r="W1" s="1" t="s">
        <v>734</v>
      </c>
      <c r="X1" s="1" t="s">
        <v>744</v>
      </c>
      <c r="Y1" s="1" t="s">
        <v>745</v>
      </c>
      <c r="Z1" s="1" t="s">
        <v>737</v>
      </c>
      <c r="AA1" s="1" t="s">
        <v>736</v>
      </c>
      <c r="AB1" s="1" t="s">
        <v>742</v>
      </c>
      <c r="AC1" s="1" t="s">
        <v>743</v>
      </c>
      <c r="AE1" s="1" t="s">
        <v>722</v>
      </c>
      <c r="AF1" s="1" t="s">
        <v>725</v>
      </c>
      <c r="AG1" s="1" t="s">
        <v>726</v>
      </c>
      <c r="AH1" s="1" t="s">
        <v>727</v>
      </c>
      <c r="AI1" s="1" t="s">
        <v>728</v>
      </c>
      <c r="AJ1" s="1" t="s">
        <v>729</v>
      </c>
      <c r="AK1" s="1" t="s">
        <v>730</v>
      </c>
      <c r="AL1" s="1" t="s">
        <v>731</v>
      </c>
    </row>
    <row r="2" spans="1:38" x14ac:dyDescent="0.2">
      <c r="A2" s="6" t="s">
        <v>2</v>
      </c>
      <c r="B2" s="6">
        <v>8.5071518792885694</v>
      </c>
      <c r="C2" s="6">
        <v>0.88758406445225846</v>
      </c>
      <c r="D2" s="6">
        <v>4.9372613202400437</v>
      </c>
      <c r="E2" s="6">
        <v>4.2825968357883255</v>
      </c>
      <c r="F2" s="6">
        <f t="shared" ref="F2:G33" si="0">B2/D2</f>
        <v>1.7230507618492759</v>
      </c>
      <c r="G2" s="6">
        <f t="shared" si="0"/>
        <v>0.20725370575044455</v>
      </c>
      <c r="H2" s="6">
        <f t="shared" ref="H2:H65" si="1">AVERAGE(F2:G2)</f>
        <v>0.96515223379986015</v>
      </c>
      <c r="I2" s="6">
        <f t="shared" ref="I2:I65" si="2">TTEST(B2:C2,D2:E2,2,1)</f>
        <v>0.98401883479855856</v>
      </c>
      <c r="K2" s="6" t="s">
        <v>2</v>
      </c>
      <c r="L2" s="6">
        <v>9.3275822229068783</v>
      </c>
      <c r="M2" s="6">
        <v>24.393437572209812</v>
      </c>
      <c r="N2" s="6">
        <v>12.112490548549966</v>
      </c>
      <c r="O2" s="6">
        <v>18.244347423107879</v>
      </c>
      <c r="P2" s="6">
        <f t="shared" ref="P2:Q33" si="3">L2/N2</f>
        <v>0.77007962858831869</v>
      </c>
      <c r="Q2" s="6">
        <f t="shared" si="3"/>
        <v>1.3370408382660832</v>
      </c>
      <c r="R2" s="6">
        <f t="shared" ref="R2:R65" si="4">AVERAGE(P2:Q2)</f>
        <v>1.053560233427201</v>
      </c>
      <c r="S2" s="6">
        <f t="shared" ref="S2:S65" si="5">TTEST(L2:M2,N2:O2,2,1)</f>
        <v>0.77072954759242329</v>
      </c>
      <c r="U2" s="6" t="s">
        <v>80</v>
      </c>
      <c r="V2" s="6">
        <v>97.350452481296344</v>
      </c>
      <c r="W2" s="6">
        <v>191.24440524028881</v>
      </c>
      <c r="X2" s="6">
        <v>22.861324227238455</v>
      </c>
      <c r="Y2" s="6">
        <v>2.0533061333096803</v>
      </c>
      <c r="Z2" s="6">
        <f t="shared" ref="Z2:AA33" si="6">V2/X2</f>
        <v>4.2583033035902069</v>
      </c>
      <c r="AA2" s="6">
        <f t="shared" si="6"/>
        <v>93.139742845859061</v>
      </c>
      <c r="AB2" s="6">
        <f t="shared" ref="AB2:AB65" si="7">AVERAGE(Z2:AA2)</f>
        <v>48.699023074724636</v>
      </c>
      <c r="AC2" s="6">
        <f t="shared" ref="AC2:AC65" si="8">TTEST(V2:W2,X2:Y2,2,1)</f>
        <v>0.26121373431652312</v>
      </c>
      <c r="AE2" s="6" t="s">
        <v>87</v>
      </c>
      <c r="AF2" s="6">
        <v>7.6674726089184783E-2</v>
      </c>
      <c r="AG2" s="6">
        <v>5.7224999960181697E-2</v>
      </c>
      <c r="AH2" s="6">
        <v>0.2392557496817784</v>
      </c>
      <c r="AI2" s="6">
        <v>3.0447264761336408</v>
      </c>
      <c r="AJ2" s="6">
        <v>4.4009612787316676</v>
      </c>
      <c r="AK2" s="6">
        <v>1.0659855827325317</v>
      </c>
      <c r="AL2" s="6">
        <f t="shared" ref="AL2:AL65" si="9">AVERAGE(AI2:AK2)</f>
        <v>2.8372244458659464</v>
      </c>
    </row>
    <row r="3" spans="1:38" x14ac:dyDescent="0.2">
      <c r="A3" s="6" t="s">
        <v>82</v>
      </c>
      <c r="B3" s="6">
        <v>82.61359369132559</v>
      </c>
      <c r="C3" s="6">
        <v>56.600553033147868</v>
      </c>
      <c r="D3" s="6">
        <v>34.642662302236772</v>
      </c>
      <c r="E3" s="6">
        <v>28.587015821058376</v>
      </c>
      <c r="F3" s="6">
        <f t="shared" si="0"/>
        <v>2.3847357045070834</v>
      </c>
      <c r="G3" s="6">
        <f t="shared" si="0"/>
        <v>1.9799391929343517</v>
      </c>
      <c r="H3" s="6">
        <f t="shared" si="1"/>
        <v>2.1823374487207174</v>
      </c>
      <c r="I3" s="6">
        <f t="shared" si="2"/>
        <v>0.16351550873213266</v>
      </c>
      <c r="K3" s="6" t="s">
        <v>82</v>
      </c>
      <c r="L3" s="6">
        <v>128.05206808903952</v>
      </c>
      <c r="M3" s="6">
        <v>169.47546791958715</v>
      </c>
      <c r="N3" s="6">
        <v>33.288616795531603</v>
      </c>
      <c r="O3" s="6">
        <v>50.703675699407306</v>
      </c>
      <c r="P3" s="6">
        <f t="shared" si="3"/>
        <v>3.8467224059074816</v>
      </c>
      <c r="Q3" s="6">
        <f t="shared" si="3"/>
        <v>3.3424690731360176</v>
      </c>
      <c r="R3" s="6">
        <f t="shared" si="4"/>
        <v>3.5945957395217496</v>
      </c>
      <c r="S3" s="6">
        <f t="shared" si="5"/>
        <v>7.1277534235081416E-2</v>
      </c>
      <c r="U3" s="6" t="s">
        <v>188</v>
      </c>
      <c r="V3" s="6">
        <v>36.42719461596262</v>
      </c>
      <c r="W3" s="6">
        <v>26.626155705838148</v>
      </c>
      <c r="X3" s="6">
        <v>55.377178588850946</v>
      </c>
      <c r="Y3" s="22">
        <v>1</v>
      </c>
      <c r="Z3" s="6">
        <f t="shared" si="6"/>
        <v>0.65780156274152413</v>
      </c>
      <c r="AA3" s="6">
        <f t="shared" si="6"/>
        <v>26.626155705838148</v>
      </c>
      <c r="AB3" s="6">
        <f t="shared" si="7"/>
        <v>13.641978634289837</v>
      </c>
      <c r="AC3" s="6">
        <f t="shared" si="8"/>
        <v>0.9053568748087184</v>
      </c>
      <c r="AE3" s="6" t="s">
        <v>180</v>
      </c>
      <c r="AF3" s="6">
        <v>1.2443771237328042E-2</v>
      </c>
      <c r="AG3" s="6">
        <v>4.9032281303253329E-2</v>
      </c>
      <c r="AH3" s="6">
        <v>0.21662630083274453</v>
      </c>
      <c r="AI3" s="6">
        <v>5.3241195455140637</v>
      </c>
      <c r="AJ3" s="6">
        <v>3.6245111700245225</v>
      </c>
      <c r="AK3" s="6">
        <v>1.1703790409725698</v>
      </c>
      <c r="AL3" s="6">
        <f t="shared" si="9"/>
        <v>3.3730032521703852</v>
      </c>
    </row>
    <row r="4" spans="1:38" x14ac:dyDescent="0.2">
      <c r="A4" s="6" t="s">
        <v>51</v>
      </c>
      <c r="B4" s="6">
        <v>15.63513467381286</v>
      </c>
      <c r="C4" s="6">
        <v>6.0492267777284692</v>
      </c>
      <c r="D4" s="6">
        <v>4.5553737043098748</v>
      </c>
      <c r="E4" s="22">
        <v>1</v>
      </c>
      <c r="F4" s="6">
        <f t="shared" si="0"/>
        <v>3.4322397433651464</v>
      </c>
      <c r="G4" s="6">
        <f t="shared" si="0"/>
        <v>6.0492267777284692</v>
      </c>
      <c r="H4" s="6">
        <f t="shared" si="1"/>
        <v>4.7407332605468078</v>
      </c>
      <c r="I4" s="6">
        <f t="shared" si="2"/>
        <v>0.22778306839417911</v>
      </c>
      <c r="K4" s="6" t="s">
        <v>51</v>
      </c>
      <c r="L4" s="6">
        <v>25.903104059154277</v>
      </c>
      <c r="M4" s="6">
        <v>24.270199491642916</v>
      </c>
      <c r="N4" s="6">
        <v>16.8248006048928</v>
      </c>
      <c r="O4" s="6">
        <v>22.473718871191981</v>
      </c>
      <c r="P4" s="6">
        <f t="shared" si="3"/>
        <v>1.5395786652961239</v>
      </c>
      <c r="Q4" s="6">
        <f t="shared" si="3"/>
        <v>1.0799369535032211</v>
      </c>
      <c r="R4" s="6">
        <f t="shared" si="4"/>
        <v>1.3097578093996725</v>
      </c>
      <c r="S4" s="6">
        <f t="shared" si="5"/>
        <v>0.37562788668503871</v>
      </c>
      <c r="U4" s="6" t="s">
        <v>99</v>
      </c>
      <c r="V4" s="22">
        <v>1</v>
      </c>
      <c r="W4" s="6">
        <v>37.79934006338005</v>
      </c>
      <c r="X4" s="22">
        <v>1</v>
      </c>
      <c r="Y4" s="6">
        <v>3.11765488491729</v>
      </c>
      <c r="Z4" s="6">
        <f t="shared" si="6"/>
        <v>1</v>
      </c>
      <c r="AA4" s="6">
        <f t="shared" si="6"/>
        <v>12.124286189034951</v>
      </c>
      <c r="AB4" s="6">
        <f t="shared" si="7"/>
        <v>6.5621430945174755</v>
      </c>
      <c r="AC4" s="6">
        <f t="shared" si="8"/>
        <v>0.50000000000000011</v>
      </c>
      <c r="AE4" s="6" t="s">
        <v>195</v>
      </c>
      <c r="AF4" s="6">
        <v>2.0437775582666729E-2</v>
      </c>
      <c r="AG4" s="6">
        <v>7.5883340547126671E-2</v>
      </c>
      <c r="AH4" s="6">
        <v>7.0765135322771358E-2</v>
      </c>
      <c r="AI4" s="6">
        <v>5.6717233402217229</v>
      </c>
      <c r="AJ4" s="6">
        <v>3.6036132999578254</v>
      </c>
      <c r="AK4" s="6">
        <v>1.6437284704013519</v>
      </c>
      <c r="AL4" s="6">
        <f t="shared" si="9"/>
        <v>3.6396883701936331</v>
      </c>
    </row>
    <row r="5" spans="1:38" x14ac:dyDescent="0.2">
      <c r="A5" s="6" t="s">
        <v>176</v>
      </c>
      <c r="B5" s="6">
        <v>70.323968183525096</v>
      </c>
      <c r="C5" s="6">
        <v>44.720581708940713</v>
      </c>
      <c r="D5" s="6">
        <v>50.081833060556463</v>
      </c>
      <c r="E5" s="6">
        <v>9.6290234588106927</v>
      </c>
      <c r="F5" s="6">
        <f t="shared" si="0"/>
        <v>1.4041811947756155</v>
      </c>
      <c r="G5" s="6">
        <f t="shared" si="0"/>
        <v>4.644352763313786</v>
      </c>
      <c r="H5" s="6">
        <f t="shared" si="1"/>
        <v>3.0242669790447008</v>
      </c>
      <c r="I5" s="6">
        <f t="shared" si="2"/>
        <v>0.16691143606215622</v>
      </c>
      <c r="K5" s="6" t="s">
        <v>176</v>
      </c>
      <c r="L5" s="6">
        <v>150.57382731263959</v>
      </c>
      <c r="M5" s="6">
        <v>257.51367172456287</v>
      </c>
      <c r="N5" s="6">
        <v>27.698236542354692</v>
      </c>
      <c r="O5" s="6">
        <v>46.635283787409449</v>
      </c>
      <c r="P5" s="6">
        <f t="shared" si="3"/>
        <v>5.4362243272198931</v>
      </c>
      <c r="Q5" s="6">
        <f t="shared" si="3"/>
        <v>5.521863507863678</v>
      </c>
      <c r="R5" s="6">
        <f t="shared" si="4"/>
        <v>5.4790439175417855</v>
      </c>
      <c r="S5" s="6">
        <f t="shared" si="5"/>
        <v>0.16412559058526466</v>
      </c>
      <c r="U5" s="6" t="s">
        <v>212</v>
      </c>
      <c r="V5" s="6">
        <v>163.29184226861381</v>
      </c>
      <c r="W5" s="6">
        <v>401.10425038387399</v>
      </c>
      <c r="X5" s="6">
        <v>78.234068029624368</v>
      </c>
      <c r="Y5" s="6">
        <v>62.987272162845358</v>
      </c>
      <c r="Z5" s="6">
        <f t="shared" si="6"/>
        <v>2.0872216718524874</v>
      </c>
      <c r="AA5" s="6">
        <f t="shared" si="6"/>
        <v>6.3680206589494999</v>
      </c>
      <c r="AB5" s="6">
        <f t="shared" si="7"/>
        <v>4.2276211654009934</v>
      </c>
      <c r="AC5" s="6">
        <f t="shared" si="8"/>
        <v>0.34310548549374631</v>
      </c>
      <c r="AE5" s="6" t="s">
        <v>96</v>
      </c>
      <c r="AF5" s="6">
        <v>6.7205177623744061E-2</v>
      </c>
      <c r="AG5" s="6">
        <v>1.9768888462597715E-2</v>
      </c>
      <c r="AH5" s="6">
        <v>6.1065462121184091E-2</v>
      </c>
      <c r="AI5" s="6">
        <v>3.3799972417916484</v>
      </c>
      <c r="AJ5" s="6">
        <v>2.6067823557533458</v>
      </c>
      <c r="AK5" s="6">
        <v>0.52421965797946846</v>
      </c>
      <c r="AL5" s="6">
        <f t="shared" si="9"/>
        <v>2.1703330851748208</v>
      </c>
    </row>
    <row r="6" spans="1:38" x14ac:dyDescent="0.2">
      <c r="A6" s="6" t="s">
        <v>52</v>
      </c>
      <c r="B6" s="6">
        <v>38.821561465196467</v>
      </c>
      <c r="C6" s="6">
        <v>20.264226948417715</v>
      </c>
      <c r="D6" s="6">
        <v>116.63938897981451</v>
      </c>
      <c r="E6" s="6">
        <v>10.747408619749045</v>
      </c>
      <c r="F6" s="6">
        <f t="shared" si="0"/>
        <v>0.33283406064408383</v>
      </c>
      <c r="G6" s="6">
        <f t="shared" si="0"/>
        <v>1.8854988830685113</v>
      </c>
      <c r="H6" s="6">
        <f t="shared" si="1"/>
        <v>1.1091664718562977</v>
      </c>
      <c r="I6" s="6">
        <f t="shared" si="2"/>
        <v>0.57747142650573358</v>
      </c>
      <c r="K6" s="6" t="s">
        <v>52</v>
      </c>
      <c r="L6" s="6">
        <v>83.455287683894326</v>
      </c>
      <c r="M6" s="6">
        <v>85.827620734807056</v>
      </c>
      <c r="N6" s="6">
        <v>34.927681162955196</v>
      </c>
      <c r="O6" s="6">
        <v>51.947608478255567</v>
      </c>
      <c r="P6" s="6">
        <f t="shared" si="3"/>
        <v>2.3893738406089269</v>
      </c>
      <c r="Q6" s="6">
        <f t="shared" si="3"/>
        <v>1.6521958035995654</v>
      </c>
      <c r="R6" s="6">
        <f t="shared" si="4"/>
        <v>2.0207848221042459</v>
      </c>
      <c r="S6" s="6">
        <f t="shared" si="5"/>
        <v>0.11198680640066942</v>
      </c>
      <c r="U6" s="6" t="s">
        <v>76</v>
      </c>
      <c r="V6" s="6">
        <v>124.32291156195889</v>
      </c>
      <c r="W6" s="6">
        <v>55.637230879806602</v>
      </c>
      <c r="X6" s="6">
        <v>51.119783582420503</v>
      </c>
      <c r="Y6" s="6">
        <v>16.634884030333939</v>
      </c>
      <c r="Z6" s="6">
        <f t="shared" si="6"/>
        <v>2.4319921339555921</v>
      </c>
      <c r="AA6" s="6">
        <f t="shared" si="6"/>
        <v>3.3446118877866144</v>
      </c>
      <c r="AB6" s="6">
        <f t="shared" si="7"/>
        <v>2.8883020108711035</v>
      </c>
      <c r="AC6" s="6">
        <f t="shared" si="8"/>
        <v>0.18834977228825558</v>
      </c>
      <c r="AE6" s="6" t="s">
        <v>97</v>
      </c>
      <c r="AF6" s="6">
        <v>4.8791554947937466E-2</v>
      </c>
      <c r="AG6" s="6">
        <v>1.4149653494772225E-2</v>
      </c>
      <c r="AH6" s="6">
        <v>0.50289817673129455</v>
      </c>
      <c r="AI6" s="6">
        <v>6.2205087795325618</v>
      </c>
      <c r="AJ6" s="6">
        <v>2.0598562201997281</v>
      </c>
      <c r="AK6" s="6">
        <v>0.88797438760990799</v>
      </c>
      <c r="AL6" s="6">
        <f t="shared" si="9"/>
        <v>3.0561131291140664</v>
      </c>
    </row>
    <row r="7" spans="1:38" x14ac:dyDescent="0.2">
      <c r="A7" s="6" t="s">
        <v>177</v>
      </c>
      <c r="B7" s="6">
        <v>93.7561874850647</v>
      </c>
      <c r="C7" s="6">
        <v>101.9492711569317</v>
      </c>
      <c r="D7" s="6">
        <v>95.362793235133665</v>
      </c>
      <c r="E7" s="6">
        <v>23.840698308783416</v>
      </c>
      <c r="F7" s="6">
        <f t="shared" si="0"/>
        <v>0.98315269828445984</v>
      </c>
      <c r="G7" s="6">
        <f t="shared" si="0"/>
        <v>4.2762703439509337</v>
      </c>
      <c r="H7" s="6">
        <f t="shared" si="1"/>
        <v>2.6297115211176969</v>
      </c>
      <c r="I7" s="6">
        <f t="shared" si="2"/>
        <v>0.51309270858471323</v>
      </c>
      <c r="K7" s="6" t="s">
        <v>177</v>
      </c>
      <c r="L7" s="6">
        <v>236.14726950627744</v>
      </c>
      <c r="M7" s="6">
        <v>171.83239621042901</v>
      </c>
      <c r="N7" s="6">
        <v>28.166540647332862</v>
      </c>
      <c r="O7" s="6">
        <v>45.054757433108122</v>
      </c>
      <c r="P7" s="6">
        <f t="shared" si="3"/>
        <v>8.3839642383857544</v>
      </c>
      <c r="Q7" s="6">
        <f t="shared" si="3"/>
        <v>3.8138568710650604</v>
      </c>
      <c r="R7" s="6">
        <f t="shared" si="4"/>
        <v>6.098910554725407</v>
      </c>
      <c r="S7" s="6">
        <f t="shared" si="5"/>
        <v>0.15150004472387854</v>
      </c>
      <c r="U7" s="6" t="s">
        <v>201</v>
      </c>
      <c r="V7" s="6">
        <v>231.54627723872068</v>
      </c>
      <c r="W7" s="6">
        <v>509.19010748472664</v>
      </c>
      <c r="X7" s="6">
        <v>155.85170074060937</v>
      </c>
      <c r="Y7" s="6">
        <v>184.80198678433635</v>
      </c>
      <c r="Z7" s="6">
        <f t="shared" si="6"/>
        <v>1.4856833524331763</v>
      </c>
      <c r="AA7" s="6">
        <f t="shared" si="6"/>
        <v>2.7553281019589404</v>
      </c>
      <c r="AB7" s="6">
        <f t="shared" si="7"/>
        <v>2.1205057271960586</v>
      </c>
      <c r="AC7" s="6">
        <f t="shared" si="8"/>
        <v>0.35405894614470451</v>
      </c>
      <c r="AE7" s="6" t="s">
        <v>98</v>
      </c>
      <c r="AF7" s="6">
        <v>3.9373954059444369E-2</v>
      </c>
      <c r="AG7" s="6">
        <v>6.8931001886769995E-3</v>
      </c>
      <c r="AH7" s="6">
        <v>0.92374844938178369</v>
      </c>
      <c r="AI7" s="6">
        <v>7.2417543953990631</v>
      </c>
      <c r="AJ7" s="6">
        <v>3.9233220868918259</v>
      </c>
      <c r="AK7" s="6">
        <v>1.1151953515207702</v>
      </c>
      <c r="AL7" s="6">
        <f t="shared" si="9"/>
        <v>4.0934239446038863</v>
      </c>
    </row>
    <row r="8" spans="1:38" x14ac:dyDescent="0.2">
      <c r="A8" s="6" t="s">
        <v>53</v>
      </c>
      <c r="B8" s="6">
        <v>77.410985559690047</v>
      </c>
      <c r="C8" s="6">
        <v>70.283002765165762</v>
      </c>
      <c r="D8" s="6">
        <v>286.25204582651389</v>
      </c>
      <c r="E8" s="6">
        <v>21.49481723949809</v>
      </c>
      <c r="F8" s="6">
        <f t="shared" si="0"/>
        <v>0.2704294578443146</v>
      </c>
      <c r="G8" s="6">
        <f t="shared" si="0"/>
        <v>3.2697650778819503</v>
      </c>
      <c r="H8" s="6">
        <f t="shared" si="1"/>
        <v>1.7700972678631324</v>
      </c>
      <c r="I8" s="6">
        <f t="shared" si="2"/>
        <v>0.64610299417582695</v>
      </c>
      <c r="K8" s="6" t="s">
        <v>53</v>
      </c>
      <c r="L8" s="6">
        <v>116.56011707617654</v>
      </c>
      <c r="M8" s="6">
        <v>104.37495186012478</v>
      </c>
      <c r="N8" s="6">
        <v>36.478938510695386</v>
      </c>
      <c r="O8" s="6">
        <v>40.035122807873364</v>
      </c>
      <c r="P8" s="6">
        <f t="shared" si="3"/>
        <v>3.195271623432844</v>
      </c>
      <c r="Q8" s="6">
        <f t="shared" si="3"/>
        <v>2.6070845932211868</v>
      </c>
      <c r="R8" s="6">
        <f t="shared" si="4"/>
        <v>2.9011781083270156</v>
      </c>
      <c r="S8" s="6">
        <f t="shared" si="5"/>
        <v>6.9116330264730644E-2</v>
      </c>
      <c r="U8" s="6" t="s">
        <v>187</v>
      </c>
      <c r="V8" s="6">
        <v>45.875396125322617</v>
      </c>
      <c r="W8" s="6">
        <v>51.207161292430335</v>
      </c>
      <c r="X8" s="6">
        <v>15.437491684775377</v>
      </c>
      <c r="Y8" s="6">
        <v>46.090735731074545</v>
      </c>
      <c r="Z8" s="6">
        <f t="shared" si="6"/>
        <v>2.9716871796320015</v>
      </c>
      <c r="AA8" s="6">
        <f t="shared" si="6"/>
        <v>1.1110076782286267</v>
      </c>
      <c r="AB8" s="6">
        <f t="shared" si="7"/>
        <v>2.041347428930314</v>
      </c>
      <c r="AC8" s="6">
        <f t="shared" si="8"/>
        <v>0.39397925388528582</v>
      </c>
      <c r="AE8" s="6" t="s">
        <v>100</v>
      </c>
      <c r="AF8" s="6">
        <v>8.0996384675748642E-2</v>
      </c>
      <c r="AG8" s="6">
        <v>7.8315230882632175E-2</v>
      </c>
      <c r="AH8" s="6">
        <v>0.61294056028480759</v>
      </c>
      <c r="AI8" s="6">
        <v>6.1009979942844836</v>
      </c>
      <c r="AJ8" s="6">
        <v>5.8883659532825554</v>
      </c>
      <c r="AK8" s="6">
        <v>0.92221863672783311</v>
      </c>
      <c r="AL8" s="6">
        <f t="shared" si="9"/>
        <v>4.3038608614316241</v>
      </c>
    </row>
    <row r="9" spans="1:38" x14ac:dyDescent="0.2">
      <c r="A9" s="6" t="s">
        <v>54</v>
      </c>
      <c r="B9" s="6">
        <v>87.73427098624245</v>
      </c>
      <c r="C9" s="6">
        <v>89.618680230771858</v>
      </c>
      <c r="D9" s="6">
        <v>158.56519367157665</v>
      </c>
      <c r="E9" s="6">
        <v>43.044189852700491</v>
      </c>
      <c r="F9" s="6">
        <f t="shared" si="0"/>
        <v>0.55330094174361744</v>
      </c>
      <c r="G9" s="6">
        <f t="shared" si="0"/>
        <v>2.0820157270342814</v>
      </c>
      <c r="H9" s="6">
        <f t="shared" si="1"/>
        <v>1.3176583343889494</v>
      </c>
      <c r="I9" s="6">
        <f t="shared" si="2"/>
        <v>0.8702967070981894</v>
      </c>
      <c r="K9" s="6" t="s">
        <v>54</v>
      </c>
      <c r="L9" s="6">
        <v>164.22244473542324</v>
      </c>
      <c r="M9" s="6">
        <v>141.45420935068935</v>
      </c>
      <c r="N9" s="6">
        <v>66.816263811312467</v>
      </c>
      <c r="O9" s="6">
        <v>58.240444888899731</v>
      </c>
      <c r="P9" s="6">
        <f t="shared" si="3"/>
        <v>2.4578214250228583</v>
      </c>
      <c r="Q9" s="6">
        <f t="shared" si="3"/>
        <v>2.4287968544974086</v>
      </c>
      <c r="R9" s="6">
        <f t="shared" si="4"/>
        <v>2.4433091397601334</v>
      </c>
      <c r="S9" s="6">
        <f t="shared" si="5"/>
        <v>4.9920547192651848E-2</v>
      </c>
      <c r="U9" s="6" t="s">
        <v>183</v>
      </c>
      <c r="V9" s="6">
        <v>253.4221960861185</v>
      </c>
      <c r="W9" s="6">
        <v>234.83942631252251</v>
      </c>
      <c r="X9" s="6">
        <v>119.9565390926427</v>
      </c>
      <c r="Y9" s="6">
        <v>135.17672624063152</v>
      </c>
      <c r="Z9" s="6">
        <f t="shared" si="6"/>
        <v>2.1126167693984566</v>
      </c>
      <c r="AA9" s="6">
        <f t="shared" si="6"/>
        <v>1.7372770656871721</v>
      </c>
      <c r="AB9" s="6">
        <f t="shared" si="7"/>
        <v>1.9249469175428144</v>
      </c>
      <c r="AC9" s="6">
        <f t="shared" si="8"/>
        <v>9.1669217780934398E-2</v>
      </c>
      <c r="AE9" s="6" t="s">
        <v>72</v>
      </c>
      <c r="AF9" s="6">
        <v>3.1532010286391007E-2</v>
      </c>
      <c r="AG9" s="6">
        <v>9.2249525027204737E-2</v>
      </c>
      <c r="AH9" s="6">
        <v>0.32051720113725846</v>
      </c>
      <c r="AI9" s="6">
        <v>3.823217133521351</v>
      </c>
      <c r="AJ9" s="6">
        <v>3.9868543914828498</v>
      </c>
      <c r="AK9" s="6">
        <v>0.68358652369593598</v>
      </c>
      <c r="AL9" s="6">
        <f t="shared" si="9"/>
        <v>2.8312193495667124</v>
      </c>
    </row>
    <row r="10" spans="1:38" x14ac:dyDescent="0.2">
      <c r="A10" s="6" t="s">
        <v>178</v>
      </c>
      <c r="B10" s="6">
        <v>177.81722595842012</v>
      </c>
      <c r="C10" s="6">
        <v>101.21189362646366</v>
      </c>
      <c r="D10" s="6">
        <v>93.126022913256961</v>
      </c>
      <c r="E10" s="6">
        <v>49.618112384069832</v>
      </c>
      <c r="F10" s="6">
        <f t="shared" si="0"/>
        <v>1.9094257479893619</v>
      </c>
      <c r="G10" s="6">
        <f t="shared" si="0"/>
        <v>2.0398174933183935</v>
      </c>
      <c r="H10" s="6">
        <f t="shared" si="1"/>
        <v>1.9746216206538776</v>
      </c>
      <c r="I10" s="6">
        <f t="shared" si="2"/>
        <v>0.15166973530939662</v>
      </c>
      <c r="K10" s="6" t="s">
        <v>178</v>
      </c>
      <c r="L10" s="6">
        <v>250.10398213047833</v>
      </c>
      <c r="M10" s="6">
        <v>237.42586459215897</v>
      </c>
      <c r="N10" s="6">
        <v>75.933559355106226</v>
      </c>
      <c r="O10" s="6">
        <v>74.938413132027605</v>
      </c>
      <c r="P10" s="6">
        <f t="shared" si="3"/>
        <v>3.2937213039212003</v>
      </c>
      <c r="Q10" s="6">
        <f t="shared" si="3"/>
        <v>3.1682798536694201</v>
      </c>
      <c r="R10" s="6">
        <f t="shared" si="4"/>
        <v>3.2310005787953102</v>
      </c>
      <c r="S10" s="6">
        <f t="shared" si="5"/>
        <v>2.2083627319008335E-2</v>
      </c>
      <c r="U10" s="6" t="s">
        <v>176</v>
      </c>
      <c r="V10" s="6">
        <v>741.23950472083379</v>
      </c>
      <c r="W10" s="6">
        <v>666.63399653696627</v>
      </c>
      <c r="X10" s="6">
        <v>344.0285600248348</v>
      </c>
      <c r="Y10" s="6">
        <v>412.97175041021774</v>
      </c>
      <c r="Z10" s="6">
        <f t="shared" si="6"/>
        <v>2.1545871211021699</v>
      </c>
      <c r="AA10" s="6">
        <f t="shared" si="6"/>
        <v>1.6142363148926722</v>
      </c>
      <c r="AB10" s="6">
        <f t="shared" si="7"/>
        <v>1.8844117179974211</v>
      </c>
      <c r="AC10" s="6">
        <f t="shared" si="8"/>
        <v>0.13819285311526766</v>
      </c>
      <c r="AE10" s="6" t="s">
        <v>113</v>
      </c>
      <c r="AF10" s="6">
        <v>5.5574408855605884E-2</v>
      </c>
      <c r="AG10" s="6">
        <v>1.6766860187267174E-3</v>
      </c>
      <c r="AH10" s="6">
        <v>7.3434709650563659E-2</v>
      </c>
      <c r="AI10" s="6">
        <v>7.793660522702802</v>
      </c>
      <c r="AJ10" s="6">
        <v>2.9426674146908032</v>
      </c>
      <c r="AK10" s="6">
        <v>1.7010426881853804</v>
      </c>
      <c r="AL10" s="6">
        <f t="shared" si="9"/>
        <v>4.1457902085263285</v>
      </c>
    </row>
    <row r="11" spans="1:38" x14ac:dyDescent="0.2">
      <c r="A11" s="6" t="s">
        <v>84</v>
      </c>
      <c r="B11" s="6">
        <v>139.59649062916054</v>
      </c>
      <c r="C11" s="6">
        <v>230.62165022360296</v>
      </c>
      <c r="D11" s="6">
        <v>24.604473540643752</v>
      </c>
      <c r="E11" s="6">
        <v>9.4380796508456086</v>
      </c>
      <c r="F11" s="6">
        <f t="shared" si="0"/>
        <v>5.6736223353270798</v>
      </c>
      <c r="G11" s="6">
        <f t="shared" si="0"/>
        <v>24.435230338720473</v>
      </c>
      <c r="H11" s="6">
        <f t="shared" si="1"/>
        <v>15.054426337023777</v>
      </c>
      <c r="I11" s="6">
        <f t="shared" si="2"/>
        <v>0.194781645000737</v>
      </c>
      <c r="K11" s="6" t="s">
        <v>84</v>
      </c>
      <c r="L11" s="6">
        <v>6.4314873295848418</v>
      </c>
      <c r="M11" s="6">
        <v>137.58761457290302</v>
      </c>
      <c r="N11" s="6">
        <v>86.192346154784275</v>
      </c>
      <c r="O11" s="6">
        <v>58.884363033244711</v>
      </c>
      <c r="P11" s="6">
        <f t="shared" si="3"/>
        <v>7.4617847367040829E-2</v>
      </c>
      <c r="Q11" s="6">
        <f t="shared" si="3"/>
        <v>2.3365730303514418</v>
      </c>
      <c r="R11" s="6">
        <f t="shared" si="4"/>
        <v>1.2055954388592414</v>
      </c>
      <c r="S11" s="6">
        <f t="shared" si="5"/>
        <v>0.99575119116197519</v>
      </c>
      <c r="U11" s="6" t="s">
        <v>78</v>
      </c>
      <c r="V11" s="6">
        <v>840.15158940181004</v>
      </c>
      <c r="W11" s="6">
        <v>781.26694762978207</v>
      </c>
      <c r="X11" s="6">
        <v>432.36950640826643</v>
      </c>
      <c r="Y11" s="6">
        <v>440.77786154596657</v>
      </c>
      <c r="Z11" s="6">
        <f t="shared" si="6"/>
        <v>1.9431333083154434</v>
      </c>
      <c r="AA11" s="6">
        <f t="shared" si="6"/>
        <v>1.7724732020106404</v>
      </c>
      <c r="AB11" s="6">
        <f t="shared" si="7"/>
        <v>1.8578032551630419</v>
      </c>
      <c r="AC11" s="6">
        <f t="shared" si="8"/>
        <v>5.7098442036222198E-2</v>
      </c>
      <c r="AE11" s="6" t="s">
        <v>2</v>
      </c>
      <c r="AF11" s="6">
        <v>0.98401883479855856</v>
      </c>
      <c r="AG11" s="6">
        <v>0.77072954759242329</v>
      </c>
      <c r="AH11" s="6">
        <v>6.1718059565763983E-2</v>
      </c>
      <c r="AI11" s="6">
        <v>0.96515223379986015</v>
      </c>
      <c r="AJ11" s="6">
        <v>1.053560233427201</v>
      </c>
      <c r="AK11" s="6">
        <v>0.30549460815646823</v>
      </c>
      <c r="AL11" s="6">
        <f t="shared" si="9"/>
        <v>0.77473569179450985</v>
      </c>
    </row>
    <row r="12" spans="1:38" x14ac:dyDescent="0.2">
      <c r="A12" s="6" t="s">
        <v>85</v>
      </c>
      <c r="B12" s="6">
        <v>1.1743419929676036</v>
      </c>
      <c r="C12" s="6">
        <v>3.8780596046837137</v>
      </c>
      <c r="D12" s="22">
        <v>1</v>
      </c>
      <c r="E12" s="6">
        <v>2.9459901800327333</v>
      </c>
      <c r="F12" s="6">
        <f t="shared" si="0"/>
        <v>1.1743419929676036</v>
      </c>
      <c r="G12" s="6">
        <f t="shared" si="0"/>
        <v>1.3163857880343051</v>
      </c>
      <c r="H12" s="6">
        <f t="shared" si="1"/>
        <v>1.2453638905009543</v>
      </c>
      <c r="I12" s="6">
        <f t="shared" si="2"/>
        <v>0.38228165344134102</v>
      </c>
      <c r="K12" s="6" t="s">
        <v>85</v>
      </c>
      <c r="L12" s="6">
        <v>30.87884156204267</v>
      </c>
      <c r="M12" s="6">
        <v>22.175152122005699</v>
      </c>
      <c r="N12" s="6">
        <v>17.732139808288007</v>
      </c>
      <c r="O12" s="6">
        <v>19.107783116661381</v>
      </c>
      <c r="P12" s="6">
        <f t="shared" si="3"/>
        <v>1.7414052616261175</v>
      </c>
      <c r="Q12" s="6">
        <f t="shared" si="3"/>
        <v>1.1605298211004744</v>
      </c>
      <c r="R12" s="6">
        <f t="shared" si="4"/>
        <v>1.4509675413632959</v>
      </c>
      <c r="S12" s="6">
        <f t="shared" si="5"/>
        <v>0.3540753619561961</v>
      </c>
      <c r="U12" s="6" t="s">
        <v>69</v>
      </c>
      <c r="V12" s="6">
        <v>332.57538632428367</v>
      </c>
      <c r="W12" s="6">
        <v>316.97213237936558</v>
      </c>
      <c r="X12" s="6">
        <v>262.79214155838395</v>
      </c>
      <c r="Y12" s="6">
        <v>132.32959333008117</v>
      </c>
      <c r="Z12" s="6">
        <f t="shared" si="6"/>
        <v>1.2655454015941194</v>
      </c>
      <c r="AA12" s="6">
        <f t="shared" si="6"/>
        <v>2.3953231050042945</v>
      </c>
      <c r="AB12" s="6">
        <f t="shared" si="7"/>
        <v>1.8304342532992068</v>
      </c>
      <c r="AC12" s="6">
        <f t="shared" si="8"/>
        <v>0.26996185519156707</v>
      </c>
      <c r="AE12" s="6" t="s">
        <v>82</v>
      </c>
      <c r="AF12" s="6">
        <v>0.16351550873213266</v>
      </c>
      <c r="AG12" s="6">
        <v>7.1277534235081416E-2</v>
      </c>
      <c r="AH12" s="6">
        <v>0.36183839851187266</v>
      </c>
      <c r="AI12" s="6">
        <v>2.1823374487207174</v>
      </c>
      <c r="AJ12" s="6">
        <v>3.5945957395217496</v>
      </c>
      <c r="AK12" s="6">
        <v>1.5405952224936759</v>
      </c>
      <c r="AL12" s="6">
        <f t="shared" si="9"/>
        <v>2.4391761369120473</v>
      </c>
    </row>
    <row r="13" spans="1:38" x14ac:dyDescent="0.2">
      <c r="A13" s="6" t="s">
        <v>55</v>
      </c>
      <c r="B13" s="22">
        <v>1</v>
      </c>
      <c r="C13" s="22">
        <v>1</v>
      </c>
      <c r="D13" s="22">
        <v>1</v>
      </c>
      <c r="E13" s="6">
        <v>1.6093835242771413</v>
      </c>
      <c r="F13" s="6">
        <f t="shared" si="0"/>
        <v>1</v>
      </c>
      <c r="G13" s="6">
        <f t="shared" si="0"/>
        <v>0.6213559322033898</v>
      </c>
      <c r="H13" s="6">
        <f t="shared" si="1"/>
        <v>0.81067796610169496</v>
      </c>
      <c r="I13" s="6">
        <f t="shared" si="2"/>
        <v>0.50000000000000011</v>
      </c>
      <c r="K13" s="6" t="s">
        <v>55</v>
      </c>
      <c r="L13" s="22">
        <v>1</v>
      </c>
      <c r="M13" s="22">
        <v>1</v>
      </c>
      <c r="N13" s="6">
        <v>12.536891143686432</v>
      </c>
      <c r="O13" s="6">
        <v>14.410107563599112</v>
      </c>
      <c r="P13" s="6">
        <f t="shared" si="3"/>
        <v>7.9764591439688712E-2</v>
      </c>
      <c r="Q13" s="6">
        <f t="shared" si="3"/>
        <v>6.9395734597156394E-2</v>
      </c>
      <c r="R13" s="6">
        <f t="shared" si="4"/>
        <v>7.4580163018422546E-2</v>
      </c>
      <c r="S13" s="6">
        <f t="shared" si="5"/>
        <v>4.7712871108433176E-2</v>
      </c>
      <c r="U13" s="6" t="s">
        <v>205</v>
      </c>
      <c r="V13" s="6">
        <v>932.83021333594706</v>
      </c>
      <c r="W13" s="6">
        <v>1058.2835113855404</v>
      </c>
      <c r="X13" s="6">
        <v>632.86620249235011</v>
      </c>
      <c r="Y13" s="6">
        <v>541.62490576078767</v>
      </c>
      <c r="Z13" s="6">
        <f t="shared" si="6"/>
        <v>1.4739769791186199</v>
      </c>
      <c r="AA13" s="6">
        <f t="shared" si="6"/>
        <v>1.9539048151765357</v>
      </c>
      <c r="AB13" s="6">
        <f t="shared" si="7"/>
        <v>1.7139408971475778</v>
      </c>
      <c r="AC13" s="6">
        <f t="shared" si="8"/>
        <v>0.1651245677687779</v>
      </c>
      <c r="AE13" s="6" t="s">
        <v>51</v>
      </c>
      <c r="AF13" s="6">
        <v>0.22778306839417911</v>
      </c>
      <c r="AG13" s="6">
        <v>0.37562788668503871</v>
      </c>
      <c r="AH13" s="6">
        <v>9.411939481653564E-2</v>
      </c>
      <c r="AI13" s="6">
        <v>4.7407332605468078</v>
      </c>
      <c r="AJ13" s="6">
        <v>1.3097578093996725</v>
      </c>
      <c r="AK13" s="6">
        <v>0.6452507129991143</v>
      </c>
      <c r="AL13" s="6">
        <f t="shared" si="9"/>
        <v>2.2319139276485314</v>
      </c>
    </row>
    <row r="14" spans="1:38" x14ac:dyDescent="0.2">
      <c r="A14" s="6" t="s">
        <v>86</v>
      </c>
      <c r="B14" s="6">
        <v>162.33229781859148</v>
      </c>
      <c r="C14" s="6">
        <v>279.90304850988298</v>
      </c>
      <c r="D14" s="6">
        <v>25.668303327877798</v>
      </c>
      <c r="E14" s="6">
        <v>69.121658483360605</v>
      </c>
      <c r="F14" s="6">
        <f t="shared" si="0"/>
        <v>6.324231708851821</v>
      </c>
      <c r="G14" s="6">
        <f t="shared" si="0"/>
        <v>4.0494261082763661</v>
      </c>
      <c r="H14" s="6">
        <f t="shared" si="1"/>
        <v>5.1868289085640935</v>
      </c>
      <c r="I14" s="6">
        <f t="shared" si="2"/>
        <v>0.13379887825661937</v>
      </c>
      <c r="K14" s="6" t="s">
        <v>86</v>
      </c>
      <c r="L14" s="6">
        <v>153.40830316567821</v>
      </c>
      <c r="M14" s="6">
        <v>152.93075560348149</v>
      </c>
      <c r="N14" s="6">
        <v>61.401497597502377</v>
      </c>
      <c r="O14" s="6">
        <v>57.157491646137714</v>
      </c>
      <c r="P14" s="6">
        <f t="shared" si="3"/>
        <v>2.4984456270317157</v>
      </c>
      <c r="Q14" s="6">
        <f t="shared" si="3"/>
        <v>2.6756029909478265</v>
      </c>
      <c r="R14" s="6">
        <f t="shared" si="4"/>
        <v>2.5870243089897711</v>
      </c>
      <c r="S14" s="6">
        <f t="shared" si="5"/>
        <v>1.2767491288832358E-2</v>
      </c>
      <c r="U14" s="6" t="s">
        <v>113</v>
      </c>
      <c r="V14" s="6">
        <v>549.13914208239396</v>
      </c>
      <c r="W14" s="6">
        <v>553.29478258028678</v>
      </c>
      <c r="X14" s="6">
        <v>349.93569559625701</v>
      </c>
      <c r="Y14" s="6">
        <v>301.88034946117341</v>
      </c>
      <c r="Z14" s="6">
        <f t="shared" si="6"/>
        <v>1.5692572921053776</v>
      </c>
      <c r="AA14" s="6">
        <f t="shared" si="6"/>
        <v>1.832828084265383</v>
      </c>
      <c r="AB14" s="6">
        <f t="shared" si="7"/>
        <v>1.7010426881853804</v>
      </c>
      <c r="AC14" s="6">
        <f t="shared" si="8"/>
        <v>7.3434709650563659E-2</v>
      </c>
      <c r="AE14" s="6" t="s">
        <v>176</v>
      </c>
      <c r="AF14" s="6">
        <v>0.16691143606215622</v>
      </c>
      <c r="AG14" s="6">
        <v>0.16412559058526466</v>
      </c>
      <c r="AH14" s="6">
        <v>0.13819285311526766</v>
      </c>
      <c r="AI14" s="6">
        <v>3.0242669790447008</v>
      </c>
      <c r="AJ14" s="6">
        <v>5.4790439175417855</v>
      </c>
      <c r="AK14" s="6">
        <v>1.8844117179974211</v>
      </c>
      <c r="AL14" s="6">
        <f t="shared" si="9"/>
        <v>3.4625742048613026</v>
      </c>
    </row>
    <row r="15" spans="1:38" x14ac:dyDescent="0.2">
      <c r="A15" s="6" t="s">
        <v>56</v>
      </c>
      <c r="B15" s="6">
        <v>52.58594203393303</v>
      </c>
      <c r="C15" s="6">
        <v>147.83053971938688</v>
      </c>
      <c r="D15" s="6">
        <v>27.74140752864157</v>
      </c>
      <c r="E15" s="6">
        <v>42.907801418439718</v>
      </c>
      <c r="F15" s="6">
        <f t="shared" si="0"/>
        <v>1.8955758455889724</v>
      </c>
      <c r="G15" s="6">
        <f t="shared" si="0"/>
        <v>3.4453067934600909</v>
      </c>
      <c r="H15" s="6">
        <f t="shared" si="1"/>
        <v>2.6704413195245316</v>
      </c>
      <c r="I15" s="6">
        <f t="shared" si="2"/>
        <v>0.35198175582018404</v>
      </c>
      <c r="K15" s="6" t="s">
        <v>56</v>
      </c>
      <c r="L15" s="6">
        <v>119.28675960871909</v>
      </c>
      <c r="M15" s="6">
        <v>102.80366633289687</v>
      </c>
      <c r="N15" s="6">
        <v>27.127490914412547</v>
      </c>
      <c r="O15" s="6">
        <v>29.205590380253177</v>
      </c>
      <c r="P15" s="6">
        <f t="shared" si="3"/>
        <v>4.3972647520211057</v>
      </c>
      <c r="Q15" s="6">
        <f t="shared" si="3"/>
        <v>3.519999595776214</v>
      </c>
      <c r="R15" s="6">
        <f t="shared" si="4"/>
        <v>3.9586321738986596</v>
      </c>
      <c r="S15" s="6">
        <f t="shared" si="5"/>
        <v>7.0991735072435266E-2</v>
      </c>
      <c r="U15" s="6" t="s">
        <v>77</v>
      </c>
      <c r="V15" s="6">
        <v>202.33918128654972</v>
      </c>
      <c r="W15" s="6">
        <v>109.50374072985068</v>
      </c>
      <c r="X15" s="6">
        <v>98.855825092021817</v>
      </c>
      <c r="Y15" s="6">
        <v>82.917202536697857</v>
      </c>
      <c r="Z15" s="6">
        <f t="shared" si="6"/>
        <v>2.0468109097081375</v>
      </c>
      <c r="AA15" s="6">
        <f t="shared" si="6"/>
        <v>1.3206395944362213</v>
      </c>
      <c r="AB15" s="6">
        <f t="shared" si="7"/>
        <v>1.6837252520721795</v>
      </c>
      <c r="AC15" s="6">
        <f t="shared" si="8"/>
        <v>0.33990461175249326</v>
      </c>
      <c r="AE15" s="6" t="s">
        <v>52</v>
      </c>
      <c r="AF15" s="6">
        <v>0.57747142650573358</v>
      </c>
      <c r="AG15" s="6">
        <v>0.11198680640066942</v>
      </c>
      <c r="AH15" s="6">
        <v>5.705713447902995E-2</v>
      </c>
      <c r="AI15" s="6">
        <v>1.1091664718562977</v>
      </c>
      <c r="AJ15" s="6">
        <v>2.0207848221042459</v>
      </c>
      <c r="AK15" s="6">
        <v>1.06506141277691</v>
      </c>
      <c r="AL15" s="6">
        <f t="shared" si="9"/>
        <v>1.3983375689124846</v>
      </c>
    </row>
    <row r="16" spans="1:38" x14ac:dyDescent="0.2">
      <c r="A16" s="6" t="s">
        <v>179</v>
      </c>
      <c r="B16" s="6">
        <v>164.79022292015156</v>
      </c>
      <c r="C16" s="6">
        <v>266.42542586966175</v>
      </c>
      <c r="D16" s="6">
        <v>44.353518821603927</v>
      </c>
      <c r="E16" s="6">
        <v>45.608292416803053</v>
      </c>
      <c r="F16" s="6">
        <f t="shared" si="0"/>
        <v>3.7153810407458527</v>
      </c>
      <c r="G16" s="6">
        <f t="shared" si="0"/>
        <v>5.841600545682895</v>
      </c>
      <c r="H16" s="6">
        <f t="shared" si="1"/>
        <v>4.7784907932143739</v>
      </c>
      <c r="I16" s="6">
        <f t="shared" si="2"/>
        <v>0.18212601278646354</v>
      </c>
      <c r="K16" s="6" t="s">
        <v>179</v>
      </c>
      <c r="L16" s="6">
        <v>237.4566741123007</v>
      </c>
      <c r="M16" s="6">
        <v>216.59862897635369</v>
      </c>
      <c r="N16" s="6">
        <v>84.567916290641236</v>
      </c>
      <c r="O16" s="6">
        <v>93.451059781945915</v>
      </c>
      <c r="P16" s="6">
        <f t="shared" si="3"/>
        <v>2.8078813399660292</v>
      </c>
      <c r="Q16" s="6">
        <f t="shared" si="3"/>
        <v>2.3177760582036653</v>
      </c>
      <c r="R16" s="6">
        <f t="shared" si="4"/>
        <v>2.5628286990848475</v>
      </c>
      <c r="S16" s="6">
        <f t="shared" si="5"/>
        <v>6.8328213346796562E-2</v>
      </c>
      <c r="U16" s="6" t="s">
        <v>195</v>
      </c>
      <c r="V16" s="6">
        <v>464.96781992224504</v>
      </c>
      <c r="W16" s="6">
        <v>486.33408474631636</v>
      </c>
      <c r="X16" s="6">
        <v>299.99113042706989</v>
      </c>
      <c r="Y16" s="6">
        <v>279.90154774047625</v>
      </c>
      <c r="Z16" s="6">
        <f t="shared" si="6"/>
        <v>1.5499385573843898</v>
      </c>
      <c r="AA16" s="6">
        <f t="shared" si="6"/>
        <v>1.7375183834183141</v>
      </c>
      <c r="AB16" s="6">
        <f t="shared" si="7"/>
        <v>1.6437284704013519</v>
      </c>
      <c r="AC16" s="6">
        <f t="shared" si="8"/>
        <v>7.0765135322771358E-2</v>
      </c>
      <c r="AE16" s="6" t="s">
        <v>177</v>
      </c>
      <c r="AF16" s="6">
        <v>0.51309270858471323</v>
      </c>
      <c r="AG16" s="6">
        <v>0.15150004472387854</v>
      </c>
      <c r="AH16" s="6">
        <v>0.65870064898859726</v>
      </c>
      <c r="AI16" s="6">
        <v>2.6297115211176969</v>
      </c>
      <c r="AJ16" s="6">
        <v>6.098910554725407</v>
      </c>
      <c r="AK16" s="6">
        <v>1.1488393333218243</v>
      </c>
      <c r="AL16" s="6">
        <f t="shared" si="9"/>
        <v>3.2924871363883095</v>
      </c>
    </row>
    <row r="17" spans="1:38" x14ac:dyDescent="0.2">
      <c r="A17" s="6" t="s">
        <v>87</v>
      </c>
      <c r="B17" s="6">
        <v>71.511965315945801</v>
      </c>
      <c r="C17" s="6">
        <v>78.558017273751432</v>
      </c>
      <c r="D17" s="6">
        <v>18.112384069830878</v>
      </c>
      <c r="E17" s="6">
        <v>36.688488816148393</v>
      </c>
      <c r="F17" s="6">
        <f t="shared" si="0"/>
        <v>3.9482359163894176</v>
      </c>
      <c r="G17" s="6">
        <f t="shared" si="0"/>
        <v>2.1412170358778644</v>
      </c>
      <c r="H17" s="6">
        <f t="shared" si="1"/>
        <v>3.0447264761336408</v>
      </c>
      <c r="I17" s="6">
        <f t="shared" si="2"/>
        <v>7.6674726089184783E-2</v>
      </c>
      <c r="K17" s="6" t="s">
        <v>87</v>
      </c>
      <c r="L17" s="6">
        <v>111.89247477470538</v>
      </c>
      <c r="M17" s="6">
        <v>93.761072171300938</v>
      </c>
      <c r="N17" s="6">
        <v>25.254274494499867</v>
      </c>
      <c r="O17" s="6">
        <v>21.449303641552234</v>
      </c>
      <c r="P17" s="6">
        <f t="shared" si="3"/>
        <v>4.4306350910644632</v>
      </c>
      <c r="Q17" s="6">
        <f t="shared" si="3"/>
        <v>4.3712874663988712</v>
      </c>
      <c r="R17" s="6">
        <f t="shared" si="4"/>
        <v>4.4009612787316676</v>
      </c>
      <c r="S17" s="6">
        <f t="shared" si="5"/>
        <v>5.7224999960181697E-2</v>
      </c>
      <c r="U17" s="6" t="s">
        <v>152</v>
      </c>
      <c r="V17" s="6">
        <v>616.21745238328594</v>
      </c>
      <c r="W17" s="6">
        <v>656.24489529223433</v>
      </c>
      <c r="X17" s="6">
        <v>414.38201250609779</v>
      </c>
      <c r="Y17" s="6">
        <v>366.85884074681803</v>
      </c>
      <c r="Z17" s="6">
        <f t="shared" si="6"/>
        <v>1.4870757749751942</v>
      </c>
      <c r="AA17" s="6">
        <f t="shared" si="6"/>
        <v>1.788821264212443</v>
      </c>
      <c r="AB17" s="6">
        <f t="shared" si="7"/>
        <v>1.6379485195938186</v>
      </c>
      <c r="AC17" s="6">
        <f t="shared" si="8"/>
        <v>0.11228595696036769</v>
      </c>
      <c r="AE17" s="6" t="s">
        <v>53</v>
      </c>
      <c r="AF17" s="6">
        <v>0.64610299417582695</v>
      </c>
      <c r="AG17" s="6">
        <v>6.9116330264730644E-2</v>
      </c>
      <c r="AH17" s="6">
        <v>0.35797833990409045</v>
      </c>
      <c r="AI17" s="6">
        <v>1.7700972678631324</v>
      </c>
      <c r="AJ17" s="6">
        <v>2.9011781083270156</v>
      </c>
      <c r="AK17" s="6">
        <v>1.0838842732075435</v>
      </c>
      <c r="AL17" s="6">
        <f t="shared" si="9"/>
        <v>1.9183865497992307</v>
      </c>
    </row>
    <row r="18" spans="1:38" x14ac:dyDescent="0.2">
      <c r="A18" s="6" t="s">
        <v>88</v>
      </c>
      <c r="B18" s="6">
        <v>14.692930051548155</v>
      </c>
      <c r="C18" s="6">
        <v>20.591950295292396</v>
      </c>
      <c r="D18" s="22">
        <v>1</v>
      </c>
      <c r="E18" s="6">
        <v>1.4457174031642117</v>
      </c>
      <c r="F18" s="6">
        <f t="shared" si="0"/>
        <v>14.692930051548155</v>
      </c>
      <c r="G18" s="6">
        <f t="shared" si="0"/>
        <v>14.243413166517344</v>
      </c>
      <c r="H18" s="6">
        <f t="shared" si="1"/>
        <v>14.468171609032749</v>
      </c>
      <c r="I18" s="6">
        <f t="shared" si="2"/>
        <v>0.1047616919488031</v>
      </c>
      <c r="K18" s="6" t="s">
        <v>88</v>
      </c>
      <c r="L18" s="6">
        <v>36.778864669182781</v>
      </c>
      <c r="M18" s="6">
        <v>23.515366248170686</v>
      </c>
      <c r="N18" s="6">
        <v>9.9904875728676306</v>
      </c>
      <c r="O18" s="6">
        <v>48.391424181077589</v>
      </c>
      <c r="P18" s="6">
        <f t="shared" si="3"/>
        <v>3.6813883607710567</v>
      </c>
      <c r="Q18" s="6">
        <f t="shared" si="3"/>
        <v>0.48594077661731344</v>
      </c>
      <c r="R18" s="6">
        <f t="shared" si="4"/>
        <v>2.0836645686941853</v>
      </c>
      <c r="S18" s="6">
        <f t="shared" si="5"/>
        <v>0.97644676323957358</v>
      </c>
      <c r="U18" s="6" t="s">
        <v>54</v>
      </c>
      <c r="V18" s="6">
        <v>722.18628507955179</v>
      </c>
      <c r="W18" s="6">
        <v>819.92224509131302</v>
      </c>
      <c r="X18" s="6">
        <v>458.44605082265292</v>
      </c>
      <c r="Y18" s="6">
        <v>509.16226883675557</v>
      </c>
      <c r="Z18" s="6">
        <f t="shared" si="6"/>
        <v>1.5752917574131862</v>
      </c>
      <c r="AA18" s="6">
        <f t="shared" si="6"/>
        <v>1.6103358305880111</v>
      </c>
      <c r="AB18" s="6">
        <f t="shared" si="7"/>
        <v>1.5928137940005986</v>
      </c>
      <c r="AC18" s="6">
        <f t="shared" si="8"/>
        <v>5.198801828408732E-2</v>
      </c>
      <c r="AE18" s="6" t="s">
        <v>54</v>
      </c>
      <c r="AF18" s="6">
        <v>0.8702967070981894</v>
      </c>
      <c r="AG18" s="6">
        <v>4.9920547192651848E-2</v>
      </c>
      <c r="AH18" s="6">
        <v>5.198801828408732E-2</v>
      </c>
      <c r="AI18" s="6">
        <v>1.3176583343889494</v>
      </c>
      <c r="AJ18" s="6">
        <v>2.4433091397601334</v>
      </c>
      <c r="AK18" s="6">
        <v>1.5928137940005986</v>
      </c>
      <c r="AL18" s="6">
        <f t="shared" si="9"/>
        <v>1.7845937560498939</v>
      </c>
    </row>
    <row r="19" spans="1:38" x14ac:dyDescent="0.2">
      <c r="A19" s="6" t="s">
        <v>180</v>
      </c>
      <c r="B19" s="6">
        <v>100.96610111630766</v>
      </c>
      <c r="C19" s="6">
        <v>120.87529443894445</v>
      </c>
      <c r="D19" s="6">
        <v>14.86633933442444</v>
      </c>
      <c r="E19" s="6">
        <v>31.342062193126022</v>
      </c>
      <c r="F19" s="6">
        <f t="shared" si="0"/>
        <v>6.7915913154565848</v>
      </c>
      <c r="G19" s="6">
        <f t="shared" si="0"/>
        <v>3.8566477755715436</v>
      </c>
      <c r="H19" s="6">
        <f t="shared" si="1"/>
        <v>5.3241195455140637</v>
      </c>
      <c r="I19" s="6">
        <f t="shared" si="2"/>
        <v>1.2443771237328042E-2</v>
      </c>
      <c r="K19" s="6" t="s">
        <v>180</v>
      </c>
      <c r="L19" s="6">
        <v>154.68689825155974</v>
      </c>
      <c r="M19" s="6">
        <v>125.97242547947316</v>
      </c>
      <c r="N19" s="6">
        <v>45.698675577453109</v>
      </c>
      <c r="O19" s="6">
        <v>32.600795141344911</v>
      </c>
      <c r="P19" s="6">
        <f t="shared" si="3"/>
        <v>3.3849317578008633</v>
      </c>
      <c r="Q19" s="6">
        <f t="shared" si="3"/>
        <v>3.8640905822481821</v>
      </c>
      <c r="R19" s="6">
        <f t="shared" si="4"/>
        <v>3.6245111700245225</v>
      </c>
      <c r="S19" s="6">
        <f t="shared" si="5"/>
        <v>4.9032281303253329E-2</v>
      </c>
      <c r="U19" s="6" t="s">
        <v>206</v>
      </c>
      <c r="V19" s="6">
        <v>990.57793459440052</v>
      </c>
      <c r="W19" s="6">
        <v>460.0280963115423</v>
      </c>
      <c r="X19" s="6">
        <v>525.23393498603048</v>
      </c>
      <c r="Y19" s="6">
        <v>356.58787529380459</v>
      </c>
      <c r="Z19" s="6">
        <f t="shared" si="6"/>
        <v>1.8859747411803214</v>
      </c>
      <c r="AA19" s="6">
        <f t="shared" si="6"/>
        <v>1.2900833937006688</v>
      </c>
      <c r="AB19" s="6">
        <f t="shared" si="7"/>
        <v>1.5880290674404951</v>
      </c>
      <c r="AC19" s="6">
        <f t="shared" si="8"/>
        <v>0.36075133754716898</v>
      </c>
      <c r="AE19" s="6" t="s">
        <v>178</v>
      </c>
      <c r="AF19" s="6">
        <v>0.15166973530939662</v>
      </c>
      <c r="AG19" s="6">
        <v>2.2083627319008335E-2</v>
      </c>
      <c r="AH19" s="6">
        <v>0.34221672673838133</v>
      </c>
      <c r="AI19" s="6">
        <v>1.9746216206538776</v>
      </c>
      <c r="AJ19" s="6">
        <v>3.2310005787953102</v>
      </c>
      <c r="AK19" s="6">
        <v>1.1612976691923391</v>
      </c>
      <c r="AL19" s="6">
        <f t="shared" si="9"/>
        <v>2.122306622880509</v>
      </c>
    </row>
    <row r="20" spans="1:38" x14ac:dyDescent="0.2">
      <c r="A20" s="6" t="s">
        <v>181</v>
      </c>
      <c r="B20" s="6">
        <v>10.268664868739974</v>
      </c>
      <c r="C20" s="6">
        <v>18.420783122247641</v>
      </c>
      <c r="D20" s="22">
        <v>1</v>
      </c>
      <c r="E20" s="6">
        <v>22.25859247135843</v>
      </c>
      <c r="F20" s="6">
        <f t="shared" si="0"/>
        <v>10.268664868739974</v>
      </c>
      <c r="G20" s="6">
        <f t="shared" si="0"/>
        <v>0.8275807711539197</v>
      </c>
      <c r="H20" s="6">
        <f t="shared" si="1"/>
        <v>5.548122819946947</v>
      </c>
      <c r="I20" s="6">
        <f t="shared" si="2"/>
        <v>0.74991807427242418</v>
      </c>
      <c r="K20" s="6" t="s">
        <v>181</v>
      </c>
      <c r="L20" s="6">
        <v>41.123007009165832</v>
      </c>
      <c r="M20" s="6">
        <v>79.265192944619884</v>
      </c>
      <c r="N20" s="6">
        <v>14.395473060318544</v>
      </c>
      <c r="O20" s="6">
        <v>6.2001512232005664</v>
      </c>
      <c r="P20" s="6">
        <f t="shared" si="3"/>
        <v>2.8566624269210266</v>
      </c>
      <c r="Q20" s="6">
        <f t="shared" si="3"/>
        <v>12.784396717295319</v>
      </c>
      <c r="R20" s="6">
        <f t="shared" si="4"/>
        <v>7.8205295721081729</v>
      </c>
      <c r="S20" s="6">
        <f t="shared" si="5"/>
        <v>0.27674715571130898</v>
      </c>
      <c r="U20" s="6" t="s">
        <v>82</v>
      </c>
      <c r="V20" s="6">
        <v>675.29811493351633</v>
      </c>
      <c r="W20" s="6">
        <v>440.50442680257436</v>
      </c>
      <c r="X20" s="6">
        <v>356.9870060756574</v>
      </c>
      <c r="Y20" s="6">
        <v>370.31797418954272</v>
      </c>
      <c r="Z20" s="6">
        <f t="shared" si="6"/>
        <v>1.8916602101489326</v>
      </c>
      <c r="AA20" s="6">
        <f t="shared" si="6"/>
        <v>1.1895302348384191</v>
      </c>
      <c r="AB20" s="6">
        <f t="shared" si="7"/>
        <v>1.5405952224936759</v>
      </c>
      <c r="AC20" s="6">
        <f t="shared" si="8"/>
        <v>0.36183839851187266</v>
      </c>
      <c r="AE20" s="6" t="s">
        <v>84</v>
      </c>
      <c r="AF20" s="6">
        <v>0.194781645000737</v>
      </c>
      <c r="AG20" s="6">
        <v>0.99575119116197519</v>
      </c>
      <c r="AH20" s="6">
        <v>0.13331515908883471</v>
      </c>
      <c r="AI20" s="6">
        <v>15.054426337023777</v>
      </c>
      <c r="AJ20" s="6">
        <v>1.2055954388592414</v>
      </c>
      <c r="AK20" s="6">
        <v>1.3681190589646612</v>
      </c>
      <c r="AL20" s="6">
        <f t="shared" si="9"/>
        <v>5.876046944949227</v>
      </c>
    </row>
    <row r="21" spans="1:38" x14ac:dyDescent="0.2">
      <c r="A21" s="6" t="s">
        <v>58</v>
      </c>
      <c r="B21" s="6">
        <v>2.7310278906223527E-2</v>
      </c>
      <c r="C21" s="22">
        <v>1</v>
      </c>
      <c r="D21" s="6">
        <v>4.7463175122749588</v>
      </c>
      <c r="E21" s="6">
        <v>12.547735951991271</v>
      </c>
      <c r="F21" s="6">
        <f t="shared" si="0"/>
        <v>5.7539932454146814E-3</v>
      </c>
      <c r="G21" s="6">
        <f t="shared" si="0"/>
        <v>7.9695652173913042E-2</v>
      </c>
      <c r="H21" s="6">
        <f t="shared" si="1"/>
        <v>4.2724822709663865E-2</v>
      </c>
      <c r="I21" s="6">
        <f t="shared" si="2"/>
        <v>0.25302793588714734</v>
      </c>
      <c r="K21" s="6" t="s">
        <v>58</v>
      </c>
      <c r="L21" s="6">
        <v>25.548794577524454</v>
      </c>
      <c r="M21" s="6">
        <v>26.842794423476853</v>
      </c>
      <c r="N21" s="6">
        <v>16.766262591770531</v>
      </c>
      <c r="O21" s="6">
        <v>10.210005122076149</v>
      </c>
      <c r="P21" s="6">
        <f t="shared" si="3"/>
        <v>1.5238216888040808</v>
      </c>
      <c r="Q21" s="6">
        <f t="shared" si="3"/>
        <v>2.629067674553577</v>
      </c>
      <c r="R21" s="6">
        <f t="shared" si="4"/>
        <v>2.0764446816788289</v>
      </c>
      <c r="S21" s="6">
        <f t="shared" si="5"/>
        <v>0.19072018611099448</v>
      </c>
      <c r="U21" s="6" t="s">
        <v>197</v>
      </c>
      <c r="V21" s="6">
        <v>205.82835113855404</v>
      </c>
      <c r="W21" s="6">
        <v>312.81649188147281</v>
      </c>
      <c r="X21" s="6">
        <v>130.73307020266975</v>
      </c>
      <c r="Y21" s="6">
        <v>208.1910506009136</v>
      </c>
      <c r="Z21" s="6">
        <f t="shared" si="6"/>
        <v>1.5744168695760556</v>
      </c>
      <c r="AA21" s="6">
        <f t="shared" si="6"/>
        <v>1.502545335059182</v>
      </c>
      <c r="AB21" s="6">
        <f t="shared" si="7"/>
        <v>1.5384811023176188</v>
      </c>
      <c r="AC21" s="6">
        <f t="shared" si="8"/>
        <v>0.10367746301244432</v>
      </c>
      <c r="AE21" s="6" t="s">
        <v>85</v>
      </c>
      <c r="AF21" s="6">
        <v>0.38228165344134102</v>
      </c>
      <c r="AG21" s="6">
        <v>0.3540753619561961</v>
      </c>
      <c r="AH21" s="6">
        <v>6.1710618082199555E-2</v>
      </c>
      <c r="AI21" s="6">
        <v>1.2453638905009543</v>
      </c>
      <c r="AJ21" s="6">
        <v>1.4509675413632959</v>
      </c>
      <c r="AK21" s="6">
        <v>0.31355864733802052</v>
      </c>
      <c r="AL21" s="6">
        <f t="shared" si="9"/>
        <v>1.0032966930674234</v>
      </c>
    </row>
    <row r="22" spans="1:38" x14ac:dyDescent="0.2">
      <c r="A22" s="6" t="s">
        <v>89</v>
      </c>
      <c r="B22" s="6">
        <v>9.8590106851466235</v>
      </c>
      <c r="C22" s="6">
        <v>38.084183934728436</v>
      </c>
      <c r="D22" s="6">
        <v>17.294053464266231</v>
      </c>
      <c r="E22" s="6">
        <v>16.339334424440807</v>
      </c>
      <c r="F22" s="6">
        <f t="shared" si="0"/>
        <v>0.57008096485406179</v>
      </c>
      <c r="G22" s="6">
        <f t="shared" si="0"/>
        <v>2.3308283523324618</v>
      </c>
      <c r="H22" s="6">
        <f t="shared" si="1"/>
        <v>1.4504546585932618</v>
      </c>
      <c r="I22" s="6">
        <f t="shared" si="2"/>
        <v>0.70974097328639529</v>
      </c>
      <c r="K22" s="6" t="s">
        <v>89</v>
      </c>
      <c r="L22" s="6">
        <v>38.165293075560349</v>
      </c>
      <c r="M22" s="6">
        <v>31.263960563814219</v>
      </c>
      <c r="N22" s="6">
        <v>16.649186565525987</v>
      </c>
      <c r="O22" s="6">
        <v>14.775970145613307</v>
      </c>
      <c r="P22" s="6">
        <f t="shared" si="3"/>
        <v>2.2923217855331068</v>
      </c>
      <c r="Q22" s="6">
        <f t="shared" si="3"/>
        <v>2.1158651686296124</v>
      </c>
      <c r="R22" s="6">
        <f t="shared" si="4"/>
        <v>2.2040934770813596</v>
      </c>
      <c r="S22" s="6">
        <f t="shared" si="5"/>
        <v>8.3741354977892965E-2</v>
      </c>
      <c r="U22" s="6" t="s">
        <v>59</v>
      </c>
      <c r="V22" s="6">
        <v>760.13590773955377</v>
      </c>
      <c r="W22" s="6">
        <v>867.86892743964211</v>
      </c>
      <c r="X22" s="6">
        <v>559.71883453811711</v>
      </c>
      <c r="Y22" s="6">
        <v>510.3862699011043</v>
      </c>
      <c r="Z22" s="6">
        <f t="shared" si="6"/>
        <v>1.3580674096250878</v>
      </c>
      <c r="AA22" s="6">
        <f t="shared" si="6"/>
        <v>1.7004158979586304</v>
      </c>
      <c r="AB22" s="6">
        <f t="shared" si="7"/>
        <v>1.5292416537918592</v>
      </c>
      <c r="AC22" s="6">
        <f t="shared" si="8"/>
        <v>0.1747056725850121</v>
      </c>
      <c r="AE22" s="6" t="s">
        <v>55</v>
      </c>
      <c r="AF22" s="6">
        <v>0.50000000000000011</v>
      </c>
      <c r="AG22" s="6">
        <v>4.7712871108433176E-2</v>
      </c>
      <c r="AH22" s="6">
        <v>0.38775463684487238</v>
      </c>
      <c r="AI22" s="6">
        <v>0.81067796610169496</v>
      </c>
      <c r="AJ22" s="6">
        <v>7.4580163018422546E-2</v>
      </c>
      <c r="AK22" s="6">
        <v>0.10400680340746933</v>
      </c>
      <c r="AL22" s="6">
        <f t="shared" si="9"/>
        <v>0.32975497750919563</v>
      </c>
    </row>
    <row r="23" spans="1:38" x14ac:dyDescent="0.2">
      <c r="A23" s="6" t="s">
        <v>182</v>
      </c>
      <c r="B23" s="22">
        <v>1</v>
      </c>
      <c r="C23" s="22">
        <v>1</v>
      </c>
      <c r="D23" s="6">
        <v>1.6639388979814511</v>
      </c>
      <c r="E23" s="6">
        <v>2.3186033824331695</v>
      </c>
      <c r="F23" s="6">
        <f t="shared" si="0"/>
        <v>0.60098360655737704</v>
      </c>
      <c r="G23" s="6">
        <f t="shared" si="0"/>
        <v>0.43129411764705883</v>
      </c>
      <c r="H23" s="6">
        <f t="shared" si="1"/>
        <v>0.51613886210221793</v>
      </c>
      <c r="I23" s="6">
        <f t="shared" si="2"/>
        <v>0.20304421608630957</v>
      </c>
      <c r="K23" s="6" t="s">
        <v>182</v>
      </c>
      <c r="L23" s="6">
        <v>18.970962027266424</v>
      </c>
      <c r="M23" s="6">
        <v>22.390818762997768</v>
      </c>
      <c r="N23" s="6">
        <v>25.737213102758606</v>
      </c>
      <c r="O23" s="6">
        <v>16.063806434303277</v>
      </c>
      <c r="P23" s="6">
        <f t="shared" si="3"/>
        <v>0.73710241864660353</v>
      </c>
      <c r="Q23" s="6">
        <f t="shared" si="3"/>
        <v>1.3938675652355685</v>
      </c>
      <c r="R23" s="6">
        <f t="shared" si="4"/>
        <v>1.065484991941086</v>
      </c>
      <c r="S23" s="6">
        <f t="shared" si="5"/>
        <v>0.9786513693582608</v>
      </c>
      <c r="U23" s="6" t="s">
        <v>81</v>
      </c>
      <c r="V23" s="6">
        <v>96.762390146688873</v>
      </c>
      <c r="W23" s="6">
        <v>249.34496389950672</v>
      </c>
      <c r="X23" s="6">
        <v>112.37305423743848</v>
      </c>
      <c r="Y23" s="6">
        <v>114.58157789702427</v>
      </c>
      <c r="Z23" s="6">
        <f t="shared" si="6"/>
        <v>0.86108178516030121</v>
      </c>
      <c r="AA23" s="6">
        <f t="shared" si="6"/>
        <v>2.1761348418817881</v>
      </c>
      <c r="AB23" s="6">
        <f t="shared" si="7"/>
        <v>1.5186083135210446</v>
      </c>
      <c r="AC23" s="6">
        <f t="shared" si="8"/>
        <v>0.57341727923060626</v>
      </c>
      <c r="AE23" s="6" t="s">
        <v>86</v>
      </c>
      <c r="AF23" s="6">
        <v>0.13379887825661937</v>
      </c>
      <c r="AG23" s="6">
        <v>1.2767491288832358E-2</v>
      </c>
      <c r="AH23" s="6">
        <v>2.512679425232089E-3</v>
      </c>
      <c r="AI23" s="6">
        <v>5.1868289085640935</v>
      </c>
      <c r="AJ23" s="6">
        <v>2.5870243089897711</v>
      </c>
      <c r="AK23" s="6">
        <v>0.87789685045901289</v>
      </c>
      <c r="AL23" s="6">
        <f t="shared" si="9"/>
        <v>2.8839166893376258</v>
      </c>
    </row>
    <row r="24" spans="1:38" x14ac:dyDescent="0.2">
      <c r="A24" s="6" t="s">
        <v>183</v>
      </c>
      <c r="B24" s="6">
        <v>45.294097565971398</v>
      </c>
      <c r="C24" s="6">
        <v>36.855221383948383</v>
      </c>
      <c r="D24" s="6">
        <v>4.2553191489361701</v>
      </c>
      <c r="E24" s="6">
        <v>8.5106382978723403</v>
      </c>
      <c r="F24" s="6">
        <f t="shared" si="0"/>
        <v>10.644112928003279</v>
      </c>
      <c r="G24" s="6">
        <f t="shared" si="0"/>
        <v>4.3304885126139352</v>
      </c>
      <c r="H24" s="6">
        <f t="shared" si="1"/>
        <v>7.4873007203086068</v>
      </c>
      <c r="I24" s="6">
        <f t="shared" si="2"/>
        <v>0.11520015759996899</v>
      </c>
      <c r="K24" s="6" t="s">
        <v>183</v>
      </c>
      <c r="L24" s="6">
        <v>55.480243395209122</v>
      </c>
      <c r="M24" s="6">
        <v>76.476931371793881</v>
      </c>
      <c r="N24" s="6">
        <v>29.937315544281571</v>
      </c>
      <c r="O24" s="6">
        <v>29.029976340886364</v>
      </c>
      <c r="P24" s="6">
        <f t="shared" si="3"/>
        <v>1.85321370291688</v>
      </c>
      <c r="Q24" s="6">
        <f t="shared" si="3"/>
        <v>2.634412459512836</v>
      </c>
      <c r="R24" s="6">
        <f t="shared" si="4"/>
        <v>2.2438130812148582</v>
      </c>
      <c r="S24" s="6">
        <f t="shared" si="5"/>
        <v>0.18560366831102351</v>
      </c>
      <c r="U24" s="6" t="s">
        <v>106</v>
      </c>
      <c r="V24" s="6">
        <v>530.04671828547157</v>
      </c>
      <c r="W24" s="6">
        <v>643.69956548727498</v>
      </c>
      <c r="X24" s="6">
        <v>517.51740653687534</v>
      </c>
      <c r="Y24" s="6">
        <v>329.36715597143996</v>
      </c>
      <c r="Z24" s="6">
        <f t="shared" si="6"/>
        <v>1.0242104160948708</v>
      </c>
      <c r="AA24" s="6">
        <f t="shared" si="6"/>
        <v>1.9543526238635991</v>
      </c>
      <c r="AB24" s="6">
        <f t="shared" si="7"/>
        <v>1.4892815199792349</v>
      </c>
      <c r="AC24" s="6">
        <f t="shared" si="8"/>
        <v>0.47463771789947751</v>
      </c>
      <c r="AE24" s="6" t="s">
        <v>56</v>
      </c>
      <c r="AF24" s="6">
        <v>0.35198175582018404</v>
      </c>
      <c r="AG24" s="6">
        <v>7.0991735072435266E-2</v>
      </c>
      <c r="AH24" s="6">
        <v>0.85673220265598671</v>
      </c>
      <c r="AI24" s="6">
        <v>2.6704413195245316</v>
      </c>
      <c r="AJ24" s="6">
        <v>3.9586321738986596</v>
      </c>
      <c r="AK24" s="6">
        <v>0.9157992047029675</v>
      </c>
      <c r="AL24" s="6">
        <f t="shared" si="9"/>
        <v>2.5149575660420527</v>
      </c>
    </row>
    <row r="25" spans="1:38" x14ac:dyDescent="0.2">
      <c r="A25" s="6" t="s">
        <v>59</v>
      </c>
      <c r="B25" s="6">
        <v>52.708838289011034</v>
      </c>
      <c r="C25" s="6">
        <v>32.021302017546851</v>
      </c>
      <c r="D25" s="6">
        <v>88.406983087834149</v>
      </c>
      <c r="E25" s="6">
        <v>133.82433169667212</v>
      </c>
      <c r="F25" s="6">
        <f t="shared" si="0"/>
        <v>0.59620672992136514</v>
      </c>
      <c r="G25" s="6">
        <f t="shared" si="0"/>
        <v>0.23927862453389068</v>
      </c>
      <c r="H25" s="6">
        <f t="shared" si="1"/>
        <v>0.41774267722762792</v>
      </c>
      <c r="I25" s="6">
        <f t="shared" si="2"/>
        <v>0.28529250275732165</v>
      </c>
      <c r="K25" s="6" t="s">
        <v>59</v>
      </c>
      <c r="L25" s="6">
        <v>73.488407918046676</v>
      </c>
      <c r="M25" s="6">
        <v>165.65508742201339</v>
      </c>
      <c r="N25" s="6">
        <v>293.57789214371081</v>
      </c>
      <c r="O25" s="6">
        <v>195.3950096343813</v>
      </c>
      <c r="P25" s="6">
        <f t="shared" si="3"/>
        <v>0.25031996578977067</v>
      </c>
      <c r="Q25" s="6">
        <f t="shared" si="3"/>
        <v>0.84779589679379952</v>
      </c>
      <c r="R25" s="6">
        <f t="shared" si="4"/>
        <v>0.54905793129178515</v>
      </c>
      <c r="S25" s="6">
        <f t="shared" si="5"/>
        <v>0.41449371143195485</v>
      </c>
      <c r="U25" s="6" t="s">
        <v>58</v>
      </c>
      <c r="V25" s="6">
        <v>66.300761214022032</v>
      </c>
      <c r="W25" s="6">
        <v>154.00045738181578</v>
      </c>
      <c r="X25" s="6">
        <v>87.706771918932091</v>
      </c>
      <c r="Y25" s="6">
        <v>69.320147234910635</v>
      </c>
      <c r="Z25" s="6">
        <f t="shared" si="6"/>
        <v>0.75593662568386666</v>
      </c>
      <c r="AA25" s="6">
        <f t="shared" si="6"/>
        <v>2.2215829527877706</v>
      </c>
      <c r="AB25" s="6">
        <f t="shared" si="7"/>
        <v>1.4887597892358186</v>
      </c>
      <c r="AC25" s="6">
        <f t="shared" si="8"/>
        <v>0.65762655300936024</v>
      </c>
      <c r="AE25" s="6" t="s">
        <v>179</v>
      </c>
      <c r="AF25" s="6">
        <v>0.18212601278646354</v>
      </c>
      <c r="AG25" s="6">
        <v>6.8328213346796562E-2</v>
      </c>
      <c r="AH25" s="6">
        <v>0.91555203458283507</v>
      </c>
      <c r="AI25" s="6">
        <v>4.7784907932143739</v>
      </c>
      <c r="AJ25" s="6">
        <v>2.5628286990848475</v>
      </c>
      <c r="AK25" s="6">
        <v>1.0008135397860125</v>
      </c>
      <c r="AL25" s="6">
        <f t="shared" si="9"/>
        <v>2.7807110106950783</v>
      </c>
    </row>
    <row r="26" spans="1:38" x14ac:dyDescent="0.2">
      <c r="A26" s="6" t="s">
        <v>60</v>
      </c>
      <c r="B26" s="22">
        <v>1</v>
      </c>
      <c r="C26" s="22">
        <v>1</v>
      </c>
      <c r="D26" s="6">
        <v>2.0731042007637752</v>
      </c>
      <c r="E26" s="6">
        <v>1.7457719585379159</v>
      </c>
      <c r="F26" s="6">
        <f t="shared" si="0"/>
        <v>0.48236842105263156</v>
      </c>
      <c r="G26" s="6">
        <f t="shared" si="0"/>
        <v>0.57281250000000006</v>
      </c>
      <c r="H26" s="6">
        <f t="shared" si="1"/>
        <v>0.52759046052631575</v>
      </c>
      <c r="I26" s="6">
        <f t="shared" si="2"/>
        <v>0.11335529103448153</v>
      </c>
      <c r="K26" s="6" t="s">
        <v>60</v>
      </c>
      <c r="L26" s="6">
        <v>14.241700685511823</v>
      </c>
      <c r="M26" s="6">
        <v>29.846722637294924</v>
      </c>
      <c r="N26" s="6">
        <v>20.307812385667944</v>
      </c>
      <c r="O26" s="6">
        <v>27.390911973462767</v>
      </c>
      <c r="P26" s="6">
        <f t="shared" si="3"/>
        <v>0.70129172040031129</v>
      </c>
      <c r="Q26" s="6">
        <f t="shared" si="3"/>
        <v>1.0896578641197281</v>
      </c>
      <c r="R26" s="6">
        <f t="shared" si="4"/>
        <v>0.89547479226001969</v>
      </c>
      <c r="S26" s="6">
        <f t="shared" si="5"/>
        <v>0.74489022447057829</v>
      </c>
      <c r="U26" s="6" t="s">
        <v>101</v>
      </c>
      <c r="V26" s="6">
        <v>584.38367800320157</v>
      </c>
      <c r="W26" s="6">
        <v>613.865203044856</v>
      </c>
      <c r="X26" s="6">
        <v>407.8096589649208</v>
      </c>
      <c r="Y26" s="6">
        <v>417.94758082398329</v>
      </c>
      <c r="Z26" s="6">
        <f t="shared" si="6"/>
        <v>1.4329814538636747</v>
      </c>
      <c r="AA26" s="6">
        <f t="shared" si="6"/>
        <v>1.4687612303787505</v>
      </c>
      <c r="AB26" s="6">
        <f t="shared" si="7"/>
        <v>1.4508713421212125</v>
      </c>
      <c r="AC26" s="6">
        <f t="shared" si="8"/>
        <v>3.3030186495894273E-2</v>
      </c>
      <c r="AE26" s="6" t="s">
        <v>88</v>
      </c>
      <c r="AF26" s="6">
        <v>0.1047616919488031</v>
      </c>
      <c r="AG26" s="6">
        <v>0.97644676323957358</v>
      </c>
      <c r="AH26" s="6">
        <v>0.30134653784146426</v>
      </c>
      <c r="AI26" s="6">
        <v>14.468171609032749</v>
      </c>
      <c r="AJ26" s="6">
        <v>2.0836645686941853</v>
      </c>
      <c r="AK26" s="6">
        <v>0.65110454175400889</v>
      </c>
      <c r="AL26" s="6">
        <f t="shared" si="9"/>
        <v>5.7343135731603141</v>
      </c>
    </row>
    <row r="27" spans="1:38" x14ac:dyDescent="0.2">
      <c r="A27" s="6" t="s">
        <v>61</v>
      </c>
      <c r="B27" s="6">
        <v>1.3382036664049435</v>
      </c>
      <c r="C27" s="6">
        <v>5.3528146656197739</v>
      </c>
      <c r="D27" s="6">
        <v>5.346426623022368</v>
      </c>
      <c r="E27" s="6">
        <v>3.3278777959629022</v>
      </c>
      <c r="F27" s="6">
        <f t="shared" si="0"/>
        <v>0.25029870617553684</v>
      </c>
      <c r="G27" s="6">
        <f t="shared" si="0"/>
        <v>1.608476931488696</v>
      </c>
      <c r="H27" s="6">
        <f t="shared" si="1"/>
        <v>0.92938781883211641</v>
      </c>
      <c r="I27" s="6">
        <f t="shared" si="2"/>
        <v>0.79780786361916811</v>
      </c>
      <c r="K27" s="6" t="s">
        <v>61</v>
      </c>
      <c r="L27" s="6">
        <v>72.702765154432726</v>
      </c>
      <c r="M27" s="6">
        <v>20.403604713856581</v>
      </c>
      <c r="N27" s="6">
        <v>17.205297690187564</v>
      </c>
      <c r="O27" s="6">
        <v>20.161467352862267</v>
      </c>
      <c r="P27" s="6">
        <f t="shared" si="3"/>
        <v>4.2256034428219271</v>
      </c>
      <c r="Q27" s="6">
        <f t="shared" si="3"/>
        <v>1.0120099076498983</v>
      </c>
      <c r="R27" s="6">
        <f t="shared" si="4"/>
        <v>2.6188066752359127</v>
      </c>
      <c r="S27" s="6">
        <f t="shared" si="5"/>
        <v>0.49722242364274954</v>
      </c>
      <c r="U27" s="6" t="s">
        <v>115</v>
      </c>
      <c r="V27" s="6">
        <v>58.342317619000958</v>
      </c>
      <c r="W27" s="6">
        <v>213.90440720049662</v>
      </c>
      <c r="X27" s="6">
        <v>100.15965231274113</v>
      </c>
      <c r="Y27" s="6">
        <v>93.507472615193578</v>
      </c>
      <c r="Z27" s="6">
        <f t="shared" si="6"/>
        <v>0.5824932123050045</v>
      </c>
      <c r="AA27" s="6">
        <f t="shared" si="6"/>
        <v>2.2875648460820481</v>
      </c>
      <c r="AB27" s="6">
        <f t="shared" si="7"/>
        <v>1.4350290291935264</v>
      </c>
      <c r="AC27" s="6">
        <f t="shared" si="8"/>
        <v>0.71281768640158572</v>
      </c>
      <c r="AE27" s="6" t="s">
        <v>181</v>
      </c>
      <c r="AF27" s="6">
        <v>0.74991807427242418</v>
      </c>
      <c r="AG27" s="6">
        <v>0.27674715571130898</v>
      </c>
      <c r="AH27" s="6">
        <v>9.0888222091679141E-2</v>
      </c>
      <c r="AI27" s="6">
        <v>5.548122819946947</v>
      </c>
      <c r="AJ27" s="6">
        <v>7.8205295721081729</v>
      </c>
      <c r="AK27" s="6">
        <v>1.3383467644748666</v>
      </c>
      <c r="AL27" s="6">
        <f t="shared" si="9"/>
        <v>4.9023330521766626</v>
      </c>
    </row>
    <row r="28" spans="1:38" x14ac:dyDescent="0.2">
      <c r="A28" s="6" t="s">
        <v>184</v>
      </c>
      <c r="B28" s="6">
        <v>2.7310278906223527E-2</v>
      </c>
      <c r="C28" s="6">
        <v>0.19117195234356352</v>
      </c>
      <c r="D28" s="6">
        <v>0.60010911074740858</v>
      </c>
      <c r="E28" s="22">
        <v>1</v>
      </c>
      <c r="F28" s="6">
        <f t="shared" si="0"/>
        <v>4.5508855668279752E-2</v>
      </c>
      <c r="G28" s="6">
        <f t="shared" si="0"/>
        <v>0.19117195234356352</v>
      </c>
      <c r="H28" s="6">
        <f t="shared" si="1"/>
        <v>0.11834040400592163</v>
      </c>
      <c r="I28" s="6">
        <f t="shared" si="2"/>
        <v>0.10771662541261937</v>
      </c>
      <c r="K28" s="6" t="s">
        <v>184</v>
      </c>
      <c r="L28" s="6">
        <v>43.587768620503738</v>
      </c>
      <c r="M28" s="6">
        <v>33.65169837479781</v>
      </c>
      <c r="N28" s="6">
        <v>14.000341471743214</v>
      </c>
      <c r="O28" s="6">
        <v>11.307592868118736</v>
      </c>
      <c r="P28" s="6">
        <f t="shared" si="3"/>
        <v>3.1133361074425654</v>
      </c>
      <c r="Q28" s="6">
        <f t="shared" si="3"/>
        <v>2.9760267076538724</v>
      </c>
      <c r="R28" s="6">
        <f t="shared" si="4"/>
        <v>3.0446814075482189</v>
      </c>
      <c r="S28" s="6">
        <f t="shared" si="5"/>
        <v>8.8225460270309711E-2</v>
      </c>
      <c r="U28" s="6" t="s">
        <v>84</v>
      </c>
      <c r="V28" s="6">
        <v>788.87255382403873</v>
      </c>
      <c r="W28" s="6">
        <v>858.77356333104649</v>
      </c>
      <c r="X28" s="6">
        <v>614.90531730897169</v>
      </c>
      <c r="Y28" s="6">
        <v>590.90425296022011</v>
      </c>
      <c r="Z28" s="6">
        <f t="shared" si="6"/>
        <v>1.2829171119814105</v>
      </c>
      <c r="AA28" s="6">
        <f t="shared" si="6"/>
        <v>1.4533210059479118</v>
      </c>
      <c r="AB28" s="6">
        <f t="shared" si="7"/>
        <v>1.3681190589646612</v>
      </c>
      <c r="AC28" s="6">
        <f t="shared" si="8"/>
        <v>0.13331515908883471</v>
      </c>
      <c r="AE28" s="6" t="s">
        <v>58</v>
      </c>
      <c r="AF28" s="6">
        <v>0.25302793588714734</v>
      </c>
      <c r="AG28" s="6">
        <v>0.19072018611099448</v>
      </c>
      <c r="AH28" s="6">
        <v>0.65762655300936024</v>
      </c>
      <c r="AI28" s="6">
        <v>4.2724822709663865E-2</v>
      </c>
      <c r="AJ28" s="6">
        <v>2.0764446816788289</v>
      </c>
      <c r="AK28" s="6">
        <v>1.4887597892358186</v>
      </c>
      <c r="AL28" s="6">
        <f t="shared" si="9"/>
        <v>1.2026430978747704</v>
      </c>
    </row>
    <row r="29" spans="1:38" x14ac:dyDescent="0.2">
      <c r="A29" s="6" t="s">
        <v>91</v>
      </c>
      <c r="B29" s="22">
        <v>1</v>
      </c>
      <c r="C29" s="22">
        <v>1</v>
      </c>
      <c r="D29" s="6">
        <v>0.62738679759956351</v>
      </c>
      <c r="E29" s="22">
        <v>1</v>
      </c>
      <c r="F29" s="6">
        <f t="shared" si="0"/>
        <v>1.5939130434782609</v>
      </c>
      <c r="G29" s="6">
        <f t="shared" si="0"/>
        <v>1</v>
      </c>
      <c r="H29" s="6">
        <f t="shared" si="1"/>
        <v>1.2969565217391303</v>
      </c>
      <c r="I29" s="6">
        <f t="shared" si="2"/>
        <v>0.50000000000000011</v>
      </c>
      <c r="K29" s="6" t="s">
        <v>91</v>
      </c>
      <c r="L29" s="6">
        <v>16.074867133944387</v>
      </c>
      <c r="M29" s="6">
        <v>13.810367403527691</v>
      </c>
      <c r="N29" s="6">
        <v>16.034537427742141</v>
      </c>
      <c r="O29" s="6">
        <v>61.884436205761119</v>
      </c>
      <c r="P29" s="6">
        <f t="shared" si="3"/>
        <v>1.0025151774027774</v>
      </c>
      <c r="Q29" s="6">
        <f t="shared" si="3"/>
        <v>0.22316382357608061</v>
      </c>
      <c r="R29" s="6">
        <f t="shared" si="4"/>
        <v>0.61283950048942903</v>
      </c>
      <c r="S29" s="6">
        <f t="shared" si="5"/>
        <v>0.50053406509993481</v>
      </c>
      <c r="U29" s="6" t="s">
        <v>181</v>
      </c>
      <c r="V29" s="6">
        <v>116.48208043385931</v>
      </c>
      <c r="W29" s="6">
        <v>165.80090822960568</v>
      </c>
      <c r="X29" s="6">
        <v>79.058938312120262</v>
      </c>
      <c r="Y29" s="6">
        <v>137.78438068207018</v>
      </c>
      <c r="Z29" s="6">
        <f t="shared" si="6"/>
        <v>1.4733575092293116</v>
      </c>
      <c r="AA29" s="6">
        <f t="shared" si="6"/>
        <v>1.2033360197204217</v>
      </c>
      <c r="AB29" s="6">
        <f t="shared" si="7"/>
        <v>1.3383467644748666</v>
      </c>
      <c r="AC29" s="6">
        <f t="shared" si="8"/>
        <v>9.0888222091679141E-2</v>
      </c>
      <c r="AE29" s="6" t="s">
        <v>89</v>
      </c>
      <c r="AF29" s="6">
        <v>0.70974097328639529</v>
      </c>
      <c r="AG29" s="6">
        <v>8.3741354977892965E-2</v>
      </c>
      <c r="AH29" s="6">
        <v>7.5093622433780385E-2</v>
      </c>
      <c r="AI29" s="6">
        <v>1.4504546585932618</v>
      </c>
      <c r="AJ29" s="6">
        <v>2.2040934770813596</v>
      </c>
      <c r="AK29" s="6">
        <v>0.52276362707515289</v>
      </c>
      <c r="AL29" s="6">
        <f t="shared" si="9"/>
        <v>1.3924372542499246</v>
      </c>
    </row>
    <row r="30" spans="1:38" x14ac:dyDescent="0.2">
      <c r="A30" s="6" t="s">
        <v>185</v>
      </c>
      <c r="B30" s="6">
        <v>117.47516471511965</v>
      </c>
      <c r="C30" s="6">
        <v>79.746014406172137</v>
      </c>
      <c r="D30" s="6">
        <v>24.822695035460992</v>
      </c>
      <c r="E30" s="6">
        <v>50.600109110747411</v>
      </c>
      <c r="F30" s="6">
        <f t="shared" si="0"/>
        <v>4.7325709213805345</v>
      </c>
      <c r="G30" s="6">
        <f t="shared" si="0"/>
        <v>1.5760047914448896</v>
      </c>
      <c r="H30" s="6">
        <f t="shared" si="1"/>
        <v>3.1542878564127119</v>
      </c>
      <c r="I30" s="6">
        <f t="shared" si="2"/>
        <v>0.30597628945052918</v>
      </c>
      <c r="K30" s="6" t="s">
        <v>185</v>
      </c>
      <c r="L30" s="6">
        <v>86.089501656011706</v>
      </c>
      <c r="M30" s="6">
        <v>81.175383193406759</v>
      </c>
      <c r="N30" s="6">
        <v>25.956730651967124</v>
      </c>
      <c r="O30" s="6">
        <v>22.898119466328449</v>
      </c>
      <c r="P30" s="6">
        <f t="shared" si="3"/>
        <v>3.3166542740037808</v>
      </c>
      <c r="Q30" s="6">
        <f t="shared" si="3"/>
        <v>3.5450676774035825</v>
      </c>
      <c r="R30" s="6">
        <f t="shared" si="4"/>
        <v>3.4308609757036814</v>
      </c>
      <c r="S30" s="6">
        <f t="shared" si="5"/>
        <v>9.9751338627968936E-3</v>
      </c>
      <c r="U30" s="6" t="s">
        <v>207</v>
      </c>
      <c r="V30" s="6">
        <v>313.67898330556375</v>
      </c>
      <c r="W30" s="6">
        <v>341.35711718775519</v>
      </c>
      <c r="X30" s="6">
        <v>288.5759900660783</v>
      </c>
      <c r="Y30" s="6">
        <v>217.66375449022132</v>
      </c>
      <c r="Z30" s="6">
        <f t="shared" si="6"/>
        <v>1.0869891955797755</v>
      </c>
      <c r="AA30" s="6">
        <f t="shared" si="6"/>
        <v>1.5682772631907849</v>
      </c>
      <c r="AB30" s="6">
        <f t="shared" si="7"/>
        <v>1.3276332293852802</v>
      </c>
      <c r="AC30" s="6">
        <f t="shared" si="8"/>
        <v>0.37253215678138857</v>
      </c>
      <c r="AE30" s="6" t="s">
        <v>182</v>
      </c>
      <c r="AF30" s="6">
        <v>0.20304421608630957</v>
      </c>
      <c r="AG30" s="6">
        <v>0.9786513693582608</v>
      </c>
      <c r="AH30" s="6">
        <v>0.38676446896507133</v>
      </c>
      <c r="AI30" s="6">
        <v>0.51613886210221793</v>
      </c>
      <c r="AJ30" s="6">
        <v>1.065484991941086</v>
      </c>
      <c r="AK30" s="6">
        <v>0.30868600120623652</v>
      </c>
      <c r="AL30" s="6">
        <f t="shared" si="9"/>
        <v>0.63010328508318014</v>
      </c>
    </row>
    <row r="31" spans="1:38" x14ac:dyDescent="0.2">
      <c r="A31" s="6" t="s">
        <v>186</v>
      </c>
      <c r="B31" s="6">
        <v>3.3455091660123584</v>
      </c>
      <c r="C31" s="22">
        <v>1</v>
      </c>
      <c r="D31" s="6">
        <v>1.5821058374249863</v>
      </c>
      <c r="E31" s="6">
        <v>8.9743589743589745</v>
      </c>
      <c r="F31" s="6">
        <f t="shared" si="0"/>
        <v>2.1145925176898803</v>
      </c>
      <c r="G31" s="6">
        <f t="shared" si="0"/>
        <v>0.11142857142857143</v>
      </c>
      <c r="H31" s="6">
        <f t="shared" si="1"/>
        <v>1.1130105445592258</v>
      </c>
      <c r="I31" s="6">
        <f t="shared" si="2"/>
        <v>0.63854874934429073</v>
      </c>
      <c r="K31" s="6" t="s">
        <v>186</v>
      </c>
      <c r="L31" s="6">
        <v>12.100439035662019</v>
      </c>
      <c r="M31" s="6">
        <v>5.8461064468920894</v>
      </c>
      <c r="N31" s="6">
        <v>53.572038342398592</v>
      </c>
      <c r="O31" s="6">
        <v>12.624698163369839</v>
      </c>
      <c r="P31" s="6">
        <f t="shared" si="3"/>
        <v>0.22587229103219228</v>
      </c>
      <c r="Q31" s="6">
        <f t="shared" si="3"/>
        <v>0.46306900737273715</v>
      </c>
      <c r="R31" s="6">
        <f t="shared" si="4"/>
        <v>0.34447064920246473</v>
      </c>
      <c r="S31" s="6">
        <f t="shared" si="5"/>
        <v>0.39685568845341507</v>
      </c>
      <c r="U31" s="6" t="s">
        <v>191</v>
      </c>
      <c r="V31" s="6">
        <v>36.191969682119634</v>
      </c>
      <c r="W31" s="6">
        <v>38.30899408670652</v>
      </c>
      <c r="X31" s="6">
        <v>35.394030777418067</v>
      </c>
      <c r="Y31" s="6">
        <v>26.32045766996319</v>
      </c>
      <c r="Z31" s="6">
        <f t="shared" si="6"/>
        <v>1.0225444485178745</v>
      </c>
      <c r="AA31" s="6">
        <f t="shared" si="6"/>
        <v>1.4554835849387453</v>
      </c>
      <c r="AB31" s="6">
        <f t="shared" si="7"/>
        <v>1.2390140167283099</v>
      </c>
      <c r="AC31" s="6">
        <f t="shared" si="8"/>
        <v>0.45768995266195656</v>
      </c>
      <c r="AE31" s="6" t="s">
        <v>183</v>
      </c>
      <c r="AF31" s="6">
        <v>0.11520015759996899</v>
      </c>
      <c r="AG31" s="6">
        <v>0.18560366831102351</v>
      </c>
      <c r="AH31" s="6">
        <v>9.1669217780934398E-2</v>
      </c>
      <c r="AI31" s="6">
        <v>7.4873007203086068</v>
      </c>
      <c r="AJ31" s="6">
        <v>2.2438130812148582</v>
      </c>
      <c r="AK31" s="6">
        <v>1.9249469175428144</v>
      </c>
      <c r="AL31" s="6">
        <f t="shared" si="9"/>
        <v>3.8853535730220927</v>
      </c>
    </row>
    <row r="32" spans="1:38" x14ac:dyDescent="0.2">
      <c r="A32" s="6" t="s">
        <v>92</v>
      </c>
      <c r="B32" s="6">
        <v>116.20523674598027</v>
      </c>
      <c r="C32" s="6">
        <v>147.66667804594954</v>
      </c>
      <c r="D32" s="6">
        <v>25.777414075286416</v>
      </c>
      <c r="E32" s="6">
        <v>31.587561374795417</v>
      </c>
      <c r="F32" s="6">
        <f t="shared" si="0"/>
        <v>4.508025374717076</v>
      </c>
      <c r="G32" s="6">
        <f t="shared" si="0"/>
        <v>4.6748362842525992</v>
      </c>
      <c r="H32" s="6">
        <f t="shared" si="1"/>
        <v>4.5914308294848372</v>
      </c>
      <c r="I32" s="6">
        <f t="shared" si="2"/>
        <v>7.8674847592848637E-2</v>
      </c>
      <c r="K32" s="6" t="s">
        <v>92</v>
      </c>
      <c r="L32" s="6">
        <v>141.17692366941384</v>
      </c>
      <c r="M32" s="6">
        <v>100.7240237233305</v>
      </c>
      <c r="N32" s="6">
        <v>37.035049635356962</v>
      </c>
      <c r="O32" s="6">
        <v>48.728017756530647</v>
      </c>
      <c r="P32" s="6">
        <f t="shared" si="3"/>
        <v>3.8119814894114183</v>
      </c>
      <c r="Q32" s="6">
        <f t="shared" si="3"/>
        <v>2.0670658968028968</v>
      </c>
      <c r="R32" s="6">
        <f t="shared" si="4"/>
        <v>2.9395236931071578</v>
      </c>
      <c r="S32" s="6">
        <f t="shared" si="5"/>
        <v>0.2051993132464478</v>
      </c>
      <c r="U32" s="6" t="s">
        <v>105</v>
      </c>
      <c r="V32" s="6">
        <v>175.01388480512267</v>
      </c>
      <c r="W32" s="6">
        <v>169.83893626057696</v>
      </c>
      <c r="X32" s="6">
        <v>195.33903942525171</v>
      </c>
      <c r="Y32" s="6">
        <v>111.06922701671915</v>
      </c>
      <c r="Z32" s="6">
        <f t="shared" si="6"/>
        <v>0.89594934694092909</v>
      </c>
      <c r="AA32" s="6">
        <f t="shared" si="6"/>
        <v>1.5291268411817727</v>
      </c>
      <c r="AB32" s="6">
        <f t="shared" si="7"/>
        <v>1.2125380940613508</v>
      </c>
      <c r="AC32" s="6">
        <f t="shared" si="8"/>
        <v>0.71197377841238652</v>
      </c>
      <c r="AE32" s="6" t="s">
        <v>59</v>
      </c>
      <c r="AF32" s="6">
        <v>0.28529250275732165</v>
      </c>
      <c r="AG32" s="6">
        <v>0.41449371143195485</v>
      </c>
      <c r="AH32" s="6">
        <v>0.1747056725850121</v>
      </c>
      <c r="AI32" s="6">
        <v>0.41774267722762792</v>
      </c>
      <c r="AJ32" s="6">
        <v>0.54905793129178515</v>
      </c>
      <c r="AK32" s="6">
        <v>1.5292416537918592</v>
      </c>
      <c r="AL32" s="6">
        <f t="shared" si="9"/>
        <v>0.83201408743709082</v>
      </c>
    </row>
    <row r="33" spans="1:38" x14ac:dyDescent="0.2">
      <c r="A33" s="6" t="s">
        <v>187</v>
      </c>
      <c r="B33" s="6">
        <v>55.494486737445818</v>
      </c>
      <c r="C33" s="6">
        <v>66.719011367903605</v>
      </c>
      <c r="D33" s="6">
        <v>52.4822695035461</v>
      </c>
      <c r="E33" s="6">
        <v>43.426077468630659</v>
      </c>
      <c r="F33" s="6">
        <f t="shared" si="0"/>
        <v>1.0573949499972783</v>
      </c>
      <c r="G33" s="6">
        <f t="shared" si="0"/>
        <v>1.5363812542382829</v>
      </c>
      <c r="H33" s="6">
        <f t="shared" si="1"/>
        <v>1.2968881021177805</v>
      </c>
      <c r="I33" s="6">
        <f t="shared" si="2"/>
        <v>0.41812739173803515</v>
      </c>
      <c r="K33" s="6" t="s">
        <v>187</v>
      </c>
      <c r="L33" s="6">
        <v>119.53323576985288</v>
      </c>
      <c r="M33" s="6">
        <v>55.49564815527998</v>
      </c>
      <c r="N33" s="6">
        <v>22.839581453206179</v>
      </c>
      <c r="O33" s="6">
        <v>26.322593233981319</v>
      </c>
      <c r="P33" s="6">
        <f t="shared" si="3"/>
        <v>5.2336000996670196</v>
      </c>
      <c r="Q33" s="6">
        <f t="shared" si="3"/>
        <v>2.1082895466255778</v>
      </c>
      <c r="R33" s="6">
        <f t="shared" si="4"/>
        <v>3.6709448231462987</v>
      </c>
      <c r="S33" s="6">
        <f t="shared" si="5"/>
        <v>0.31345691724883301</v>
      </c>
      <c r="U33" s="6" t="s">
        <v>180</v>
      </c>
      <c r="V33" s="6">
        <v>322.77434741415919</v>
      </c>
      <c r="W33" s="6">
        <v>242.20980757293609</v>
      </c>
      <c r="X33" s="6">
        <v>265.79892678167545</v>
      </c>
      <c r="Y33" s="6">
        <v>215.02949132999248</v>
      </c>
      <c r="Z33" s="6">
        <f t="shared" si="6"/>
        <v>1.2143553449306541</v>
      </c>
      <c r="AA33" s="6">
        <f t="shared" si="6"/>
        <v>1.1264027370144853</v>
      </c>
      <c r="AB33" s="6">
        <f t="shared" si="7"/>
        <v>1.1703790409725698</v>
      </c>
      <c r="AC33" s="6">
        <f t="shared" si="8"/>
        <v>0.21662630083274453</v>
      </c>
      <c r="AE33" s="6" t="s">
        <v>60</v>
      </c>
      <c r="AF33" s="6">
        <v>0.11335529103448153</v>
      </c>
      <c r="AG33" s="6">
        <v>0.74489022447057829</v>
      </c>
      <c r="AH33" s="6">
        <v>0.10126762702479396</v>
      </c>
      <c r="AI33" s="6">
        <v>0.52759046052631575</v>
      </c>
      <c r="AJ33" s="6">
        <v>0.89547479226001969</v>
      </c>
      <c r="AK33" s="6">
        <v>0.1456297552608789</v>
      </c>
      <c r="AL33" s="6">
        <f t="shared" si="9"/>
        <v>0.5228983360157381</v>
      </c>
    </row>
    <row r="34" spans="1:38" x14ac:dyDescent="0.2">
      <c r="A34" s="6" t="s">
        <v>188</v>
      </c>
      <c r="B34" s="6">
        <v>12.235004949988054</v>
      </c>
      <c r="C34" s="6">
        <v>10.883146144129999</v>
      </c>
      <c r="D34" s="6">
        <v>0.27277686852154936</v>
      </c>
      <c r="E34" s="6">
        <v>31.833060556464812</v>
      </c>
      <c r="F34" s="6">
        <f t="shared" ref="F34:G65" si="10">B34/D34</f>
        <v>44.85352814665621</v>
      </c>
      <c r="G34" s="6">
        <f t="shared" si="10"/>
        <v>0.34188186601868531</v>
      </c>
      <c r="H34" s="6">
        <f t="shared" si="1"/>
        <v>22.597705006337449</v>
      </c>
      <c r="I34" s="6">
        <f t="shared" si="2"/>
        <v>0.83028900034813979</v>
      </c>
      <c r="K34" s="6" t="s">
        <v>188</v>
      </c>
      <c r="L34" s="6">
        <v>23.700223369021028</v>
      </c>
      <c r="M34" s="6">
        <v>1.471154586767311</v>
      </c>
      <c r="N34" s="6">
        <v>13.283250810995391</v>
      </c>
      <c r="O34" s="6">
        <v>13.605209883167882</v>
      </c>
      <c r="P34" s="6">
        <f t="shared" ref="P34:Q65" si="11">L34/N34</f>
        <v>1.7842186153259145</v>
      </c>
      <c r="Q34" s="6">
        <f t="shared" si="11"/>
        <v>0.10813170832354425</v>
      </c>
      <c r="R34" s="6">
        <f t="shared" si="4"/>
        <v>0.94617516182472938</v>
      </c>
      <c r="S34" s="6">
        <f t="shared" si="5"/>
        <v>0.95161978282867354</v>
      </c>
      <c r="U34" s="6" t="s">
        <v>92</v>
      </c>
      <c r="V34" s="6">
        <v>221.7060341729557</v>
      </c>
      <c r="W34" s="6">
        <v>198.9284197458264</v>
      </c>
      <c r="X34" s="6">
        <v>198.53208568007454</v>
      </c>
      <c r="Y34" s="6">
        <v>162.5570978757373</v>
      </c>
      <c r="Z34" s="6">
        <f t="shared" ref="Z34:AA65" si="12">V34/X34</f>
        <v>1.1167264647097142</v>
      </c>
      <c r="AA34" s="6">
        <f t="shared" si="12"/>
        <v>1.2237449016092319</v>
      </c>
      <c r="AB34" s="6">
        <f t="shared" si="7"/>
        <v>1.1702356831594729</v>
      </c>
      <c r="AC34" s="6">
        <f t="shared" si="8"/>
        <v>0.13885327009193921</v>
      </c>
      <c r="AE34" s="6" t="s">
        <v>61</v>
      </c>
      <c r="AF34" s="6">
        <v>0.79780786361916811</v>
      </c>
      <c r="AG34" s="6">
        <v>0.49722242364274954</v>
      </c>
      <c r="AH34" s="6">
        <v>1.3523143882066076E-2</v>
      </c>
      <c r="AI34" s="6">
        <v>0.92938781883211641</v>
      </c>
      <c r="AJ34" s="6">
        <v>2.6188066752359127</v>
      </c>
      <c r="AK34" s="6">
        <v>0.18210955124523226</v>
      </c>
      <c r="AL34" s="6">
        <f t="shared" si="9"/>
        <v>1.2434346817710871</v>
      </c>
    </row>
    <row r="35" spans="1:38" x14ac:dyDescent="0.2">
      <c r="A35" s="6" t="s">
        <v>94</v>
      </c>
      <c r="B35" s="6">
        <v>12.153074113269383</v>
      </c>
      <c r="C35" s="6">
        <v>4.3286792066363988</v>
      </c>
      <c r="D35" s="6">
        <v>3.1642116748499727</v>
      </c>
      <c r="E35" s="6">
        <v>22.476813966175669</v>
      </c>
      <c r="F35" s="6">
        <f t="shared" si="10"/>
        <v>3.8407904913142725</v>
      </c>
      <c r="G35" s="6">
        <f t="shared" si="10"/>
        <v>0.19258419868360482</v>
      </c>
      <c r="H35" s="6">
        <f t="shared" si="1"/>
        <v>2.0166873449989389</v>
      </c>
      <c r="I35" s="6">
        <f t="shared" si="2"/>
        <v>0.79277161925701678</v>
      </c>
      <c r="K35" s="6" t="s">
        <v>94</v>
      </c>
      <c r="L35" s="6">
        <v>42.89455441731495</v>
      </c>
      <c r="M35" s="6">
        <v>29.215127474389586</v>
      </c>
      <c r="N35" s="6">
        <v>17.512622259079489</v>
      </c>
      <c r="O35" s="6">
        <v>22.868850459767312</v>
      </c>
      <c r="P35" s="6">
        <f t="shared" si="11"/>
        <v>2.4493507472917768</v>
      </c>
      <c r="Q35" s="6">
        <f t="shared" si="11"/>
        <v>1.2775074779463509</v>
      </c>
      <c r="R35" s="6">
        <f t="shared" si="4"/>
        <v>1.8634291126190639</v>
      </c>
      <c r="S35" s="6">
        <f t="shared" si="5"/>
        <v>0.34402299663082136</v>
      </c>
      <c r="U35" s="6" t="s">
        <v>185</v>
      </c>
      <c r="V35" s="6">
        <v>176.07239700741613</v>
      </c>
      <c r="W35" s="6">
        <v>206.29880100624001</v>
      </c>
      <c r="X35" s="6">
        <v>243.71369018581754</v>
      </c>
      <c r="Y35" s="6">
        <v>128.20524191760168</v>
      </c>
      <c r="Z35" s="6">
        <f t="shared" si="12"/>
        <v>0.72245591486129135</v>
      </c>
      <c r="AA35" s="6">
        <f t="shared" si="12"/>
        <v>1.6091292206197743</v>
      </c>
      <c r="AB35" s="6">
        <f t="shared" si="7"/>
        <v>1.1657925677405327</v>
      </c>
      <c r="AC35" s="6">
        <f t="shared" si="8"/>
        <v>0.95441896903171797</v>
      </c>
      <c r="AE35" s="6" t="s">
        <v>184</v>
      </c>
      <c r="AF35" s="6">
        <v>0.10771662541261937</v>
      </c>
      <c r="AG35" s="6">
        <v>8.8225460270309711E-2</v>
      </c>
      <c r="AH35" s="6">
        <v>6.4490015590877831E-2</v>
      </c>
      <c r="AI35" s="6">
        <v>0.11834040400592163</v>
      </c>
      <c r="AJ35" s="6">
        <v>3.0446814075482189</v>
      </c>
      <c r="AK35" s="6">
        <v>0.30771409700814045</v>
      </c>
      <c r="AL35" s="6">
        <f t="shared" si="9"/>
        <v>1.1569119695207604</v>
      </c>
    </row>
    <row r="36" spans="1:38" x14ac:dyDescent="0.2">
      <c r="A36" s="6" t="s">
        <v>189</v>
      </c>
      <c r="B36" s="6">
        <v>1.3791690847642784</v>
      </c>
      <c r="C36" s="6">
        <v>5.5576417574164489</v>
      </c>
      <c r="D36" s="6">
        <v>5.1554828150572831</v>
      </c>
      <c r="E36" s="6">
        <v>8.4560829241680313</v>
      </c>
      <c r="F36" s="6">
        <f t="shared" si="10"/>
        <v>0.26751501929872196</v>
      </c>
      <c r="G36" s="6">
        <f t="shared" si="10"/>
        <v>0.6572359575060871</v>
      </c>
      <c r="H36" s="6">
        <f t="shared" si="1"/>
        <v>0.4623754884024045</v>
      </c>
      <c r="I36" s="6">
        <f t="shared" si="2"/>
        <v>8.3251243416230719E-2</v>
      </c>
      <c r="K36" s="6" t="s">
        <v>189</v>
      </c>
      <c r="L36" s="6">
        <v>13.040129399984595</v>
      </c>
      <c r="M36" s="6">
        <v>2.6573211122236771</v>
      </c>
      <c r="N36" s="6">
        <v>20.659040464401574</v>
      </c>
      <c r="O36" s="6">
        <v>19.341935169150471</v>
      </c>
      <c r="P36" s="6">
        <f t="shared" si="11"/>
        <v>0.63120692475793194</v>
      </c>
      <c r="Q36" s="6">
        <f t="shared" si="11"/>
        <v>0.13738651737712296</v>
      </c>
      <c r="R36" s="6">
        <f t="shared" si="4"/>
        <v>0.38429672106752744</v>
      </c>
      <c r="S36" s="6">
        <f t="shared" si="5"/>
        <v>0.22729472872880882</v>
      </c>
      <c r="U36" s="6" t="s">
        <v>70</v>
      </c>
      <c r="V36" s="6">
        <v>963.3310464242544</v>
      </c>
      <c r="W36" s="6">
        <v>685.21676631056232</v>
      </c>
      <c r="X36" s="6">
        <v>712.95844605082277</v>
      </c>
      <c r="Y36" s="6">
        <v>702.6342631602289</v>
      </c>
      <c r="Z36" s="6">
        <f t="shared" si="12"/>
        <v>1.3511741837975</v>
      </c>
      <c r="AA36" s="6">
        <f t="shared" si="12"/>
        <v>0.97521114787182717</v>
      </c>
      <c r="AB36" s="6">
        <f t="shared" si="7"/>
        <v>1.1631926658346636</v>
      </c>
      <c r="AC36" s="6">
        <f t="shared" si="8"/>
        <v>0.5442160500701283</v>
      </c>
      <c r="AE36" s="6" t="s">
        <v>91</v>
      </c>
      <c r="AF36" s="6">
        <v>0.50000000000000011</v>
      </c>
      <c r="AG36" s="6">
        <v>0.50053406509993481</v>
      </c>
      <c r="AH36" s="6">
        <v>0.15487524992650253</v>
      </c>
      <c r="AI36" s="6">
        <v>1.2969565217391303</v>
      </c>
      <c r="AJ36" s="6">
        <v>0.61283950048942903</v>
      </c>
      <c r="AK36" s="6">
        <v>0.2318139997934803</v>
      </c>
      <c r="AL36" s="6">
        <f t="shared" si="9"/>
        <v>0.71387000734067996</v>
      </c>
    </row>
    <row r="37" spans="1:38" x14ac:dyDescent="0.2">
      <c r="A37" s="6" t="s">
        <v>62</v>
      </c>
      <c r="B37" s="6">
        <v>415.99016829959379</v>
      </c>
      <c r="C37" s="6">
        <v>420.1276755538866</v>
      </c>
      <c r="D37" s="6">
        <v>197.68139661756683</v>
      </c>
      <c r="E37" s="6">
        <v>192.98963447899618</v>
      </c>
      <c r="F37" s="6">
        <f t="shared" si="10"/>
        <v>2.104346566836361</v>
      </c>
      <c r="G37" s="6">
        <f t="shared" si="10"/>
        <v>2.176944252410669</v>
      </c>
      <c r="H37" s="6">
        <f t="shared" si="1"/>
        <v>2.1406454096235148</v>
      </c>
      <c r="I37" s="6">
        <f t="shared" si="2"/>
        <v>1.2616885732947117E-2</v>
      </c>
      <c r="K37" s="6" t="s">
        <v>62</v>
      </c>
      <c r="L37" s="6">
        <v>208.94246322113534</v>
      </c>
      <c r="M37" s="6">
        <v>182.60032349996149</v>
      </c>
      <c r="N37" s="6">
        <v>153.90619283397152</v>
      </c>
      <c r="O37" s="6">
        <v>208.24410351471985</v>
      </c>
      <c r="P37" s="6">
        <f t="shared" si="11"/>
        <v>1.3575962043745373</v>
      </c>
      <c r="Q37" s="6">
        <f t="shared" si="11"/>
        <v>0.876857113445492</v>
      </c>
      <c r="R37" s="6">
        <f t="shared" si="4"/>
        <v>1.1172266589100146</v>
      </c>
      <c r="S37" s="6">
        <f t="shared" si="5"/>
        <v>0.77758720906745171</v>
      </c>
      <c r="U37" s="6" t="s">
        <v>178</v>
      </c>
      <c r="V37" s="6">
        <v>683.0605377503349</v>
      </c>
      <c r="W37" s="6">
        <v>837.36809435133466</v>
      </c>
      <c r="X37" s="6">
        <v>639.97073040933094</v>
      </c>
      <c r="Y37" s="6">
        <v>667.08501485653471</v>
      </c>
      <c r="Z37" s="6">
        <f t="shared" si="12"/>
        <v>1.0673309032640341</v>
      </c>
      <c r="AA37" s="6">
        <f t="shared" si="12"/>
        <v>1.2552644351206443</v>
      </c>
      <c r="AB37" s="6">
        <f t="shared" si="7"/>
        <v>1.1612976691923391</v>
      </c>
      <c r="AC37" s="6">
        <f t="shared" si="8"/>
        <v>0.34221672673838133</v>
      </c>
      <c r="AE37" s="6" t="s">
        <v>185</v>
      </c>
      <c r="AF37" s="6">
        <v>0.30597628945052918</v>
      </c>
      <c r="AG37" s="6">
        <v>9.9751338627968936E-3</v>
      </c>
      <c r="AH37" s="6">
        <v>0.95441896903171797</v>
      </c>
      <c r="AI37" s="6">
        <v>3.1542878564127119</v>
      </c>
      <c r="AJ37" s="6">
        <v>3.4308609757036814</v>
      </c>
      <c r="AK37" s="6">
        <v>1.1657925677405327</v>
      </c>
      <c r="AL37" s="6">
        <f t="shared" si="9"/>
        <v>2.5836471332856421</v>
      </c>
    </row>
    <row r="38" spans="1:38" x14ac:dyDescent="0.2">
      <c r="A38" s="6" t="s">
        <v>190</v>
      </c>
      <c r="B38" s="6">
        <v>138.12173556822449</v>
      </c>
      <c r="C38" s="6">
        <v>101.74444406513503</v>
      </c>
      <c r="D38" s="6">
        <v>24.222585924713584</v>
      </c>
      <c r="E38" s="6">
        <v>29.078014184397162</v>
      </c>
      <c r="F38" s="6">
        <f t="shared" si="10"/>
        <v>5.7021878670395383</v>
      </c>
      <c r="G38" s="6">
        <f t="shared" si="10"/>
        <v>3.4990162471180586</v>
      </c>
      <c r="H38" s="6">
        <f t="shared" si="1"/>
        <v>4.6006020570787989</v>
      </c>
      <c r="I38" s="6">
        <f t="shared" si="2"/>
        <v>0.13847292574185216</v>
      </c>
      <c r="K38" s="6" t="s">
        <v>190</v>
      </c>
      <c r="L38" s="6">
        <v>144.90487560656243</v>
      </c>
      <c r="M38" s="6">
        <v>98.92166679503967</v>
      </c>
      <c r="N38" s="6">
        <v>47.718237030171466</v>
      </c>
      <c r="O38" s="6">
        <v>61.752725676236004</v>
      </c>
      <c r="P38" s="6">
        <f t="shared" si="11"/>
        <v>3.0366770573468886</v>
      </c>
      <c r="Q38" s="6">
        <f t="shared" si="11"/>
        <v>1.601899603811451</v>
      </c>
      <c r="R38" s="6">
        <f t="shared" si="4"/>
        <v>2.3192883305791696</v>
      </c>
      <c r="S38" s="6">
        <f t="shared" si="5"/>
        <v>0.26745213691669545</v>
      </c>
      <c r="U38" s="6" t="s">
        <v>177</v>
      </c>
      <c r="V38" s="6">
        <v>653.03015452971351</v>
      </c>
      <c r="W38" s="6">
        <v>473.67114247443556</v>
      </c>
      <c r="X38" s="6">
        <v>470.8723224976718</v>
      </c>
      <c r="Y38" s="6">
        <v>520.04523482194338</v>
      </c>
      <c r="Z38" s="6">
        <f t="shared" si="12"/>
        <v>1.3868518562862491</v>
      </c>
      <c r="AA38" s="6">
        <f t="shared" si="12"/>
        <v>0.91082681035739954</v>
      </c>
      <c r="AB38" s="6">
        <f t="shared" si="7"/>
        <v>1.1488393333218243</v>
      </c>
      <c r="AC38" s="6">
        <f t="shared" si="8"/>
        <v>0.65870064898859726</v>
      </c>
      <c r="AE38" s="6" t="s">
        <v>186</v>
      </c>
      <c r="AF38" s="6">
        <v>0.63854874934429073</v>
      </c>
      <c r="AG38" s="6">
        <v>0.39685568845341507</v>
      </c>
      <c r="AH38" s="6">
        <v>9.6279606622871855E-2</v>
      </c>
      <c r="AI38" s="6">
        <v>1.1130105445592258</v>
      </c>
      <c r="AJ38" s="6">
        <v>0.34447064920246473</v>
      </c>
      <c r="AK38" s="6">
        <v>0.10289934210605245</v>
      </c>
      <c r="AL38" s="6">
        <f t="shared" si="9"/>
        <v>0.52012684528924769</v>
      </c>
    </row>
    <row r="39" spans="1:38" x14ac:dyDescent="0.2">
      <c r="A39" s="6" t="s">
        <v>90</v>
      </c>
      <c r="B39" s="22">
        <v>1</v>
      </c>
      <c r="C39" s="22">
        <v>1</v>
      </c>
      <c r="D39" s="6">
        <v>0.98199672667757776</v>
      </c>
      <c r="E39" s="6">
        <v>3.927986906710311</v>
      </c>
      <c r="F39" s="6">
        <f t="shared" si="10"/>
        <v>1.0183333333333333</v>
      </c>
      <c r="G39" s="6">
        <f t="shared" si="10"/>
        <v>0.25458333333333333</v>
      </c>
      <c r="H39" s="6">
        <f t="shared" si="1"/>
        <v>0.63645833333333335</v>
      </c>
      <c r="I39" s="6">
        <f t="shared" si="2"/>
        <v>0.50391432601885677</v>
      </c>
      <c r="K39" s="6" t="s">
        <v>90</v>
      </c>
      <c r="L39" s="6">
        <v>21.851652160517599</v>
      </c>
      <c r="M39" s="6">
        <v>27.967341908649772</v>
      </c>
      <c r="N39" s="6">
        <v>14.410107563599112</v>
      </c>
      <c r="O39" s="6">
        <v>28.386058196541381</v>
      </c>
      <c r="P39" s="6">
        <f t="shared" si="11"/>
        <v>1.5164114538406586</v>
      </c>
      <c r="Q39" s="6">
        <f t="shared" si="11"/>
        <v>0.98524922745551802</v>
      </c>
      <c r="R39" s="6">
        <f t="shared" si="4"/>
        <v>1.2508303406480883</v>
      </c>
      <c r="S39" s="6">
        <f t="shared" si="5"/>
        <v>0.53578320105585631</v>
      </c>
      <c r="U39" s="6" t="s">
        <v>98</v>
      </c>
      <c r="V39" s="6">
        <v>250.87392596948612</v>
      </c>
      <c r="W39" s="6">
        <v>245.73818158058091</v>
      </c>
      <c r="X39" s="6">
        <v>307.38835425074279</v>
      </c>
      <c r="Y39" s="6">
        <v>173.7593684864074</v>
      </c>
      <c r="Z39" s="6">
        <f t="shared" si="12"/>
        <v>0.81614648863646688</v>
      </c>
      <c r="AA39" s="6">
        <f t="shared" si="12"/>
        <v>1.4142442144050735</v>
      </c>
      <c r="AB39" s="6">
        <f t="shared" si="7"/>
        <v>1.1151953515207702</v>
      </c>
      <c r="AC39" s="6">
        <f t="shared" si="8"/>
        <v>0.92374844938178369</v>
      </c>
      <c r="AE39" s="6" t="s">
        <v>92</v>
      </c>
      <c r="AF39" s="6">
        <v>7.8674847592848637E-2</v>
      </c>
      <c r="AG39" s="6">
        <v>0.2051993132464478</v>
      </c>
      <c r="AH39" s="6">
        <v>0.13885327009193921</v>
      </c>
      <c r="AI39" s="6">
        <v>4.5914308294848372</v>
      </c>
      <c r="AJ39" s="6">
        <v>2.9395236931071578</v>
      </c>
      <c r="AK39" s="6">
        <v>1.1702356831594729</v>
      </c>
      <c r="AL39" s="6">
        <f t="shared" si="9"/>
        <v>2.9003967352504891</v>
      </c>
    </row>
    <row r="40" spans="1:38" x14ac:dyDescent="0.2">
      <c r="A40" s="6" t="s">
        <v>152</v>
      </c>
      <c r="B40" s="6">
        <v>370.43662308401326</v>
      </c>
      <c r="C40" s="6">
        <v>335.08346703990719</v>
      </c>
      <c r="D40" s="6">
        <v>106.79214402618658</v>
      </c>
      <c r="E40" s="6">
        <v>107.47408619749045</v>
      </c>
      <c r="F40" s="6">
        <f t="shared" si="10"/>
        <v>3.4687628613690746</v>
      </c>
      <c r="G40" s="6">
        <f t="shared" si="10"/>
        <v>3.1178070816454309</v>
      </c>
      <c r="H40" s="6">
        <f t="shared" si="1"/>
        <v>3.2932849715072527</v>
      </c>
      <c r="I40" s="6">
        <f t="shared" si="2"/>
        <v>4.6614682465281533E-2</v>
      </c>
      <c r="K40" s="6" t="s">
        <v>152</v>
      </c>
      <c r="L40" s="6">
        <v>217.76939074173919</v>
      </c>
      <c r="M40" s="6">
        <v>277.1547408149118</v>
      </c>
      <c r="N40" s="6">
        <v>200.34147174321322</v>
      </c>
      <c r="O40" s="6">
        <v>202.80006829434862</v>
      </c>
      <c r="P40" s="6">
        <f t="shared" si="11"/>
        <v>1.0869910700309926</v>
      </c>
      <c r="Q40" s="6">
        <f t="shared" si="11"/>
        <v>1.3666402735754661</v>
      </c>
      <c r="R40" s="6">
        <f t="shared" si="4"/>
        <v>1.2268156718032293</v>
      </c>
      <c r="S40" s="6">
        <f t="shared" si="5"/>
        <v>0.35342919671560674</v>
      </c>
      <c r="U40" s="6" t="s">
        <v>194</v>
      </c>
      <c r="V40" s="6">
        <v>149.64879610572052</v>
      </c>
      <c r="W40" s="6">
        <v>172.46561468849032</v>
      </c>
      <c r="X40" s="6">
        <v>257.0180495809127</v>
      </c>
      <c r="Y40" s="6">
        <v>106.73200585391812</v>
      </c>
      <c r="Z40" s="6">
        <f t="shared" si="12"/>
        <v>0.58225014293639754</v>
      </c>
      <c r="AA40" s="6">
        <f t="shared" si="12"/>
        <v>1.6158753253877793</v>
      </c>
      <c r="AB40" s="6">
        <f t="shared" si="7"/>
        <v>1.0990627341620884</v>
      </c>
      <c r="AC40" s="6">
        <f t="shared" si="8"/>
        <v>0.84973114962865814</v>
      </c>
      <c r="AE40" s="6" t="s">
        <v>187</v>
      </c>
      <c r="AF40" s="6">
        <v>0.41812739173803515</v>
      </c>
      <c r="AG40" s="6">
        <v>0.31345691724883301</v>
      </c>
      <c r="AH40" s="6">
        <v>0.39397925388528582</v>
      </c>
      <c r="AI40" s="6">
        <v>1.2968881021177805</v>
      </c>
      <c r="AJ40" s="6">
        <v>3.6709448231462987</v>
      </c>
      <c r="AK40" s="6">
        <v>2.041347428930314</v>
      </c>
      <c r="AL40" s="6">
        <f t="shared" si="9"/>
        <v>2.336393451398131</v>
      </c>
    </row>
    <row r="41" spans="1:38" x14ac:dyDescent="0.2">
      <c r="A41" s="6" t="s">
        <v>63</v>
      </c>
      <c r="B41" s="6">
        <v>5.3528146656197739</v>
      </c>
      <c r="C41" s="6">
        <v>8.7529443894445791</v>
      </c>
      <c r="D41" s="22">
        <v>1</v>
      </c>
      <c r="E41" s="6">
        <v>3.2733224222585924</v>
      </c>
      <c r="F41" s="6">
        <f t="shared" si="10"/>
        <v>5.3528146656197739</v>
      </c>
      <c r="G41" s="6">
        <f t="shared" si="10"/>
        <v>2.6740245109753191</v>
      </c>
      <c r="H41" s="6">
        <f t="shared" si="1"/>
        <v>4.0134195882975465</v>
      </c>
      <c r="I41" s="6">
        <f t="shared" si="2"/>
        <v>7.2640378703428182E-2</v>
      </c>
      <c r="K41" s="6" t="s">
        <v>63</v>
      </c>
      <c r="L41" s="6">
        <v>32.496341369483169</v>
      </c>
      <c r="M41" s="6">
        <v>52.769005622737424</v>
      </c>
      <c r="N41" s="6">
        <v>20.922461523451794</v>
      </c>
      <c r="O41" s="6">
        <v>22.678601917119931</v>
      </c>
      <c r="P41" s="6">
        <f t="shared" si="11"/>
        <v>1.5531796453805553</v>
      </c>
      <c r="Q41" s="6">
        <f t="shared" si="11"/>
        <v>2.3268191670537877</v>
      </c>
      <c r="R41" s="6">
        <f t="shared" si="4"/>
        <v>1.9399994062171715</v>
      </c>
      <c r="S41" s="6">
        <f t="shared" si="5"/>
        <v>0.26623794104019843</v>
      </c>
      <c r="U41" s="6" t="s">
        <v>53</v>
      </c>
      <c r="V41" s="6">
        <v>377.5425528439348</v>
      </c>
      <c r="W41" s="6">
        <v>533.10464242543037</v>
      </c>
      <c r="X41" s="6">
        <v>363.6657944919952</v>
      </c>
      <c r="Y41" s="6">
        <v>471.93667124927941</v>
      </c>
      <c r="Z41" s="6">
        <f t="shared" si="12"/>
        <v>1.0381579971559438</v>
      </c>
      <c r="AA41" s="6">
        <f t="shared" si="12"/>
        <v>1.1296105492591435</v>
      </c>
      <c r="AB41" s="6">
        <f t="shared" si="7"/>
        <v>1.0838842732075435</v>
      </c>
      <c r="AC41" s="6">
        <f t="shared" si="8"/>
        <v>0.35797833990409045</v>
      </c>
      <c r="AE41" s="6" t="s">
        <v>188</v>
      </c>
      <c r="AF41" s="6">
        <v>0.83028900034813979</v>
      </c>
      <c r="AG41" s="6">
        <v>0.95161978282867354</v>
      </c>
      <c r="AH41" s="6">
        <v>0.9053568748087184</v>
      </c>
      <c r="AI41" s="6">
        <v>22.597705006337449</v>
      </c>
      <c r="AJ41" s="6">
        <v>0.94617516182472938</v>
      </c>
      <c r="AK41" s="6">
        <v>13.641978634289837</v>
      </c>
      <c r="AL41" s="6">
        <f t="shared" si="9"/>
        <v>12.395286267484005</v>
      </c>
    </row>
    <row r="42" spans="1:38" x14ac:dyDescent="0.2">
      <c r="A42" s="6" t="s">
        <v>64</v>
      </c>
      <c r="B42" s="6">
        <v>408.08384255624213</v>
      </c>
      <c r="C42" s="6">
        <v>522.37735977878674</v>
      </c>
      <c r="D42" s="6">
        <v>116.42116748499727</v>
      </c>
      <c r="E42" s="6">
        <v>126.0229132569558</v>
      </c>
      <c r="F42" s="6">
        <f t="shared" si="10"/>
        <v>3.5052375042436354</v>
      </c>
      <c r="G42" s="6">
        <f t="shared" si="10"/>
        <v>4.1450982704524506</v>
      </c>
      <c r="H42" s="6">
        <f t="shared" si="1"/>
        <v>3.825167887348043</v>
      </c>
      <c r="I42" s="6">
        <f t="shared" si="2"/>
        <v>9.6133487418338562E-2</v>
      </c>
      <c r="K42" s="6" t="s">
        <v>64</v>
      </c>
      <c r="L42" s="6">
        <v>207.38658245397829</v>
      </c>
      <c r="M42" s="6">
        <v>276.73881229299855</v>
      </c>
      <c r="N42" s="6">
        <v>91.460767335788688</v>
      </c>
      <c r="O42" s="6">
        <v>103.08056294055953</v>
      </c>
      <c r="P42" s="6">
        <f t="shared" si="11"/>
        <v>2.2674922646622901</v>
      </c>
      <c r="Q42" s="6">
        <f t="shared" si="11"/>
        <v>2.6846847203636002</v>
      </c>
      <c r="R42" s="6">
        <f t="shared" si="4"/>
        <v>2.4760884925129449</v>
      </c>
      <c r="S42" s="6">
        <f t="shared" si="5"/>
        <v>0.12527612170158045</v>
      </c>
      <c r="U42" s="6" t="s">
        <v>87</v>
      </c>
      <c r="V42" s="6">
        <v>267.65330458361922</v>
      </c>
      <c r="W42" s="6">
        <v>221.7060341729557</v>
      </c>
      <c r="X42" s="6">
        <v>259.01370349017697</v>
      </c>
      <c r="Y42" s="6">
        <v>201.80495809126793</v>
      </c>
      <c r="Z42" s="6">
        <f t="shared" si="12"/>
        <v>1.0333557683513448</v>
      </c>
      <c r="AA42" s="6">
        <f t="shared" si="12"/>
        <v>1.0986153971137187</v>
      </c>
      <c r="AB42" s="6">
        <f t="shared" si="7"/>
        <v>1.0659855827325317</v>
      </c>
      <c r="AC42" s="6">
        <f t="shared" si="8"/>
        <v>0.2392557496817784</v>
      </c>
      <c r="AE42" s="6" t="s">
        <v>94</v>
      </c>
      <c r="AF42" s="6">
        <v>0.79277161925701678</v>
      </c>
      <c r="AG42" s="6">
        <v>0.34402299663082136</v>
      </c>
      <c r="AH42" s="6">
        <v>0.17775544638598081</v>
      </c>
      <c r="AI42" s="6">
        <v>2.0166873449989389</v>
      </c>
      <c r="AJ42" s="6">
        <v>1.8634291126190639</v>
      </c>
      <c r="AK42" s="6">
        <v>2.0648320294363968E-2</v>
      </c>
      <c r="AL42" s="6">
        <f t="shared" si="9"/>
        <v>1.300254925970789</v>
      </c>
    </row>
    <row r="43" spans="1:38" x14ac:dyDescent="0.2">
      <c r="A43" s="6" t="s">
        <v>191</v>
      </c>
      <c r="B43" s="6">
        <v>33.414126241764244</v>
      </c>
      <c r="C43" s="6">
        <v>2.6490970539036636</v>
      </c>
      <c r="D43" s="22">
        <v>1</v>
      </c>
      <c r="E43" s="6">
        <v>5.4555373704309872E-2</v>
      </c>
      <c r="F43" s="6">
        <f t="shared" si="10"/>
        <v>33.414126241764244</v>
      </c>
      <c r="G43" s="6">
        <f t="shared" si="10"/>
        <v>48.557948998054158</v>
      </c>
      <c r="H43" s="6">
        <f t="shared" si="1"/>
        <v>40.986037619909197</v>
      </c>
      <c r="I43" s="6">
        <f t="shared" si="2"/>
        <v>0.44915110534279062</v>
      </c>
      <c r="K43" s="6" t="s">
        <v>191</v>
      </c>
      <c r="L43" s="6">
        <v>33.158746052530233</v>
      </c>
      <c r="M43" s="6">
        <v>47.45436339829007</v>
      </c>
      <c r="N43" s="6">
        <v>9.1416863825946972</v>
      </c>
      <c r="O43" s="6">
        <v>8.7611892972999339</v>
      </c>
      <c r="P43" s="6">
        <f t="shared" si="11"/>
        <v>3.6272023196576497</v>
      </c>
      <c r="Q43" s="6">
        <f t="shared" si="11"/>
        <v>5.416429412490241</v>
      </c>
      <c r="R43" s="6">
        <f t="shared" si="4"/>
        <v>4.5218158660739451</v>
      </c>
      <c r="S43" s="6">
        <f t="shared" si="5"/>
        <v>0.14635449788151395</v>
      </c>
      <c r="U43" s="6" t="s">
        <v>52</v>
      </c>
      <c r="V43" s="6">
        <v>409.53314384658108</v>
      </c>
      <c r="W43" s="6">
        <v>182.65869515501979</v>
      </c>
      <c r="X43" s="6">
        <v>392.2169497538693</v>
      </c>
      <c r="Y43" s="6">
        <v>168.19814625925764</v>
      </c>
      <c r="Z43" s="6">
        <f t="shared" si="12"/>
        <v>1.0441495302627242</v>
      </c>
      <c r="AA43" s="6">
        <f t="shared" si="12"/>
        <v>1.0859732952910961</v>
      </c>
      <c r="AB43" s="6">
        <f t="shared" si="7"/>
        <v>1.06506141277691</v>
      </c>
      <c r="AC43" s="6">
        <f t="shared" si="8"/>
        <v>5.705713447902995E-2</v>
      </c>
      <c r="AE43" s="6" t="s">
        <v>189</v>
      </c>
      <c r="AF43" s="6">
        <v>8.3251243416230719E-2</v>
      </c>
      <c r="AG43" s="6">
        <v>0.22729472872880882</v>
      </c>
      <c r="AH43" s="6">
        <v>0.12362523308767723</v>
      </c>
      <c r="AI43" s="6">
        <v>0.4623754884024045</v>
      </c>
      <c r="AJ43" s="6">
        <v>0.38429672106752744</v>
      </c>
      <c r="AK43" s="6">
        <v>3.9245982998524373E-2</v>
      </c>
      <c r="AL43" s="6">
        <f t="shared" si="9"/>
        <v>0.29530606415615207</v>
      </c>
    </row>
    <row r="44" spans="1:38" x14ac:dyDescent="0.2">
      <c r="A44" s="6" t="s">
        <v>192</v>
      </c>
      <c r="B44" s="6">
        <v>9.0397023179599234</v>
      </c>
      <c r="C44" s="6">
        <v>1.0104803195302634</v>
      </c>
      <c r="D44" s="6">
        <v>9.8199672667757767</v>
      </c>
      <c r="E44" s="6">
        <v>0.57283142389525366</v>
      </c>
      <c r="F44" s="6">
        <f t="shared" si="10"/>
        <v>0.92054301937891891</v>
      </c>
      <c r="G44" s="6">
        <f t="shared" si="10"/>
        <v>1.764009929237117</v>
      </c>
      <c r="H44" s="6">
        <f t="shared" si="1"/>
        <v>1.342276474308018</v>
      </c>
      <c r="I44" s="6">
        <f t="shared" si="2"/>
        <v>0.82542190177901542</v>
      </c>
      <c r="K44" s="6" t="s">
        <v>192</v>
      </c>
      <c r="L44" s="22">
        <v>1</v>
      </c>
      <c r="M44" s="6">
        <v>8.5111299391511981</v>
      </c>
      <c r="N44" s="6">
        <v>12.244201078075076</v>
      </c>
      <c r="O44" s="6">
        <v>14.366204053757409</v>
      </c>
      <c r="P44" s="6">
        <f t="shared" si="11"/>
        <v>8.1671314741035853E-2</v>
      </c>
      <c r="Q44" s="6">
        <f t="shared" si="11"/>
        <v>0.59244111438923597</v>
      </c>
      <c r="R44" s="6">
        <f t="shared" si="4"/>
        <v>0.3370562145651359</v>
      </c>
      <c r="S44" s="6">
        <f t="shared" si="5"/>
        <v>0.19436811847221735</v>
      </c>
      <c r="U44" s="6" t="s">
        <v>64</v>
      </c>
      <c r="V44" s="6">
        <v>436.3487863046816</v>
      </c>
      <c r="W44" s="6">
        <v>457.28380541670742</v>
      </c>
      <c r="X44" s="6">
        <v>439.79333895072955</v>
      </c>
      <c r="Y44" s="6">
        <v>429.46915606013567</v>
      </c>
      <c r="Z44" s="6">
        <f t="shared" si="12"/>
        <v>0.99216779259488996</v>
      </c>
      <c r="AA44" s="6">
        <f t="shared" si="12"/>
        <v>1.0647651850292064</v>
      </c>
      <c r="AB44" s="6">
        <f t="shared" si="7"/>
        <v>1.0284664888120481</v>
      </c>
      <c r="AC44" s="6">
        <f t="shared" si="8"/>
        <v>0.57843932208875737</v>
      </c>
      <c r="AE44" s="6" t="s">
        <v>62</v>
      </c>
      <c r="AF44" s="6">
        <v>1.2616885732947117E-2</v>
      </c>
      <c r="AG44" s="6">
        <v>0.77758720906745171</v>
      </c>
      <c r="AH44" s="6">
        <v>0.10420232562852262</v>
      </c>
      <c r="AI44" s="6">
        <v>2.1406454096235148</v>
      </c>
      <c r="AJ44" s="6">
        <v>1.1172266589100146</v>
      </c>
      <c r="AK44" s="6">
        <v>0.95169052193354631</v>
      </c>
      <c r="AL44" s="6">
        <f t="shared" si="9"/>
        <v>1.403187530155692</v>
      </c>
    </row>
    <row r="45" spans="1:38" x14ac:dyDescent="0.2">
      <c r="A45" s="6" t="s">
        <v>95</v>
      </c>
      <c r="B45" s="22">
        <v>1</v>
      </c>
      <c r="C45" s="22">
        <v>1</v>
      </c>
      <c r="D45" s="6">
        <v>1.8821603927986907</v>
      </c>
      <c r="E45" s="6">
        <v>14.020731042007638</v>
      </c>
      <c r="F45" s="6">
        <f t="shared" si="10"/>
        <v>0.53130434782608693</v>
      </c>
      <c r="G45" s="6">
        <f t="shared" si="10"/>
        <v>7.1322957198443573E-2</v>
      </c>
      <c r="H45" s="6">
        <f t="shared" si="1"/>
        <v>0.30131365251226527</v>
      </c>
      <c r="I45" s="6">
        <f t="shared" si="2"/>
        <v>0.45693453515443211</v>
      </c>
      <c r="K45" s="6" t="s">
        <v>95</v>
      </c>
      <c r="L45" s="22">
        <v>1</v>
      </c>
      <c r="M45" s="6">
        <v>4.3826542401602095</v>
      </c>
      <c r="N45" s="6">
        <v>20.571233444718168</v>
      </c>
      <c r="O45" s="6">
        <v>16.078440937583842</v>
      </c>
      <c r="P45" s="6">
        <f t="shared" si="11"/>
        <v>4.8611572207730602E-2</v>
      </c>
      <c r="Q45" s="6">
        <f t="shared" si="11"/>
        <v>0.27257955277962448</v>
      </c>
      <c r="R45" s="6">
        <f t="shared" si="4"/>
        <v>0.16059556249367754</v>
      </c>
      <c r="S45" s="6">
        <f t="shared" si="5"/>
        <v>0.1570824754072242</v>
      </c>
      <c r="U45" s="6" t="s">
        <v>179</v>
      </c>
      <c r="V45" s="6">
        <v>326.45953804436601</v>
      </c>
      <c r="W45" s="6">
        <v>311.71877552353885</v>
      </c>
      <c r="X45" s="6">
        <v>280.96589649208386</v>
      </c>
      <c r="Y45" s="6">
        <v>371.22267062840922</v>
      </c>
      <c r="Z45" s="6">
        <f t="shared" si="12"/>
        <v>1.1619187314911863</v>
      </c>
      <c r="AA45" s="6">
        <f t="shared" si="12"/>
        <v>0.83970834808083883</v>
      </c>
      <c r="AB45" s="6">
        <f t="shared" si="7"/>
        <v>1.0008135397860125</v>
      </c>
      <c r="AC45" s="6">
        <f t="shared" si="8"/>
        <v>0.91555203458283507</v>
      </c>
      <c r="AE45" s="6" t="s">
        <v>190</v>
      </c>
      <c r="AF45" s="6">
        <v>0.13847292574185216</v>
      </c>
      <c r="AG45" s="6">
        <v>0.26745213691669545</v>
      </c>
      <c r="AH45" s="6">
        <v>0.84327974823733032</v>
      </c>
      <c r="AI45" s="6">
        <v>4.6006020570787989</v>
      </c>
      <c r="AJ45" s="6">
        <v>2.3192883305791696</v>
      </c>
      <c r="AK45" s="6">
        <v>0.98482874347321392</v>
      </c>
      <c r="AL45" s="6">
        <f t="shared" si="9"/>
        <v>2.6349063770437273</v>
      </c>
    </row>
    <row r="46" spans="1:38" x14ac:dyDescent="0.2">
      <c r="A46" s="6" t="s">
        <v>193</v>
      </c>
      <c r="B46" s="6">
        <v>2.5262007988256583</v>
      </c>
      <c r="C46" s="6">
        <v>2.3213737070289833</v>
      </c>
      <c r="D46" s="6">
        <v>29.187124931805783</v>
      </c>
      <c r="E46" s="6">
        <v>22.967812329514459</v>
      </c>
      <c r="F46" s="6">
        <f t="shared" si="10"/>
        <v>8.6551889051353859E-2</v>
      </c>
      <c r="G46" s="6">
        <f t="shared" si="10"/>
        <v>0.10107073646043055</v>
      </c>
      <c r="H46" s="6">
        <f t="shared" si="1"/>
        <v>9.3811312755892204E-2</v>
      </c>
      <c r="I46" s="6">
        <f t="shared" si="2"/>
        <v>8.0505614337217229E-2</v>
      </c>
      <c r="K46" s="6" t="s">
        <v>193</v>
      </c>
      <c r="L46" s="6">
        <v>8.6651775398598172</v>
      </c>
      <c r="M46" s="6">
        <v>5.4609874451205425</v>
      </c>
      <c r="N46" s="6">
        <v>14.951584184980122</v>
      </c>
      <c r="O46" s="6">
        <v>12.712505183053246</v>
      </c>
      <c r="P46" s="6">
        <f t="shared" si="11"/>
        <v>0.57954912554112992</v>
      </c>
      <c r="Q46" s="6">
        <f t="shared" si="11"/>
        <v>0.42957602506235054</v>
      </c>
      <c r="R46" s="6">
        <f t="shared" si="4"/>
        <v>0.5045625753017402</v>
      </c>
      <c r="S46" s="6">
        <f t="shared" si="5"/>
        <v>4.5307619019082042E-2</v>
      </c>
      <c r="U46" s="6" t="s">
        <v>190</v>
      </c>
      <c r="V46" s="6">
        <v>185.12855696037113</v>
      </c>
      <c r="W46" s="6">
        <v>211.94419941847173</v>
      </c>
      <c r="X46" s="6">
        <v>253.61213357576833</v>
      </c>
      <c r="Y46" s="6">
        <v>170.96545301343744</v>
      </c>
      <c r="Z46" s="6">
        <f t="shared" si="12"/>
        <v>0.72996727069078782</v>
      </c>
      <c r="AA46" s="6">
        <f t="shared" si="12"/>
        <v>1.23969021625564</v>
      </c>
      <c r="AB46" s="6">
        <f t="shared" si="7"/>
        <v>0.98482874347321392</v>
      </c>
      <c r="AC46" s="6">
        <f t="shared" si="8"/>
        <v>0.84327974823733032</v>
      </c>
      <c r="AE46" s="6" t="s">
        <v>90</v>
      </c>
      <c r="AF46" s="6">
        <v>0.50391432601885677</v>
      </c>
      <c r="AG46" s="6">
        <v>0.53578320105585631</v>
      </c>
      <c r="AH46" s="6">
        <v>3.7006934464942555E-2</v>
      </c>
      <c r="AI46" s="6">
        <v>0.63645833333333335</v>
      </c>
      <c r="AJ46" s="6">
        <v>1.2508303406480883</v>
      </c>
      <c r="AK46" s="6">
        <v>6.7577771535052497E-2</v>
      </c>
      <c r="AL46" s="6">
        <f t="shared" si="9"/>
        <v>0.65162214850549138</v>
      </c>
    </row>
    <row r="47" spans="1:38" x14ac:dyDescent="0.2">
      <c r="A47" s="6" t="s">
        <v>65</v>
      </c>
      <c r="B47" s="22">
        <v>1</v>
      </c>
      <c r="C47" s="22">
        <v>1</v>
      </c>
      <c r="D47" s="6">
        <v>15.957446808510639</v>
      </c>
      <c r="E47" s="6">
        <v>3.2187670485542825</v>
      </c>
      <c r="F47" s="6">
        <f t="shared" si="10"/>
        <v>6.2666666666666662E-2</v>
      </c>
      <c r="G47" s="6">
        <f t="shared" si="10"/>
        <v>0.3106779661016949</v>
      </c>
      <c r="H47" s="6">
        <f t="shared" si="1"/>
        <v>0.18667231638418078</v>
      </c>
      <c r="I47" s="6">
        <f t="shared" si="2"/>
        <v>0.40624835894479339</v>
      </c>
      <c r="K47" s="6" t="s">
        <v>65</v>
      </c>
      <c r="L47" s="22">
        <v>1</v>
      </c>
      <c r="M47" s="6">
        <v>13.871986443811137</v>
      </c>
      <c r="N47" s="6">
        <v>7.4733530086099664</v>
      </c>
      <c r="O47" s="6">
        <v>6.5367447986536265</v>
      </c>
      <c r="P47" s="6">
        <f t="shared" si="11"/>
        <v>0.13380874673629242</v>
      </c>
      <c r="Q47" s="6">
        <f t="shared" si="11"/>
        <v>2.1221551201858686</v>
      </c>
      <c r="R47" s="6">
        <f t="shared" si="4"/>
        <v>1.1279819334610806</v>
      </c>
      <c r="S47" s="6">
        <f t="shared" si="5"/>
        <v>0.96031569645191661</v>
      </c>
      <c r="U47" s="6" t="s">
        <v>199</v>
      </c>
      <c r="V47" s="6">
        <v>150.04083766212551</v>
      </c>
      <c r="W47" s="6">
        <v>139.61253226175307</v>
      </c>
      <c r="X47" s="6">
        <v>138.87533815246798</v>
      </c>
      <c r="Y47" s="6">
        <v>157.07570180495813</v>
      </c>
      <c r="Z47" s="6">
        <f t="shared" si="12"/>
        <v>1.0803994406652619</v>
      </c>
      <c r="AA47" s="6">
        <f t="shared" si="12"/>
        <v>0.88882322763778465</v>
      </c>
      <c r="AB47" s="6">
        <f t="shared" si="7"/>
        <v>0.98461133415152324</v>
      </c>
      <c r="AC47" s="6">
        <f t="shared" si="8"/>
        <v>0.86215330867716489</v>
      </c>
      <c r="AE47" s="6" t="s">
        <v>152</v>
      </c>
      <c r="AF47" s="6">
        <v>4.6614682465281533E-2</v>
      </c>
      <c r="AG47" s="6">
        <v>0.35342919671560674</v>
      </c>
      <c r="AH47" s="6">
        <v>0.11228595696036769</v>
      </c>
      <c r="AI47" s="6">
        <v>3.2932849715072527</v>
      </c>
      <c r="AJ47" s="6">
        <v>1.2268156718032293</v>
      </c>
      <c r="AK47" s="6">
        <v>1.6379485195938186</v>
      </c>
      <c r="AL47" s="6">
        <f t="shared" si="9"/>
        <v>2.0526830543014332</v>
      </c>
    </row>
    <row r="48" spans="1:38" x14ac:dyDescent="0.2">
      <c r="A48" s="6" t="s">
        <v>194</v>
      </c>
      <c r="B48" s="6">
        <v>113.62441538934216</v>
      </c>
      <c r="C48" s="6">
        <v>164.09381080804289</v>
      </c>
      <c r="D48" s="6">
        <v>13.938897981451174</v>
      </c>
      <c r="E48" s="6">
        <v>11.865793780687397</v>
      </c>
      <c r="F48" s="6">
        <f t="shared" si="10"/>
        <v>8.1516067870318665</v>
      </c>
      <c r="G48" s="6">
        <f t="shared" si="10"/>
        <v>13.829147366029545</v>
      </c>
      <c r="H48" s="6">
        <f t="shared" si="1"/>
        <v>10.990377076530706</v>
      </c>
      <c r="I48" s="6">
        <f t="shared" si="2"/>
        <v>0.13090532288244514</v>
      </c>
      <c r="K48" s="6" t="s">
        <v>194</v>
      </c>
      <c r="L48" s="6">
        <v>123.29199722714318</v>
      </c>
      <c r="M48" s="6">
        <v>132.98159131171531</v>
      </c>
      <c r="N48" s="6">
        <v>27.712871045635261</v>
      </c>
      <c r="O48" s="6">
        <v>17.073587160662456</v>
      </c>
      <c r="P48" s="6">
        <f t="shared" si="11"/>
        <v>4.4489074056641815</v>
      </c>
      <c r="Q48" s="6">
        <f t="shared" si="11"/>
        <v>7.7887318031271651</v>
      </c>
      <c r="R48" s="6">
        <f t="shared" si="4"/>
        <v>6.1188196043956733</v>
      </c>
      <c r="S48" s="6">
        <f t="shared" si="5"/>
        <v>6.1006670855387669E-2</v>
      </c>
      <c r="U48" s="6" t="s">
        <v>62</v>
      </c>
      <c r="V48" s="6">
        <v>642.48423666241956</v>
      </c>
      <c r="W48" s="6">
        <v>599.28125714659086</v>
      </c>
      <c r="X48" s="6">
        <v>679.40485165639291</v>
      </c>
      <c r="Y48" s="6">
        <v>625.73506585657913</v>
      </c>
      <c r="Z48" s="6">
        <f t="shared" si="12"/>
        <v>0.94565741633436873</v>
      </c>
      <c r="AA48" s="6">
        <f t="shared" si="12"/>
        <v>0.95772362753272389</v>
      </c>
      <c r="AB48" s="6">
        <f t="shared" si="7"/>
        <v>0.95169052193354631</v>
      </c>
      <c r="AC48" s="6">
        <f t="shared" si="8"/>
        <v>0.10420232562852262</v>
      </c>
      <c r="AE48" s="6" t="s">
        <v>63</v>
      </c>
      <c r="AF48" s="6">
        <v>7.2640378703428182E-2</v>
      </c>
      <c r="AG48" s="6">
        <v>0.26623794104019843</v>
      </c>
      <c r="AH48" s="6">
        <v>5.2337905000873222E-2</v>
      </c>
      <c r="AI48" s="6">
        <v>4.0134195882975465</v>
      </c>
      <c r="AJ48" s="6">
        <v>1.9399994062171715</v>
      </c>
      <c r="AK48" s="6">
        <v>9.486305604818715E-2</v>
      </c>
      <c r="AL48" s="6">
        <f t="shared" si="9"/>
        <v>2.0160940168543018</v>
      </c>
    </row>
    <row r="49" spans="1:38" x14ac:dyDescent="0.2">
      <c r="A49" s="6" t="s">
        <v>66</v>
      </c>
      <c r="B49" s="6">
        <v>9.7770798484279542</v>
      </c>
      <c r="C49" s="6">
        <v>9.3674256648346041</v>
      </c>
      <c r="D49" s="6">
        <v>23.513366066557555</v>
      </c>
      <c r="E49" s="6">
        <v>17.457719585379159</v>
      </c>
      <c r="F49" s="6">
        <f t="shared" si="10"/>
        <v>0.41580945155843252</v>
      </c>
      <c r="G49" s="6">
        <f t="shared" si="10"/>
        <v>0.5365778513638072</v>
      </c>
      <c r="H49" s="6">
        <f t="shared" si="1"/>
        <v>0.47619365146111986</v>
      </c>
      <c r="I49" s="6">
        <f t="shared" si="2"/>
        <v>0.16114541705597121</v>
      </c>
      <c r="K49" s="6" t="s">
        <v>66</v>
      </c>
      <c r="L49" s="6">
        <v>10.559963028575829</v>
      </c>
      <c r="M49" s="6">
        <v>10.144034506662559</v>
      </c>
      <c r="N49" s="6">
        <v>25.532330056830656</v>
      </c>
      <c r="O49" s="6">
        <v>12.975926242103466</v>
      </c>
      <c r="P49" s="6">
        <f t="shared" si="11"/>
        <v>0.41359182671817007</v>
      </c>
      <c r="Q49" s="6">
        <f t="shared" si="11"/>
        <v>0.78175802770424485</v>
      </c>
      <c r="R49" s="6">
        <f t="shared" si="4"/>
        <v>0.59767492721120741</v>
      </c>
      <c r="S49" s="6">
        <f t="shared" si="5"/>
        <v>0.38099478412735766</v>
      </c>
      <c r="U49" s="6" t="s">
        <v>100</v>
      </c>
      <c r="V49" s="6">
        <v>158.39132281355157</v>
      </c>
      <c r="W49" s="6">
        <v>180.38485412787091</v>
      </c>
      <c r="X49" s="6">
        <v>196.82912767750236</v>
      </c>
      <c r="Y49" s="6">
        <v>173.49328129850551</v>
      </c>
      <c r="Z49" s="6">
        <f t="shared" si="12"/>
        <v>0.80471485436378198</v>
      </c>
      <c r="AA49" s="6">
        <f t="shared" si="12"/>
        <v>1.0397224190918843</v>
      </c>
      <c r="AB49" s="6">
        <f t="shared" si="7"/>
        <v>0.92221863672783311</v>
      </c>
      <c r="AC49" s="6">
        <f t="shared" si="8"/>
        <v>0.61294056028480759</v>
      </c>
      <c r="AE49" s="6" t="s">
        <v>64</v>
      </c>
      <c r="AF49" s="6">
        <v>9.6133487418338562E-2</v>
      </c>
      <c r="AG49" s="6">
        <v>0.12527612170158045</v>
      </c>
      <c r="AH49" s="6">
        <v>0.57843932208875737</v>
      </c>
      <c r="AI49" s="6">
        <v>3.825167887348043</v>
      </c>
      <c r="AJ49" s="6">
        <v>2.4760884925129449</v>
      </c>
      <c r="AK49" s="6">
        <v>1.0284664888120481</v>
      </c>
      <c r="AL49" s="6">
        <f t="shared" si="9"/>
        <v>2.4432409562243453</v>
      </c>
    </row>
    <row r="50" spans="1:38" x14ac:dyDescent="0.2">
      <c r="A50" s="6" t="s">
        <v>195</v>
      </c>
      <c r="B50" s="6">
        <v>256.59372546342138</v>
      </c>
      <c r="C50" s="6">
        <v>238.77376847711062</v>
      </c>
      <c r="D50" s="6">
        <v>46.072013093289691</v>
      </c>
      <c r="E50" s="6">
        <v>41.352973267866886</v>
      </c>
      <c r="F50" s="6">
        <f t="shared" si="10"/>
        <v>5.5694055509112061</v>
      </c>
      <c r="G50" s="6">
        <f t="shared" si="10"/>
        <v>5.7740411295322396</v>
      </c>
      <c r="H50" s="6">
        <f t="shared" si="1"/>
        <v>5.6717233402217229</v>
      </c>
      <c r="I50" s="6">
        <f t="shared" si="2"/>
        <v>2.0437775582666729E-2</v>
      </c>
      <c r="K50" s="6" t="s">
        <v>195</v>
      </c>
      <c r="L50" s="6">
        <v>187.006084880228</v>
      </c>
      <c r="M50" s="6">
        <v>216.82970037741663</v>
      </c>
      <c r="N50" s="6">
        <v>58.855094026683581</v>
      </c>
      <c r="O50" s="6">
        <v>53.806190394887679</v>
      </c>
      <c r="P50" s="6">
        <f t="shared" si="11"/>
        <v>3.1773984558659212</v>
      </c>
      <c r="Q50" s="6">
        <f t="shared" si="11"/>
        <v>4.0298281440497297</v>
      </c>
      <c r="R50" s="6">
        <f t="shared" si="4"/>
        <v>3.6036132999578254</v>
      </c>
      <c r="S50" s="6">
        <f t="shared" si="5"/>
        <v>7.5883340547126671E-2</v>
      </c>
      <c r="U50" s="6" t="s">
        <v>56</v>
      </c>
      <c r="V50" s="6">
        <v>127.6160606357607</v>
      </c>
      <c r="W50" s="6">
        <v>304.15237348492275</v>
      </c>
      <c r="X50" s="6">
        <v>238.44516386535989</v>
      </c>
      <c r="Y50" s="6">
        <v>234.61350835957248</v>
      </c>
      <c r="Z50" s="6">
        <f t="shared" si="12"/>
        <v>0.53520087623928581</v>
      </c>
      <c r="AA50" s="6">
        <f t="shared" si="12"/>
        <v>1.2963975331666491</v>
      </c>
      <c r="AB50" s="6">
        <f t="shared" si="7"/>
        <v>0.9157992047029675</v>
      </c>
      <c r="AC50" s="6">
        <f t="shared" si="8"/>
        <v>0.85673220265598671</v>
      </c>
      <c r="AE50" s="6" t="s">
        <v>191</v>
      </c>
      <c r="AF50" s="6">
        <v>0.44915110534279062</v>
      </c>
      <c r="AG50" s="6">
        <v>0.14635449788151395</v>
      </c>
      <c r="AH50" s="6">
        <v>0.45768995266195656</v>
      </c>
      <c r="AI50" s="6">
        <v>40.986037619909197</v>
      </c>
      <c r="AJ50" s="6">
        <v>4.5218158660739451</v>
      </c>
      <c r="AK50" s="6">
        <v>1.2390140167283099</v>
      </c>
      <c r="AL50" s="6">
        <f t="shared" si="9"/>
        <v>15.582289167570485</v>
      </c>
    </row>
    <row r="51" spans="1:38" x14ac:dyDescent="0.2">
      <c r="A51" s="6" t="s">
        <v>196</v>
      </c>
      <c r="B51" s="6">
        <v>0.23213737070289855</v>
      </c>
      <c r="C51" s="6">
        <v>1.1333765746082685</v>
      </c>
      <c r="D51" s="6">
        <v>76.132024004364425</v>
      </c>
      <c r="E51" s="22">
        <v>1</v>
      </c>
      <c r="F51" s="6">
        <f t="shared" si="10"/>
        <v>3.0491422464952568E-3</v>
      </c>
      <c r="G51" s="6">
        <f t="shared" si="10"/>
        <v>1.1333765746082685</v>
      </c>
      <c r="H51" s="6">
        <f t="shared" si="1"/>
        <v>0.56821285842738189</v>
      </c>
      <c r="I51" s="6">
        <f t="shared" si="2"/>
        <v>0.50111871151501841</v>
      </c>
      <c r="K51" s="6" t="s">
        <v>196</v>
      </c>
      <c r="L51" s="6">
        <v>8.3724870985134405</v>
      </c>
      <c r="M51" s="6">
        <v>1.2708927058461064</v>
      </c>
      <c r="N51" s="6">
        <v>12.653967169930974</v>
      </c>
      <c r="O51" s="6">
        <v>6.8587038708261181</v>
      </c>
      <c r="P51" s="6">
        <f t="shared" si="11"/>
        <v>0.66164918764832792</v>
      </c>
      <c r="Q51" s="6">
        <f t="shared" si="11"/>
        <v>0.18529633729368603</v>
      </c>
      <c r="R51" s="6">
        <f t="shared" si="4"/>
        <v>0.42347276247100696</v>
      </c>
      <c r="S51" s="6">
        <f t="shared" si="5"/>
        <v>8.3778039034172039E-2</v>
      </c>
      <c r="U51" s="6" t="s">
        <v>202</v>
      </c>
      <c r="V51" s="6">
        <v>393.6946649678199</v>
      </c>
      <c r="W51" s="6">
        <v>357.47002515599985</v>
      </c>
      <c r="X51" s="6">
        <v>463.95405561222231</v>
      </c>
      <c r="Y51" s="6">
        <v>368.58840746818038</v>
      </c>
      <c r="Z51" s="6">
        <f t="shared" si="12"/>
        <v>0.8485639045622958</v>
      </c>
      <c r="AA51" s="6">
        <f t="shared" si="12"/>
        <v>0.96983523603318866</v>
      </c>
      <c r="AB51" s="6">
        <f t="shared" si="7"/>
        <v>0.90919957029774223</v>
      </c>
      <c r="AC51" s="6">
        <f t="shared" si="8"/>
        <v>0.40008496428267853</v>
      </c>
      <c r="AE51" s="6" t="s">
        <v>192</v>
      </c>
      <c r="AF51" s="6">
        <v>0.82542190177901542</v>
      </c>
      <c r="AG51" s="6">
        <v>0.19436811847221735</v>
      </c>
      <c r="AH51" s="6">
        <v>0.16202946217780873</v>
      </c>
      <c r="AI51" s="6">
        <v>1.342276474308018</v>
      </c>
      <c r="AJ51" s="6">
        <v>0.3370562145651359</v>
      </c>
      <c r="AK51" s="6">
        <v>3.301513321928759E-2</v>
      </c>
      <c r="AL51" s="6">
        <f t="shared" si="9"/>
        <v>0.57078260736414721</v>
      </c>
    </row>
    <row r="52" spans="1:38" x14ac:dyDescent="0.2">
      <c r="A52" s="6" t="s">
        <v>67</v>
      </c>
      <c r="B52" s="6">
        <v>22.886013723415154</v>
      </c>
      <c r="C52" s="6">
        <v>26.122281773802616</v>
      </c>
      <c r="D52" s="6">
        <v>8.2105837424986365</v>
      </c>
      <c r="E52" s="6">
        <v>2.7550463720676488</v>
      </c>
      <c r="F52" s="6">
        <f t="shared" si="10"/>
        <v>2.787379611629234</v>
      </c>
      <c r="G52" s="6">
        <f t="shared" si="10"/>
        <v>9.4816123745307319</v>
      </c>
      <c r="H52" s="6">
        <f t="shared" si="1"/>
        <v>6.1344959930799829</v>
      </c>
      <c r="I52" s="6">
        <f t="shared" si="2"/>
        <v>0.14299734975956244</v>
      </c>
      <c r="K52" s="6" t="s">
        <v>67</v>
      </c>
      <c r="L52" s="22">
        <v>1</v>
      </c>
      <c r="M52" s="22">
        <v>1</v>
      </c>
      <c r="N52" s="6">
        <v>12.990560745384034</v>
      </c>
      <c r="O52" s="6">
        <v>13.868630942218102</v>
      </c>
      <c r="P52" s="6">
        <f t="shared" si="11"/>
        <v>7.6978971085242209E-2</v>
      </c>
      <c r="Q52" s="6">
        <f t="shared" si="11"/>
        <v>7.2105170594442491E-2</v>
      </c>
      <c r="R52" s="6">
        <f t="shared" si="4"/>
        <v>7.454207083984235E-2</v>
      </c>
      <c r="S52" s="6">
        <f t="shared" si="5"/>
        <v>2.2477180943531315E-2</v>
      </c>
      <c r="U52" s="6" t="s">
        <v>102</v>
      </c>
      <c r="V52" s="6">
        <v>245.6597732692999</v>
      </c>
      <c r="W52" s="6">
        <v>303.91714855107978</v>
      </c>
      <c r="X52" s="6">
        <v>313.18905494700425</v>
      </c>
      <c r="Y52" s="6">
        <v>301.74730586722245</v>
      </c>
      <c r="Z52" s="6">
        <f t="shared" si="12"/>
        <v>0.7843817317015398</v>
      </c>
      <c r="AA52" s="6">
        <f t="shared" si="12"/>
        <v>1.007190926452918</v>
      </c>
      <c r="AB52" s="6">
        <f t="shared" si="7"/>
        <v>0.89578632907722888</v>
      </c>
      <c r="AC52" s="6">
        <f t="shared" si="8"/>
        <v>0.52044875371473531</v>
      </c>
      <c r="AE52" s="6" t="s">
        <v>95</v>
      </c>
      <c r="AF52" s="6">
        <v>0.45693453515443211</v>
      </c>
      <c r="AG52" s="6">
        <v>0.1570824754072242</v>
      </c>
      <c r="AH52" s="6">
        <v>0.44490610089460714</v>
      </c>
      <c r="AI52" s="6">
        <v>0.30131365251226527</v>
      </c>
      <c r="AJ52" s="6">
        <v>0.16059556249367754</v>
      </c>
      <c r="AK52" s="6">
        <v>0.31328288262737175</v>
      </c>
      <c r="AL52" s="6">
        <f t="shared" si="9"/>
        <v>0.25839736587777157</v>
      </c>
    </row>
    <row r="53" spans="1:38" x14ac:dyDescent="0.2">
      <c r="A53" s="6" t="s">
        <v>197</v>
      </c>
      <c r="B53" s="6">
        <v>90.4789540163179</v>
      </c>
      <c r="C53" s="6">
        <v>169.8289693783498</v>
      </c>
      <c r="D53" s="6">
        <v>8.9198036006546637</v>
      </c>
      <c r="E53" s="6">
        <v>7.3922531369339879</v>
      </c>
      <c r="F53" s="6">
        <f t="shared" si="10"/>
        <v>10.14360383559087</v>
      </c>
      <c r="G53" s="6">
        <f t="shared" si="10"/>
        <v>22.973911503359055</v>
      </c>
      <c r="H53" s="6">
        <f t="shared" si="1"/>
        <v>16.558757669474964</v>
      </c>
      <c r="I53" s="6">
        <f t="shared" si="2"/>
        <v>0.20376515880833188</v>
      </c>
      <c r="K53" s="6" t="s">
        <v>197</v>
      </c>
      <c r="L53" s="6">
        <v>95.70207194022953</v>
      </c>
      <c r="M53" s="6">
        <v>147.15397057690828</v>
      </c>
      <c r="N53" s="6">
        <v>20.351715895509649</v>
      </c>
      <c r="O53" s="6">
        <v>19.707797751164666</v>
      </c>
      <c r="P53" s="6">
        <f t="shared" si="11"/>
        <v>4.7024080147141296</v>
      </c>
      <c r="Q53" s="6">
        <f t="shared" si="11"/>
        <v>7.4667891580230963</v>
      </c>
      <c r="R53" s="6">
        <f t="shared" si="4"/>
        <v>6.0845985863686129</v>
      </c>
      <c r="S53" s="6">
        <f t="shared" si="5"/>
        <v>0.16007809490459449</v>
      </c>
      <c r="U53" s="6" t="s">
        <v>208</v>
      </c>
      <c r="V53" s="6">
        <v>212.80669084256269</v>
      </c>
      <c r="W53" s="6">
        <v>204.84824724754159</v>
      </c>
      <c r="X53" s="6">
        <v>218.24914630360547</v>
      </c>
      <c r="Y53" s="6">
        <v>253.77178588850947</v>
      </c>
      <c r="Z53" s="6">
        <f t="shared" si="12"/>
        <v>0.97506310767661919</v>
      </c>
      <c r="AA53" s="6">
        <f t="shared" si="12"/>
        <v>0.80721442902064122</v>
      </c>
      <c r="AB53" s="6">
        <f t="shared" si="7"/>
        <v>0.89113876834863026</v>
      </c>
      <c r="AC53" s="6">
        <f t="shared" si="8"/>
        <v>0.42946978978482381</v>
      </c>
      <c r="AE53" s="6" t="s">
        <v>193</v>
      </c>
      <c r="AF53" s="6">
        <v>8.0505614337217229E-2</v>
      </c>
      <c r="AG53" s="6">
        <v>4.5307619019082042E-2</v>
      </c>
      <c r="AH53" s="6">
        <v>2.1221981192192083E-2</v>
      </c>
      <c r="AI53" s="6">
        <v>9.3811312755892204E-2</v>
      </c>
      <c r="AJ53" s="6">
        <v>0.5045625753017402</v>
      </c>
      <c r="AK53" s="6">
        <v>9.5490835357338183E-2</v>
      </c>
      <c r="AL53" s="6">
        <f t="shared" si="9"/>
        <v>0.2312882411383235</v>
      </c>
    </row>
    <row r="54" spans="1:38" x14ac:dyDescent="0.2">
      <c r="A54" s="6" t="s">
        <v>198</v>
      </c>
      <c r="B54" s="6">
        <v>114.03406957293551</v>
      </c>
      <c r="C54" s="6">
        <v>91.339227801863927</v>
      </c>
      <c r="D54" s="6">
        <v>32.869612656846698</v>
      </c>
      <c r="E54" s="6">
        <v>41.925804691762139</v>
      </c>
      <c r="F54" s="6">
        <f t="shared" si="10"/>
        <v>3.4692854693309676</v>
      </c>
      <c r="G54" s="6">
        <f t="shared" si="10"/>
        <v>2.1785921218063313</v>
      </c>
      <c r="H54" s="6">
        <f t="shared" si="1"/>
        <v>2.8239387955686492</v>
      </c>
      <c r="I54" s="6">
        <f t="shared" si="2"/>
        <v>0.15185207267845829</v>
      </c>
      <c r="K54" s="6" t="s">
        <v>198</v>
      </c>
      <c r="L54" s="6">
        <v>182.04575213741046</v>
      </c>
      <c r="M54" s="6">
        <v>123.13794962643456</v>
      </c>
      <c r="N54" s="6">
        <v>80.689772921290768</v>
      </c>
      <c r="O54" s="6">
        <v>66.05526964072294</v>
      </c>
      <c r="P54" s="6">
        <f t="shared" si="11"/>
        <v>2.2561192769124272</v>
      </c>
      <c r="Q54" s="6">
        <f t="shared" si="11"/>
        <v>1.8641654223226465</v>
      </c>
      <c r="R54" s="6">
        <f t="shared" si="4"/>
        <v>2.0601423496175366</v>
      </c>
      <c r="S54" s="6">
        <f t="shared" si="5"/>
        <v>0.17346912095100395</v>
      </c>
      <c r="U54" s="6" t="s">
        <v>97</v>
      </c>
      <c r="V54" s="6">
        <v>462.96840798457964</v>
      </c>
      <c r="W54" s="6">
        <v>321.3237936554608</v>
      </c>
      <c r="X54" s="6">
        <v>462.54379351634225</v>
      </c>
      <c r="Y54" s="6">
        <v>414.59488225641934</v>
      </c>
      <c r="Z54" s="6">
        <f t="shared" si="12"/>
        <v>1.0009179984126679</v>
      </c>
      <c r="AA54" s="6">
        <f t="shared" si="12"/>
        <v>0.77503077680714816</v>
      </c>
      <c r="AB54" s="6">
        <f t="shared" si="7"/>
        <v>0.88797438760990799</v>
      </c>
      <c r="AC54" s="6">
        <f t="shared" si="8"/>
        <v>0.50289817673129455</v>
      </c>
      <c r="AE54" s="6" t="s">
        <v>65</v>
      </c>
      <c r="AF54" s="6">
        <v>0.40624835894479339</v>
      </c>
      <c r="AG54" s="6">
        <v>0.96031569645191661</v>
      </c>
      <c r="AH54" s="6">
        <v>4.3126447156081345E-4</v>
      </c>
      <c r="AI54" s="6">
        <v>0.18667231638418078</v>
      </c>
      <c r="AJ54" s="6">
        <v>1.1279819334610806</v>
      </c>
      <c r="AK54" s="6">
        <v>4.8450815147222451E-2</v>
      </c>
      <c r="AL54" s="6">
        <f t="shared" si="9"/>
        <v>0.45436835499749462</v>
      </c>
    </row>
    <row r="55" spans="1:38" x14ac:dyDescent="0.2">
      <c r="A55" s="6" t="s">
        <v>199</v>
      </c>
      <c r="B55" s="6">
        <v>121.48977571433448</v>
      </c>
      <c r="C55" s="6">
        <v>63.933362919468834</v>
      </c>
      <c r="D55" s="6">
        <v>10.365521003818877</v>
      </c>
      <c r="E55" s="6">
        <v>24.577195853791597</v>
      </c>
      <c r="F55" s="6">
        <f t="shared" si="10"/>
        <v>11.720566257072374</v>
      </c>
      <c r="G55" s="6">
        <f t="shared" si="10"/>
        <v>2.6013286177888211</v>
      </c>
      <c r="H55" s="6">
        <f t="shared" si="1"/>
        <v>7.1609474374305977</v>
      </c>
      <c r="I55" s="6">
        <f t="shared" si="2"/>
        <v>0.28330785747639703</v>
      </c>
      <c r="K55" s="6" t="s">
        <v>199</v>
      </c>
      <c r="L55" s="6">
        <v>87.13702534083032</v>
      </c>
      <c r="M55" s="6">
        <v>97.489024108449513</v>
      </c>
      <c r="N55" s="6">
        <v>21.141979072660309</v>
      </c>
      <c r="O55" s="6">
        <v>15.712578355569647</v>
      </c>
      <c r="P55" s="6">
        <f t="shared" si="11"/>
        <v>4.1215169611775524</v>
      </c>
      <c r="Q55" s="6">
        <f t="shared" si="11"/>
        <v>6.2045211105593321</v>
      </c>
      <c r="R55" s="6">
        <f t="shared" si="4"/>
        <v>5.1630190358684427</v>
      </c>
      <c r="S55" s="6">
        <f t="shared" si="5"/>
        <v>6.7731701258432656E-2</v>
      </c>
      <c r="U55" s="6" t="s">
        <v>86</v>
      </c>
      <c r="V55" s="6">
        <v>425.48923519226366</v>
      </c>
      <c r="W55" s="6">
        <v>379.97321049364564</v>
      </c>
      <c r="X55" s="6">
        <v>481.11667923189503</v>
      </c>
      <c r="Y55" s="6">
        <v>436.04150960131273</v>
      </c>
      <c r="Z55" s="6">
        <f t="shared" si="12"/>
        <v>0.88437847524130564</v>
      </c>
      <c r="AA55" s="6">
        <f t="shared" si="12"/>
        <v>0.87141522567672014</v>
      </c>
      <c r="AB55" s="6">
        <f t="shared" si="7"/>
        <v>0.87789685045901289</v>
      </c>
      <c r="AC55" s="6">
        <f t="shared" si="8"/>
        <v>2.512679425232089E-3</v>
      </c>
      <c r="AE55" s="6" t="s">
        <v>194</v>
      </c>
      <c r="AF55" s="6">
        <v>0.13090532288244514</v>
      </c>
      <c r="AG55" s="6">
        <v>6.1006670855387669E-2</v>
      </c>
      <c r="AH55" s="6">
        <v>0.84973114962865814</v>
      </c>
      <c r="AI55" s="6">
        <v>10.990377076530706</v>
      </c>
      <c r="AJ55" s="6">
        <v>6.1188196043956733</v>
      </c>
      <c r="AK55" s="6">
        <v>1.0990627341620884</v>
      </c>
      <c r="AL55" s="6">
        <f t="shared" si="9"/>
        <v>6.0694198050294901</v>
      </c>
    </row>
    <row r="56" spans="1:38" x14ac:dyDescent="0.2">
      <c r="A56" s="6" t="s">
        <v>96</v>
      </c>
      <c r="B56" s="6">
        <v>63.933362919468834</v>
      </c>
      <c r="C56" s="6">
        <v>63.114054552282134</v>
      </c>
      <c r="D56" s="6">
        <v>25.040916530278231</v>
      </c>
      <c r="E56" s="6">
        <v>15.002727768685215</v>
      </c>
      <c r="F56" s="6">
        <f t="shared" si="10"/>
        <v>2.5531558656075464</v>
      </c>
      <c r="G56" s="6">
        <f t="shared" si="10"/>
        <v>4.2068386179757509</v>
      </c>
      <c r="H56" s="6">
        <f t="shared" si="1"/>
        <v>3.3799972417916484</v>
      </c>
      <c r="I56" s="6">
        <f t="shared" si="2"/>
        <v>6.7205177623744061E-2</v>
      </c>
      <c r="K56" s="6" t="s">
        <v>96</v>
      </c>
      <c r="L56" s="6">
        <v>98.937071555110535</v>
      </c>
      <c r="M56" s="6">
        <v>103.63552337672341</v>
      </c>
      <c r="N56" s="6">
        <v>38.439961950291469</v>
      </c>
      <c r="O56" s="6">
        <v>39.259494134003269</v>
      </c>
      <c r="P56" s="6">
        <f t="shared" si="11"/>
        <v>2.5738077390152139</v>
      </c>
      <c r="Q56" s="6">
        <f t="shared" si="11"/>
        <v>2.6397569724914782</v>
      </c>
      <c r="R56" s="6">
        <f t="shared" si="4"/>
        <v>2.6067823557533458</v>
      </c>
      <c r="S56" s="6">
        <f t="shared" si="5"/>
        <v>1.9768888462597715E-2</v>
      </c>
      <c r="U56" s="6" t="s">
        <v>198</v>
      </c>
      <c r="V56" s="6">
        <v>259.53804436603616</v>
      </c>
      <c r="W56" s="6">
        <v>231.54627723872068</v>
      </c>
      <c r="X56" s="6">
        <v>320.71932236462811</v>
      </c>
      <c r="Y56" s="6">
        <v>311.00714000620866</v>
      </c>
      <c r="Z56" s="6">
        <f t="shared" si="12"/>
        <v>0.80923731832709933</v>
      </c>
      <c r="AA56" s="6">
        <f t="shared" si="12"/>
        <v>0.74450469926220442</v>
      </c>
      <c r="AB56" s="6">
        <f t="shared" si="7"/>
        <v>0.77687100879465187</v>
      </c>
      <c r="AC56" s="6">
        <f t="shared" si="8"/>
        <v>8.2281692333699419E-2</v>
      </c>
      <c r="AE56" s="6" t="s">
        <v>66</v>
      </c>
      <c r="AF56" s="6">
        <v>0.16114541705597121</v>
      </c>
      <c r="AG56" s="6">
        <v>0.38099478412735766</v>
      </c>
      <c r="AH56" s="6">
        <v>0.21282927228972204</v>
      </c>
      <c r="AI56" s="6">
        <v>0.47619365146111986</v>
      </c>
      <c r="AJ56" s="6">
        <v>0.59767492721120741</v>
      </c>
      <c r="AK56" s="6">
        <v>0.45552445636145972</v>
      </c>
      <c r="AL56" s="6">
        <f t="shared" si="9"/>
        <v>0.50979767834459566</v>
      </c>
    </row>
    <row r="57" spans="1:38" x14ac:dyDescent="0.2">
      <c r="A57" s="6" t="s">
        <v>97</v>
      </c>
      <c r="B57" s="6">
        <v>338.40166592701331</v>
      </c>
      <c r="C57" s="6">
        <v>307.63663673915278</v>
      </c>
      <c r="D57" s="6">
        <v>47.354064375340968</v>
      </c>
      <c r="E57" s="6">
        <v>58.101472995090013</v>
      </c>
      <c r="F57" s="6">
        <f t="shared" si="10"/>
        <v>7.1462010788504085</v>
      </c>
      <c r="G57" s="6">
        <f t="shared" si="10"/>
        <v>5.2948164802147142</v>
      </c>
      <c r="H57" s="6">
        <f t="shared" si="1"/>
        <v>6.2205087795325618</v>
      </c>
      <c r="I57" s="6">
        <f t="shared" si="2"/>
        <v>4.8791554947937466E-2</v>
      </c>
      <c r="K57" s="6" t="s">
        <v>97</v>
      </c>
      <c r="L57" s="6">
        <v>184.60294230917353</v>
      </c>
      <c r="M57" s="6">
        <v>195.41708387891859</v>
      </c>
      <c r="N57" s="6">
        <v>89.031439791214424</v>
      </c>
      <c r="O57" s="6">
        <v>95.499890241225401</v>
      </c>
      <c r="P57" s="6">
        <f t="shared" si="11"/>
        <v>2.0734579014119241</v>
      </c>
      <c r="Q57" s="6">
        <f t="shared" si="11"/>
        <v>2.0462545389875322</v>
      </c>
      <c r="R57" s="6">
        <f t="shared" si="4"/>
        <v>2.0598562201997281</v>
      </c>
      <c r="S57" s="6">
        <f t="shared" si="5"/>
        <v>1.4149653494772225E-2</v>
      </c>
      <c r="U57" s="6" t="s">
        <v>72</v>
      </c>
      <c r="V57" s="6">
        <v>326.10670064360153</v>
      </c>
      <c r="W57" s="6">
        <v>394.24352314678686</v>
      </c>
      <c r="X57" s="6">
        <v>606.28409242095006</v>
      </c>
      <c r="Y57" s="6">
        <v>475.39580469200411</v>
      </c>
      <c r="Z57" s="6">
        <f t="shared" si="12"/>
        <v>0.53787771231375447</v>
      </c>
      <c r="AA57" s="6">
        <f t="shared" si="12"/>
        <v>0.82929533507811748</v>
      </c>
      <c r="AB57" s="6">
        <f t="shared" si="7"/>
        <v>0.68358652369593598</v>
      </c>
      <c r="AC57" s="6">
        <f t="shared" si="8"/>
        <v>0.32051720113725846</v>
      </c>
      <c r="AE57" s="6" t="s">
        <v>196</v>
      </c>
      <c r="AF57" s="6">
        <v>0.50111871151501841</v>
      </c>
      <c r="AG57" s="6">
        <v>8.3778039034172039E-2</v>
      </c>
      <c r="AH57" s="6">
        <v>0.25763745857633891</v>
      </c>
      <c r="AI57" s="6">
        <v>0.56821285842738189</v>
      </c>
      <c r="AJ57" s="6">
        <v>0.42347276247100696</v>
      </c>
      <c r="AK57" s="6">
        <v>0.12182695500821522</v>
      </c>
      <c r="AL57" s="6">
        <f t="shared" si="9"/>
        <v>0.37117085863553467</v>
      </c>
    </row>
    <row r="58" spans="1:38" x14ac:dyDescent="0.2">
      <c r="A58" s="6" t="s">
        <v>69</v>
      </c>
      <c r="B58" s="6">
        <v>121.65363738777182</v>
      </c>
      <c r="C58" s="6">
        <v>58.321100604239938</v>
      </c>
      <c r="D58" s="6">
        <v>53.98254228041462</v>
      </c>
      <c r="E58" s="6">
        <v>43.971631205673759</v>
      </c>
      <c r="F58" s="6">
        <f t="shared" si="10"/>
        <v>2.2535736971378046</v>
      </c>
      <c r="G58" s="6">
        <f t="shared" si="10"/>
        <v>1.3263347072899727</v>
      </c>
      <c r="H58" s="6">
        <f t="shared" si="1"/>
        <v>1.7899542022138886</v>
      </c>
      <c r="I58" s="6">
        <f t="shared" si="2"/>
        <v>0.36697692274980498</v>
      </c>
      <c r="K58" s="6" t="s">
        <v>69</v>
      </c>
      <c r="L58" s="6">
        <v>120.10321189247477</v>
      </c>
      <c r="M58" s="6">
        <v>122.04421166140338</v>
      </c>
      <c r="N58" s="6">
        <v>41.893704724505476</v>
      </c>
      <c r="O58" s="6">
        <v>25.693309592916901</v>
      </c>
      <c r="P58" s="6">
        <f t="shared" si="11"/>
        <v>2.8668558362712933</v>
      </c>
      <c r="Q58" s="6">
        <f t="shared" si="11"/>
        <v>4.7500385740515254</v>
      </c>
      <c r="R58" s="6">
        <f t="shared" si="4"/>
        <v>3.8084472051614093</v>
      </c>
      <c r="S58" s="6">
        <f t="shared" si="5"/>
        <v>6.5924791420201898E-2</v>
      </c>
      <c r="U58" s="6" t="s">
        <v>88</v>
      </c>
      <c r="V58" s="6">
        <v>50.266261557058385</v>
      </c>
      <c r="W58" s="6">
        <v>87.980659283217349</v>
      </c>
      <c r="X58" s="6">
        <v>106.33287507206528</v>
      </c>
      <c r="Y58" s="6">
        <v>106.06678788416338</v>
      </c>
      <c r="Z58" s="6">
        <f t="shared" si="12"/>
        <v>0.47272550020857884</v>
      </c>
      <c r="AA58" s="6">
        <f t="shared" si="12"/>
        <v>0.82948358329943894</v>
      </c>
      <c r="AB58" s="6">
        <f t="shared" si="7"/>
        <v>0.65110454175400889</v>
      </c>
      <c r="AC58" s="6">
        <f t="shared" si="8"/>
        <v>0.30134653784146426</v>
      </c>
      <c r="AE58" s="6" t="s">
        <v>67</v>
      </c>
      <c r="AF58" s="6">
        <v>0.14299734975956244</v>
      </c>
      <c r="AG58" s="6">
        <v>2.2477180943531315E-2</v>
      </c>
      <c r="AH58" s="6">
        <v>0.1099476179797384</v>
      </c>
      <c r="AI58" s="6">
        <v>6.1344959930799829</v>
      </c>
      <c r="AJ58" s="6">
        <v>7.454207083984235E-2</v>
      </c>
      <c r="AK58" s="6">
        <v>3.1341094586921227E-2</v>
      </c>
      <c r="AL58" s="6">
        <f t="shared" si="9"/>
        <v>2.0801263861689154</v>
      </c>
    </row>
    <row r="59" spans="1:38" x14ac:dyDescent="0.2">
      <c r="A59" s="6" t="s">
        <v>200</v>
      </c>
      <c r="B59" s="6">
        <v>25.466835080053258</v>
      </c>
      <c r="C59" s="6">
        <v>37.38777182261974</v>
      </c>
      <c r="D59" s="6">
        <v>3.9825422804146209</v>
      </c>
      <c r="E59" s="6">
        <v>3.8461538461538463</v>
      </c>
      <c r="F59" s="6">
        <f t="shared" si="10"/>
        <v>6.3946176303750164</v>
      </c>
      <c r="G59" s="6">
        <f t="shared" si="10"/>
        <v>9.720820673881132</v>
      </c>
      <c r="H59" s="6">
        <f t="shared" si="1"/>
        <v>8.0577191521280742</v>
      </c>
      <c r="I59" s="6">
        <f t="shared" si="2"/>
        <v>0.13732627058424549</v>
      </c>
      <c r="K59" s="6" t="s">
        <v>200</v>
      </c>
      <c r="L59" s="6">
        <v>35.192174381884001</v>
      </c>
      <c r="M59" s="6">
        <v>31.233151043672496</v>
      </c>
      <c r="N59" s="6">
        <v>16.693090075367692</v>
      </c>
      <c r="O59" s="6">
        <v>13.941803458620942</v>
      </c>
      <c r="P59" s="6">
        <f t="shared" si="11"/>
        <v>2.108188131915345</v>
      </c>
      <c r="Q59" s="6">
        <f t="shared" si="11"/>
        <v>2.2402518538130312</v>
      </c>
      <c r="R59" s="6">
        <f t="shared" si="4"/>
        <v>2.1742199928641881</v>
      </c>
      <c r="S59" s="6">
        <f t="shared" si="5"/>
        <v>2.1474382881996115E-2</v>
      </c>
      <c r="U59" s="6" t="s">
        <v>71</v>
      </c>
      <c r="V59" s="6">
        <v>35.64311150315266</v>
      </c>
      <c r="W59" s="6">
        <v>16.668300173151685</v>
      </c>
      <c r="X59" s="6">
        <v>70.357887267728046</v>
      </c>
      <c r="Y59" s="6">
        <v>20.99871391192514</v>
      </c>
      <c r="Z59" s="6">
        <f t="shared" si="12"/>
        <v>0.50659724001549922</v>
      </c>
      <c r="AA59" s="6">
        <f t="shared" si="12"/>
        <v>0.79377719240633027</v>
      </c>
      <c r="AB59" s="6">
        <f t="shared" si="7"/>
        <v>0.6501872162109148</v>
      </c>
      <c r="AC59" s="6">
        <f t="shared" si="8"/>
        <v>0.42099445923996265</v>
      </c>
      <c r="AE59" s="6" t="s">
        <v>197</v>
      </c>
      <c r="AF59" s="6">
        <v>0.20376515880833188</v>
      </c>
      <c r="AG59" s="6">
        <v>0.16007809490459449</v>
      </c>
      <c r="AH59" s="6">
        <v>0.10367746301244432</v>
      </c>
      <c r="AI59" s="6">
        <v>16.558757669474964</v>
      </c>
      <c r="AJ59" s="6">
        <v>6.0845985863686129</v>
      </c>
      <c r="AK59" s="6">
        <v>1.5384811023176188</v>
      </c>
      <c r="AL59" s="6">
        <f t="shared" si="9"/>
        <v>8.0606124527203988</v>
      </c>
    </row>
    <row r="60" spans="1:38" x14ac:dyDescent="0.2">
      <c r="A60" s="6" t="s">
        <v>70</v>
      </c>
      <c r="B60" s="6">
        <v>629.46096337008839</v>
      </c>
      <c r="C60" s="6">
        <v>420.94698392107335</v>
      </c>
      <c r="D60" s="6">
        <v>201.60938352427715</v>
      </c>
      <c r="E60" s="6">
        <v>197.95417348608839</v>
      </c>
      <c r="F60" s="6">
        <f t="shared" si="10"/>
        <v>3.1221808844740142</v>
      </c>
      <c r="G60" s="6">
        <f t="shared" si="10"/>
        <v>2.1264870374185678</v>
      </c>
      <c r="H60" s="6">
        <f t="shared" si="1"/>
        <v>2.624333960946291</v>
      </c>
      <c r="I60" s="6">
        <f t="shared" si="2"/>
        <v>0.19413150870604662</v>
      </c>
      <c r="K60" s="6" t="s">
        <v>70</v>
      </c>
      <c r="L60" s="6">
        <v>206.21582068859277</v>
      </c>
      <c r="M60" s="6">
        <v>301.40183316644845</v>
      </c>
      <c r="N60" s="6">
        <v>100.63660089270471</v>
      </c>
      <c r="O60" s="6">
        <v>89.236322837142382</v>
      </c>
      <c r="P60" s="6">
        <f t="shared" si="11"/>
        <v>2.0491135318496401</v>
      </c>
      <c r="Q60" s="6">
        <f t="shared" si="11"/>
        <v>3.3775689493224781</v>
      </c>
      <c r="R60" s="6">
        <f t="shared" si="4"/>
        <v>2.7133412405860593</v>
      </c>
      <c r="S60" s="6">
        <f t="shared" si="5"/>
        <v>0.20604263067810363</v>
      </c>
      <c r="U60" s="6" t="s">
        <v>51</v>
      </c>
      <c r="V60" s="6">
        <v>93.037995360841578</v>
      </c>
      <c r="W60" s="6">
        <v>86.334084746316435</v>
      </c>
      <c r="X60" s="6">
        <v>135.2299436782119</v>
      </c>
      <c r="Y60" s="6">
        <v>143.29238547163956</v>
      </c>
      <c r="Z60" s="6">
        <f t="shared" si="12"/>
        <v>0.68799847748388698</v>
      </c>
      <c r="AA60" s="6">
        <f t="shared" si="12"/>
        <v>0.60250294851434161</v>
      </c>
      <c r="AB60" s="6">
        <f t="shared" si="7"/>
        <v>0.6452507129991143</v>
      </c>
      <c r="AC60" s="6">
        <f t="shared" si="8"/>
        <v>9.411939481653564E-2</v>
      </c>
      <c r="AE60" s="6" t="s">
        <v>198</v>
      </c>
      <c r="AF60" s="6">
        <v>0.15185207267845829</v>
      </c>
      <c r="AG60" s="6">
        <v>0.17346912095100395</v>
      </c>
      <c r="AH60" s="6">
        <v>8.2281692333699419E-2</v>
      </c>
      <c r="AI60" s="6">
        <v>2.8239387955686492</v>
      </c>
      <c r="AJ60" s="6">
        <v>2.0601423496175366</v>
      </c>
      <c r="AK60" s="6">
        <v>0.77687100879465187</v>
      </c>
      <c r="AL60" s="6">
        <f t="shared" si="9"/>
        <v>1.886984051326946</v>
      </c>
    </row>
    <row r="61" spans="1:38" x14ac:dyDescent="0.2">
      <c r="A61" s="6" t="s">
        <v>98</v>
      </c>
      <c r="B61" s="6">
        <v>116.49199467449561</v>
      </c>
      <c r="C61" s="6">
        <v>133.73843580377564</v>
      </c>
      <c r="D61" s="6">
        <v>15.41189307146754</v>
      </c>
      <c r="E61" s="6">
        <v>19.312602291325696</v>
      </c>
      <c r="F61" s="6">
        <f t="shared" si="10"/>
        <v>7.5585779199416088</v>
      </c>
      <c r="G61" s="6">
        <f t="shared" si="10"/>
        <v>6.9249308708565183</v>
      </c>
      <c r="H61" s="6">
        <f t="shared" si="1"/>
        <v>7.2417543953990631</v>
      </c>
      <c r="I61" s="6">
        <f t="shared" si="2"/>
        <v>3.9373954059444369E-2</v>
      </c>
      <c r="K61" s="6" t="s">
        <v>98</v>
      </c>
      <c r="L61" s="6">
        <v>148.27851806208119</v>
      </c>
      <c r="M61" s="6">
        <v>157.09004082261418</v>
      </c>
      <c r="N61" s="6">
        <v>35.908192882753241</v>
      </c>
      <c r="O61" s="6">
        <v>42.259567306519671</v>
      </c>
      <c r="P61" s="6">
        <f t="shared" si="11"/>
        <v>4.1293784553914321</v>
      </c>
      <c r="Q61" s="6">
        <f t="shared" si="11"/>
        <v>3.7172657183922193</v>
      </c>
      <c r="R61" s="6">
        <f t="shared" si="4"/>
        <v>3.9233220868918259</v>
      </c>
      <c r="S61" s="6">
        <f t="shared" si="5"/>
        <v>6.8931001886769995E-3</v>
      </c>
      <c r="U61" s="6" t="s">
        <v>103</v>
      </c>
      <c r="V61" s="6">
        <v>159.56744748276648</v>
      </c>
      <c r="W61" s="6">
        <v>135.96654578718676</v>
      </c>
      <c r="X61" s="6">
        <v>277.90589383121204</v>
      </c>
      <c r="Y61" s="6">
        <v>222.79923721672802</v>
      </c>
      <c r="Z61" s="6">
        <f t="shared" si="12"/>
        <v>0.57417798983306489</v>
      </c>
      <c r="AA61" s="6">
        <f t="shared" si="12"/>
        <v>0.61026486214997799</v>
      </c>
      <c r="AB61" s="6">
        <f t="shared" si="7"/>
        <v>0.5922214259915215</v>
      </c>
      <c r="AC61" s="6">
        <f t="shared" si="8"/>
        <v>9.7000628703774627E-2</v>
      </c>
      <c r="AE61" s="6" t="s">
        <v>199</v>
      </c>
      <c r="AF61" s="6">
        <v>0.28330785747639703</v>
      </c>
      <c r="AG61" s="6">
        <v>6.7731701258432656E-2</v>
      </c>
      <c r="AH61" s="6">
        <v>0.86215330867716489</v>
      </c>
      <c r="AI61" s="6">
        <v>7.1609474374305977</v>
      </c>
      <c r="AJ61" s="6">
        <v>5.1630190358684427</v>
      </c>
      <c r="AK61" s="6">
        <v>0.98461133415152324</v>
      </c>
      <c r="AL61" s="6">
        <f t="shared" si="9"/>
        <v>4.4361926024835219</v>
      </c>
    </row>
    <row r="62" spans="1:38" x14ac:dyDescent="0.2">
      <c r="A62" s="6" t="s">
        <v>100</v>
      </c>
      <c r="B62" s="6">
        <v>33.086402894889567</v>
      </c>
      <c r="C62" s="6">
        <v>37.101013894104398</v>
      </c>
      <c r="D62" s="6">
        <v>7.9650845608292418</v>
      </c>
      <c r="E62" s="6">
        <v>4.6099290780141846</v>
      </c>
      <c r="F62" s="6">
        <f t="shared" si="10"/>
        <v>4.1539298976940122</v>
      </c>
      <c r="G62" s="6">
        <f t="shared" si="10"/>
        <v>8.0480660908749542</v>
      </c>
      <c r="H62" s="6">
        <f t="shared" si="1"/>
        <v>6.1009979942844836</v>
      </c>
      <c r="I62" s="6">
        <f t="shared" si="2"/>
        <v>8.0996384675748642E-2</v>
      </c>
      <c r="K62" s="6" t="s">
        <v>100</v>
      </c>
      <c r="L62" s="6">
        <v>86.597858738350155</v>
      </c>
      <c r="M62" s="6">
        <v>112.30840329661865</v>
      </c>
      <c r="N62" s="6">
        <v>14.307666040635137</v>
      </c>
      <c r="O62" s="6">
        <v>19.619990731481259</v>
      </c>
      <c r="P62" s="6">
        <f t="shared" si="11"/>
        <v>6.0525496256624924</v>
      </c>
      <c r="Q62" s="6">
        <f t="shared" si="11"/>
        <v>5.7241822809026193</v>
      </c>
      <c r="R62" s="6">
        <f t="shared" si="4"/>
        <v>5.8883659532825554</v>
      </c>
      <c r="S62" s="6">
        <f t="shared" si="5"/>
        <v>7.8315230882632175E-2</v>
      </c>
      <c r="U62" s="6" t="s">
        <v>203</v>
      </c>
      <c r="V62" s="6">
        <v>1.0650462282335256</v>
      </c>
      <c r="W62" s="22">
        <v>1</v>
      </c>
      <c r="X62" s="6">
        <v>4.341655949266042</v>
      </c>
      <c r="Y62" s="6">
        <v>1.0687835380726409</v>
      </c>
      <c r="Z62" s="6">
        <f t="shared" si="12"/>
        <v>0.24530875792071269</v>
      </c>
      <c r="AA62" s="6">
        <f t="shared" si="12"/>
        <v>0.93564315352697169</v>
      </c>
      <c r="AB62" s="6">
        <f t="shared" si="7"/>
        <v>0.59047595572384215</v>
      </c>
      <c r="AC62" s="6">
        <f t="shared" si="8"/>
        <v>0.48663785634316792</v>
      </c>
      <c r="AE62" s="6" t="s">
        <v>69</v>
      </c>
      <c r="AF62" s="6">
        <v>0.36697692274980498</v>
      </c>
      <c r="AG62" s="6">
        <v>6.5924791420201898E-2</v>
      </c>
      <c r="AH62" s="6">
        <v>0.26996185519156707</v>
      </c>
      <c r="AI62" s="6">
        <v>1.7899542022138886</v>
      </c>
      <c r="AJ62" s="6">
        <v>3.8084472051614093</v>
      </c>
      <c r="AK62" s="6">
        <v>1.8304342532992068</v>
      </c>
      <c r="AL62" s="6">
        <f t="shared" si="9"/>
        <v>2.4762785535581684</v>
      </c>
    </row>
    <row r="63" spans="1:38" x14ac:dyDescent="0.2">
      <c r="A63" s="6" t="s">
        <v>99</v>
      </c>
      <c r="B63" s="22">
        <v>1</v>
      </c>
      <c r="C63" s="22">
        <v>1</v>
      </c>
      <c r="D63" s="22">
        <v>1</v>
      </c>
      <c r="E63" s="22">
        <v>1</v>
      </c>
      <c r="F63" s="6">
        <f t="shared" si="10"/>
        <v>1</v>
      </c>
      <c r="G63" s="6">
        <f t="shared" si="10"/>
        <v>1</v>
      </c>
      <c r="H63" s="6">
        <f t="shared" si="1"/>
        <v>1</v>
      </c>
      <c r="I63" s="6" t="e">
        <f t="shared" si="2"/>
        <v>#DIV/0!</v>
      </c>
      <c r="K63" s="6" t="s">
        <v>99</v>
      </c>
      <c r="L63" s="6">
        <v>7.7408919356081025</v>
      </c>
      <c r="M63" s="22">
        <v>1</v>
      </c>
      <c r="N63" s="6">
        <v>15.463791799799996</v>
      </c>
      <c r="O63" s="6">
        <v>7.2831044659625848</v>
      </c>
      <c r="P63" s="6">
        <f t="shared" si="11"/>
        <v>0.50058174837223435</v>
      </c>
      <c r="Q63" s="6">
        <f t="shared" si="11"/>
        <v>0.13730408573342262</v>
      </c>
      <c r="R63" s="6">
        <f t="shared" si="4"/>
        <v>0.31894291705282851</v>
      </c>
      <c r="S63" s="6">
        <f t="shared" si="5"/>
        <v>6.5214445070247332E-2</v>
      </c>
      <c r="U63" s="6" t="s">
        <v>74</v>
      </c>
      <c r="V63" s="6">
        <v>336.65261851089548</v>
      </c>
      <c r="W63" s="6">
        <v>266.55558822568531</v>
      </c>
      <c r="X63" s="6">
        <v>560.7565745709345</v>
      </c>
      <c r="Y63" s="6">
        <v>570.84127899241662</v>
      </c>
      <c r="Z63" s="6">
        <f t="shared" si="12"/>
        <v>0.60035429592330114</v>
      </c>
      <c r="AA63" s="6">
        <f t="shared" si="12"/>
        <v>0.46695219500625212</v>
      </c>
      <c r="AB63" s="6">
        <f t="shared" si="7"/>
        <v>0.53365324546477666</v>
      </c>
      <c r="AC63" s="6">
        <f t="shared" si="8"/>
        <v>9.5873931175278773E-2</v>
      </c>
      <c r="AE63" s="6" t="s">
        <v>200</v>
      </c>
      <c r="AF63" s="6">
        <v>0.13732627058424549</v>
      </c>
      <c r="AG63" s="6">
        <v>2.1474382881996115E-2</v>
      </c>
      <c r="AH63" s="6">
        <v>0.13067524832936728</v>
      </c>
      <c r="AI63" s="6">
        <v>8.0577191521280742</v>
      </c>
      <c r="AJ63" s="6">
        <v>2.1742199928641881</v>
      </c>
      <c r="AK63" s="6">
        <v>0.44172755471237202</v>
      </c>
      <c r="AL63" s="6">
        <f t="shared" si="9"/>
        <v>3.557888899901545</v>
      </c>
    </row>
    <row r="64" spans="1:38" x14ac:dyDescent="0.2">
      <c r="A64" s="6" t="s">
        <v>201</v>
      </c>
      <c r="B64" s="6">
        <v>192.19608780254671</v>
      </c>
      <c r="C64" s="6">
        <v>160.16113064554673</v>
      </c>
      <c r="D64" s="6">
        <v>18.494271685761049</v>
      </c>
      <c r="E64" s="6">
        <v>32.678668848881614</v>
      </c>
      <c r="F64" s="6">
        <f t="shared" si="10"/>
        <v>10.392195544013807</v>
      </c>
      <c r="G64" s="6">
        <f t="shared" si="10"/>
        <v>4.9010910262652283</v>
      </c>
      <c r="H64" s="6">
        <f t="shared" si="1"/>
        <v>7.6466432851395183</v>
      </c>
      <c r="I64" s="6">
        <f t="shared" si="2"/>
        <v>9.6938622604715183E-2</v>
      </c>
      <c r="K64" s="6" t="s">
        <v>201</v>
      </c>
      <c r="L64" s="6">
        <v>159.72425479473156</v>
      </c>
      <c r="M64" s="6">
        <v>134.36801971809288</v>
      </c>
      <c r="N64" s="6">
        <v>48.040196102343963</v>
      </c>
      <c r="O64" s="6">
        <v>56.469669991951022</v>
      </c>
      <c r="P64" s="6">
        <f t="shared" si="11"/>
        <v>3.3248043878600728</v>
      </c>
      <c r="Q64" s="6">
        <f t="shared" si="11"/>
        <v>2.3794723740592993</v>
      </c>
      <c r="R64" s="6">
        <f t="shared" si="4"/>
        <v>2.8521383809596861</v>
      </c>
      <c r="S64" s="6">
        <f t="shared" si="5"/>
        <v>0.11227409754989122</v>
      </c>
      <c r="U64" s="6" t="s">
        <v>96</v>
      </c>
      <c r="V64" s="6">
        <v>106.95547061321832</v>
      </c>
      <c r="W64" s="6">
        <v>57.205397105426513</v>
      </c>
      <c r="X64" s="6">
        <v>171.15171404496877</v>
      </c>
      <c r="Y64" s="6">
        <v>135.07029136547075</v>
      </c>
      <c r="Z64" s="6">
        <f t="shared" si="12"/>
        <v>0.62491615237412468</v>
      </c>
      <c r="AA64" s="6">
        <f t="shared" si="12"/>
        <v>0.42352316358481218</v>
      </c>
      <c r="AB64" s="6">
        <f t="shared" si="7"/>
        <v>0.52421965797946846</v>
      </c>
      <c r="AC64" s="6">
        <f t="shared" si="8"/>
        <v>6.1065462121184091E-2</v>
      </c>
      <c r="AE64" s="6" t="s">
        <v>70</v>
      </c>
      <c r="AF64" s="6">
        <v>0.19413150870604662</v>
      </c>
      <c r="AG64" s="6">
        <v>0.20604263067810363</v>
      </c>
      <c r="AH64" s="6">
        <v>0.5442160500701283</v>
      </c>
      <c r="AI64" s="6">
        <v>2.624333960946291</v>
      </c>
      <c r="AJ64" s="6">
        <v>2.7133412405860593</v>
      </c>
      <c r="AK64" s="6">
        <v>1.1631926658346636</v>
      </c>
      <c r="AL64" s="6">
        <f t="shared" si="9"/>
        <v>2.1669559557890046</v>
      </c>
    </row>
    <row r="65" spans="1:38" x14ac:dyDescent="0.2">
      <c r="A65" s="6" t="s">
        <v>101</v>
      </c>
      <c r="B65" s="6">
        <v>323.12156487898142</v>
      </c>
      <c r="C65" s="6">
        <v>326.43976376608754</v>
      </c>
      <c r="D65" s="6">
        <v>88.325150027277687</v>
      </c>
      <c r="E65" s="6">
        <v>121.2493180578287</v>
      </c>
      <c r="F65" s="6">
        <f t="shared" si="10"/>
        <v>3.6583188908163864</v>
      </c>
      <c r="G65" s="6">
        <f t="shared" si="10"/>
        <v>2.6923018536928613</v>
      </c>
      <c r="H65" s="6">
        <f t="shared" si="1"/>
        <v>3.1753103722546241</v>
      </c>
      <c r="I65" s="6">
        <f t="shared" si="2"/>
        <v>4.277258779086255E-2</v>
      </c>
      <c r="K65" s="6" t="s">
        <v>101</v>
      </c>
      <c r="L65" s="6">
        <v>231.52584148501887</v>
      </c>
      <c r="M65" s="6">
        <v>151.19001771547408</v>
      </c>
      <c r="N65" s="6">
        <v>101.48540208297764</v>
      </c>
      <c r="O65" s="6">
        <v>91.73882289811948</v>
      </c>
      <c r="P65" s="6">
        <f t="shared" si="11"/>
        <v>2.2813708842156046</v>
      </c>
      <c r="Q65" s="6">
        <f t="shared" si="11"/>
        <v>1.6480483718804426</v>
      </c>
      <c r="R65" s="6">
        <f t="shared" si="4"/>
        <v>1.9647096280480236</v>
      </c>
      <c r="S65" s="6">
        <f t="shared" si="5"/>
        <v>0.22701467870124165</v>
      </c>
      <c r="U65" s="6" t="s">
        <v>89</v>
      </c>
      <c r="V65" s="6">
        <v>183.32516580090822</v>
      </c>
      <c r="W65" s="6">
        <v>123.02917442582246</v>
      </c>
      <c r="X65" s="6">
        <v>304.75409109051395</v>
      </c>
      <c r="Y65" s="6">
        <v>277.10763226750635</v>
      </c>
      <c r="Z65" s="6">
        <f t="shared" si="12"/>
        <v>0.60155112321842286</v>
      </c>
      <c r="AA65" s="6">
        <f t="shared" si="12"/>
        <v>0.44397613093188293</v>
      </c>
      <c r="AB65" s="6">
        <f t="shared" si="7"/>
        <v>0.52276362707515289</v>
      </c>
      <c r="AC65" s="6">
        <f t="shared" si="8"/>
        <v>7.5093622433780385E-2</v>
      </c>
      <c r="AE65" s="6" t="s">
        <v>99</v>
      </c>
      <c r="AF65" s="6" t="e">
        <v>#DIV/0!</v>
      </c>
      <c r="AG65" s="6">
        <v>6.5214445070247332E-2</v>
      </c>
      <c r="AH65" s="6">
        <v>0.50000000000000011</v>
      </c>
      <c r="AI65" s="6">
        <v>1</v>
      </c>
      <c r="AJ65" s="6">
        <v>0.31894291705282851</v>
      </c>
      <c r="AK65" s="6">
        <v>6.5621430945174755</v>
      </c>
      <c r="AL65" s="6">
        <f t="shared" si="9"/>
        <v>2.6270286705234347</v>
      </c>
    </row>
    <row r="66" spans="1:38" x14ac:dyDescent="0.2">
      <c r="A66" s="6" t="s">
        <v>102</v>
      </c>
      <c r="B66" s="6">
        <v>245.90175127163494</v>
      </c>
      <c r="C66" s="6">
        <v>249.0151230669444</v>
      </c>
      <c r="D66" s="6">
        <v>142.03491543917076</v>
      </c>
      <c r="E66" s="6">
        <v>95.471903982542287</v>
      </c>
      <c r="F66" s="6">
        <f t="shared" ref="F66:G96" si="13">B66/D66</f>
        <v>1.7312767815667633</v>
      </c>
      <c r="G66" s="6">
        <f t="shared" si="13"/>
        <v>2.6082555461811947</v>
      </c>
      <c r="H66" s="6">
        <f t="shared" ref="H66:H96" si="14">AVERAGE(F66:G66)</f>
        <v>2.1697661638739789</v>
      </c>
      <c r="I66" s="6">
        <f t="shared" ref="I66:I96" si="15">TTEST(B66:C66,D66:E66,2,1)</f>
        <v>0.1213663057177293</v>
      </c>
      <c r="K66" s="6" t="s">
        <v>102</v>
      </c>
      <c r="L66" s="6">
        <v>201.47115458676731</v>
      </c>
      <c r="M66" s="6">
        <v>156.47385041977972</v>
      </c>
      <c r="N66" s="6">
        <v>140.54489133881313</v>
      </c>
      <c r="O66" s="6">
        <v>136.63747896290153</v>
      </c>
      <c r="P66" s="6">
        <f t="shared" ref="P66:Q96" si="16">L66/N66</f>
        <v>1.4335003760547835</v>
      </c>
      <c r="Q66" s="6">
        <f t="shared" si="16"/>
        <v>1.1451751862478667</v>
      </c>
      <c r="R66" s="6">
        <f t="shared" ref="R66:R96" si="17">AVERAGE(P66:Q66)</f>
        <v>1.2893377811513251</v>
      </c>
      <c r="S66" s="6">
        <f t="shared" ref="S66:S96" si="18">TTEST(L66:M66,N66:O66,2,1)</f>
        <v>0.29961986500105414</v>
      </c>
      <c r="U66" s="6" t="s">
        <v>73</v>
      </c>
      <c r="V66" s="6">
        <v>139.57332810611257</v>
      </c>
      <c r="W66" s="6">
        <v>108.09239112679276</v>
      </c>
      <c r="X66" s="6">
        <v>262.39301077653113</v>
      </c>
      <c r="Y66" s="6">
        <v>220.00532174375803</v>
      </c>
      <c r="Z66" s="6">
        <f t="shared" ref="Z66:AA96" si="19">V66/X66</f>
        <v>0.53192471740408198</v>
      </c>
      <c r="AA66" s="6">
        <f t="shared" si="19"/>
        <v>0.49131716573969442</v>
      </c>
      <c r="AB66" s="6">
        <f t="shared" ref="AB66:AB96" si="20">AVERAGE(Z66:AA66)</f>
        <v>0.5116209415718882</v>
      </c>
      <c r="AC66" s="6">
        <f t="shared" ref="AC66:AC96" si="21">TTEST(V66:W66,X66:Y66,2,1)</f>
        <v>2.9559009726466468E-2</v>
      </c>
      <c r="AE66" s="6" t="s">
        <v>201</v>
      </c>
      <c r="AF66" s="6">
        <v>9.6938622604715183E-2</v>
      </c>
      <c r="AG66" s="6">
        <v>0.11227409754989122</v>
      </c>
      <c r="AH66" s="6">
        <v>0.35405894614470451</v>
      </c>
      <c r="AI66" s="6">
        <v>7.6466432851395183</v>
      </c>
      <c r="AJ66" s="6">
        <v>2.8521383809596861</v>
      </c>
      <c r="AK66" s="6">
        <v>2.1205057271960586</v>
      </c>
      <c r="AL66" s="6">
        <f t="shared" ref="AL66:AL96" si="22">AVERAGE(AI66:AK66)</f>
        <v>4.206429131098421</v>
      </c>
    </row>
    <row r="67" spans="1:38" x14ac:dyDescent="0.2">
      <c r="A67" s="6" t="s">
        <v>202</v>
      </c>
      <c r="B67" s="6">
        <v>205.8785375345646</v>
      </c>
      <c r="C67" s="6">
        <v>300.46768852626917</v>
      </c>
      <c r="D67" s="6">
        <v>85.351882160392805</v>
      </c>
      <c r="E67" s="6">
        <v>78.041462084015279</v>
      </c>
      <c r="F67" s="6">
        <f t="shared" si="13"/>
        <v>2.4121147925909678</v>
      </c>
      <c r="G67" s="6">
        <f t="shared" si="13"/>
        <v>3.850103272063274</v>
      </c>
      <c r="H67" s="6">
        <f t="shared" si="14"/>
        <v>3.1311090323271209</v>
      </c>
      <c r="I67" s="6">
        <f t="shared" si="15"/>
        <v>0.18386615622413058</v>
      </c>
      <c r="K67" s="6" t="s">
        <v>202</v>
      </c>
      <c r="L67" s="6">
        <v>176.51544327197104</v>
      </c>
      <c r="M67" s="6">
        <v>146.33751829315258</v>
      </c>
      <c r="N67" s="6">
        <v>108.46606014780849</v>
      </c>
      <c r="O67" s="6">
        <v>154.47693846191368</v>
      </c>
      <c r="P67" s="6">
        <f t="shared" si="16"/>
        <v>1.6273795049938251</v>
      </c>
      <c r="Q67" s="6">
        <f t="shared" si="16"/>
        <v>0.94730980397589981</v>
      </c>
      <c r="R67" s="6">
        <f t="shared" si="17"/>
        <v>1.2873446544848623</v>
      </c>
      <c r="S67" s="6">
        <f t="shared" si="18"/>
        <v>0.57578635575784975</v>
      </c>
      <c r="U67" s="6" t="s">
        <v>66</v>
      </c>
      <c r="V67" s="6">
        <v>143.41533535888135</v>
      </c>
      <c r="W67" s="6">
        <v>150.47208337417098</v>
      </c>
      <c r="X67" s="6">
        <v>266.2512750011087</v>
      </c>
      <c r="Y67" s="6">
        <v>404.05782961550398</v>
      </c>
      <c r="Z67" s="6">
        <f t="shared" si="19"/>
        <v>0.53864656745130768</v>
      </c>
      <c r="AA67" s="6">
        <f t="shared" si="19"/>
        <v>0.37240234527161176</v>
      </c>
      <c r="AB67" s="6">
        <f t="shared" si="20"/>
        <v>0.45552445636145972</v>
      </c>
      <c r="AC67" s="6">
        <f t="shared" si="21"/>
        <v>0.21282927228972204</v>
      </c>
      <c r="AE67" s="6" t="s">
        <v>101</v>
      </c>
      <c r="AF67" s="6">
        <v>4.277258779086255E-2</v>
      </c>
      <c r="AG67" s="6">
        <v>0.22701467870124165</v>
      </c>
      <c r="AH67" s="6">
        <v>3.3030186495894273E-2</v>
      </c>
      <c r="AI67" s="6">
        <v>3.1753103722546241</v>
      </c>
      <c r="AJ67" s="6">
        <v>1.9647096280480236</v>
      </c>
      <c r="AK67" s="6">
        <v>1.4508713421212125</v>
      </c>
      <c r="AL67" s="6">
        <f t="shared" si="22"/>
        <v>2.1969637808079532</v>
      </c>
    </row>
    <row r="68" spans="1:38" x14ac:dyDescent="0.2">
      <c r="A68" s="6" t="s">
        <v>71</v>
      </c>
      <c r="B68" s="6">
        <v>5.4347455023384441</v>
      </c>
      <c r="C68" s="22">
        <v>1</v>
      </c>
      <c r="D68" s="6">
        <v>5.210038188761593</v>
      </c>
      <c r="E68" s="6">
        <v>2.5368248772504089</v>
      </c>
      <c r="F68" s="6">
        <f t="shared" si="13"/>
        <v>1.0431296864697768</v>
      </c>
      <c r="G68" s="6">
        <f t="shared" si="13"/>
        <v>0.3941935483870968</v>
      </c>
      <c r="H68" s="6">
        <f t="shared" si="14"/>
        <v>0.71866161742843682</v>
      </c>
      <c r="I68" s="6">
        <f t="shared" si="15"/>
        <v>0.5924285916207539</v>
      </c>
      <c r="K68" s="6" t="s">
        <v>71</v>
      </c>
      <c r="L68" s="6">
        <v>7.9411538165293072</v>
      </c>
      <c r="M68" s="22">
        <v>1</v>
      </c>
      <c r="N68" s="6">
        <v>18.566306495280372</v>
      </c>
      <c r="O68" s="6">
        <v>18.083367887021634</v>
      </c>
      <c r="P68" s="6">
        <f t="shared" si="16"/>
        <v>0.42771855665250275</v>
      </c>
      <c r="Q68" s="6">
        <f t="shared" si="16"/>
        <v>5.5299433504181282E-2</v>
      </c>
      <c r="R68" s="6">
        <f t="shared" si="17"/>
        <v>0.241508995078342</v>
      </c>
      <c r="S68" s="6">
        <f t="shared" si="18"/>
        <v>0.14577873210003983</v>
      </c>
      <c r="U68" s="6" t="s">
        <v>200</v>
      </c>
      <c r="V68" s="6">
        <v>50.736711424744357</v>
      </c>
      <c r="W68" s="6">
        <v>70.770034957038789</v>
      </c>
      <c r="X68" s="6">
        <v>145.07516963058231</v>
      </c>
      <c r="Y68" s="6">
        <v>132.59568051798308</v>
      </c>
      <c r="Z68" s="6">
        <f t="shared" si="19"/>
        <v>0.34972705221672129</v>
      </c>
      <c r="AA68" s="6">
        <f t="shared" si="19"/>
        <v>0.53372805720802274</v>
      </c>
      <c r="AB68" s="6">
        <f t="shared" si="20"/>
        <v>0.44172755471237202</v>
      </c>
      <c r="AC68" s="6">
        <f t="shared" si="21"/>
        <v>0.13067524832936728</v>
      </c>
      <c r="AE68" s="6" t="s">
        <v>102</v>
      </c>
      <c r="AF68" s="6">
        <v>0.1213663057177293</v>
      </c>
      <c r="AG68" s="6">
        <v>0.29961986500105414</v>
      </c>
      <c r="AH68" s="6">
        <v>0.52044875371473531</v>
      </c>
      <c r="AI68" s="6">
        <v>2.1697661638739789</v>
      </c>
      <c r="AJ68" s="6">
        <v>1.2893377811513251</v>
      </c>
      <c r="AK68" s="6">
        <v>0.89578632907722888</v>
      </c>
      <c r="AL68" s="6">
        <f t="shared" si="22"/>
        <v>1.4516300913675109</v>
      </c>
    </row>
    <row r="69" spans="1:38" x14ac:dyDescent="0.2">
      <c r="A69" s="6" t="s">
        <v>203</v>
      </c>
      <c r="B69" s="22">
        <v>1</v>
      </c>
      <c r="C69" s="22">
        <v>1</v>
      </c>
      <c r="D69" s="6">
        <v>1.2820512820512822</v>
      </c>
      <c r="E69" s="6">
        <v>3.0278232405891981</v>
      </c>
      <c r="F69" s="6">
        <f t="shared" si="13"/>
        <v>0.77999999999999992</v>
      </c>
      <c r="G69" s="6">
        <f t="shared" si="13"/>
        <v>0.33027027027027028</v>
      </c>
      <c r="H69" s="6">
        <f t="shared" si="14"/>
        <v>0.55513513513513513</v>
      </c>
      <c r="I69" s="6">
        <f t="shared" si="15"/>
        <v>0.41201661675337659</v>
      </c>
      <c r="K69" s="6" t="s">
        <v>203</v>
      </c>
      <c r="L69" s="22">
        <v>1</v>
      </c>
      <c r="M69" s="22">
        <v>1</v>
      </c>
      <c r="N69" s="6">
        <v>18.946803580575136</v>
      </c>
      <c r="O69" s="6">
        <v>16.810166101612236</v>
      </c>
      <c r="P69" s="6">
        <f t="shared" si="16"/>
        <v>5.2779351184346034E-2</v>
      </c>
      <c r="Q69" s="6">
        <f t="shared" si="16"/>
        <v>5.9487811955890882E-2</v>
      </c>
      <c r="R69" s="6">
        <f t="shared" si="17"/>
        <v>5.6133581570118454E-2</v>
      </c>
      <c r="S69" s="6">
        <f t="shared" si="18"/>
        <v>4.0240980684722379E-2</v>
      </c>
      <c r="U69" s="6" t="s">
        <v>79</v>
      </c>
      <c r="V69" s="6">
        <v>9.9251854029860489</v>
      </c>
      <c r="W69" s="6">
        <v>15.805808749060732</v>
      </c>
      <c r="X69" s="6">
        <v>31.243070646148386</v>
      </c>
      <c r="Y69" s="6">
        <v>43.083950507783051</v>
      </c>
      <c r="Z69" s="6">
        <f t="shared" si="19"/>
        <v>0.31767637423979056</v>
      </c>
      <c r="AA69" s="6">
        <f t="shared" si="19"/>
        <v>0.3668607117679572</v>
      </c>
      <c r="AB69" s="6">
        <f t="shared" si="20"/>
        <v>0.34226854300387388</v>
      </c>
      <c r="AC69" s="6">
        <f t="shared" si="21"/>
        <v>7.769278835570613E-2</v>
      </c>
      <c r="AE69" s="6" t="s">
        <v>202</v>
      </c>
      <c r="AF69" s="6">
        <v>0.18386615622413058</v>
      </c>
      <c r="AG69" s="6">
        <v>0.57578635575784975</v>
      </c>
      <c r="AH69" s="6">
        <v>0.40008496428267853</v>
      </c>
      <c r="AI69" s="6">
        <v>3.1311090323271209</v>
      </c>
      <c r="AJ69" s="6">
        <v>1.2873446544848623</v>
      </c>
      <c r="AK69" s="6">
        <v>0.90919957029774223</v>
      </c>
      <c r="AL69" s="6">
        <f t="shared" si="22"/>
        <v>1.775884419036575</v>
      </c>
    </row>
    <row r="70" spans="1:38" x14ac:dyDescent="0.2">
      <c r="A70" s="6" t="s">
        <v>72</v>
      </c>
      <c r="B70" s="6">
        <v>180.31611647833955</v>
      </c>
      <c r="C70" s="6">
        <v>203.91219745331654</v>
      </c>
      <c r="D70" s="6">
        <v>45.635570103655212</v>
      </c>
      <c r="E70" s="6">
        <v>55.182760501909435</v>
      </c>
      <c r="F70" s="6">
        <f t="shared" si="13"/>
        <v>3.9512186671224914</v>
      </c>
      <c r="G70" s="6">
        <f t="shared" si="13"/>
        <v>3.6952155999202101</v>
      </c>
      <c r="H70" s="6">
        <f t="shared" si="14"/>
        <v>3.823217133521351</v>
      </c>
      <c r="I70" s="6">
        <f t="shared" si="15"/>
        <v>3.1532010286391007E-2</v>
      </c>
      <c r="K70" s="6" t="s">
        <v>72</v>
      </c>
      <c r="L70" s="6">
        <v>227.7516752676577</v>
      </c>
      <c r="M70" s="6">
        <v>183.89432334591388</v>
      </c>
      <c r="N70" s="6">
        <v>51.128076294543767</v>
      </c>
      <c r="O70" s="6">
        <v>52.254933047147489</v>
      </c>
      <c r="P70" s="6">
        <f t="shared" si="16"/>
        <v>4.4545324560150261</v>
      </c>
      <c r="Q70" s="6">
        <f t="shared" si="16"/>
        <v>3.5191763269506735</v>
      </c>
      <c r="R70" s="6">
        <f t="shared" si="17"/>
        <v>3.9868543914828498</v>
      </c>
      <c r="S70" s="6">
        <f t="shared" si="18"/>
        <v>9.2249525027204737E-2</v>
      </c>
      <c r="U70" s="6" t="s">
        <v>85</v>
      </c>
      <c r="V70" s="6">
        <v>18.667712110817078</v>
      </c>
      <c r="W70" s="6">
        <v>6.1223823058577542</v>
      </c>
      <c r="X70" s="6">
        <v>41.700297130693158</v>
      </c>
      <c r="Y70" s="6">
        <v>34.116812275488932</v>
      </c>
      <c r="Z70" s="6">
        <f t="shared" si="19"/>
        <v>0.44766376729428298</v>
      </c>
      <c r="AA70" s="6">
        <f t="shared" si="19"/>
        <v>0.1794535273817581</v>
      </c>
      <c r="AB70" s="6">
        <f t="shared" si="20"/>
        <v>0.31355864733802052</v>
      </c>
      <c r="AC70" s="6">
        <f t="shared" si="21"/>
        <v>6.1710618082199555E-2</v>
      </c>
      <c r="AE70" s="6" t="s">
        <v>71</v>
      </c>
      <c r="AF70" s="6">
        <v>0.5924285916207539</v>
      </c>
      <c r="AG70" s="6">
        <v>0.14577873210003983</v>
      </c>
      <c r="AH70" s="6">
        <v>0.42099445923996265</v>
      </c>
      <c r="AI70" s="6">
        <v>0.71866161742843682</v>
      </c>
      <c r="AJ70" s="6">
        <v>0.241508995078342</v>
      </c>
      <c r="AK70" s="6">
        <v>0.6501872162109148</v>
      </c>
      <c r="AL70" s="6">
        <f t="shared" si="22"/>
        <v>0.53678594290589787</v>
      </c>
    </row>
    <row r="71" spans="1:38" x14ac:dyDescent="0.2">
      <c r="A71" s="6" t="s">
        <v>108</v>
      </c>
      <c r="B71" s="6">
        <v>0.19117195234356352</v>
      </c>
      <c r="C71" s="22">
        <v>1</v>
      </c>
      <c r="D71" s="6">
        <v>29.978177850518275</v>
      </c>
      <c r="E71" s="6">
        <v>3.1369339879978178</v>
      </c>
      <c r="F71" s="6">
        <f t="shared" si="13"/>
        <v>6.3770371000136843E-3</v>
      </c>
      <c r="G71" s="6">
        <f t="shared" si="13"/>
        <v>0.31878260869565217</v>
      </c>
      <c r="H71" s="6">
        <f t="shared" si="14"/>
        <v>0.16257982289783293</v>
      </c>
      <c r="I71" s="6">
        <f t="shared" si="15"/>
        <v>0.45440670557763257</v>
      </c>
      <c r="K71" s="6" t="s">
        <v>108</v>
      </c>
      <c r="L71" s="6">
        <v>9.5278441038280821</v>
      </c>
      <c r="M71" s="6">
        <v>6.616344450435184</v>
      </c>
      <c r="N71" s="6">
        <v>14.512549086563087</v>
      </c>
      <c r="O71" s="6">
        <v>12.785677699456084</v>
      </c>
      <c r="P71" s="6">
        <f t="shared" si="16"/>
        <v>0.65652450489554204</v>
      </c>
      <c r="Q71" s="6">
        <f t="shared" si="16"/>
        <v>0.51748093499311731</v>
      </c>
      <c r="R71" s="6">
        <f t="shared" si="17"/>
        <v>0.58700271994432973</v>
      </c>
      <c r="S71" s="6">
        <f t="shared" si="18"/>
        <v>6.7360468536570184E-2</v>
      </c>
      <c r="U71" s="6" t="s">
        <v>95</v>
      </c>
      <c r="V71" s="22">
        <v>1</v>
      </c>
      <c r="W71" s="22">
        <v>1</v>
      </c>
      <c r="X71" s="6">
        <v>1.8670451017783483</v>
      </c>
      <c r="Y71" s="6">
        <v>10.993835646813606</v>
      </c>
      <c r="Z71" s="6">
        <f t="shared" si="19"/>
        <v>0.53560570071258939</v>
      </c>
      <c r="AA71" s="6">
        <f t="shared" si="19"/>
        <v>9.0960064542154093E-2</v>
      </c>
      <c r="AB71" s="6">
        <f t="shared" si="20"/>
        <v>0.31328288262737175</v>
      </c>
      <c r="AC71" s="6">
        <f t="shared" si="21"/>
        <v>0.44490610089460714</v>
      </c>
      <c r="AE71" s="6" t="s">
        <v>203</v>
      </c>
      <c r="AF71" s="6">
        <v>0.41201661675337659</v>
      </c>
      <c r="AG71" s="6">
        <v>4.0240980684722379E-2</v>
      </c>
      <c r="AH71" s="6">
        <v>0.48663785634316792</v>
      </c>
      <c r="AI71" s="6">
        <v>0.55513513513513513</v>
      </c>
      <c r="AJ71" s="6">
        <v>5.6133581570118454E-2</v>
      </c>
      <c r="AK71" s="6">
        <v>0.59047595572384215</v>
      </c>
      <c r="AL71" s="6">
        <f t="shared" si="22"/>
        <v>0.4005815574763652</v>
      </c>
    </row>
    <row r="72" spans="1:38" x14ac:dyDescent="0.2">
      <c r="A72" s="6" t="s">
        <v>103</v>
      </c>
      <c r="B72" s="6">
        <v>135.74574130338306</v>
      </c>
      <c r="C72" s="6">
        <v>90.274126924521227</v>
      </c>
      <c r="D72" s="6">
        <v>19.99454446262957</v>
      </c>
      <c r="E72" s="6">
        <v>19.50354609929078</v>
      </c>
      <c r="F72" s="6">
        <f t="shared" si="13"/>
        <v>6.7891389852415047</v>
      </c>
      <c r="G72" s="6">
        <f t="shared" si="13"/>
        <v>4.6286006895845428</v>
      </c>
      <c r="H72" s="6">
        <f t="shared" si="14"/>
        <v>5.7088698374130242</v>
      </c>
      <c r="I72" s="6">
        <f t="shared" si="15"/>
        <v>0.15064751942836024</v>
      </c>
      <c r="K72" s="6" t="s">
        <v>103</v>
      </c>
      <c r="L72" s="6">
        <v>115.15828390972811</v>
      </c>
      <c r="M72" s="6">
        <v>93.360548409458517</v>
      </c>
      <c r="N72" s="6">
        <v>13.034464255225737</v>
      </c>
      <c r="O72" s="6">
        <v>11.190516841874192</v>
      </c>
      <c r="P72" s="6">
        <f t="shared" si="16"/>
        <v>8.8349073390998178</v>
      </c>
      <c r="Q72" s="6">
        <f t="shared" si="16"/>
        <v>8.3428272106351127</v>
      </c>
      <c r="R72" s="6">
        <f t="shared" si="17"/>
        <v>8.5888672748674644</v>
      </c>
      <c r="S72" s="6">
        <f t="shared" si="18"/>
        <v>6.8660372018649427E-2</v>
      </c>
      <c r="U72" s="6" t="s">
        <v>182</v>
      </c>
      <c r="V72" s="6">
        <v>0.32016727106406573</v>
      </c>
      <c r="W72" s="22">
        <v>1</v>
      </c>
      <c r="X72" s="6">
        <v>4.8472216062796569</v>
      </c>
      <c r="Y72" s="6">
        <v>1.8138276641979678</v>
      </c>
      <c r="Z72" s="6">
        <f t="shared" si="19"/>
        <v>6.6051709013939794E-2</v>
      </c>
      <c r="AA72" s="6">
        <f t="shared" si="19"/>
        <v>0.55132029339853328</v>
      </c>
      <c r="AB72" s="6">
        <f t="shared" si="20"/>
        <v>0.30868600120623652</v>
      </c>
      <c r="AC72" s="6">
        <f t="shared" si="21"/>
        <v>0.38676446896507133</v>
      </c>
      <c r="AE72" s="6" t="s">
        <v>108</v>
      </c>
      <c r="AF72" s="6">
        <v>0.45440670557763257</v>
      </c>
      <c r="AG72" s="6">
        <v>6.7360468536570184E-2</v>
      </c>
      <c r="AH72" s="6">
        <v>1.8178292808191925E-2</v>
      </c>
      <c r="AI72" s="6">
        <v>0.16257982289783293</v>
      </c>
      <c r="AJ72" s="6">
        <v>0.58700271994432973</v>
      </c>
      <c r="AK72" s="6">
        <v>2.0433416994562151E-2</v>
      </c>
      <c r="AL72" s="6">
        <f t="shared" si="22"/>
        <v>0.25667198661224161</v>
      </c>
    </row>
    <row r="73" spans="1:38" x14ac:dyDescent="0.2">
      <c r="A73" s="6" t="s">
        <v>113</v>
      </c>
      <c r="B73" s="6">
        <v>246.14754378179094</v>
      </c>
      <c r="C73" s="6">
        <v>295.26508039463357</v>
      </c>
      <c r="D73" s="6">
        <v>30.905619203491543</v>
      </c>
      <c r="E73" s="6">
        <v>38.734315330060014</v>
      </c>
      <c r="F73" s="6">
        <f t="shared" si="13"/>
        <v>7.9644915754990784</v>
      </c>
      <c r="G73" s="6">
        <f t="shared" si="13"/>
        <v>7.6228294699065255</v>
      </c>
      <c r="H73" s="6">
        <f t="shared" si="14"/>
        <v>7.793660522702802</v>
      </c>
      <c r="I73" s="6">
        <f t="shared" si="15"/>
        <v>5.5574408855605884E-2</v>
      </c>
      <c r="K73" s="6" t="s">
        <v>113</v>
      </c>
      <c r="L73" s="6">
        <v>188.60817992759763</v>
      </c>
      <c r="M73" s="6">
        <v>181.59901409535547</v>
      </c>
      <c r="N73" s="6">
        <v>66.186980170248049</v>
      </c>
      <c r="O73" s="6">
        <v>59.820971243201051</v>
      </c>
      <c r="P73" s="6">
        <f t="shared" si="16"/>
        <v>2.8496266099836292</v>
      </c>
      <c r="Q73" s="6">
        <f t="shared" si="16"/>
        <v>3.0357082193979772</v>
      </c>
      <c r="R73" s="6">
        <f t="shared" si="17"/>
        <v>2.9426674146908032</v>
      </c>
      <c r="S73" s="6">
        <f t="shared" si="18"/>
        <v>1.6766860187267174E-3</v>
      </c>
      <c r="U73" s="6" t="s">
        <v>184</v>
      </c>
      <c r="V73" s="6">
        <v>51.12875298114934</v>
      </c>
      <c r="W73" s="6">
        <v>59.440033976934899</v>
      </c>
      <c r="X73" s="6">
        <v>163.1424896891215</v>
      </c>
      <c r="Y73" s="6">
        <v>196.80251895871217</v>
      </c>
      <c r="Z73" s="6">
        <f t="shared" si="19"/>
        <v>0.31339936688828557</v>
      </c>
      <c r="AA73" s="6">
        <f t="shared" si="19"/>
        <v>0.30202882712799534</v>
      </c>
      <c r="AB73" s="6">
        <f t="shared" si="20"/>
        <v>0.30771409700814045</v>
      </c>
      <c r="AC73" s="6">
        <f t="shared" si="21"/>
        <v>6.4490015590877831E-2</v>
      </c>
      <c r="AE73" s="6" t="s">
        <v>103</v>
      </c>
      <c r="AF73" s="6">
        <v>0.15064751942836024</v>
      </c>
      <c r="AG73" s="6">
        <v>6.8660372018649427E-2</v>
      </c>
      <c r="AH73" s="6">
        <v>9.7000628703774627E-2</v>
      </c>
      <c r="AI73" s="6">
        <v>5.7088698374130242</v>
      </c>
      <c r="AJ73" s="6">
        <v>8.5888672748674644</v>
      </c>
      <c r="AK73" s="6">
        <v>0.5922214259915215</v>
      </c>
      <c r="AL73" s="6">
        <f t="shared" si="22"/>
        <v>4.9633195127573364</v>
      </c>
    </row>
    <row r="74" spans="1:38" x14ac:dyDescent="0.2">
      <c r="A74" s="6" t="s">
        <v>204</v>
      </c>
      <c r="B74" s="22">
        <v>1</v>
      </c>
      <c r="C74" s="22">
        <v>1</v>
      </c>
      <c r="D74" s="22">
        <v>1</v>
      </c>
      <c r="E74" s="6">
        <v>6.819421713038734</v>
      </c>
      <c r="F74" s="6">
        <f t="shared" si="13"/>
        <v>1</v>
      </c>
      <c r="G74" s="6">
        <f t="shared" si="13"/>
        <v>0.14664000000000002</v>
      </c>
      <c r="H74" s="6">
        <f t="shared" si="14"/>
        <v>0.57332000000000005</v>
      </c>
      <c r="I74" s="6">
        <f t="shared" si="15"/>
        <v>0.50000000000000011</v>
      </c>
      <c r="K74" s="6" t="s">
        <v>204</v>
      </c>
      <c r="L74" s="6">
        <v>40.075483324347225</v>
      </c>
      <c r="M74" s="6">
        <v>1.178464145420935</v>
      </c>
      <c r="N74" s="6">
        <v>18.200443913266177</v>
      </c>
      <c r="O74" s="6">
        <v>12.551525646966999</v>
      </c>
      <c r="P74" s="6">
        <f t="shared" si="16"/>
        <v>2.2018959271172767</v>
      </c>
      <c r="Q74" s="6">
        <f t="shared" si="16"/>
        <v>9.3890111733604578E-2</v>
      </c>
      <c r="R74" s="6">
        <f t="shared" si="17"/>
        <v>1.1478930194254406</v>
      </c>
      <c r="S74" s="6">
        <f t="shared" si="18"/>
        <v>0.8052265839015097</v>
      </c>
      <c r="U74" s="6" t="s">
        <v>2</v>
      </c>
      <c r="V74" s="6">
        <v>22.313698585383381</v>
      </c>
      <c r="W74" s="6">
        <v>20.079061713875003</v>
      </c>
      <c r="X74" s="6">
        <v>66.153709698878004</v>
      </c>
      <c r="Y74" s="6">
        <v>73.364672491019547</v>
      </c>
      <c r="Z74" s="6">
        <f t="shared" si="19"/>
        <v>0.33730079064276319</v>
      </c>
      <c r="AA74" s="6">
        <f t="shared" si="19"/>
        <v>0.27368842567017321</v>
      </c>
      <c r="AB74" s="6">
        <f t="shared" si="20"/>
        <v>0.30549460815646823</v>
      </c>
      <c r="AC74" s="6">
        <f t="shared" si="21"/>
        <v>6.1718059565763983E-2</v>
      </c>
      <c r="AE74" s="6" t="s">
        <v>204</v>
      </c>
      <c r="AF74" s="6">
        <v>0.50000000000000011</v>
      </c>
      <c r="AG74" s="6">
        <v>0.8052265839015097</v>
      </c>
      <c r="AH74" s="6">
        <v>5.8447972201974063E-2</v>
      </c>
      <c r="AI74" s="6">
        <v>0.57332000000000005</v>
      </c>
      <c r="AJ74" s="6">
        <v>1.1478930194254406</v>
      </c>
      <c r="AK74" s="6">
        <v>0.14515922534507636</v>
      </c>
      <c r="AL74" s="6">
        <f t="shared" si="22"/>
        <v>0.62212408159017241</v>
      </c>
    </row>
    <row r="75" spans="1:38" x14ac:dyDescent="0.2">
      <c r="A75" s="6" t="s">
        <v>205</v>
      </c>
      <c r="B75" s="6">
        <v>13.791690847642785</v>
      </c>
      <c r="C75" s="6">
        <v>15.143549653500839</v>
      </c>
      <c r="D75" s="6">
        <v>41.898527004909987</v>
      </c>
      <c r="E75" s="6">
        <v>22.585924713584287</v>
      </c>
      <c r="F75" s="6">
        <f t="shared" si="13"/>
        <v>0.32916887140272427</v>
      </c>
      <c r="G75" s="6">
        <f t="shared" si="13"/>
        <v>0.67048614770210246</v>
      </c>
      <c r="H75" s="6">
        <f t="shared" si="14"/>
        <v>0.4998275095524134</v>
      </c>
      <c r="I75" s="6">
        <f t="shared" si="15"/>
        <v>0.33521201178071064</v>
      </c>
      <c r="K75" s="6" t="s">
        <v>205</v>
      </c>
      <c r="L75" s="6">
        <v>358.69213586998382</v>
      </c>
      <c r="M75" s="6">
        <v>288.46183470692444</v>
      </c>
      <c r="N75" s="6">
        <v>132.7447010902705</v>
      </c>
      <c r="O75" s="6">
        <v>133.81301982975194</v>
      </c>
      <c r="P75" s="6">
        <f t="shared" si="16"/>
        <v>2.7021201820030623</v>
      </c>
      <c r="Q75" s="6">
        <f t="shared" si="16"/>
        <v>2.1557082791639379</v>
      </c>
      <c r="R75" s="6">
        <f t="shared" si="17"/>
        <v>2.4289142305835001</v>
      </c>
      <c r="S75" s="6">
        <f t="shared" si="18"/>
        <v>0.11789408022208664</v>
      </c>
      <c r="U75" s="6" t="s">
        <v>107</v>
      </c>
      <c r="V75" s="6">
        <v>19.490999379267535</v>
      </c>
      <c r="W75" s="6">
        <v>32.310758273710341</v>
      </c>
      <c r="X75" s="6">
        <v>108.83409463834316</v>
      </c>
      <c r="Y75" s="6">
        <v>75.253891525123052</v>
      </c>
      <c r="Z75" s="6">
        <f t="shared" si="19"/>
        <v>0.17908909376272511</v>
      </c>
      <c r="AA75" s="6">
        <f t="shared" si="19"/>
        <v>0.4293566434756878</v>
      </c>
      <c r="AB75" s="6">
        <f t="shared" si="20"/>
        <v>0.30422286861920644</v>
      </c>
      <c r="AC75" s="6">
        <f t="shared" si="21"/>
        <v>0.21476153705521092</v>
      </c>
      <c r="AE75" s="6" t="s">
        <v>205</v>
      </c>
      <c r="AF75" s="6">
        <v>0.33521201178071064</v>
      </c>
      <c r="AG75" s="6">
        <v>0.11789408022208664</v>
      </c>
      <c r="AH75" s="6">
        <v>0.1651245677687779</v>
      </c>
      <c r="AI75" s="6">
        <v>0.4998275095524134</v>
      </c>
      <c r="AJ75" s="6">
        <v>2.4289142305835001</v>
      </c>
      <c r="AK75" s="6">
        <v>1.7139408971475778</v>
      </c>
      <c r="AL75" s="6">
        <f t="shared" si="22"/>
        <v>1.5475608790944972</v>
      </c>
    </row>
    <row r="76" spans="1:38" x14ac:dyDescent="0.2">
      <c r="A76" s="6" t="s">
        <v>206</v>
      </c>
      <c r="B76" s="6">
        <v>183.6343153654457</v>
      </c>
      <c r="C76" s="6">
        <v>154.30307582016181</v>
      </c>
      <c r="D76" s="6">
        <v>41.462084015275508</v>
      </c>
      <c r="E76" s="6">
        <v>43.562465902891432</v>
      </c>
      <c r="F76" s="6">
        <f t="shared" si="13"/>
        <v>4.4289697376955521</v>
      </c>
      <c r="G76" s="6">
        <f t="shared" si="13"/>
        <v>3.5421106822586927</v>
      </c>
      <c r="H76" s="6">
        <f t="shared" si="14"/>
        <v>3.9855402099771222</v>
      </c>
      <c r="I76" s="6">
        <f t="shared" si="15"/>
        <v>7.8714535921054374E-2</v>
      </c>
      <c r="K76" s="6" t="s">
        <v>206</v>
      </c>
      <c r="L76" s="6">
        <v>196.09489332203651</v>
      </c>
      <c r="M76" s="6">
        <v>164.76161133790342</v>
      </c>
      <c r="N76" s="6">
        <v>30.566599185345986</v>
      </c>
      <c r="O76" s="6">
        <v>45.391351008561188</v>
      </c>
      <c r="P76" s="6">
        <f t="shared" si="16"/>
        <v>6.4153323741702639</v>
      </c>
      <c r="Q76" s="6">
        <f t="shared" si="16"/>
        <v>3.6298018824517473</v>
      </c>
      <c r="R76" s="6">
        <f t="shared" si="17"/>
        <v>5.0225671283110058</v>
      </c>
      <c r="S76" s="6">
        <f t="shared" si="18"/>
        <v>0.10225387489760927</v>
      </c>
      <c r="U76" s="6" t="s">
        <v>210</v>
      </c>
      <c r="V76" s="22">
        <v>1</v>
      </c>
      <c r="W76" s="6">
        <v>26.234114149433168</v>
      </c>
      <c r="X76" s="6">
        <v>116.52401436870815</v>
      </c>
      <c r="Y76" s="6">
        <v>53.78065546143953</v>
      </c>
      <c r="Z76" s="6">
        <f t="shared" si="19"/>
        <v>8.5819219790675538E-3</v>
      </c>
      <c r="AA76" s="6">
        <f t="shared" si="19"/>
        <v>0.48779833425873548</v>
      </c>
      <c r="AB76" s="6">
        <f t="shared" si="20"/>
        <v>0.24819012811890151</v>
      </c>
      <c r="AC76" s="6">
        <f t="shared" si="21"/>
        <v>0.35098158821536374</v>
      </c>
      <c r="AE76" s="6" t="s">
        <v>206</v>
      </c>
      <c r="AF76" s="6">
        <v>7.8714535921054374E-2</v>
      </c>
      <c r="AG76" s="6">
        <v>0.10225387489760927</v>
      </c>
      <c r="AH76" s="6">
        <v>0.36075133754716898</v>
      </c>
      <c r="AI76" s="6">
        <v>3.9855402099771222</v>
      </c>
      <c r="AJ76" s="6">
        <v>5.0225671283110058</v>
      </c>
      <c r="AK76" s="6">
        <v>1.5880290674404951</v>
      </c>
      <c r="AL76" s="6">
        <f t="shared" si="22"/>
        <v>3.5320454685762073</v>
      </c>
    </row>
    <row r="77" spans="1:38" x14ac:dyDescent="0.2">
      <c r="A77" s="6" t="s">
        <v>73</v>
      </c>
      <c r="B77" s="6">
        <v>75.608507151879309</v>
      </c>
      <c r="C77" s="6">
        <v>30.177858191376778</v>
      </c>
      <c r="D77" s="6">
        <v>10.038188761593016</v>
      </c>
      <c r="E77" s="6">
        <v>16.96672122204037</v>
      </c>
      <c r="F77" s="6">
        <f t="shared" si="13"/>
        <v>7.532086609206238</v>
      </c>
      <c r="G77" s="6">
        <f t="shared" si="13"/>
        <v>1.7786499699290559</v>
      </c>
      <c r="H77" s="6">
        <f t="shared" si="14"/>
        <v>4.6553682895676474</v>
      </c>
      <c r="I77" s="6">
        <f t="shared" si="15"/>
        <v>0.3734281104733907</v>
      </c>
      <c r="K77" s="6" t="s">
        <v>73</v>
      </c>
      <c r="L77" s="6">
        <v>32.789031810829549</v>
      </c>
      <c r="M77" s="6">
        <v>15.119772009550951</v>
      </c>
      <c r="N77" s="6">
        <v>33.405692821776142</v>
      </c>
      <c r="O77" s="6">
        <v>26.864069855362327</v>
      </c>
      <c r="P77" s="6">
        <f t="shared" si="16"/>
        <v>0.98154024183133803</v>
      </c>
      <c r="Q77" s="6">
        <f t="shared" si="16"/>
        <v>0.56282507047356045</v>
      </c>
      <c r="R77" s="6">
        <f t="shared" si="17"/>
        <v>0.77218265615244919</v>
      </c>
      <c r="S77" s="6">
        <f t="shared" si="18"/>
        <v>0.46660350310177401</v>
      </c>
      <c r="U77" s="6" t="s">
        <v>91</v>
      </c>
      <c r="V77" s="6">
        <v>12.395047208337417</v>
      </c>
      <c r="W77" s="22">
        <v>1</v>
      </c>
      <c r="X77" s="6">
        <v>28.928112111401834</v>
      </c>
      <c r="Y77" s="6">
        <v>28.449155173178411</v>
      </c>
      <c r="Z77" s="6">
        <f t="shared" si="19"/>
        <v>0.42847757090418587</v>
      </c>
      <c r="AA77" s="6">
        <f t="shared" si="19"/>
        <v>3.5150428682774744E-2</v>
      </c>
      <c r="AB77" s="6">
        <f t="shared" si="20"/>
        <v>0.2318139997934803</v>
      </c>
      <c r="AC77" s="6">
        <f t="shared" si="21"/>
        <v>0.15487524992650253</v>
      </c>
      <c r="AE77" s="6" t="s">
        <v>73</v>
      </c>
      <c r="AF77" s="6">
        <v>0.3734281104733907</v>
      </c>
      <c r="AG77" s="6">
        <v>0.46660350310177401</v>
      </c>
      <c r="AH77" s="6">
        <v>2.9559009726466468E-2</v>
      </c>
      <c r="AI77" s="6">
        <v>4.6553682895676474</v>
      </c>
      <c r="AJ77" s="6">
        <v>0.77218265615244919</v>
      </c>
      <c r="AK77" s="6">
        <v>0.5116209415718882</v>
      </c>
      <c r="AL77" s="6">
        <f t="shared" si="22"/>
        <v>1.9797239624306613</v>
      </c>
    </row>
    <row r="78" spans="1:38" x14ac:dyDescent="0.2">
      <c r="A78" s="6" t="s">
        <v>207</v>
      </c>
      <c r="B78" s="6">
        <v>276.29809169426147</v>
      </c>
      <c r="C78" s="6">
        <v>160.36595773734339</v>
      </c>
      <c r="D78" s="6">
        <v>38.216039279869065</v>
      </c>
      <c r="E78" s="6">
        <v>24.822695035460992</v>
      </c>
      <c r="F78" s="6">
        <f t="shared" si="13"/>
        <v>7.2298986734558355</v>
      </c>
      <c r="G78" s="6">
        <f t="shared" si="13"/>
        <v>6.4604571545615483</v>
      </c>
      <c r="H78" s="6">
        <f t="shared" si="14"/>
        <v>6.8451779140086924</v>
      </c>
      <c r="I78" s="6">
        <f t="shared" si="15"/>
        <v>0.17051742370560183</v>
      </c>
      <c r="K78" s="6" t="s">
        <v>207</v>
      </c>
      <c r="L78" s="6">
        <v>116.02095047369637</v>
      </c>
      <c r="M78" s="6">
        <v>119.62566433027806</v>
      </c>
      <c r="N78" s="6">
        <v>31.576379911705164</v>
      </c>
      <c r="O78" s="6">
        <v>17.761408814849144</v>
      </c>
      <c r="P78" s="6">
        <f t="shared" si="16"/>
        <v>3.6742954954975109</v>
      </c>
      <c r="Q78" s="6">
        <f t="shared" si="16"/>
        <v>6.7351450314159154</v>
      </c>
      <c r="R78" s="6">
        <f t="shared" si="17"/>
        <v>5.2047202634567133</v>
      </c>
      <c r="S78" s="6">
        <f t="shared" si="18"/>
        <v>5.9350750602130527E-2</v>
      </c>
      <c r="U78" s="6" t="s">
        <v>61</v>
      </c>
      <c r="V78" s="6">
        <v>50.227057401417888</v>
      </c>
      <c r="W78" s="6">
        <v>49.9134241562939</v>
      </c>
      <c r="X78" s="6">
        <v>279.95476517805662</v>
      </c>
      <c r="Y78" s="6">
        <v>270.0829305068961</v>
      </c>
      <c r="Z78" s="6">
        <f t="shared" si="19"/>
        <v>0.17941133228960227</v>
      </c>
      <c r="AA78" s="6">
        <f t="shared" si="19"/>
        <v>0.18480777020086223</v>
      </c>
      <c r="AB78" s="6">
        <f t="shared" si="20"/>
        <v>0.18210955124523226</v>
      </c>
      <c r="AC78" s="6">
        <f t="shared" si="21"/>
        <v>1.3523143882066076E-2</v>
      </c>
      <c r="AE78" s="6" t="s">
        <v>207</v>
      </c>
      <c r="AF78" s="6">
        <v>0.17051742370560183</v>
      </c>
      <c r="AG78" s="6">
        <v>5.9350750602130527E-2</v>
      </c>
      <c r="AH78" s="6">
        <v>0.37253215678138857</v>
      </c>
      <c r="AI78" s="6">
        <v>6.8451779140086924</v>
      </c>
      <c r="AJ78" s="6">
        <v>5.2047202634567133</v>
      </c>
      <c r="AK78" s="6">
        <v>1.3276332293852802</v>
      </c>
      <c r="AL78" s="6">
        <f t="shared" si="22"/>
        <v>4.459177135616895</v>
      </c>
    </row>
    <row r="79" spans="1:38" x14ac:dyDescent="0.2">
      <c r="A79" s="6" t="s">
        <v>208</v>
      </c>
      <c r="B79" s="6">
        <v>33.127368313248901</v>
      </c>
      <c r="C79" s="6">
        <v>18.953333560918995</v>
      </c>
      <c r="D79" s="6">
        <v>14.102564102564102</v>
      </c>
      <c r="E79" s="6">
        <v>13.066012002182214</v>
      </c>
      <c r="F79" s="6">
        <f t="shared" si="13"/>
        <v>2.349031571303104</v>
      </c>
      <c r="G79" s="6">
        <f t="shared" si="13"/>
        <v>1.4505828984202305</v>
      </c>
      <c r="H79" s="6">
        <f t="shared" si="14"/>
        <v>1.8998072348616672</v>
      </c>
      <c r="I79" s="6">
        <f t="shared" si="15"/>
        <v>0.30894505040268622</v>
      </c>
      <c r="K79" s="6" t="s">
        <v>208</v>
      </c>
      <c r="L79" s="6">
        <v>51.074482014942618</v>
      </c>
      <c r="M79" s="6">
        <v>37.94962643456828</v>
      </c>
      <c r="N79" s="6">
        <v>33.434961828337279</v>
      </c>
      <c r="O79" s="6">
        <v>26.117710188053369</v>
      </c>
      <c r="P79" s="6">
        <f t="shared" si="16"/>
        <v>1.5275770995992357</v>
      </c>
      <c r="Q79" s="6">
        <f t="shared" si="16"/>
        <v>1.4530227252436168</v>
      </c>
      <c r="R79" s="6">
        <f t="shared" si="17"/>
        <v>1.4902999124214262</v>
      </c>
      <c r="S79" s="6">
        <f t="shared" si="18"/>
        <v>0.12386445187538775</v>
      </c>
      <c r="U79" s="6" t="s">
        <v>211</v>
      </c>
      <c r="V79" s="6">
        <v>27.057401417883625</v>
      </c>
      <c r="W79" s="6">
        <v>40.857264203338886</v>
      </c>
      <c r="X79" s="6">
        <v>277.29389329903768</v>
      </c>
      <c r="Y79" s="6">
        <v>200.15521752627615</v>
      </c>
      <c r="Z79" s="6">
        <f t="shared" si="19"/>
        <v>9.757662203077995E-2</v>
      </c>
      <c r="AA79" s="6">
        <f t="shared" si="19"/>
        <v>0.20412789987837909</v>
      </c>
      <c r="AB79" s="6">
        <f t="shared" si="20"/>
        <v>0.15085226095457951</v>
      </c>
      <c r="AC79" s="6">
        <f t="shared" si="21"/>
        <v>0.13910658645069462</v>
      </c>
      <c r="AE79" s="6" t="s">
        <v>208</v>
      </c>
      <c r="AF79" s="6">
        <v>0.30894505040268622</v>
      </c>
      <c r="AG79" s="6">
        <v>0.12386445187538775</v>
      </c>
      <c r="AH79" s="6">
        <v>0.42946978978482381</v>
      </c>
      <c r="AI79" s="6">
        <v>1.8998072348616672</v>
      </c>
      <c r="AJ79" s="6">
        <v>1.4902999124214262</v>
      </c>
      <c r="AK79" s="6">
        <v>0.89113876834863026</v>
      </c>
      <c r="AL79" s="6">
        <f t="shared" si="22"/>
        <v>1.4270819718772412</v>
      </c>
    </row>
    <row r="80" spans="1:38" x14ac:dyDescent="0.2">
      <c r="A80" s="6" t="s">
        <v>74</v>
      </c>
      <c r="B80" s="6">
        <v>144.38944457720274</v>
      </c>
      <c r="C80" s="6">
        <v>145.04489127095209</v>
      </c>
      <c r="D80" s="6">
        <v>17.839607201309327</v>
      </c>
      <c r="E80" s="6">
        <v>20.485542825968359</v>
      </c>
      <c r="F80" s="6">
        <f t="shared" si="13"/>
        <v>8.093756939144118</v>
      </c>
      <c r="G80" s="6">
        <f t="shared" si="13"/>
        <v>7.0803538135727075</v>
      </c>
      <c r="H80" s="6">
        <f t="shared" si="14"/>
        <v>7.5870553763584123</v>
      </c>
      <c r="I80" s="6">
        <f t="shared" si="15"/>
        <v>5.0462433949506882E-3</v>
      </c>
      <c r="K80" s="6" t="s">
        <v>74</v>
      </c>
      <c r="L80" s="6">
        <v>165.79373026265117</v>
      </c>
      <c r="M80" s="6">
        <v>84.626049449279833</v>
      </c>
      <c r="N80" s="6">
        <v>33.156906266006487</v>
      </c>
      <c r="O80" s="6">
        <v>23.190809531939806</v>
      </c>
      <c r="P80" s="6">
        <f t="shared" si="16"/>
        <v>5.0002774363972602</v>
      </c>
      <c r="Q80" s="6">
        <f t="shared" si="16"/>
        <v>3.6491201108235418</v>
      </c>
      <c r="R80" s="6">
        <f t="shared" si="17"/>
        <v>4.3246987736104012</v>
      </c>
      <c r="S80" s="6">
        <f t="shared" si="18"/>
        <v>0.22385764297279417</v>
      </c>
      <c r="U80" s="6" t="s">
        <v>60</v>
      </c>
      <c r="V80" s="6">
        <v>9.3763272240190787</v>
      </c>
      <c r="W80" s="6">
        <v>19.216570289784048</v>
      </c>
      <c r="X80" s="6">
        <v>111.17566189187991</v>
      </c>
      <c r="Y80" s="6">
        <v>92.868863364229</v>
      </c>
      <c r="Z80" s="6">
        <f t="shared" si="19"/>
        <v>8.4337948292475248E-2</v>
      </c>
      <c r="AA80" s="6">
        <f t="shared" si="19"/>
        <v>0.20692156222928254</v>
      </c>
      <c r="AB80" s="6">
        <f t="shared" si="20"/>
        <v>0.1456297552608789</v>
      </c>
      <c r="AC80" s="6">
        <f t="shared" si="21"/>
        <v>0.10126762702479396</v>
      </c>
      <c r="AE80" s="6" t="s">
        <v>74</v>
      </c>
      <c r="AF80" s="6">
        <v>5.0462433949506882E-3</v>
      </c>
      <c r="AG80" s="6">
        <v>0.22385764297279417</v>
      </c>
      <c r="AH80" s="6">
        <v>9.5873931175278773E-2</v>
      </c>
      <c r="AI80" s="6">
        <v>7.5870553763584123</v>
      </c>
      <c r="AJ80" s="6">
        <v>4.3246987736104012</v>
      </c>
      <c r="AK80" s="6">
        <v>0.53365324546477666</v>
      </c>
      <c r="AL80" s="6">
        <f t="shared" si="22"/>
        <v>4.148469131811197</v>
      </c>
    </row>
    <row r="81" spans="1:38" x14ac:dyDescent="0.2">
      <c r="A81" s="6" t="s">
        <v>209</v>
      </c>
      <c r="B81" s="22">
        <v>1</v>
      </c>
      <c r="C81" s="22">
        <v>1</v>
      </c>
      <c r="D81" s="6">
        <v>0.87288597926895795</v>
      </c>
      <c r="E81" s="6">
        <v>8.7834151663938904</v>
      </c>
      <c r="F81" s="6">
        <f t="shared" si="13"/>
        <v>1.1456250000000001</v>
      </c>
      <c r="G81" s="6">
        <f t="shared" si="13"/>
        <v>0.11385093167701862</v>
      </c>
      <c r="H81" s="6">
        <f t="shared" si="14"/>
        <v>0.62973796583850938</v>
      </c>
      <c r="I81" s="6">
        <f t="shared" si="15"/>
        <v>0.5103959642256225</v>
      </c>
      <c r="K81" s="6" t="s">
        <v>209</v>
      </c>
      <c r="L81" s="22">
        <v>1</v>
      </c>
      <c r="M81" s="22">
        <v>1</v>
      </c>
      <c r="N81" s="6">
        <v>13.107636771628577</v>
      </c>
      <c r="O81" s="6">
        <v>14.951584184980122</v>
      </c>
      <c r="P81" s="6">
        <f t="shared" si="16"/>
        <v>7.6291403051730544E-2</v>
      </c>
      <c r="Q81" s="6">
        <f t="shared" si="16"/>
        <v>6.6882544861337684E-2</v>
      </c>
      <c r="R81" s="6">
        <f t="shared" si="17"/>
        <v>7.1586973956534114E-2</v>
      </c>
      <c r="S81" s="6">
        <f t="shared" si="18"/>
        <v>4.4972182267660532E-2</v>
      </c>
      <c r="U81" s="6" t="s">
        <v>204</v>
      </c>
      <c r="V81" s="6">
        <v>25.528439347904211</v>
      </c>
      <c r="W81" s="6">
        <v>10.160410336829036</v>
      </c>
      <c r="X81" s="6">
        <v>134.64455186482772</v>
      </c>
      <c r="Y81" s="6">
        <v>100.87808772007627</v>
      </c>
      <c r="Z81" s="6">
        <f t="shared" si="19"/>
        <v>0.18959875460488521</v>
      </c>
      <c r="AA81" s="6">
        <f t="shared" si="19"/>
        <v>0.1007196960852675</v>
      </c>
      <c r="AB81" s="6">
        <f t="shared" si="20"/>
        <v>0.14515922534507636</v>
      </c>
      <c r="AC81" s="6">
        <f t="shared" si="21"/>
        <v>5.8447972201974063E-2</v>
      </c>
      <c r="AE81" s="6" t="s">
        <v>209</v>
      </c>
      <c r="AF81" s="6">
        <v>0.5103959642256225</v>
      </c>
      <c r="AG81" s="6">
        <v>4.4972182267660532E-2</v>
      </c>
      <c r="AH81" s="6">
        <v>8.8380010115266222E-2</v>
      </c>
      <c r="AI81" s="6">
        <v>0.62973796583850938</v>
      </c>
      <c r="AJ81" s="6">
        <v>7.1586973956534114E-2</v>
      </c>
      <c r="AK81" s="6">
        <v>4.308583150573643E-2</v>
      </c>
      <c r="AL81" s="6">
        <f t="shared" si="22"/>
        <v>0.24813692376692664</v>
      </c>
    </row>
    <row r="82" spans="1:38" x14ac:dyDescent="0.2">
      <c r="A82" s="6" t="s">
        <v>75</v>
      </c>
      <c r="B82" s="22">
        <v>1</v>
      </c>
      <c r="C82" s="22">
        <v>1</v>
      </c>
      <c r="D82" s="6">
        <v>3.9007092198581561</v>
      </c>
      <c r="E82" s="6">
        <v>8.3742498636115652</v>
      </c>
      <c r="F82" s="6">
        <f t="shared" si="13"/>
        <v>0.25636363636363635</v>
      </c>
      <c r="G82" s="6">
        <f t="shared" si="13"/>
        <v>0.11941368078175897</v>
      </c>
      <c r="H82" s="6">
        <f t="shared" si="14"/>
        <v>0.18788865857269765</v>
      </c>
      <c r="I82" s="6">
        <f t="shared" si="15"/>
        <v>0.26141646088128978</v>
      </c>
      <c r="K82" s="6" t="s">
        <v>75</v>
      </c>
      <c r="L82" s="22">
        <v>1</v>
      </c>
      <c r="M82" s="6">
        <v>1.1168451051374875</v>
      </c>
      <c r="N82" s="6">
        <v>7.0050489036317964</v>
      </c>
      <c r="O82" s="6">
        <v>9.6831630039757073</v>
      </c>
      <c r="P82" s="6">
        <f t="shared" si="16"/>
        <v>0.14275417827298048</v>
      </c>
      <c r="Q82" s="6">
        <f t="shared" si="16"/>
        <v>0.11533887270914822</v>
      </c>
      <c r="R82" s="6">
        <f t="shared" si="17"/>
        <v>0.12904652549106435</v>
      </c>
      <c r="S82" s="6">
        <f t="shared" si="18"/>
        <v>0.11076972206400407</v>
      </c>
      <c r="U82" s="6" t="s">
        <v>196</v>
      </c>
      <c r="V82" s="6">
        <v>6.6320363291842259</v>
      </c>
      <c r="W82" s="6">
        <v>0.39857558234506152</v>
      </c>
      <c r="X82" s="6">
        <v>32.174375803805049</v>
      </c>
      <c r="Y82" s="6">
        <v>10.621313583750942</v>
      </c>
      <c r="Z82" s="6">
        <f t="shared" si="19"/>
        <v>0.20612789412374238</v>
      </c>
      <c r="AA82" s="6">
        <f t="shared" si="19"/>
        <v>3.7526015892688072E-2</v>
      </c>
      <c r="AB82" s="6">
        <f t="shared" si="20"/>
        <v>0.12182695500821522</v>
      </c>
      <c r="AC82" s="6">
        <f t="shared" si="21"/>
        <v>0.25763745857633891</v>
      </c>
      <c r="AE82" s="6" t="s">
        <v>75</v>
      </c>
      <c r="AF82" s="6">
        <v>0.26141646088128978</v>
      </c>
      <c r="AG82" s="6">
        <v>0.11076972206400407</v>
      </c>
      <c r="AH82" s="6">
        <v>3.8196630339179055E-2</v>
      </c>
      <c r="AI82" s="6">
        <v>0.18788865857269765</v>
      </c>
      <c r="AJ82" s="6">
        <v>0.12904652549106435</v>
      </c>
      <c r="AK82" s="6">
        <v>9.7354863986359508E-2</v>
      </c>
      <c r="AL82" s="6">
        <f t="shared" si="22"/>
        <v>0.13809668268337383</v>
      </c>
    </row>
    <row r="83" spans="1:38" x14ac:dyDescent="0.2">
      <c r="A83" s="6" t="s">
        <v>105</v>
      </c>
      <c r="B83" s="6">
        <v>55.822210084320503</v>
      </c>
      <c r="C83" s="6">
        <v>31.283924487078824</v>
      </c>
      <c r="D83" s="6">
        <v>12.847790507364975</v>
      </c>
      <c r="E83" s="6">
        <v>13.09328968903437</v>
      </c>
      <c r="F83" s="6">
        <f t="shared" si="13"/>
        <v>4.3448879441426538</v>
      </c>
      <c r="G83" s="6">
        <f t="shared" si="13"/>
        <v>2.3893097327006454</v>
      </c>
      <c r="H83" s="6">
        <f t="shared" si="14"/>
        <v>3.3670988384216498</v>
      </c>
      <c r="I83" s="6">
        <f t="shared" si="15"/>
        <v>0.24508392924493569</v>
      </c>
      <c r="K83" s="6" t="s">
        <v>105</v>
      </c>
      <c r="L83" s="6">
        <v>77.185550335053534</v>
      </c>
      <c r="M83" s="6">
        <v>62.504813987522141</v>
      </c>
      <c r="N83" s="6">
        <v>22.898119466328449</v>
      </c>
      <c r="O83" s="6">
        <v>11.790531476377472</v>
      </c>
      <c r="P83" s="6">
        <f t="shared" si="16"/>
        <v>3.3708248595940131</v>
      </c>
      <c r="Q83" s="6">
        <f t="shared" si="16"/>
        <v>5.301271966641333</v>
      </c>
      <c r="R83" s="6">
        <f t="shared" si="17"/>
        <v>4.3360484131176733</v>
      </c>
      <c r="S83" s="6">
        <f t="shared" si="18"/>
        <v>2.165545094857858E-2</v>
      </c>
      <c r="U83" s="6" t="s">
        <v>55</v>
      </c>
      <c r="V83" s="22">
        <v>1</v>
      </c>
      <c r="W83" s="22">
        <v>1</v>
      </c>
      <c r="X83" s="6">
        <v>5.8051354827265067</v>
      </c>
      <c r="Y83" s="6">
        <v>27.970198234954985</v>
      </c>
      <c r="Z83" s="6">
        <f t="shared" si="19"/>
        <v>0.17226126814362108</v>
      </c>
      <c r="AA83" s="6">
        <f t="shared" si="19"/>
        <v>3.5752338671317586E-2</v>
      </c>
      <c r="AB83" s="6">
        <f t="shared" si="20"/>
        <v>0.10400680340746933</v>
      </c>
      <c r="AC83" s="6">
        <f t="shared" si="21"/>
        <v>0.38775463684487238</v>
      </c>
      <c r="AE83" s="6" t="s">
        <v>105</v>
      </c>
      <c r="AF83" s="6">
        <v>0.24508392924493569</v>
      </c>
      <c r="AG83" s="6">
        <v>2.165545094857858E-2</v>
      </c>
      <c r="AH83" s="6">
        <v>0.71197377841238652</v>
      </c>
      <c r="AI83" s="6">
        <v>3.3670988384216498</v>
      </c>
      <c r="AJ83" s="6">
        <v>4.3360484131176733</v>
      </c>
      <c r="AK83" s="6">
        <v>1.2125380940613508</v>
      </c>
      <c r="AL83" s="6">
        <f t="shared" si="22"/>
        <v>2.9718951152002244</v>
      </c>
    </row>
    <row r="84" spans="1:38" x14ac:dyDescent="0.2">
      <c r="A84" s="6" t="s">
        <v>76</v>
      </c>
      <c r="B84" s="6">
        <v>0.27310278906223356</v>
      </c>
      <c r="C84" s="22">
        <v>1</v>
      </c>
      <c r="D84" s="6">
        <v>10.256410256410257</v>
      </c>
      <c r="E84" s="6">
        <v>18.030551009274415</v>
      </c>
      <c r="F84" s="6">
        <f t="shared" si="13"/>
        <v>2.6627521933567769E-2</v>
      </c>
      <c r="G84" s="6">
        <f t="shared" si="13"/>
        <v>5.5461422087745835E-2</v>
      </c>
      <c r="H84" s="6">
        <f t="shared" si="14"/>
        <v>4.10444720106568E-2</v>
      </c>
      <c r="I84" s="6">
        <f t="shared" si="15"/>
        <v>0.1624574657303168</v>
      </c>
      <c r="K84" s="6" t="s">
        <v>76</v>
      </c>
      <c r="L84" s="22">
        <v>1</v>
      </c>
      <c r="M84" s="22">
        <v>1</v>
      </c>
      <c r="N84" s="6">
        <v>7.7221395643796198</v>
      </c>
      <c r="O84" s="6">
        <v>6.5221102953730581</v>
      </c>
      <c r="P84" s="6">
        <f t="shared" si="16"/>
        <v>0.12949778900821224</v>
      </c>
      <c r="Q84" s="6">
        <f t="shared" si="16"/>
        <v>0.15332460732984293</v>
      </c>
      <c r="R84" s="6">
        <f t="shared" si="17"/>
        <v>0.14141119816902759</v>
      </c>
      <c r="S84" s="6">
        <f t="shared" si="18"/>
        <v>6.2194931811673224E-2</v>
      </c>
      <c r="U84" s="6" t="s">
        <v>186</v>
      </c>
      <c r="V84" s="6">
        <v>1.6531085628409943</v>
      </c>
      <c r="W84" s="6">
        <v>0.51618804926655515</v>
      </c>
      <c r="X84" s="6">
        <v>10.142356645527517</v>
      </c>
      <c r="Y84" s="6">
        <v>12.058184398421217</v>
      </c>
      <c r="Z84" s="6">
        <f t="shared" si="19"/>
        <v>0.16299057710319886</v>
      </c>
      <c r="AA84" s="6">
        <f t="shared" si="19"/>
        <v>4.2808107108906035E-2</v>
      </c>
      <c r="AB84" s="6">
        <f t="shared" si="20"/>
        <v>0.10289934210605245</v>
      </c>
      <c r="AC84" s="6">
        <f t="shared" si="21"/>
        <v>9.6279606622871855E-2</v>
      </c>
      <c r="AE84" s="6" t="s">
        <v>76</v>
      </c>
      <c r="AF84" s="6">
        <v>0.1624574657303168</v>
      </c>
      <c r="AG84" s="6">
        <v>6.2194931811673224E-2</v>
      </c>
      <c r="AH84" s="6">
        <v>0.18834977228825558</v>
      </c>
      <c r="AI84" s="6">
        <v>4.10444720106568E-2</v>
      </c>
      <c r="AJ84" s="6">
        <v>0.14141119816902759</v>
      </c>
      <c r="AK84" s="6">
        <v>2.8883020108711035</v>
      </c>
      <c r="AL84" s="6">
        <f t="shared" si="22"/>
        <v>1.023585893683596</v>
      </c>
    </row>
    <row r="85" spans="1:38" x14ac:dyDescent="0.2">
      <c r="A85" s="6" t="s">
        <v>210</v>
      </c>
      <c r="B85" s="22">
        <v>1</v>
      </c>
      <c r="C85" s="22">
        <v>1</v>
      </c>
      <c r="D85" s="6">
        <v>5.8101472995090013</v>
      </c>
      <c r="E85" s="6">
        <v>16.312056737588652</v>
      </c>
      <c r="F85" s="6">
        <f t="shared" si="13"/>
        <v>0.17211267605633804</v>
      </c>
      <c r="G85" s="6">
        <f t="shared" si="13"/>
        <v>6.1304347826086958E-2</v>
      </c>
      <c r="H85" s="6">
        <f t="shared" si="14"/>
        <v>0.1167085119412125</v>
      </c>
      <c r="I85" s="6">
        <f t="shared" si="15"/>
        <v>0.30622610636708525</v>
      </c>
      <c r="K85" s="6" t="s">
        <v>210</v>
      </c>
      <c r="L85" s="6">
        <v>7.8949395363167216</v>
      </c>
      <c r="M85" s="22">
        <v>1</v>
      </c>
      <c r="N85" s="6">
        <v>6.1855167199199981</v>
      </c>
      <c r="O85" s="6">
        <v>8.4831337349691456</v>
      </c>
      <c r="P85" s="6">
        <f t="shared" si="16"/>
        <v>1.2763589355262195</v>
      </c>
      <c r="Q85" s="6">
        <f t="shared" si="16"/>
        <v>0.11788096607245543</v>
      </c>
      <c r="R85" s="6">
        <f t="shared" si="17"/>
        <v>0.69711995079933742</v>
      </c>
      <c r="S85" s="6">
        <f t="shared" si="18"/>
        <v>0.64297409382935111</v>
      </c>
      <c r="U85" s="6" t="s">
        <v>75</v>
      </c>
      <c r="V85" s="22">
        <v>1</v>
      </c>
      <c r="W85" s="22">
        <v>1</v>
      </c>
      <c r="X85" s="6">
        <v>9.7432258636746631</v>
      </c>
      <c r="Y85" s="6">
        <v>10.860792052862655</v>
      </c>
      <c r="Z85" s="6">
        <f t="shared" si="19"/>
        <v>0.10263541192535276</v>
      </c>
      <c r="AA85" s="6">
        <f t="shared" si="19"/>
        <v>9.2074316047366267E-2</v>
      </c>
      <c r="AB85" s="6">
        <f t="shared" si="20"/>
        <v>9.7354863986359508E-2</v>
      </c>
      <c r="AC85" s="6">
        <f t="shared" si="21"/>
        <v>3.8196630339179055E-2</v>
      </c>
      <c r="AE85" s="6" t="s">
        <v>210</v>
      </c>
      <c r="AF85" s="6">
        <v>0.30622610636708525</v>
      </c>
      <c r="AG85" s="6">
        <v>0.64297409382935111</v>
      </c>
      <c r="AH85" s="6">
        <v>0.35098158821536374</v>
      </c>
      <c r="AI85" s="6">
        <v>0.1167085119412125</v>
      </c>
      <c r="AJ85" s="6">
        <v>0.69711995079933742</v>
      </c>
      <c r="AK85" s="6">
        <v>0.24819012811890151</v>
      </c>
      <c r="AL85" s="6">
        <f t="shared" si="22"/>
        <v>0.35400619695315044</v>
      </c>
    </row>
    <row r="86" spans="1:38" x14ac:dyDescent="0.2">
      <c r="A86" s="6" t="s">
        <v>77</v>
      </c>
      <c r="B86" s="6">
        <v>1.1743419929676036</v>
      </c>
      <c r="C86" s="6">
        <v>1.0924111562489334</v>
      </c>
      <c r="D86" s="6">
        <v>17.703218767048554</v>
      </c>
      <c r="E86" s="6">
        <v>2.9459901800327333</v>
      </c>
      <c r="F86" s="6">
        <f t="shared" si="13"/>
        <v>6.6334942160542906E-2</v>
      </c>
      <c r="G86" s="6">
        <f t="shared" si="13"/>
        <v>0.37081289803783235</v>
      </c>
      <c r="H86" s="6">
        <f t="shared" si="14"/>
        <v>0.21857392009918764</v>
      </c>
      <c r="I86" s="6">
        <f t="shared" si="15"/>
        <v>0.4289053043789926</v>
      </c>
      <c r="K86" s="6" t="s">
        <v>77</v>
      </c>
      <c r="L86" s="6">
        <v>12.639605638142186</v>
      </c>
      <c r="M86" s="22">
        <v>1</v>
      </c>
      <c r="N86" s="6">
        <v>11.834434986219176</v>
      </c>
      <c r="O86" s="6">
        <v>8.8489963169833405</v>
      </c>
      <c r="P86" s="6">
        <f t="shared" si="16"/>
        <v>1.0680362563029504</v>
      </c>
      <c r="Q86" s="6">
        <f t="shared" si="16"/>
        <v>0.1130071664829107</v>
      </c>
      <c r="R86" s="6">
        <f t="shared" si="17"/>
        <v>0.59052171139293053</v>
      </c>
      <c r="S86" s="6">
        <f t="shared" si="18"/>
        <v>0.56507848708259578</v>
      </c>
      <c r="U86" s="6" t="s">
        <v>193</v>
      </c>
      <c r="V86" s="6">
        <v>9.4939396909405716</v>
      </c>
      <c r="W86" s="6">
        <v>9.2979189127380835</v>
      </c>
      <c r="X86" s="6">
        <v>95.636170118408799</v>
      </c>
      <c r="Y86" s="6">
        <v>101.38365337708989</v>
      </c>
      <c r="Z86" s="6">
        <f t="shared" si="19"/>
        <v>9.9271433383268701E-2</v>
      </c>
      <c r="AA86" s="6">
        <f t="shared" si="19"/>
        <v>9.1710237331407665E-2</v>
      </c>
      <c r="AB86" s="6">
        <f t="shared" si="20"/>
        <v>9.5490835357338183E-2</v>
      </c>
      <c r="AC86" s="6">
        <f t="shared" si="21"/>
        <v>2.1221981192192083E-2</v>
      </c>
      <c r="AE86" s="6" t="s">
        <v>77</v>
      </c>
      <c r="AF86" s="6">
        <v>0.4289053043789926</v>
      </c>
      <c r="AG86" s="6">
        <v>0.56507848708259578</v>
      </c>
      <c r="AH86" s="6">
        <v>0.33990461175249326</v>
      </c>
      <c r="AI86" s="6">
        <v>0.21857392009918764</v>
      </c>
      <c r="AJ86" s="6">
        <v>0.59052171139293053</v>
      </c>
      <c r="AK86" s="6">
        <v>1.6837252520721795</v>
      </c>
      <c r="AL86" s="6">
        <f t="shared" si="22"/>
        <v>0.83094029452143259</v>
      </c>
    </row>
    <row r="87" spans="1:38" x14ac:dyDescent="0.2">
      <c r="A87" s="6" t="s">
        <v>106</v>
      </c>
      <c r="B87" s="6">
        <v>209.48349435018608</v>
      </c>
      <c r="C87" s="6">
        <v>404.64274741405802</v>
      </c>
      <c r="D87" s="6">
        <v>109.0834697217676</v>
      </c>
      <c r="E87" s="6">
        <v>189.55264593562467</v>
      </c>
      <c r="F87" s="6">
        <f t="shared" si="13"/>
        <v>1.9203963248006555</v>
      </c>
      <c r="G87" s="6">
        <f t="shared" si="13"/>
        <v>2.1347248697941237</v>
      </c>
      <c r="H87" s="6">
        <f t="shared" si="14"/>
        <v>2.0275605972973896</v>
      </c>
      <c r="I87" s="6">
        <f t="shared" si="15"/>
        <v>0.22197462299517864</v>
      </c>
      <c r="K87" s="6" t="s">
        <v>106</v>
      </c>
      <c r="L87" s="6">
        <v>188.91627512901488</v>
      </c>
      <c r="M87" s="6">
        <v>158.47646922899176</v>
      </c>
      <c r="N87" s="6">
        <v>66.699187785067934</v>
      </c>
      <c r="O87" s="6">
        <v>45.523061538086296</v>
      </c>
      <c r="P87" s="6">
        <f t="shared" si="16"/>
        <v>2.8323624530148761</v>
      </c>
      <c r="Q87" s="6">
        <f t="shared" si="16"/>
        <v>3.4812348702954528</v>
      </c>
      <c r="R87" s="6">
        <f t="shared" si="17"/>
        <v>3.1567986616551647</v>
      </c>
      <c r="S87" s="6">
        <f t="shared" si="18"/>
        <v>2.5064343888860297E-2</v>
      </c>
      <c r="U87" s="6" t="s">
        <v>63</v>
      </c>
      <c r="V87" s="6">
        <v>11.258126694762977</v>
      </c>
      <c r="W87" s="6">
        <v>29.213629978111008</v>
      </c>
      <c r="X87" s="6">
        <v>223.916803405916</v>
      </c>
      <c r="Y87" s="6">
        <v>209.49487782163291</v>
      </c>
      <c r="Z87" s="6">
        <f t="shared" si="19"/>
        <v>5.027816815674286E-2</v>
      </c>
      <c r="AA87" s="6">
        <f t="shared" si="19"/>
        <v>0.13944794393963145</v>
      </c>
      <c r="AB87" s="6">
        <f t="shared" si="20"/>
        <v>9.486305604818715E-2</v>
      </c>
      <c r="AC87" s="6">
        <f t="shared" si="21"/>
        <v>5.2337905000873222E-2</v>
      </c>
      <c r="AE87" s="6" t="s">
        <v>106</v>
      </c>
      <c r="AF87" s="6">
        <v>0.22197462299517864</v>
      </c>
      <c r="AG87" s="6">
        <v>2.5064343888860297E-2</v>
      </c>
      <c r="AH87" s="6">
        <v>0.47463771789947751</v>
      </c>
      <c r="AI87" s="6">
        <v>2.0275605972973896</v>
      </c>
      <c r="AJ87" s="6">
        <v>3.1567986616551647</v>
      </c>
      <c r="AK87" s="6">
        <v>1.4892815199792349</v>
      </c>
      <c r="AL87" s="6">
        <f t="shared" si="22"/>
        <v>2.2245469263105964</v>
      </c>
    </row>
    <row r="88" spans="1:38" x14ac:dyDescent="0.2">
      <c r="A88" s="6" t="s">
        <v>78</v>
      </c>
      <c r="B88" s="6">
        <v>84.579933772573654</v>
      </c>
      <c r="C88" s="6">
        <v>73.887959580787239</v>
      </c>
      <c r="D88" s="6">
        <v>28.450627386797599</v>
      </c>
      <c r="E88" s="6">
        <v>35.92471358428805</v>
      </c>
      <c r="F88" s="6">
        <f t="shared" si="13"/>
        <v>2.9728670873466445</v>
      </c>
      <c r="G88" s="6">
        <f t="shared" si="13"/>
        <v>2.0567445696519822</v>
      </c>
      <c r="H88" s="6">
        <f t="shared" si="14"/>
        <v>2.5148058284993136</v>
      </c>
      <c r="I88" s="6">
        <f t="shared" si="15"/>
        <v>0.12141569171047659</v>
      </c>
      <c r="K88" s="6" t="s">
        <v>78</v>
      </c>
      <c r="L88" s="6">
        <v>145.41323268890088</v>
      </c>
      <c r="M88" s="6">
        <v>131.96487714703844</v>
      </c>
      <c r="N88" s="6">
        <v>21.346862118588259</v>
      </c>
      <c r="O88" s="6">
        <v>16.283323983511792</v>
      </c>
      <c r="P88" s="6">
        <f t="shared" si="16"/>
        <v>6.8119254193467169</v>
      </c>
      <c r="Q88" s="6">
        <f t="shared" si="16"/>
        <v>8.104295982851152</v>
      </c>
      <c r="R88" s="6">
        <f t="shared" si="17"/>
        <v>7.4581107010989349</v>
      </c>
      <c r="S88" s="6">
        <f t="shared" si="18"/>
        <v>2.225573304370761E-2</v>
      </c>
      <c r="U88" s="6" t="s">
        <v>90</v>
      </c>
      <c r="V88" s="6">
        <v>2.2019667418079649</v>
      </c>
      <c r="W88" s="6">
        <v>1.73151687412199</v>
      </c>
      <c r="X88" s="6">
        <v>27.970198234954985</v>
      </c>
      <c r="Y88" s="6">
        <v>30.684287551554391</v>
      </c>
      <c r="Z88" s="6">
        <f t="shared" si="19"/>
        <v>7.8725460696096095E-2</v>
      </c>
      <c r="AA88" s="6">
        <f t="shared" si="19"/>
        <v>5.6430082374008893E-2</v>
      </c>
      <c r="AB88" s="6">
        <f t="shared" si="20"/>
        <v>6.7577771535052497E-2</v>
      </c>
      <c r="AC88" s="6">
        <f t="shared" si="21"/>
        <v>3.7006934464942555E-2</v>
      </c>
      <c r="AE88" s="6" t="s">
        <v>78</v>
      </c>
      <c r="AF88" s="6">
        <v>0.12141569171047659</v>
      </c>
      <c r="AG88" s="6">
        <v>2.225573304370761E-2</v>
      </c>
      <c r="AH88" s="6">
        <v>5.7098442036222198E-2</v>
      </c>
      <c r="AI88" s="6">
        <v>2.5148058284993136</v>
      </c>
      <c r="AJ88" s="6">
        <v>7.4581107010989349</v>
      </c>
      <c r="AK88" s="6">
        <v>1.8578032551630419</v>
      </c>
      <c r="AL88" s="6">
        <f t="shared" si="22"/>
        <v>3.9435732615870962</v>
      </c>
    </row>
    <row r="89" spans="1:38" x14ac:dyDescent="0.2">
      <c r="A89" s="6" t="s">
        <v>115</v>
      </c>
      <c r="B89" s="6">
        <v>8.8348752261632484</v>
      </c>
      <c r="C89" s="6">
        <v>11.210869491004679</v>
      </c>
      <c r="D89" s="6">
        <v>15.439170758319694</v>
      </c>
      <c r="E89" s="6">
        <v>14.048008728859793</v>
      </c>
      <c r="F89" s="6">
        <f t="shared" si="13"/>
        <v>0.57223767807622739</v>
      </c>
      <c r="G89" s="6">
        <f t="shared" si="13"/>
        <v>0.79803975833054663</v>
      </c>
      <c r="H89" s="6">
        <f t="shared" si="14"/>
        <v>0.68513871820338701</v>
      </c>
      <c r="I89" s="6">
        <f t="shared" si="15"/>
        <v>0.24169026947923219</v>
      </c>
      <c r="K89" s="6" t="s">
        <v>115</v>
      </c>
      <c r="L89" s="6">
        <v>21.620580759454672</v>
      </c>
      <c r="M89" s="6">
        <v>5.6304398059000231</v>
      </c>
      <c r="N89" s="6">
        <v>11.512475914046684</v>
      </c>
      <c r="O89" s="6">
        <v>18.039464377179932</v>
      </c>
      <c r="P89" s="6">
        <f t="shared" si="16"/>
        <v>1.8780131155866147</v>
      </c>
      <c r="Q89" s="6">
        <f t="shared" si="16"/>
        <v>0.31211790373457954</v>
      </c>
      <c r="R89" s="6">
        <f t="shared" si="17"/>
        <v>1.095065509660597</v>
      </c>
      <c r="S89" s="6">
        <f t="shared" si="18"/>
        <v>0.93517183153827732</v>
      </c>
      <c r="U89" s="6" t="s">
        <v>65</v>
      </c>
      <c r="V89" s="22">
        <v>1</v>
      </c>
      <c r="W89" s="22">
        <v>1</v>
      </c>
      <c r="X89" s="6">
        <v>20.626191848862476</v>
      </c>
      <c r="Y89" s="6">
        <v>20.652800567652665</v>
      </c>
      <c r="Z89" s="6">
        <f t="shared" si="19"/>
        <v>4.8482046871640511E-2</v>
      </c>
      <c r="AA89" s="6">
        <f t="shared" si="19"/>
        <v>4.8419583422804384E-2</v>
      </c>
      <c r="AB89" s="6">
        <f t="shared" si="20"/>
        <v>4.8450815147222451E-2</v>
      </c>
      <c r="AC89" s="6">
        <f t="shared" si="21"/>
        <v>4.3126447156081345E-4</v>
      </c>
      <c r="AE89" s="6" t="s">
        <v>115</v>
      </c>
      <c r="AF89" s="6">
        <v>0.24169026947923219</v>
      </c>
      <c r="AG89" s="6">
        <v>0.93517183153827732</v>
      </c>
      <c r="AH89" s="6">
        <v>0.71281768640158572</v>
      </c>
      <c r="AI89" s="6">
        <v>0.68513871820338701</v>
      </c>
      <c r="AJ89" s="6">
        <v>1.095065509660597</v>
      </c>
      <c r="AK89" s="6">
        <v>1.4350290291935264</v>
      </c>
      <c r="AL89" s="6">
        <f t="shared" si="22"/>
        <v>1.0717444190191701</v>
      </c>
    </row>
    <row r="90" spans="1:38" x14ac:dyDescent="0.2">
      <c r="A90" s="6" t="s">
        <v>107</v>
      </c>
      <c r="B90" s="22">
        <v>1</v>
      </c>
      <c r="C90" s="6">
        <v>1.9936503601543034</v>
      </c>
      <c r="D90" s="6">
        <v>4.3917075831969452</v>
      </c>
      <c r="E90" s="6">
        <v>1.336606655755592</v>
      </c>
      <c r="F90" s="6">
        <f t="shared" si="13"/>
        <v>0.22770186335403725</v>
      </c>
      <c r="G90" s="6">
        <f t="shared" si="13"/>
        <v>1.4915759633317707</v>
      </c>
      <c r="H90" s="6">
        <f t="shared" si="14"/>
        <v>0.85963891334290399</v>
      </c>
      <c r="I90" s="6">
        <f t="shared" si="15"/>
        <v>0.62181749300076505</v>
      </c>
      <c r="K90" s="6" t="s">
        <v>107</v>
      </c>
      <c r="L90" s="22">
        <v>1</v>
      </c>
      <c r="M90" s="22">
        <v>1</v>
      </c>
      <c r="N90" s="6">
        <v>13.824727432376399</v>
      </c>
      <c r="O90" s="6">
        <v>18.127271396863339</v>
      </c>
      <c r="P90" s="6">
        <f t="shared" si="16"/>
        <v>7.2334156669019059E-2</v>
      </c>
      <c r="Q90" s="6">
        <f t="shared" si="16"/>
        <v>5.5165500538213133E-2</v>
      </c>
      <c r="R90" s="6">
        <f t="shared" si="17"/>
        <v>6.3749828603616096E-2</v>
      </c>
      <c r="S90" s="6">
        <f t="shared" si="18"/>
        <v>9.0827805771079156E-2</v>
      </c>
      <c r="U90" s="6" t="s">
        <v>209</v>
      </c>
      <c r="V90" s="6">
        <v>2.9468456989774245</v>
      </c>
      <c r="W90" s="6">
        <v>10.121206181188539</v>
      </c>
      <c r="X90" s="6">
        <v>181.31624462282144</v>
      </c>
      <c r="Y90" s="6">
        <v>144.75586500510002</v>
      </c>
      <c r="Z90" s="6">
        <f t="shared" si="19"/>
        <v>1.6252518935120933E-2</v>
      </c>
      <c r="AA90" s="6">
        <f t="shared" si="19"/>
        <v>6.9919144076351927E-2</v>
      </c>
      <c r="AB90" s="6">
        <f t="shared" si="20"/>
        <v>4.308583150573643E-2</v>
      </c>
      <c r="AC90" s="6">
        <f t="shared" si="21"/>
        <v>8.8380010115266222E-2</v>
      </c>
      <c r="AE90" s="6" t="s">
        <v>107</v>
      </c>
      <c r="AF90" s="6">
        <v>0.62181749300076505</v>
      </c>
      <c r="AG90" s="6">
        <v>9.0827805771079156E-2</v>
      </c>
      <c r="AH90" s="6">
        <v>0.21476153705521092</v>
      </c>
      <c r="AI90" s="6">
        <v>0.85963891334290399</v>
      </c>
      <c r="AJ90" s="6">
        <v>6.3749828603616096E-2</v>
      </c>
      <c r="AK90" s="6">
        <v>0.30422286861920644</v>
      </c>
      <c r="AL90" s="6">
        <f t="shared" si="22"/>
        <v>0.40920387018857546</v>
      </c>
    </row>
    <row r="91" spans="1:38" x14ac:dyDescent="0.2">
      <c r="A91" s="6" t="s">
        <v>79</v>
      </c>
      <c r="B91" s="22">
        <v>1</v>
      </c>
      <c r="C91" s="22">
        <v>1</v>
      </c>
      <c r="D91" s="22">
        <v>1</v>
      </c>
      <c r="E91" s="6">
        <v>1.0638297872340425</v>
      </c>
      <c r="F91" s="6">
        <f t="shared" si="13"/>
        <v>1</v>
      </c>
      <c r="G91" s="6">
        <f t="shared" si="13"/>
        <v>0.94000000000000006</v>
      </c>
      <c r="H91" s="6">
        <f t="shared" si="14"/>
        <v>0.97</v>
      </c>
      <c r="I91" s="6">
        <f t="shared" si="15"/>
        <v>0.50000000000000011</v>
      </c>
      <c r="K91" s="6" t="s">
        <v>79</v>
      </c>
      <c r="L91" s="22">
        <v>1</v>
      </c>
      <c r="M91" s="22">
        <v>1</v>
      </c>
      <c r="N91" s="6">
        <v>6.3757652625673797</v>
      </c>
      <c r="O91" s="6">
        <v>13.078367765067441</v>
      </c>
      <c r="P91" s="6">
        <f t="shared" si="16"/>
        <v>0.15684391736801837</v>
      </c>
      <c r="Q91" s="6">
        <f t="shared" si="16"/>
        <v>7.6462140992167096E-2</v>
      </c>
      <c r="R91" s="6">
        <f t="shared" si="17"/>
        <v>0.11665302918009274</v>
      </c>
      <c r="S91" s="6">
        <f t="shared" si="18"/>
        <v>0.23341561891773038</v>
      </c>
      <c r="U91" s="6" t="s">
        <v>189</v>
      </c>
      <c r="V91" s="22">
        <v>1</v>
      </c>
      <c r="W91" s="6">
        <v>1.3002711620765131</v>
      </c>
      <c r="X91" s="6">
        <v>36.804292873298152</v>
      </c>
      <c r="Y91" s="6">
        <v>25.335935074726152</v>
      </c>
      <c r="Z91" s="6">
        <f t="shared" si="19"/>
        <v>2.7170743463067838E-2</v>
      </c>
      <c r="AA91" s="6">
        <f t="shared" si="19"/>
        <v>5.1321222533980908E-2</v>
      </c>
      <c r="AB91" s="6">
        <f t="shared" si="20"/>
        <v>3.9245982998524373E-2</v>
      </c>
      <c r="AC91" s="6">
        <f t="shared" si="21"/>
        <v>0.12362523308767723</v>
      </c>
      <c r="AE91" s="6" t="s">
        <v>79</v>
      </c>
      <c r="AF91" s="6">
        <v>0.50000000000000011</v>
      </c>
      <c r="AG91" s="6">
        <v>0.23341561891773038</v>
      </c>
      <c r="AH91" s="6">
        <v>7.769278835570613E-2</v>
      </c>
      <c r="AI91" s="6">
        <v>0.97</v>
      </c>
      <c r="AJ91" s="6">
        <v>0.11665302918009274</v>
      </c>
      <c r="AK91" s="6">
        <v>0.34226854300387388</v>
      </c>
      <c r="AL91" s="6">
        <f t="shared" si="22"/>
        <v>0.47630719072798883</v>
      </c>
    </row>
    <row r="92" spans="1:38" x14ac:dyDescent="0.2">
      <c r="A92" s="6" t="s">
        <v>211</v>
      </c>
      <c r="B92" s="22">
        <v>1</v>
      </c>
      <c r="C92" s="6">
        <v>16.044788857406211</v>
      </c>
      <c r="D92" s="6">
        <v>0.98199672667757776</v>
      </c>
      <c r="E92" s="22">
        <v>1</v>
      </c>
      <c r="F92" s="6">
        <f t="shared" si="13"/>
        <v>1.0183333333333333</v>
      </c>
      <c r="G92" s="6">
        <f t="shared" si="13"/>
        <v>16.044788857406211</v>
      </c>
      <c r="H92" s="6">
        <f t="shared" si="14"/>
        <v>8.5315610953697725</v>
      </c>
      <c r="I92" s="6">
        <f t="shared" si="15"/>
        <v>0.49923819241317718</v>
      </c>
      <c r="K92" s="6" t="s">
        <v>211</v>
      </c>
      <c r="L92" s="22">
        <v>1</v>
      </c>
      <c r="M92" s="22">
        <v>1</v>
      </c>
      <c r="N92" s="6">
        <v>8.0587331398326789</v>
      </c>
      <c r="O92" s="6">
        <v>11.278323861557599</v>
      </c>
      <c r="P92" s="6">
        <f t="shared" si="16"/>
        <v>0.12408898305084745</v>
      </c>
      <c r="Q92" s="6">
        <f t="shared" si="16"/>
        <v>8.8665657439446363E-2</v>
      </c>
      <c r="R92" s="6">
        <f t="shared" si="17"/>
        <v>0.1063773202451469</v>
      </c>
      <c r="S92" s="6">
        <f t="shared" si="18"/>
        <v>0.11689233461732308</v>
      </c>
      <c r="U92" s="6" t="s">
        <v>192</v>
      </c>
      <c r="V92" s="22">
        <v>1</v>
      </c>
      <c r="W92" s="6">
        <v>1.5354960959195003</v>
      </c>
      <c r="X92" s="6">
        <v>53.594394429908199</v>
      </c>
      <c r="Y92" s="6">
        <v>32.413854272916758</v>
      </c>
      <c r="Z92" s="6">
        <f t="shared" si="19"/>
        <v>1.8658667769962764E-2</v>
      </c>
      <c r="AA92" s="6">
        <f t="shared" si="19"/>
        <v>4.7371598668612416E-2</v>
      </c>
      <c r="AB92" s="6">
        <f t="shared" si="20"/>
        <v>3.301513321928759E-2</v>
      </c>
      <c r="AC92" s="6">
        <f t="shared" si="21"/>
        <v>0.16202946217780873</v>
      </c>
      <c r="AE92" s="6" t="s">
        <v>211</v>
      </c>
      <c r="AF92" s="6">
        <v>0.49923819241317718</v>
      </c>
      <c r="AG92" s="6">
        <v>0.11689233461732308</v>
      </c>
      <c r="AH92" s="6">
        <v>0.13910658645069462</v>
      </c>
      <c r="AI92" s="6">
        <v>8.5315610953697725</v>
      </c>
      <c r="AJ92" s="6">
        <v>0.1063773202451469</v>
      </c>
      <c r="AK92" s="6">
        <v>0.15085226095457951</v>
      </c>
      <c r="AL92" s="6">
        <f t="shared" si="22"/>
        <v>2.9295968921898328</v>
      </c>
    </row>
    <row r="93" spans="1:38" x14ac:dyDescent="0.2">
      <c r="A93" s="6" t="s">
        <v>212</v>
      </c>
      <c r="B93" s="6">
        <v>46.523060116751452</v>
      </c>
      <c r="C93" s="6">
        <v>47.956849759328172</v>
      </c>
      <c r="D93" s="6">
        <v>32.078559738134203</v>
      </c>
      <c r="E93" s="6">
        <v>155.86470267321332</v>
      </c>
      <c r="F93" s="6">
        <f t="shared" si="13"/>
        <v>1.4502851903742418</v>
      </c>
      <c r="G93" s="6">
        <f t="shared" si="13"/>
        <v>0.30768255375865783</v>
      </c>
      <c r="H93" s="6">
        <f t="shared" si="14"/>
        <v>0.87898387206644979</v>
      </c>
      <c r="I93" s="6">
        <f t="shared" si="15"/>
        <v>0.58471407371850692</v>
      </c>
      <c r="K93" s="6" t="s">
        <v>212</v>
      </c>
      <c r="L93" s="6">
        <v>66.094123084032972</v>
      </c>
      <c r="M93" s="6">
        <v>78.248478779942999</v>
      </c>
      <c r="N93" s="6">
        <v>53.528134832556894</v>
      </c>
      <c r="O93" s="6">
        <v>63.025927461645409</v>
      </c>
      <c r="P93" s="6">
        <f t="shared" si="16"/>
        <v>1.2347548310955381</v>
      </c>
      <c r="Q93" s="6">
        <f t="shared" si="16"/>
        <v>1.2415283984128804</v>
      </c>
      <c r="R93" s="6">
        <f t="shared" si="17"/>
        <v>1.2381416147542093</v>
      </c>
      <c r="S93" s="6">
        <f t="shared" si="18"/>
        <v>6.0675966707660317E-2</v>
      </c>
      <c r="U93" s="6" t="s">
        <v>67</v>
      </c>
      <c r="V93" s="6">
        <v>8.5530399555686234</v>
      </c>
      <c r="W93" s="6">
        <v>11.101310072200986</v>
      </c>
      <c r="X93" s="6">
        <v>261.3020533061333</v>
      </c>
      <c r="Y93" s="6">
        <v>370.66388753381523</v>
      </c>
      <c r="Z93" s="6">
        <f t="shared" si="19"/>
        <v>3.2732387087475924E-2</v>
      </c>
      <c r="AA93" s="6">
        <f t="shared" si="19"/>
        <v>2.9949802086366526E-2</v>
      </c>
      <c r="AB93" s="6">
        <f t="shared" si="20"/>
        <v>3.1341094586921227E-2</v>
      </c>
      <c r="AC93" s="6">
        <f t="shared" si="21"/>
        <v>0.1099476179797384</v>
      </c>
      <c r="AE93" s="6" t="s">
        <v>212</v>
      </c>
      <c r="AF93" s="6">
        <v>0.58471407371850692</v>
      </c>
      <c r="AG93" s="6">
        <v>6.0675966707660317E-2</v>
      </c>
      <c r="AH93" s="6">
        <v>0.34310548549374631</v>
      </c>
      <c r="AI93" s="6">
        <v>0.87898387206644979</v>
      </c>
      <c r="AJ93" s="6">
        <v>1.2381416147542093</v>
      </c>
      <c r="AK93" s="6">
        <v>4.2276211654009934</v>
      </c>
      <c r="AL93" s="6">
        <f t="shared" si="22"/>
        <v>2.1149155507405508</v>
      </c>
    </row>
    <row r="94" spans="1:38" x14ac:dyDescent="0.2">
      <c r="A94" s="6" t="s">
        <v>213</v>
      </c>
      <c r="B94" s="22">
        <v>1</v>
      </c>
      <c r="C94" s="22">
        <v>1</v>
      </c>
      <c r="D94" s="6">
        <v>10.61102018548827</v>
      </c>
      <c r="E94" s="6">
        <v>11.865793780687397</v>
      </c>
      <c r="F94" s="6">
        <f t="shared" si="13"/>
        <v>9.4241645244215938E-2</v>
      </c>
      <c r="G94" s="6">
        <f t="shared" si="13"/>
        <v>8.4275862068965521E-2</v>
      </c>
      <c r="H94" s="6">
        <f t="shared" si="14"/>
        <v>8.9258753656590722E-2</v>
      </c>
      <c r="I94" s="6">
        <f t="shared" si="15"/>
        <v>3.8961924894148327E-2</v>
      </c>
      <c r="K94" s="6" t="s">
        <v>213</v>
      </c>
      <c r="L94" s="6">
        <v>15.99784333359008</v>
      </c>
      <c r="M94" s="6">
        <v>4.7677732419317573</v>
      </c>
      <c r="N94" s="6">
        <v>9.7856045269396823</v>
      </c>
      <c r="O94" s="6">
        <v>9.3612039318032156</v>
      </c>
      <c r="P94" s="6">
        <f t="shared" si="16"/>
        <v>1.6348344437533888</v>
      </c>
      <c r="Q94" s="6">
        <f t="shared" si="16"/>
        <v>0.50931197276175122</v>
      </c>
      <c r="R94" s="6">
        <f t="shared" si="17"/>
        <v>1.0720732082575699</v>
      </c>
      <c r="S94" s="6">
        <f t="shared" si="18"/>
        <v>0.9053313942738761</v>
      </c>
      <c r="U94" s="6" t="s">
        <v>213</v>
      </c>
      <c r="V94" s="6">
        <v>0.75141298310954252</v>
      </c>
      <c r="W94" s="6">
        <v>1.6139044072004964</v>
      </c>
      <c r="X94" s="6">
        <v>69.426582110071394</v>
      </c>
      <c r="Y94" s="6">
        <v>41.859949443434296</v>
      </c>
      <c r="Z94" s="6">
        <f t="shared" si="19"/>
        <v>1.0823130856682897E-2</v>
      </c>
      <c r="AA94" s="6">
        <f t="shared" si="19"/>
        <v>3.8554858012463181E-2</v>
      </c>
      <c r="AB94" s="6">
        <f t="shared" si="20"/>
        <v>2.468899443457304E-2</v>
      </c>
      <c r="AC94" s="6">
        <f t="shared" si="21"/>
        <v>0.16253565976761544</v>
      </c>
      <c r="AE94" s="6" t="s">
        <v>213</v>
      </c>
      <c r="AF94" s="6">
        <v>3.8961924894148327E-2</v>
      </c>
      <c r="AG94" s="6">
        <v>0.9053313942738761</v>
      </c>
      <c r="AH94" s="6">
        <v>0.16253565976761544</v>
      </c>
      <c r="AI94" s="6">
        <v>8.9258753656590722E-2</v>
      </c>
      <c r="AJ94" s="6">
        <v>1.0720732082575699</v>
      </c>
      <c r="AK94" s="6">
        <v>2.468899443457304E-2</v>
      </c>
      <c r="AL94" s="6">
        <f t="shared" si="22"/>
        <v>0.3953403187829112</v>
      </c>
    </row>
    <row r="95" spans="1:38" x14ac:dyDescent="0.2">
      <c r="A95" s="6" t="s">
        <v>80</v>
      </c>
      <c r="B95" s="6">
        <v>24.401734202710546</v>
      </c>
      <c r="C95" s="6">
        <v>50.906359881200295</v>
      </c>
      <c r="D95" s="6">
        <v>6.3011456628477909</v>
      </c>
      <c r="E95" s="6">
        <v>2.7550463720676488</v>
      </c>
      <c r="F95" s="6">
        <f t="shared" si="13"/>
        <v>3.8725869085340632</v>
      </c>
      <c r="G95" s="6">
        <f t="shared" si="13"/>
        <v>18.477496566780225</v>
      </c>
      <c r="H95" s="6">
        <f t="shared" si="14"/>
        <v>11.175041737657144</v>
      </c>
      <c r="I95" s="6">
        <f t="shared" si="15"/>
        <v>0.27109142150056786</v>
      </c>
      <c r="K95" s="6" t="s">
        <v>80</v>
      </c>
      <c r="L95" s="6">
        <v>39.382269121158437</v>
      </c>
      <c r="M95" s="6">
        <v>71.485789108834624</v>
      </c>
      <c r="N95" s="6">
        <v>13.078367765067441</v>
      </c>
      <c r="O95" s="6">
        <v>13.049098758506306</v>
      </c>
      <c r="P95" s="6">
        <f t="shared" si="16"/>
        <v>3.0112526141334852</v>
      </c>
      <c r="Q95" s="6">
        <f t="shared" si="16"/>
        <v>5.4782165750899265</v>
      </c>
      <c r="R95" s="6">
        <f t="shared" si="17"/>
        <v>4.2447345946117059</v>
      </c>
      <c r="S95" s="6">
        <f t="shared" si="18"/>
        <v>0.23073587613573698</v>
      </c>
      <c r="U95" s="6" t="s">
        <v>94</v>
      </c>
      <c r="V95" s="22">
        <v>1</v>
      </c>
      <c r="W95" s="6">
        <v>2.5548041425724457</v>
      </c>
      <c r="X95" s="6">
        <v>132.86176770588497</v>
      </c>
      <c r="Y95" s="6">
        <v>75.653022306975913</v>
      </c>
      <c r="Z95" s="6">
        <f t="shared" si="19"/>
        <v>7.5266197136085976E-3</v>
      </c>
      <c r="AA95" s="6">
        <f t="shared" si="19"/>
        <v>3.3770020875119343E-2</v>
      </c>
      <c r="AB95" s="6">
        <f t="shared" si="20"/>
        <v>2.0648320294363968E-2</v>
      </c>
      <c r="AC95" s="6">
        <f t="shared" si="21"/>
        <v>0.17775544638598081</v>
      </c>
      <c r="AE95" s="6" t="s">
        <v>80</v>
      </c>
      <c r="AF95" s="6">
        <v>0.27109142150056786</v>
      </c>
      <c r="AG95" s="6">
        <v>0.23073587613573698</v>
      </c>
      <c r="AH95" s="6">
        <v>0.26121373431652312</v>
      </c>
      <c r="AI95" s="6">
        <v>11.175041737657144</v>
      </c>
      <c r="AJ95" s="6">
        <v>4.2447345946117059</v>
      </c>
      <c r="AK95" s="6">
        <v>48.699023074724636</v>
      </c>
      <c r="AL95" s="6">
        <f t="shared" si="22"/>
        <v>21.372933135664496</v>
      </c>
    </row>
    <row r="96" spans="1:38" x14ac:dyDescent="0.2">
      <c r="A96" s="6" t="s">
        <v>81</v>
      </c>
      <c r="B96" s="6">
        <v>47.014645137063468</v>
      </c>
      <c r="C96" s="6">
        <v>64.506878776499519</v>
      </c>
      <c r="D96" s="6">
        <v>14.075286415711947</v>
      </c>
      <c r="E96" s="6">
        <v>15.111838516093835</v>
      </c>
      <c r="F96" s="6">
        <f t="shared" si="13"/>
        <v>3.3402265324122999</v>
      </c>
      <c r="G96" s="6">
        <f t="shared" si="13"/>
        <v>4.2686320865459795</v>
      </c>
      <c r="H96" s="6">
        <f t="shared" si="14"/>
        <v>3.8044293094791399</v>
      </c>
      <c r="I96" s="6">
        <f t="shared" si="15"/>
        <v>0.12558265813095312</v>
      </c>
      <c r="K96" s="6" t="s">
        <v>81</v>
      </c>
      <c r="L96" s="6">
        <v>61.996456905183699</v>
      </c>
      <c r="M96" s="6">
        <v>97.59685742894554</v>
      </c>
      <c r="N96" s="6">
        <v>18.288250932949584</v>
      </c>
      <c r="O96" s="6">
        <v>30.976365277201886</v>
      </c>
      <c r="P96" s="6">
        <f t="shared" si="16"/>
        <v>3.3899609717999821</v>
      </c>
      <c r="Q96" s="6">
        <f t="shared" si="16"/>
        <v>3.150687840731762</v>
      </c>
      <c r="R96" s="6">
        <f t="shared" si="17"/>
        <v>3.2703244062658721</v>
      </c>
      <c r="S96" s="6">
        <f t="shared" si="18"/>
        <v>0.1303557876440701</v>
      </c>
      <c r="U96" s="6" t="s">
        <v>108</v>
      </c>
      <c r="V96" s="22">
        <v>1</v>
      </c>
      <c r="W96" s="22">
        <v>1</v>
      </c>
      <c r="X96" s="6">
        <v>47.607432702115389</v>
      </c>
      <c r="Y96" s="6">
        <v>50.348130737504988</v>
      </c>
      <c r="Z96" s="6">
        <f t="shared" si="19"/>
        <v>2.1005123428039126E-2</v>
      </c>
      <c r="AA96" s="6">
        <f t="shared" si="19"/>
        <v>1.9861710561085176E-2</v>
      </c>
      <c r="AB96" s="6">
        <f t="shared" si="20"/>
        <v>2.0433416994562151E-2</v>
      </c>
      <c r="AC96" s="6">
        <f t="shared" si="21"/>
        <v>1.8178292808191925E-2</v>
      </c>
      <c r="AE96" s="6" t="s">
        <v>81</v>
      </c>
      <c r="AF96" s="6">
        <v>0.12558265813095312</v>
      </c>
      <c r="AG96" s="6">
        <v>0.1303557876440701</v>
      </c>
      <c r="AH96" s="6">
        <v>0.57341727923060626</v>
      </c>
      <c r="AI96" s="6">
        <v>3.8044293094791399</v>
      </c>
      <c r="AJ96" s="6">
        <v>3.2703244062658721</v>
      </c>
      <c r="AK96" s="6">
        <v>1.5186083135210446</v>
      </c>
      <c r="AL96" s="6">
        <f t="shared" si="22"/>
        <v>2.8644540097553524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Figure2</vt:lpstr>
      <vt:lpstr>Figure3</vt:lpstr>
      <vt:lpstr>Figure4</vt:lpstr>
      <vt:lpstr>Figure6b</vt:lpstr>
      <vt:lpstr>Figure7</vt:lpstr>
      <vt:lpstr>FigureS1</vt:lpstr>
      <vt:lpstr>FigureS2b</vt:lpstr>
      <vt:lpstr>FigureS2c</vt:lpstr>
      <vt:lpstr>FigureS3c</vt:lpstr>
      <vt:lpstr>FigureS4c</vt:lpstr>
      <vt:lpstr>FigureS4d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DELL-4</cp:lastModifiedBy>
  <dcterms:created xsi:type="dcterms:W3CDTF">2023-07-11T08:04:09Z</dcterms:created>
  <dcterms:modified xsi:type="dcterms:W3CDTF">2024-08-13T12:13:23Z</dcterms:modified>
</cp:coreProperties>
</file>