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firstSheet="7" activeTab="15"/>
  </bookViews>
  <sheets>
    <sheet name="figure1 B" sheetId="1" r:id="rId1"/>
    <sheet name="figure1 C" sheetId="2" r:id="rId2"/>
    <sheet name="figure1 D" sheetId="3" r:id="rId3"/>
    <sheet name="figure1 F" sheetId="4" r:id="rId4"/>
    <sheet name="figure2B" sheetId="5" r:id="rId5"/>
    <sheet name="figure2C" sheetId="6" r:id="rId6"/>
    <sheet name="figure 3B" sheetId="7" r:id="rId7"/>
    <sheet name="figure 3D" sheetId="10" r:id="rId8"/>
    <sheet name="figure 3E" sheetId="11" r:id="rId9"/>
    <sheet name="figure 4B" sheetId="8" r:id="rId10"/>
    <sheet name="figure 4C" sheetId="9" r:id="rId11"/>
    <sheet name="figure4E" sheetId="12" r:id="rId12"/>
    <sheet name="figure5C" sheetId="13" r:id="rId13"/>
    <sheet name="figure5D" sheetId="14" r:id="rId14"/>
    <sheet name="figure5E" sheetId="16" r:id="rId15"/>
    <sheet name="figure5F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<sst xmlns="http://schemas.openxmlformats.org/spreadsheetml/2006/main" count="70" uniqueCount="35">
  <si>
    <t>mice</t>
  </si>
  <si>
    <t>body weight（g）</t>
  </si>
  <si>
    <t>ABX01</t>
  </si>
  <si>
    <t>ABX02</t>
  </si>
  <si>
    <t>ABX03</t>
  </si>
  <si>
    <t>ABX04</t>
  </si>
  <si>
    <t>ABC05</t>
  </si>
  <si>
    <t>C01</t>
  </si>
  <si>
    <t>C02</t>
  </si>
  <si>
    <t>C03</t>
  </si>
  <si>
    <t>C04</t>
  </si>
  <si>
    <t>C05</t>
  </si>
  <si>
    <t>C06</t>
  </si>
  <si>
    <t>C07</t>
  </si>
  <si>
    <t>ABX</t>
  </si>
  <si>
    <t>Control</t>
  </si>
  <si>
    <t>CTRL</t>
  </si>
  <si>
    <t>EXP</t>
  </si>
  <si>
    <t>CONTROL</t>
  </si>
  <si>
    <t>ratio</t>
  </si>
  <si>
    <t>CCL6</t>
  </si>
  <si>
    <t>CCL21</t>
  </si>
  <si>
    <t>CXCL13</t>
  </si>
  <si>
    <t>CXCL16</t>
  </si>
  <si>
    <t>angiopoietin-2</t>
  </si>
  <si>
    <t>LDLR</t>
  </si>
  <si>
    <t>Osteoprotegerin</t>
  </si>
  <si>
    <t>SerpinE1</t>
  </si>
  <si>
    <t>Non-Dysbiosys</t>
  </si>
  <si>
    <t>Non-Dysbiosys+BX471</t>
  </si>
  <si>
    <t>Dysbiosys</t>
  </si>
  <si>
    <t>Dysbiosys+BX471</t>
  </si>
  <si>
    <t>Non-Dysbiosis+BX471</t>
  </si>
  <si>
    <t>Dysbiosis+BX471</t>
  </si>
  <si>
    <t>Non-Dysbiosis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</si>
</sst>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D6" sqref="D6"/>
    </sheetView>
  </sheetViews>
  <sheetFormatPr defaultColWidth="9" defaultRowHeight="14.4" outlineLevelCol="1"/>
  <cols>
    <col min="1" max="1" width="12.3333333333333" customWidth="1"/>
    <col min="2" max="2" width="18.6666666666667" customWidth="1"/>
  </cols>
  <sheetData>
    <row r="1" spans="1:2">
      <c r="A1" s="4" t="s">
        <v>0</v>
      </c>
      <c r="B1" s="4" t="s">
        <v>1</v>
      </c>
    </row>
    <row r="2" spans="1:2">
      <c r="A2" s="4" t="s">
        <v>2</v>
      </c>
      <c r="B2" s="4">
        <v>18.45</v>
      </c>
    </row>
    <row r="3" spans="1:2">
      <c r="A3" s="4" t="s">
        <v>3</v>
      </c>
      <c r="B3" s="4">
        <v>19.56</v>
      </c>
    </row>
    <row r="4" spans="1:2">
      <c r="A4" s="4" t="s">
        <v>4</v>
      </c>
      <c r="B4" s="4">
        <v>19.03</v>
      </c>
    </row>
    <row r="5" spans="1:2">
      <c r="A5" s="4" t="s">
        <v>5</v>
      </c>
      <c r="B5" s="4">
        <v>18.36</v>
      </c>
    </row>
    <row r="6" spans="1:2">
      <c r="A6" s="4" t="s">
        <v>6</v>
      </c>
      <c r="B6" s="4">
        <v>19.62</v>
      </c>
    </row>
    <row r="7" spans="1:2">
      <c r="A7" s="4" t="s">
        <v>7</v>
      </c>
      <c r="B7" s="4">
        <v>18.99</v>
      </c>
    </row>
    <row r="8" spans="1:2">
      <c r="A8" s="4" t="s">
        <v>8</v>
      </c>
      <c r="B8" s="4">
        <v>18.26</v>
      </c>
    </row>
    <row r="9" spans="1:2">
      <c r="A9" s="4" t="s">
        <v>9</v>
      </c>
      <c r="B9" s="4">
        <v>18.36</v>
      </c>
    </row>
    <row r="10" spans="1:2">
      <c r="A10" s="4" t="s">
        <v>10</v>
      </c>
      <c r="B10" s="4">
        <v>17.76</v>
      </c>
    </row>
    <row r="11" spans="1:2">
      <c r="A11" s="4" t="s">
        <v>11</v>
      </c>
      <c r="B11" s="4">
        <v>18.87</v>
      </c>
    </row>
    <row r="12" spans="1:2">
      <c r="A12" s="4" t="s">
        <v>12</v>
      </c>
      <c r="B12" s="4">
        <v>18.65</v>
      </c>
    </row>
    <row r="13" spans="1:2">
      <c r="A13" s="4" t="s">
        <v>13</v>
      </c>
      <c r="B13" s="4">
        <v>19.29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H17" sqref="H17"/>
    </sheetView>
  </sheetViews>
  <sheetFormatPr defaultColWidth="8.88888888888889" defaultRowHeight="14.4"/>
  <cols>
    <col min="1" max="1" width="20.8888888888889" customWidth="1"/>
    <col min="2" max="2" width="12.3333333333333" customWidth="1"/>
    <col min="3" max="3" width="13.3333333333333" customWidth="1"/>
    <col min="4" max="4" width="12.8888888888889"/>
    <col min="7" max="7" width="12.8888888888889"/>
    <col min="10" max="10" width="12.8888888888889"/>
    <col min="13" max="14" width="12.8888888888889"/>
  </cols>
  <sheetData>
    <row r="1" spans="2:13">
      <c r="B1" t="s">
        <v>17</v>
      </c>
      <c r="C1" t="s">
        <v>18</v>
      </c>
      <c r="D1" t="s">
        <v>19</v>
      </c>
      <c r="E1" t="s">
        <v>17</v>
      </c>
      <c r="F1" t="s">
        <v>18</v>
      </c>
      <c r="G1" t="s">
        <v>19</v>
      </c>
      <c r="H1" t="s">
        <v>17</v>
      </c>
      <c r="I1" t="s">
        <v>18</v>
      </c>
      <c r="J1" t="s">
        <v>19</v>
      </c>
      <c r="K1" t="s">
        <v>17</v>
      </c>
      <c r="L1" t="s">
        <v>18</v>
      </c>
      <c r="M1" t="s">
        <v>19</v>
      </c>
    </row>
    <row r="2" spans="1:14">
      <c r="A2" t="s">
        <v>20</v>
      </c>
      <c r="B2">
        <v>118.5</v>
      </c>
      <c r="C2">
        <v>44.5</v>
      </c>
      <c r="D2">
        <f>B2/C2</f>
        <v>2.66292134831461</v>
      </c>
      <c r="E2">
        <v>49.5</v>
      </c>
      <c r="F2">
        <v>24</v>
      </c>
      <c r="G2">
        <f>E2/F2</f>
        <v>2.0625</v>
      </c>
      <c r="H2">
        <v>47</v>
      </c>
      <c r="I2">
        <v>28</v>
      </c>
      <c r="J2">
        <f>H2/I2</f>
        <v>1.67857142857143</v>
      </c>
      <c r="K2">
        <v>44</v>
      </c>
      <c r="L2">
        <v>27</v>
      </c>
      <c r="M2">
        <f>K2/L2</f>
        <v>1.62962962962963</v>
      </c>
      <c r="N2">
        <f>AVERAGE(D2,G2,J2,M2)</f>
        <v>2.00840560162892</v>
      </c>
    </row>
    <row r="3" spans="1:14">
      <c r="A3" t="s">
        <v>21</v>
      </c>
      <c r="B3">
        <v>71.5</v>
      </c>
      <c r="C3">
        <v>38.5</v>
      </c>
      <c r="D3">
        <f>B3/C3</f>
        <v>1.85714285714286</v>
      </c>
      <c r="E3">
        <v>39.5</v>
      </c>
      <c r="F3">
        <v>31</v>
      </c>
      <c r="G3">
        <f>E3/F3</f>
        <v>1.2741935483871</v>
      </c>
      <c r="H3">
        <v>35</v>
      </c>
      <c r="I3">
        <v>27</v>
      </c>
      <c r="J3">
        <f>H3/I3</f>
        <v>1.2962962962963</v>
      </c>
      <c r="K3">
        <v>30</v>
      </c>
      <c r="L3">
        <v>18</v>
      </c>
      <c r="M3">
        <f>K3/L3</f>
        <v>1.66666666666667</v>
      </c>
      <c r="N3">
        <f>AVERAGE(D3,G3,J3,M3)</f>
        <v>1.52357484212323</v>
      </c>
    </row>
    <row r="4" spans="1:14">
      <c r="A4" t="s">
        <v>22</v>
      </c>
      <c r="B4">
        <v>46</v>
      </c>
      <c r="C4">
        <v>18</v>
      </c>
      <c r="D4">
        <f>B4/C4</f>
        <v>2.55555555555556</v>
      </c>
      <c r="E4">
        <v>15.5</v>
      </c>
      <c r="F4">
        <v>9</v>
      </c>
      <c r="G4">
        <f>E4/F4</f>
        <v>1.72222222222222</v>
      </c>
      <c r="H4">
        <v>28</v>
      </c>
      <c r="I4">
        <v>27</v>
      </c>
      <c r="J4">
        <f>H4/I4</f>
        <v>1.03703703703704</v>
      </c>
      <c r="K4">
        <v>8.5</v>
      </c>
      <c r="L4">
        <v>19.5</v>
      </c>
      <c r="M4">
        <f>K4/L4</f>
        <v>0.435897435897436</v>
      </c>
      <c r="N4">
        <f>AVERAGE(D4,G4,J4,M4)</f>
        <v>1.43767806267806</v>
      </c>
    </row>
    <row r="5" spans="1:14">
      <c r="A5" t="s">
        <v>23</v>
      </c>
      <c r="B5">
        <v>33</v>
      </c>
      <c r="C5">
        <v>11</v>
      </c>
      <c r="D5">
        <f>B5/C5</f>
        <v>3</v>
      </c>
      <c r="E5">
        <v>28.5</v>
      </c>
      <c r="F5">
        <v>18.5</v>
      </c>
      <c r="G5">
        <f>E5/F5</f>
        <v>1.54054054054054</v>
      </c>
      <c r="H5">
        <v>22</v>
      </c>
      <c r="I5">
        <v>26</v>
      </c>
      <c r="J5">
        <f>H5/I5</f>
        <v>0.846153846153846</v>
      </c>
      <c r="K5">
        <v>24</v>
      </c>
      <c r="L5">
        <v>10</v>
      </c>
      <c r="M5">
        <f>K5/L5</f>
        <v>2.4</v>
      </c>
      <c r="N5">
        <f>AVERAGE(D5,G5,J5,M5)</f>
        <v>1.9466735966736</v>
      </c>
    </row>
    <row r="6" spans="1:14">
      <c r="A6" t="s">
        <v>24</v>
      </c>
      <c r="B6">
        <v>59.5</v>
      </c>
      <c r="C6">
        <v>38.5</v>
      </c>
      <c r="D6">
        <f>B6/C6</f>
        <v>1.54545454545455</v>
      </c>
      <c r="E6">
        <v>41.5</v>
      </c>
      <c r="F6">
        <v>34.5</v>
      </c>
      <c r="G6">
        <f>E6/F6</f>
        <v>1.20289855072464</v>
      </c>
      <c r="H6">
        <v>32</v>
      </c>
      <c r="I6">
        <v>32.5</v>
      </c>
      <c r="J6">
        <f>H6/I6</f>
        <v>0.984615384615385</v>
      </c>
      <c r="K6">
        <v>39</v>
      </c>
      <c r="L6">
        <v>24.5</v>
      </c>
      <c r="M6">
        <f>K6/L6</f>
        <v>1.59183673469388</v>
      </c>
      <c r="N6">
        <f>AVERAGE(D6,G6,J6,M6)</f>
        <v>1.33120130387211</v>
      </c>
    </row>
    <row r="7" spans="1:14">
      <c r="A7" t="s">
        <v>25</v>
      </c>
      <c r="B7">
        <v>46</v>
      </c>
      <c r="C7">
        <v>27.5</v>
      </c>
      <c r="D7">
        <f>B7/C7</f>
        <v>1.67272727272727</v>
      </c>
      <c r="E7">
        <v>31</v>
      </c>
      <c r="F7">
        <v>16</v>
      </c>
      <c r="G7">
        <f>E7/F7</f>
        <v>1.9375</v>
      </c>
      <c r="H7">
        <v>36</v>
      </c>
      <c r="I7">
        <v>24</v>
      </c>
      <c r="J7">
        <f>H7/I7</f>
        <v>1.5</v>
      </c>
      <c r="K7">
        <v>26.5</v>
      </c>
      <c r="L7">
        <v>20</v>
      </c>
      <c r="M7">
        <f>K7/L7</f>
        <v>1.325</v>
      </c>
      <c r="N7">
        <f>AVERAGE(D7,G7,J7,M7)</f>
        <v>1.60880681818182</v>
      </c>
    </row>
    <row r="8" spans="1:14">
      <c r="A8" t="s">
        <v>26</v>
      </c>
      <c r="B8">
        <v>64</v>
      </c>
      <c r="C8">
        <v>26</v>
      </c>
      <c r="D8">
        <f>B8/C8</f>
        <v>2.46153846153846</v>
      </c>
      <c r="E8">
        <v>14.5</v>
      </c>
      <c r="F8">
        <v>10.5</v>
      </c>
      <c r="G8">
        <f>E8/F8</f>
        <v>1.38095238095238</v>
      </c>
      <c r="H8">
        <v>30</v>
      </c>
      <c r="I8">
        <v>32.5</v>
      </c>
      <c r="J8">
        <f>H8/I8</f>
        <v>0.923076923076923</v>
      </c>
      <c r="K8">
        <v>30.5</v>
      </c>
      <c r="L8">
        <v>25</v>
      </c>
      <c r="M8">
        <f>K8/L8</f>
        <v>1.22</v>
      </c>
      <c r="N8">
        <f>AVERAGE(D8,G8,J8,M8)</f>
        <v>1.49639194139194</v>
      </c>
    </row>
    <row r="9" spans="1:14">
      <c r="A9" t="s">
        <v>27</v>
      </c>
      <c r="B9">
        <v>30</v>
      </c>
      <c r="C9">
        <v>16</v>
      </c>
      <c r="D9">
        <f>B9/C9</f>
        <v>1.875</v>
      </c>
      <c r="E9">
        <v>39.5</v>
      </c>
      <c r="F9">
        <v>28.5</v>
      </c>
      <c r="G9">
        <f>E9/F9</f>
        <v>1.3859649122807</v>
      </c>
      <c r="H9">
        <v>38</v>
      </c>
      <c r="I9">
        <v>67</v>
      </c>
      <c r="J9">
        <f>H9/I9</f>
        <v>0.567164179104478</v>
      </c>
      <c r="K9">
        <v>55</v>
      </c>
      <c r="L9">
        <v>44.5</v>
      </c>
      <c r="M9">
        <f>K9/L9</f>
        <v>1.23595505617978</v>
      </c>
      <c r="N9">
        <f>AVERAGE(D9,G9,J9,M9)</f>
        <v>1.26602103689124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A1" sqref="A1:B1"/>
    </sheetView>
  </sheetViews>
  <sheetFormatPr defaultColWidth="8.88888888888889" defaultRowHeight="14.4" outlineLevelCol="1"/>
  <sheetData>
    <row r="1" spans="1:2">
      <c r="A1" t="s">
        <v>16</v>
      </c>
      <c r="B1" t="s">
        <v>17</v>
      </c>
    </row>
    <row r="2" spans="1:2">
      <c r="A2" s="2">
        <v>5481.271773</v>
      </c>
      <c r="B2" s="2">
        <v>7332.691103</v>
      </c>
    </row>
    <row r="3" spans="1:2">
      <c r="A3" s="2">
        <v>5146.492505</v>
      </c>
      <c r="B3" s="2">
        <v>8139.326442</v>
      </c>
    </row>
    <row r="4" spans="1:2">
      <c r="A4" s="2">
        <v>7255.384676</v>
      </c>
      <c r="B4" s="2">
        <v>9998.250343</v>
      </c>
    </row>
    <row r="5" spans="1:2">
      <c r="A5" s="2">
        <v>4038.720761</v>
      </c>
      <c r="B5" s="2">
        <v>10142.35289</v>
      </c>
    </row>
    <row r="6" spans="1:2">
      <c r="A6" s="2">
        <v>4672.899937</v>
      </c>
      <c r="B6" s="2">
        <v>4716.17082</v>
      </c>
    </row>
    <row r="7" spans="1:2">
      <c r="A7" s="2">
        <v>4976.618647</v>
      </c>
      <c r="B7" s="2">
        <v>5144.229104</v>
      </c>
    </row>
    <row r="8" spans="1:2">
      <c r="A8" s="2">
        <v>4525.743782</v>
      </c>
      <c r="B8" s="2">
        <v>5194.207809</v>
      </c>
    </row>
    <row r="9" spans="1:2">
      <c r="A9" s="2">
        <v>3136.454413</v>
      </c>
      <c r="B9" s="2"/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G16" sqref="G16"/>
    </sheetView>
  </sheetViews>
  <sheetFormatPr defaultColWidth="8.88888888888889" defaultRowHeight="14.4" outlineLevelRow="5" outlineLevelCol="1"/>
  <sheetData>
    <row r="1" spans="1:2">
      <c r="A1" t="s">
        <v>16</v>
      </c>
      <c r="B1" t="s">
        <v>17</v>
      </c>
    </row>
    <row r="2" spans="1:2">
      <c r="A2" s="2">
        <v>2.23</v>
      </c>
      <c r="B2" s="2">
        <v>11.4</v>
      </c>
    </row>
    <row r="3" spans="1:2">
      <c r="A3" s="2">
        <v>5.65</v>
      </c>
      <c r="B3" s="2">
        <v>9.73</v>
      </c>
    </row>
    <row r="4" spans="1:2">
      <c r="A4" s="2">
        <v>7.4</v>
      </c>
      <c r="B4" s="2">
        <v>7.67</v>
      </c>
    </row>
    <row r="5" spans="1:2">
      <c r="A5" s="2">
        <v>6.18</v>
      </c>
      <c r="B5" s="2">
        <v>7.21</v>
      </c>
    </row>
    <row r="6" spans="1:2">
      <c r="A6" s="2">
        <v>2.68</v>
      </c>
      <c r="B6" s="2"/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A1" sqref="A1:D7"/>
    </sheetView>
  </sheetViews>
  <sheetFormatPr defaultColWidth="8.88888888888889" defaultRowHeight="14.4" outlineLevelRow="6" outlineLevelCol="3"/>
  <sheetData>
    <row r="1" spans="1:4">
      <c r="A1" s="1" t="s">
        <v>28</v>
      </c>
      <c r="B1" s="1" t="s">
        <v>29</v>
      </c>
      <c r="C1" s="1" t="s">
        <v>30</v>
      </c>
      <c r="D1" s="1" t="s">
        <v>31</v>
      </c>
    </row>
    <row r="2" spans="1:4">
      <c r="A2" s="2">
        <v>1.18</v>
      </c>
      <c r="B2" s="2">
        <v>1.16</v>
      </c>
      <c r="C2" s="2">
        <v>1.21</v>
      </c>
      <c r="D2" s="2">
        <v>0.91</v>
      </c>
    </row>
    <row r="3" spans="1:4">
      <c r="A3" s="2">
        <v>1.05</v>
      </c>
      <c r="B3" s="2">
        <v>0.95</v>
      </c>
      <c r="C3" s="2">
        <v>1.53</v>
      </c>
      <c r="D3" s="2">
        <v>0.91</v>
      </c>
    </row>
    <row r="4" spans="1:4">
      <c r="A4" s="2">
        <v>1.01</v>
      </c>
      <c r="B4" s="2">
        <v>1.07</v>
      </c>
      <c r="C4" s="2">
        <v>1.27</v>
      </c>
      <c r="D4" s="2">
        <v>0.98</v>
      </c>
    </row>
    <row r="5" spans="1:4">
      <c r="A5" s="2">
        <v>1.25</v>
      </c>
      <c r="B5" s="2">
        <v>1.07</v>
      </c>
      <c r="C5" s="2">
        <v>1.45</v>
      </c>
      <c r="D5" s="2">
        <v>1.07</v>
      </c>
    </row>
    <row r="6" spans="1:4">
      <c r="A6" s="2">
        <v>1.09</v>
      </c>
      <c r="B6" s="2"/>
      <c r="C6" s="2"/>
      <c r="D6" s="2">
        <v>1.01</v>
      </c>
    </row>
    <row r="7" spans="1:4">
      <c r="A7" s="2"/>
      <c r="B7" s="2"/>
      <c r="C7" s="2"/>
      <c r="D7" s="2"/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A1" sqref="A1:D8"/>
    </sheetView>
  </sheetViews>
  <sheetFormatPr defaultColWidth="8.88888888888889" defaultRowHeight="14.4" outlineLevelRow="7" outlineLevelCol="3"/>
  <sheetData>
    <row r="1" spans="1:4">
      <c r="A1" s="1" t="s">
        <v>28</v>
      </c>
      <c r="B1" s="1" t="s">
        <v>32</v>
      </c>
      <c r="C1" s="1" t="s">
        <v>30</v>
      </c>
      <c r="D1" s="1" t="s">
        <v>33</v>
      </c>
    </row>
    <row r="2" spans="1:4">
      <c r="A2" s="2">
        <v>6.28</v>
      </c>
      <c r="B2" s="2">
        <v>5.8</v>
      </c>
      <c r="C2" s="2">
        <v>6.33</v>
      </c>
      <c r="D2" s="2">
        <v>4.76</v>
      </c>
    </row>
    <row r="3" spans="1:4">
      <c r="A3" s="2">
        <v>5.35</v>
      </c>
      <c r="B3" s="2">
        <v>4.65</v>
      </c>
      <c r="C3" s="2">
        <v>7.81</v>
      </c>
      <c r="D3" s="2">
        <v>5.11</v>
      </c>
    </row>
    <row r="4" spans="1:4">
      <c r="A4" s="2">
        <v>5.49</v>
      </c>
      <c r="B4" s="2">
        <v>5.41</v>
      </c>
      <c r="C4" s="2">
        <v>6.4</v>
      </c>
      <c r="D4" s="2">
        <v>5.01</v>
      </c>
    </row>
    <row r="5" spans="1:4">
      <c r="A5" s="2">
        <v>6.66</v>
      </c>
      <c r="B5" s="2">
        <v>5.47</v>
      </c>
      <c r="C5" s="2">
        <v>7.13</v>
      </c>
      <c r="D5" s="2">
        <v>5.48</v>
      </c>
    </row>
    <row r="6" spans="1:4">
      <c r="A6" s="2">
        <v>5.77</v>
      </c>
      <c r="B6" s="2"/>
      <c r="C6" s="2"/>
      <c r="D6" s="2">
        <v>5.33</v>
      </c>
    </row>
    <row r="7" spans="1:4">
      <c r="A7" s="2"/>
      <c r="B7" s="2"/>
      <c r="C7" s="2"/>
      <c r="D7" s="2"/>
    </row>
    <row r="8" spans="1:4">
      <c r="A8" s="2"/>
      <c r="B8" s="2"/>
      <c r="C8" s="2"/>
      <c r="D8" s="2"/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A1" sqref="A1:D7"/>
    </sheetView>
  </sheetViews>
  <sheetFormatPr defaultColWidth="8.88888888888889" defaultRowHeight="14.4" outlineLevelRow="6" outlineLevelCol="3"/>
  <sheetData>
    <row r="1" spans="1:4">
      <c r="A1" s="1" t="s">
        <v>34</v>
      </c>
      <c r="B1" s="1" t="s">
        <v>32</v>
      </c>
      <c r="C1" s="1" t="s">
        <v>30</v>
      </c>
      <c r="D1" s="1" t="s">
        <v>31</v>
      </c>
    </row>
    <row r="2" spans="1:4">
      <c r="A2" s="2">
        <v>7.3</v>
      </c>
      <c r="B2" s="2">
        <v>21.9</v>
      </c>
      <c r="C2" s="2">
        <v>30.1</v>
      </c>
      <c r="D2" s="2">
        <v>7.6</v>
      </c>
    </row>
    <row r="3" spans="1:4">
      <c r="A3" s="2">
        <v>3.97</v>
      </c>
      <c r="B3" s="2">
        <v>7.16</v>
      </c>
      <c r="C3" s="2">
        <v>12.59</v>
      </c>
      <c r="D3" s="2">
        <v>9.92</v>
      </c>
    </row>
    <row r="4" spans="1:4">
      <c r="A4" s="2">
        <v>3.74</v>
      </c>
      <c r="B4" s="2">
        <v>7.64</v>
      </c>
      <c r="C4" s="2">
        <v>18</v>
      </c>
      <c r="D4" s="2">
        <v>7.93</v>
      </c>
    </row>
    <row r="5" spans="1:4">
      <c r="A5" s="2">
        <v>6.35</v>
      </c>
      <c r="B5" s="2">
        <v>11.6</v>
      </c>
      <c r="C5" s="2">
        <v>23</v>
      </c>
      <c r="D5" s="2">
        <v>15.1</v>
      </c>
    </row>
    <row r="6" spans="1:4">
      <c r="A6" s="2">
        <v>9.24</v>
      </c>
      <c r="B6" s="2"/>
      <c r="C6" s="2"/>
      <c r="D6" s="2">
        <v>16.2</v>
      </c>
    </row>
    <row r="7" spans="1:4">
      <c r="A7" s="2"/>
      <c r="B7" s="2"/>
      <c r="C7" s="2"/>
      <c r="D7" s="2"/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F5" sqref="F5"/>
    </sheetView>
  </sheetViews>
  <sheetFormatPr defaultColWidth="8.88888888888889" defaultRowHeight="14.4" outlineLevelRow="7" outlineLevelCol="3"/>
  <sheetData>
    <row r="1" spans="1:4">
      <c r="A1" s="1" t="s">
        <v>34</v>
      </c>
      <c r="B1" s="1" t="s">
        <v>32</v>
      </c>
      <c r="C1" s="1" t="s">
        <v>30</v>
      </c>
      <c r="D1" s="1" t="s">
        <v>33</v>
      </c>
    </row>
    <row r="2" spans="1:4">
      <c r="A2" s="2">
        <v>2.23</v>
      </c>
      <c r="B2" s="2">
        <v>4.01</v>
      </c>
      <c r="C2" s="2">
        <v>11.4</v>
      </c>
      <c r="D2" s="2">
        <v>2.92</v>
      </c>
    </row>
    <row r="3" spans="1:4">
      <c r="A3" s="2">
        <v>5.65</v>
      </c>
      <c r="B3" s="2">
        <v>1.78</v>
      </c>
      <c r="C3" s="2">
        <v>9.73</v>
      </c>
      <c r="D3" s="2">
        <v>3.7</v>
      </c>
    </row>
    <row r="4" spans="1:4">
      <c r="A4" s="2">
        <v>7.4</v>
      </c>
      <c r="B4" s="2">
        <v>6.37</v>
      </c>
      <c r="C4" s="2">
        <v>7.67</v>
      </c>
      <c r="D4" s="2">
        <v>3.03</v>
      </c>
    </row>
    <row r="5" spans="1:4">
      <c r="A5" s="2">
        <v>6.18</v>
      </c>
      <c r="B5" s="2">
        <v>11.9</v>
      </c>
      <c r="C5" s="2">
        <v>7.21</v>
      </c>
      <c r="D5" s="2">
        <v>2.03</v>
      </c>
    </row>
    <row r="6" spans="1:4">
      <c r="A6" s="2">
        <v>2.68</v>
      </c>
      <c r="B6" s="2"/>
      <c r="C6" s="2"/>
      <c r="D6" s="2">
        <v>2.55</v>
      </c>
    </row>
    <row r="7" spans="1:4">
      <c r="A7" s="2"/>
      <c r="B7" s="2"/>
      <c r="C7" s="2"/>
      <c r="D7" s="2"/>
    </row>
    <row r="8" spans="1:4">
      <c r="A8" s="2"/>
      <c r="B8" s="2"/>
      <c r="C8" s="2"/>
      <c r="D8" s="2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C16" sqref="C16"/>
    </sheetView>
  </sheetViews>
  <sheetFormatPr defaultColWidth="9" defaultRowHeight="14.4" outlineLevelRow="4" outlineLevelCol="1"/>
  <sheetData>
    <row r="1" spans="1:2">
      <c r="A1" t="s">
        <v>14</v>
      </c>
      <c r="B1" t="s">
        <v>15</v>
      </c>
    </row>
    <row r="2" spans="1:2">
      <c r="A2">
        <v>4.1146</v>
      </c>
      <c r="B2">
        <v>6.7614</v>
      </c>
    </row>
    <row r="3" spans="1:2">
      <c r="A3">
        <v>3.7582</v>
      </c>
      <c r="B3">
        <v>6.3104</v>
      </c>
    </row>
    <row r="4" spans="1:2">
      <c r="A4">
        <v>3.6219</v>
      </c>
      <c r="B4">
        <v>6.4141</v>
      </c>
    </row>
    <row r="5" spans="1:2">
      <c r="A5">
        <v>3.3667</v>
      </c>
      <c r="B5">
        <v>7.1241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I15" sqref="I15"/>
    </sheetView>
  </sheetViews>
  <sheetFormatPr defaultColWidth="9" defaultRowHeight="14.4" outlineLevelRow="4" outlineLevelCol="1"/>
  <cols>
    <col min="1" max="2" width="9.66666666666667"/>
  </cols>
  <sheetData>
    <row r="1" spans="1:2">
      <c r="A1" t="s">
        <v>14</v>
      </c>
      <c r="B1" t="s">
        <v>15</v>
      </c>
    </row>
    <row r="2" spans="1:2">
      <c r="A2">
        <v>86</v>
      </c>
      <c r="B2">
        <v>431.0909</v>
      </c>
    </row>
    <row r="3" spans="1:2">
      <c r="A3">
        <v>61</v>
      </c>
      <c r="B3">
        <v>478.0357</v>
      </c>
    </row>
    <row r="4" spans="1:2">
      <c r="A4">
        <v>92</v>
      </c>
      <c r="B4">
        <v>411.0857</v>
      </c>
    </row>
    <row r="5" spans="1:2">
      <c r="A5">
        <v>76</v>
      </c>
      <c r="B5">
        <v>375.3571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E15" sqref="E15"/>
    </sheetView>
  </sheetViews>
  <sheetFormatPr defaultColWidth="8.88888888888889" defaultRowHeight="14.4" outlineLevelRow="7" outlineLevelCol="1"/>
  <sheetData>
    <row r="1" spans="1:2">
      <c r="A1" t="s">
        <v>15</v>
      </c>
      <c r="B1" t="s">
        <v>14</v>
      </c>
    </row>
    <row r="2" spans="1:2">
      <c r="A2">
        <v>0.34</v>
      </c>
      <c r="B2">
        <v>1.33</v>
      </c>
    </row>
    <row r="3" spans="1:2">
      <c r="A3">
        <v>0.28</v>
      </c>
      <c r="B3">
        <v>0.89</v>
      </c>
    </row>
    <row r="4" spans="1:2">
      <c r="A4">
        <v>0.23</v>
      </c>
      <c r="B4">
        <v>1.72</v>
      </c>
    </row>
    <row r="5" spans="1:2">
      <c r="A5">
        <v>0.29</v>
      </c>
      <c r="B5">
        <v>0.56</v>
      </c>
    </row>
    <row r="6" spans="1:2">
      <c r="A6">
        <v>0.2</v>
      </c>
      <c r="B6">
        <v>0.65</v>
      </c>
    </row>
    <row r="7" spans="1:1">
      <c r="A7">
        <v>0.33</v>
      </c>
    </row>
    <row r="8" spans="1:1">
      <c r="A8">
        <v>0.32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D5" sqref="D5"/>
    </sheetView>
  </sheetViews>
  <sheetFormatPr defaultColWidth="8.88888888888889" defaultRowHeight="14.4" outlineLevelCol="1"/>
  <sheetData>
    <row r="1" spans="1:2">
      <c r="A1" t="s">
        <v>16</v>
      </c>
      <c r="B1" t="s">
        <v>17</v>
      </c>
    </row>
    <row r="2" spans="1:2">
      <c r="A2" s="3">
        <v>1.07</v>
      </c>
      <c r="B2" s="3">
        <v>1.16</v>
      </c>
    </row>
    <row r="3" spans="1:2">
      <c r="A3" s="3">
        <v>0.93</v>
      </c>
      <c r="B3" s="3">
        <v>1.25</v>
      </c>
    </row>
    <row r="4" spans="1:2">
      <c r="A4" s="3">
        <v>1</v>
      </c>
      <c r="B4" s="3">
        <v>1.27</v>
      </c>
    </row>
    <row r="5" spans="1:2">
      <c r="A5" s="3">
        <v>1.16</v>
      </c>
      <c r="B5" s="3">
        <v>1.19</v>
      </c>
    </row>
    <row r="6" spans="1:2">
      <c r="A6" s="3">
        <v>1.09</v>
      </c>
      <c r="B6" s="3">
        <v>1.28</v>
      </c>
    </row>
    <row r="7" spans="1:2">
      <c r="A7" s="3">
        <v>1.09</v>
      </c>
      <c r="B7" s="3">
        <v>1.22</v>
      </c>
    </row>
    <row r="8" spans="1:2">
      <c r="A8" s="3">
        <v>1.17</v>
      </c>
      <c r="B8" s="3">
        <v>1.3</v>
      </c>
    </row>
    <row r="9" spans="1:2">
      <c r="A9" s="3">
        <v>1.16</v>
      </c>
      <c r="B9" s="3"/>
    </row>
    <row r="10" spans="1:2">
      <c r="A10" s="3"/>
      <c r="B10" s="3"/>
    </row>
    <row r="11" spans="1:1">
      <c r="A11" s="3"/>
    </row>
    <row r="12" spans="1:1">
      <c r="A12" s="3"/>
    </row>
    <row r="13" spans="1:1">
      <c r="A13" s="3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R17" sqref="R17"/>
    </sheetView>
  </sheetViews>
  <sheetFormatPr defaultColWidth="8.88888888888889" defaultRowHeight="14.4" outlineLevelCol="1"/>
  <sheetData>
    <row r="1" spans="1:2">
      <c r="A1" t="s">
        <v>16</v>
      </c>
      <c r="B1" t="s">
        <v>17</v>
      </c>
    </row>
    <row r="2" spans="1:2">
      <c r="A2" s="3">
        <v>5.18</v>
      </c>
      <c r="B2" s="3">
        <v>5.74</v>
      </c>
    </row>
    <row r="3" spans="1:2">
      <c r="A3" s="3">
        <v>4.89</v>
      </c>
      <c r="B3" s="3">
        <v>5.98</v>
      </c>
    </row>
    <row r="4" spans="1:2">
      <c r="A4" s="3">
        <v>5.03</v>
      </c>
      <c r="B4" s="3">
        <v>6.23</v>
      </c>
    </row>
    <row r="5" spans="1:2">
      <c r="A5" s="3">
        <v>5.8</v>
      </c>
      <c r="B5" s="3">
        <v>6.32</v>
      </c>
    </row>
    <row r="6" spans="1:2">
      <c r="A6" s="3">
        <v>5.15</v>
      </c>
      <c r="B6" s="3">
        <v>6.07</v>
      </c>
    </row>
    <row r="7" spans="1:2">
      <c r="A7" s="3">
        <v>5.32</v>
      </c>
      <c r="B7" s="3">
        <v>6.02</v>
      </c>
    </row>
    <row r="8" spans="1:2">
      <c r="A8" s="3">
        <v>5.44</v>
      </c>
      <c r="B8" s="3">
        <v>6.35</v>
      </c>
    </row>
    <row r="9" spans="1:1">
      <c r="A9" s="3">
        <v>5.23</v>
      </c>
    </row>
    <row r="10" spans="1:1">
      <c r="A10" s="3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E11" sqref="$A1:$XFD1048576"/>
    </sheetView>
  </sheetViews>
  <sheetFormatPr defaultColWidth="8.88888888888889" defaultRowHeight="14.4" outlineLevelCol="1"/>
  <sheetData>
    <row r="1" spans="1:2">
      <c r="A1" t="s">
        <v>16</v>
      </c>
      <c r="B1" t="s">
        <v>17</v>
      </c>
    </row>
    <row r="2" spans="1:2">
      <c r="A2">
        <v>7.23</v>
      </c>
      <c r="B2">
        <v>17.6</v>
      </c>
    </row>
    <row r="3" spans="1:2">
      <c r="A3">
        <v>5.51</v>
      </c>
      <c r="B3">
        <v>13.8</v>
      </c>
    </row>
    <row r="4" spans="1:2">
      <c r="A4">
        <v>7.03</v>
      </c>
      <c r="B4">
        <v>11.8</v>
      </c>
    </row>
    <row r="5" spans="1:2">
      <c r="A5">
        <v>5.89</v>
      </c>
      <c r="B5">
        <v>20.4</v>
      </c>
    </row>
    <row r="6" spans="1:2">
      <c r="A6">
        <v>11.2</v>
      </c>
      <c r="B6">
        <v>6.13</v>
      </c>
    </row>
    <row r="7" spans="1:2">
      <c r="A7">
        <v>6.67</v>
      </c>
      <c r="B7">
        <v>11.6</v>
      </c>
    </row>
    <row r="8" spans="1:2">
      <c r="A8">
        <v>4.46</v>
      </c>
      <c r="B8">
        <v>12.1</v>
      </c>
    </row>
    <row r="9" spans="1:1">
      <c r="A9">
        <v>5.67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C8" sqref="A1:C9"/>
    </sheetView>
  </sheetViews>
  <sheetFormatPr defaultColWidth="8.88888888888889" defaultRowHeight="14.4" outlineLevelCol="1"/>
  <sheetData>
    <row r="1" spans="1:2">
      <c r="A1" t="s">
        <v>16</v>
      </c>
      <c r="B1" t="s">
        <v>17</v>
      </c>
    </row>
    <row r="2" spans="1:2">
      <c r="A2" s="2">
        <v>20.9</v>
      </c>
      <c r="B2" s="2">
        <v>13.6</v>
      </c>
    </row>
    <row r="3" spans="1:2">
      <c r="A3" s="2">
        <v>35.4</v>
      </c>
      <c r="B3" s="2">
        <v>17.4</v>
      </c>
    </row>
    <row r="4" spans="1:2">
      <c r="A4" s="2">
        <v>24.4</v>
      </c>
      <c r="B4" s="2">
        <v>16.1</v>
      </c>
    </row>
    <row r="5" spans="1:2">
      <c r="A5" s="2">
        <v>19.7</v>
      </c>
      <c r="B5" s="2">
        <v>17.9</v>
      </c>
    </row>
    <row r="6" spans="1:2">
      <c r="A6" s="2">
        <v>15.7</v>
      </c>
      <c r="B6" s="2">
        <v>16.5</v>
      </c>
    </row>
    <row r="7" spans="1:2">
      <c r="A7" s="2">
        <v>18.98</v>
      </c>
      <c r="B7" s="2">
        <v>10.5</v>
      </c>
    </row>
    <row r="8" spans="1:2">
      <c r="A8" s="2">
        <v>18</v>
      </c>
      <c r="B8" s="2">
        <v>15</v>
      </c>
    </row>
    <row r="9" spans="1:1">
      <c r="A9" s="2">
        <v>27.6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A1" sqref="A1:B9"/>
    </sheetView>
  </sheetViews>
  <sheetFormatPr defaultColWidth="8.88888888888889" defaultRowHeight="14.4" outlineLevelCol="1"/>
  <sheetData>
    <row r="1" spans="1:2">
      <c r="A1" t="s">
        <v>16</v>
      </c>
      <c r="B1" t="s">
        <v>17</v>
      </c>
    </row>
    <row r="2" spans="1:2">
      <c r="A2" s="2">
        <v>74.9</v>
      </c>
      <c r="B2" s="2">
        <v>87.8</v>
      </c>
    </row>
    <row r="3" spans="1:2">
      <c r="A3" s="2">
        <v>82.5</v>
      </c>
      <c r="B3" s="2">
        <v>63</v>
      </c>
    </row>
    <row r="4" spans="1:2">
      <c r="A4" s="2">
        <v>60.1</v>
      </c>
      <c r="B4" s="2">
        <v>70.2</v>
      </c>
    </row>
    <row r="5" spans="1:2">
      <c r="A5" s="2">
        <v>59</v>
      </c>
      <c r="B5" s="2">
        <v>73.6</v>
      </c>
    </row>
    <row r="6" spans="1:2">
      <c r="A6" s="2">
        <v>69.8</v>
      </c>
      <c r="B6" s="2">
        <v>84.5</v>
      </c>
    </row>
    <row r="7" spans="1:2">
      <c r="A7" s="2">
        <v>63.8</v>
      </c>
      <c r="B7" s="2">
        <v>79.2</v>
      </c>
    </row>
    <row r="8" spans="1:2">
      <c r="A8" s="2">
        <v>61.1</v>
      </c>
      <c r="B8" s="2">
        <v>84.2</v>
      </c>
    </row>
    <row r="9" spans="1:1">
      <c r="A9" s="2">
        <v>61.7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figure1 B</vt:lpstr>
      <vt:lpstr>figure1 C</vt:lpstr>
      <vt:lpstr>figure1 D</vt:lpstr>
      <vt:lpstr>figure1 F</vt:lpstr>
      <vt:lpstr>figure2B</vt:lpstr>
      <vt:lpstr>figure2C</vt:lpstr>
      <vt:lpstr>figure 3B</vt:lpstr>
      <vt:lpstr>figure 3D</vt:lpstr>
      <vt:lpstr>figure 3E</vt:lpstr>
      <vt:lpstr>figure 4B</vt:lpstr>
      <vt:lpstr>figure 4C</vt:lpstr>
      <vt:lpstr>figure4E</vt:lpstr>
      <vt:lpstr>figure5C</vt:lpstr>
      <vt:lpstr>figure5D</vt:lpstr>
      <vt:lpstr>figure5E</vt:lpstr>
      <vt:lpstr>figure5F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MR.L</cp:lastModifiedBy>
  <dcterms:created xsi:type="dcterms:W3CDTF">2023-05-12T11:15:00Z</dcterms:created>
  <dcterms:modified xsi:type="dcterms:W3CDTF">2024-08-31T01:51:44Z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14759809FF4A4A91BF9A5857C38667B5_12</vt:lpwstr>
  </property>
</Properties>
</file>